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dek\Desktop\Excel\PFP Excel\"/>
    </mc:Choice>
  </mc:AlternateContent>
  <xr:revisionPtr revIDLastSave="0" documentId="13_ncr:1_{A209FEAA-F92F-4C89-8D87-EBE63B8DBFFA}" xr6:coauthVersionLast="47" xr6:coauthVersionMax="47" xr10:uidLastSave="{00000000-0000-0000-0000-000000000000}"/>
  <bookViews>
    <workbookView xWindow="-108" yWindow="-108" windowWidth="23256" windowHeight="12576" activeTab="3" xr2:uid="{3E643AA5-82EC-4902-922C-DC665C2FA257}"/>
  </bookViews>
  <sheets>
    <sheet name="Strona tytułowa" sheetId="2" r:id="rId1"/>
    <sheet name="HR Data" sheetId="4" r:id="rId2"/>
    <sheet name="Plan" sheetId="5" r:id="rId3"/>
    <sheet name="DASHBOARD" sheetId="7" r:id="rId4"/>
    <sheet name="Arkusz roboczy" sheetId="8" r:id="rId5"/>
  </sheets>
  <definedNames>
    <definedName name="Fragmentator_Grupa_Wiekowa">#N/A</definedName>
    <definedName name="Fragmentator_Wymiar_etatu">#N/A</definedName>
  </definedNames>
  <calcPr calcId="191029"/>
  <pivotCaches>
    <pivotCache cacheId="48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" i="4"/>
  <c r="O2" i="7"/>
  <c r="F22" i="8"/>
  <c r="I3" i="7" s="1"/>
  <c r="G22" i="8"/>
  <c r="V3" i="7" s="1"/>
  <c r="G21" i="8"/>
  <c r="V2" i="7" s="1"/>
  <c r="F21" i="8"/>
  <c r="I2" i="7" s="1"/>
  <c r="J12" i="8"/>
  <c r="S3" i="7" s="1"/>
  <c r="J11" i="8"/>
  <c r="S2" i="7" s="1"/>
  <c r="I12" i="8"/>
  <c r="G3" i="7" s="1"/>
  <c r="I11" i="8"/>
  <c r="G2" i="7" s="1"/>
  <c r="E5" i="8"/>
  <c r="O1" i="7" s="1"/>
  <c r="F5" i="8"/>
  <c r="F4" i="8"/>
  <c r="C2" i="7" s="1"/>
  <c r="E4" i="8"/>
  <c r="C1" i="7" s="1"/>
  <c r="W24" i="2"/>
  <c r="W23" i="2"/>
  <c r="W22" i="2"/>
  <c r="W21" i="2"/>
  <c r="W20" i="2"/>
  <c r="W19" i="2"/>
  <c r="W17" i="2"/>
</calcChain>
</file>

<file path=xl/sharedStrings.xml><?xml version="1.0" encoding="utf-8"?>
<sst xmlns="http://schemas.openxmlformats.org/spreadsheetml/2006/main" count="15888" uniqueCount="90">
  <si>
    <t>Od zera bo bohatera  - Poznaj Excela</t>
  </si>
  <si>
    <t>Tabele przestawne w pigułce</t>
  </si>
  <si>
    <t>Prowadzący:</t>
  </si>
  <si>
    <t>Bartłomiej Samel</t>
  </si>
  <si>
    <t>Microsoft Office Specialist - Excel</t>
  </si>
  <si>
    <t>https://szkolenia.pfp.com.pl/</t>
  </si>
  <si>
    <t>www.ogarnijkomorki.pl</t>
  </si>
  <si>
    <t>© Polska Fundacja Przedsiębiorczości, wszelkie prawa zastzreżone</t>
  </si>
  <si>
    <t>ID Pracownika</t>
  </si>
  <si>
    <t>Data zatrudnienia</t>
  </si>
  <si>
    <t>Płeć</t>
  </si>
  <si>
    <t>Wiek</t>
  </si>
  <si>
    <t>Grupa zaszeregowania</t>
  </si>
  <si>
    <t>Grupa Wiekowa</t>
  </si>
  <si>
    <t>Wymiar etatu</t>
  </si>
  <si>
    <t>Region</t>
  </si>
  <si>
    <t>Rodzaj Kontaktu</t>
  </si>
  <si>
    <t>Departament</t>
  </si>
  <si>
    <t>Bonus</t>
  </si>
  <si>
    <t>Staż pracy</t>
  </si>
  <si>
    <t>Liczba dni nieobecnych</t>
  </si>
  <si>
    <t>Liczba spóźnień</t>
  </si>
  <si>
    <t>M</t>
  </si>
  <si>
    <t>Grupa A</t>
  </si>
  <si>
    <t>30-49</t>
  </si>
  <si>
    <t>Ułamek etatu</t>
  </si>
  <si>
    <t>Wschód</t>
  </si>
  <si>
    <t>Stawka godzinowa</t>
  </si>
  <si>
    <t>Produkcja</t>
  </si>
  <si>
    <t>Grupa E</t>
  </si>
  <si>
    <t>&lt;30</t>
  </si>
  <si>
    <t>Logistyka</t>
  </si>
  <si>
    <t>Grupa F</t>
  </si>
  <si>
    <t>Marketing</t>
  </si>
  <si>
    <t>K</t>
  </si>
  <si>
    <t>Grupa D</t>
  </si>
  <si>
    <t>Zachód</t>
  </si>
  <si>
    <t>Księgowość</t>
  </si>
  <si>
    <t>Cały etat</t>
  </si>
  <si>
    <t>Grupa B</t>
  </si>
  <si>
    <t>Obsługa klienta</t>
  </si>
  <si>
    <t>50+</t>
  </si>
  <si>
    <t>HR</t>
  </si>
  <si>
    <t>Grupa G</t>
  </si>
  <si>
    <t>Centralny</t>
  </si>
  <si>
    <t>Grupa C</t>
  </si>
  <si>
    <t>Stałe wynagrodzenie</t>
  </si>
  <si>
    <t>Południe</t>
  </si>
  <si>
    <t>Finanse</t>
  </si>
  <si>
    <t>Sprzedaż</t>
  </si>
  <si>
    <t>Północ</t>
  </si>
  <si>
    <t>Metryka</t>
  </si>
  <si>
    <t>Miara</t>
  </si>
  <si>
    <t>Górna belka</t>
  </si>
  <si>
    <t>Liczba kobiet i mężczyzn</t>
  </si>
  <si>
    <t>Ilość + procent</t>
  </si>
  <si>
    <t>Liczba pracowników wg. Rodzaju kontraktu w rozbiciu na płeć</t>
  </si>
  <si>
    <t>Liczba pracowników wg. Wymiaru etatu w rozbiciu na płeć</t>
  </si>
  <si>
    <t>Wykres</t>
  </si>
  <si>
    <t>Pracownicy wg. Grupy zaszeregownaia w rozbiuciu na płcie</t>
  </si>
  <si>
    <t>Pracownicy wg działów w rozbiuciu na płcie</t>
  </si>
  <si>
    <t>Liczba pracowników w rozbiciu na regiony i działy</t>
  </si>
  <si>
    <t>Suma i średnia liczba spóźnień i dni wolnych w regionach w rozbiciu na grupy zaszeregowania</t>
  </si>
  <si>
    <t>Liczba pracowników wg. Stażu pracy (w latach)</t>
  </si>
  <si>
    <t>Uwagi</t>
  </si>
  <si>
    <t>Dodaj fragmentator 1</t>
  </si>
  <si>
    <t>Dodaj fragmentator 2</t>
  </si>
  <si>
    <t>Dodaj fragmentator 1, 2</t>
  </si>
  <si>
    <t>Dynamiczny dashboard managerski - analiza HR</t>
  </si>
  <si>
    <t>Etykiety wierszy</t>
  </si>
  <si>
    <t>Suma końcowa</t>
  </si>
  <si>
    <t>Etykiety kolumn</t>
  </si>
  <si>
    <t>Liczba z ID Pracownika</t>
  </si>
  <si>
    <t>Liczba z ID Pracownika2</t>
  </si>
  <si>
    <t>Liczba z Region</t>
  </si>
  <si>
    <t>Razem: Liczba z Region</t>
  </si>
  <si>
    <t>Razem: Liczba z Region2</t>
  </si>
  <si>
    <t>Liczba z Region2</t>
  </si>
  <si>
    <t>Liczba</t>
  </si>
  <si>
    <t>udział %</t>
  </si>
  <si>
    <t>Rodzaj kontraktu</t>
  </si>
  <si>
    <t>cały</t>
  </si>
  <si>
    <t>ułamek</t>
  </si>
  <si>
    <t>Razem: Średnia z Liczba spóźnień</t>
  </si>
  <si>
    <t>Średnia z Liczba spóźnień</t>
  </si>
  <si>
    <t>Razem: Śr. dni wolnych</t>
  </si>
  <si>
    <t>Śr. dni wolnych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</si>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</sst>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26"/>
      <color theme="10"/>
      <name val="Aptos Narrow"/>
      <family val="2"/>
      <scheme val="minor"/>
    </font>
    <font>
      <b/>
      <u/>
      <sz val="26"/>
      <color theme="10"/>
      <name val="Aptos Narrow"/>
      <family val="2"/>
      <charset val="238"/>
      <scheme val="minor"/>
    </font>
    <font>
      <b/>
      <u/>
      <sz val="26"/>
      <color theme="10"/>
      <name val="Aptos Narrow"/>
      <family val="2"/>
      <scheme val="minor"/>
    </font>
    <font>
      <i/>
      <sz val="10"/>
      <color rgb="FF202122"/>
      <name val="Arial"/>
      <family val="2"/>
    </font>
    <font>
      <sz val="8"/>
      <name val="Aptos Narrow"/>
      <family val="2"/>
      <charset val="238"/>
      <scheme val="minor"/>
    </font>
    <font>
      <strike/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3" applyFont="1"/>
    <xf numFmtId="0" fontId="3" fillId="0" borderId="0" xfId="3"/>
    <xf numFmtId="0" fontId="5" fillId="0" borderId="0" xfId="3" applyFont="1"/>
    <xf numFmtId="0" fontId="6" fillId="0" borderId="0" xfId="3" applyFont="1"/>
    <xf numFmtId="0" fontId="1" fillId="0" borderId="0" xfId="4"/>
    <xf numFmtId="0" fontId="11" fillId="0" borderId="0" xfId="3" applyFont="1"/>
    <xf numFmtId="14" fontId="0" fillId="0" borderId="0" xfId="0" applyNumberFormat="1"/>
    <xf numFmtId="9" fontId="0" fillId="0" borderId="0" xfId="1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3" fillId="0" borderId="0" xfId="0" applyFont="1"/>
    <xf numFmtId="10" fontId="0" fillId="2" borderId="0" xfId="0" applyNumberFormat="1" applyFill="1"/>
    <xf numFmtId="164" fontId="0" fillId="0" borderId="0" xfId="0" applyNumberFormat="1"/>
    <xf numFmtId="0" fontId="10" fillId="0" borderId="0" xfId="5" applyFont="1" applyAlignment="1">
      <alignment horizontal="center" vertical="center"/>
    </xf>
    <xf numFmtId="0" fontId="10" fillId="0" borderId="0" xfId="6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8" fillId="0" borderId="0" xfId="5" applyFont="1" applyAlignment="1">
      <alignment horizontal="center"/>
    </xf>
    <xf numFmtId="0" fontId="9" fillId="0" borderId="0" xfId="6" applyFont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0" fillId="0" borderId="0" xfId="0" applyNumberFormat="1"/>
  </cellXfs>
  <cellStyles count="7">
    <cellStyle name="Hiperłącze 2" xfId="5" xr:uid="{3F943204-D301-4C4C-B9CB-8C43D9B91829}"/>
    <cellStyle name="Hiperłącze 3" xfId="6" xr:uid="{F363FFCC-AAFF-475F-ABD0-02C89F6937C3}"/>
    <cellStyle name="Hyperlink" xfId="2" builtinId="8"/>
    <cellStyle name="Normal" xfId="0" builtinId="0"/>
    <cellStyle name="Normalny 2 2" xfId="3" xr:uid="{6B279361-7088-4928-9CB5-519A7E00B68E}"/>
    <cellStyle name="Normalny 2 3" xfId="4" xr:uid="{EDAE9D4C-0371-439F-9247-B151D676BA2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[Tabele_przestawne_w_pigułce_-_Dynamiczny_dashboard_HR.xlsx]Arkusz roboczy!Tabela przestawna5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'Arkusz roboczy'!$B$27:$B$28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roboczy'!$A$29:$A$36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roboczy'!$B$29:$B$36</c:f>
              <c:numCache>
                <c:formatCode>General</c:formatCode>
                <c:ptCount val="7"/>
                <c:pt idx="0">
                  <c:v>111</c:v>
                </c:pt>
                <c:pt idx="1">
                  <c:v>118</c:v>
                </c:pt>
                <c:pt idx="2">
                  <c:v>143</c:v>
                </c:pt>
                <c:pt idx="3">
                  <c:v>123</c:v>
                </c:pt>
                <c:pt idx="4">
                  <c:v>129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A-4758-BC85-F321DF3D3DF7}"/>
            </c:ext>
          </c:extLst>
        </c:ser>
        <c:ser>
          <c:idx val="1"/>
          <c:order val="1"/>
          <c:tx>
            <c:strRef>
              <c:f>'Arkusz roboczy'!$C$27:$C$28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roboczy'!$A$29:$A$36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roboczy'!$C$29:$C$36</c:f>
              <c:numCache>
                <c:formatCode>General</c:formatCode>
                <c:ptCount val="7"/>
                <c:pt idx="0">
                  <c:v>145</c:v>
                </c:pt>
                <c:pt idx="1">
                  <c:v>161</c:v>
                </c:pt>
                <c:pt idx="2">
                  <c:v>160</c:v>
                </c:pt>
                <c:pt idx="3">
                  <c:v>160</c:v>
                </c:pt>
                <c:pt idx="4">
                  <c:v>157</c:v>
                </c:pt>
                <c:pt idx="5">
                  <c:v>173</c:v>
                </c:pt>
                <c:pt idx="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A-4758-BC85-F321DF3D3D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2799679"/>
        <c:axId val="1352797759"/>
      </c:barChart>
      <c:catAx>
        <c:axId val="13527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797759"/>
        <c:crosses val="autoZero"/>
        <c:auto val="1"/>
        <c:lblAlgn val="ctr"/>
        <c:lblOffset val="100"/>
        <c:noMultiLvlLbl val="0"/>
      </c:catAx>
      <c:valAx>
        <c:axId val="13527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7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[Tabele_przestawne_w_pigułce_-_Dynamiczny_dashboard_HR.xlsx]Arkusz roboczy!Tabela przestawna7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'Arkusz roboczy'!$B$45:$B$46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roboczy'!$A$47:$A$55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roboczy'!$B$47:$B$55</c:f>
              <c:numCache>
                <c:formatCode>General</c:formatCode>
                <c:ptCount val="8"/>
                <c:pt idx="0">
                  <c:v>99</c:v>
                </c:pt>
                <c:pt idx="1">
                  <c:v>111</c:v>
                </c:pt>
                <c:pt idx="2">
                  <c:v>95</c:v>
                </c:pt>
                <c:pt idx="3">
                  <c:v>101</c:v>
                </c:pt>
                <c:pt idx="4">
                  <c:v>104</c:v>
                </c:pt>
                <c:pt idx="5">
                  <c:v>130</c:v>
                </c:pt>
                <c:pt idx="6">
                  <c:v>93</c:v>
                </c:pt>
                <c:pt idx="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E-4BCD-BD89-BF2850AFD2BB}"/>
            </c:ext>
          </c:extLst>
        </c:ser>
        <c:ser>
          <c:idx val="1"/>
          <c:order val="1"/>
          <c:tx>
            <c:strRef>
              <c:f>'Arkusz roboczy'!$C$45:$C$46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roboczy'!$A$47:$A$55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roboczy'!$C$47:$C$55</c:f>
              <c:numCache>
                <c:formatCode>General</c:formatCode>
                <c:ptCount val="8"/>
                <c:pt idx="0">
                  <c:v>135</c:v>
                </c:pt>
                <c:pt idx="1">
                  <c:v>120</c:v>
                </c:pt>
                <c:pt idx="2">
                  <c:v>124</c:v>
                </c:pt>
                <c:pt idx="3">
                  <c:v>148</c:v>
                </c:pt>
                <c:pt idx="4">
                  <c:v>121</c:v>
                </c:pt>
                <c:pt idx="5">
                  <c:v>138</c:v>
                </c:pt>
                <c:pt idx="6">
                  <c:v>157</c:v>
                </c:pt>
                <c:pt idx="7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E-4BCD-BD89-BF2850AFD2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5686255"/>
        <c:axId val="1355685775"/>
      </c:barChart>
      <c:catAx>
        <c:axId val="13556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85775"/>
        <c:crosses val="autoZero"/>
        <c:auto val="1"/>
        <c:lblAlgn val="ctr"/>
        <c:lblOffset val="100"/>
        <c:noMultiLvlLbl val="0"/>
      </c:catAx>
      <c:valAx>
        <c:axId val="13556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[Tabele_przestawne_w_pigułce_-_Dynamiczny_dashboard_HR.xlsx]Arkusz roboczy!Tabela przestawna8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'Arkusz roboczy'!$B$63:$B$64</c:f>
              <c:strCache>
                <c:ptCount val="1"/>
                <c:pt idx="0">
                  <c:v>Centralny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roboczy'!$B$65:$B$73</c:f>
              <c:numCache>
                <c:formatCode>General</c:formatCode>
                <c:ptCount val="8"/>
                <c:pt idx="0">
                  <c:v>48</c:v>
                </c:pt>
                <c:pt idx="1">
                  <c:v>45</c:v>
                </c:pt>
                <c:pt idx="2">
                  <c:v>44</c:v>
                </c:pt>
                <c:pt idx="3">
                  <c:v>37</c:v>
                </c:pt>
                <c:pt idx="4">
                  <c:v>41</c:v>
                </c:pt>
                <c:pt idx="5">
                  <c:v>52</c:v>
                </c:pt>
                <c:pt idx="6">
                  <c:v>45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C-4814-80ED-2A844E43B5D2}"/>
            </c:ext>
          </c:extLst>
        </c:ser>
        <c:ser>
          <c:idx val="1"/>
          <c:order val="1"/>
          <c:tx>
            <c:strRef>
              <c:f>'Arkusz roboczy'!$C$63:$C$64</c:f>
              <c:strCache>
                <c:ptCount val="1"/>
                <c:pt idx="0">
                  <c:v>Południe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roboczy'!$C$65:$C$73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17</c:v>
                </c:pt>
                <c:pt idx="6">
                  <c:v>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C-4814-80ED-2A844E43B5D2}"/>
            </c:ext>
          </c:extLst>
        </c:ser>
        <c:ser>
          <c:idx val="2"/>
          <c:order val="2"/>
          <c:tx>
            <c:strRef>
              <c:f>'Arkusz roboczy'!$D$63:$D$64</c:f>
              <c:strCache>
                <c:ptCount val="1"/>
                <c:pt idx="0">
                  <c:v>Północ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roboczy'!$D$65:$D$73</c:f>
              <c:numCache>
                <c:formatCode>General</c:formatCode>
                <c:ptCount val="8"/>
                <c:pt idx="0">
                  <c:v>39</c:v>
                </c:pt>
                <c:pt idx="1">
                  <c:v>33</c:v>
                </c:pt>
                <c:pt idx="2">
                  <c:v>35</c:v>
                </c:pt>
                <c:pt idx="3">
                  <c:v>34</c:v>
                </c:pt>
                <c:pt idx="4">
                  <c:v>21</c:v>
                </c:pt>
                <c:pt idx="5">
                  <c:v>28</c:v>
                </c:pt>
                <c:pt idx="6">
                  <c:v>24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C-4814-80ED-2A844E43B5D2}"/>
            </c:ext>
          </c:extLst>
        </c:ser>
        <c:ser>
          <c:idx val="3"/>
          <c:order val="3"/>
          <c:tx>
            <c:strRef>
              <c:f>'Arkusz roboczy'!$E$63:$E$64</c:f>
              <c:strCache>
                <c:ptCount val="1"/>
                <c:pt idx="0">
                  <c:v>Wschód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roboczy'!$E$65:$E$73</c:f>
              <c:numCache>
                <c:formatCode>General</c:formatCode>
                <c:ptCount val="8"/>
                <c:pt idx="0">
                  <c:v>62</c:v>
                </c:pt>
                <c:pt idx="1">
                  <c:v>62</c:v>
                </c:pt>
                <c:pt idx="2">
                  <c:v>49</c:v>
                </c:pt>
                <c:pt idx="3">
                  <c:v>80</c:v>
                </c:pt>
                <c:pt idx="4">
                  <c:v>72</c:v>
                </c:pt>
                <c:pt idx="5">
                  <c:v>85</c:v>
                </c:pt>
                <c:pt idx="6">
                  <c:v>76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C-4814-80ED-2A844E43B5D2}"/>
            </c:ext>
          </c:extLst>
        </c:ser>
        <c:ser>
          <c:idx val="4"/>
          <c:order val="4"/>
          <c:tx>
            <c:strRef>
              <c:f>'Arkusz roboczy'!$F$63:$F$64</c:f>
              <c:strCache>
                <c:ptCount val="1"/>
                <c:pt idx="0">
                  <c:v>Zachód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roboczy'!$F$65:$F$73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19</c:v>
                </c:pt>
                <c:pt idx="5">
                  <c:v>21</c:v>
                </c:pt>
                <c:pt idx="6">
                  <c:v>12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EC-4814-80ED-2A844E43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8984191"/>
        <c:axId val="996472575"/>
      </c:barChart>
      <c:catAx>
        <c:axId val="134898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472575"/>
        <c:crosses val="autoZero"/>
        <c:auto val="1"/>
        <c:lblAlgn val="ctr"/>
        <c:lblOffset val="100"/>
        <c:noMultiLvlLbl val="0"/>
      </c:catAx>
      <c:valAx>
        <c:axId val="9964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984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[Tabele_przestawne_w_pigułce_-_Dynamiczny_dashboard_HR.xlsx]Arkusz roboczy!Tabela przestawna9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 roboczy'!$B$82:$B$84</c:f>
              <c:strCache>
                <c:ptCount val="1"/>
                <c:pt idx="0">
                  <c:v>Centralny - Śr. dni wolnych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roboczy'!$B$85:$B$92</c:f>
              <c:numCache>
                <c:formatCode>0.0</c:formatCode>
                <c:ptCount val="7"/>
                <c:pt idx="0">
                  <c:v>22.170212765957448</c:v>
                </c:pt>
                <c:pt idx="1">
                  <c:v>22.452830188679247</c:v>
                </c:pt>
                <c:pt idx="2">
                  <c:v>19.945454545454545</c:v>
                </c:pt>
                <c:pt idx="3">
                  <c:v>20.508196721311474</c:v>
                </c:pt>
                <c:pt idx="4">
                  <c:v>25.686274509803923</c:v>
                </c:pt>
                <c:pt idx="5">
                  <c:v>20.520833333333332</c:v>
                </c:pt>
                <c:pt idx="6">
                  <c:v>22.622950819672131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3-4224-9197-9ADEBE1FFEA9}"/>
            </c:ext>
          </c:extLst>
        </c:ser>
        <c:ser>
          <c:idx val="2"/>
          <c:order val="2"/>
          <c:tx>
            <c:strRef>
              <c:f>'Arkusz roboczy'!$D$82:$D$84</c:f>
              <c:strCache>
                <c:ptCount val="1"/>
                <c:pt idx="0">
                  <c:v>Południe - Śr. dni wolnych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roboczy'!$D$85:$D$92</c:f>
              <c:numCache>
                <c:formatCode>0.0</c:formatCode>
                <c:ptCount val="7"/>
                <c:pt idx="0">
                  <c:v>19.166666666666668</c:v>
                </c:pt>
                <c:pt idx="1">
                  <c:v>15.904761904761905</c:v>
                </c:pt>
                <c:pt idx="2">
                  <c:v>22.944444444444443</c:v>
                </c:pt>
                <c:pt idx="3">
                  <c:v>23.681818181818183</c:v>
                </c:pt>
                <c:pt idx="4">
                  <c:v>21.222222222222221</c:v>
                </c:pt>
                <c:pt idx="5">
                  <c:v>24.80952380952381</c:v>
                </c:pt>
                <c:pt idx="6">
                  <c:v>16.857142857142858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3-4224-9197-9ADEBE1FFEA9}"/>
            </c:ext>
          </c:extLst>
        </c:ser>
        <c:ser>
          <c:idx val="4"/>
          <c:order val="4"/>
          <c:tx>
            <c:strRef>
              <c:f>'Arkusz roboczy'!$F$82:$F$84</c:f>
              <c:strCache>
                <c:ptCount val="1"/>
                <c:pt idx="0">
                  <c:v>Północ - Śr. dni wolnych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roboczy'!$F$85:$F$92</c:f>
              <c:numCache>
                <c:formatCode>0.0</c:formatCode>
                <c:ptCount val="7"/>
                <c:pt idx="0">
                  <c:v>19.655172413793103</c:v>
                </c:pt>
                <c:pt idx="1">
                  <c:v>25.444444444444443</c:v>
                </c:pt>
                <c:pt idx="2">
                  <c:v>25.75</c:v>
                </c:pt>
                <c:pt idx="3">
                  <c:v>19.15625</c:v>
                </c:pt>
                <c:pt idx="4">
                  <c:v>23.714285714285715</c:v>
                </c:pt>
                <c:pt idx="5">
                  <c:v>22.029411764705884</c:v>
                </c:pt>
                <c:pt idx="6">
                  <c:v>21.09375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3-4224-9197-9ADEBE1FFEA9}"/>
            </c:ext>
          </c:extLst>
        </c:ser>
        <c:ser>
          <c:idx val="6"/>
          <c:order val="6"/>
          <c:tx>
            <c:strRef>
              <c:f>'Arkusz roboczy'!$H$82:$H$84</c:f>
              <c:strCache>
                <c:ptCount val="1"/>
                <c:pt idx="0">
                  <c:v>Wschód - Śr. dni wolnych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roboczy'!$H$85:$H$92</c:f>
              <c:numCache>
                <c:formatCode>0.0</c:formatCode>
                <c:ptCount val="7"/>
                <c:pt idx="0">
                  <c:v>21.974683544303797</c:v>
                </c:pt>
                <c:pt idx="1">
                  <c:v>25.024096385542169</c:v>
                </c:pt>
                <c:pt idx="2">
                  <c:v>22.487500000000001</c:v>
                </c:pt>
                <c:pt idx="3">
                  <c:v>22.518518518518519</c:v>
                </c:pt>
                <c:pt idx="4">
                  <c:v>21.170212765957448</c:v>
                </c:pt>
                <c:pt idx="5">
                  <c:v>21.032608695652176</c:v>
                </c:pt>
                <c:pt idx="6">
                  <c:v>20.25925925925926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3-4224-9197-9ADEBE1FFEA9}"/>
            </c:ext>
          </c:extLst>
        </c:ser>
        <c:ser>
          <c:idx val="8"/>
          <c:order val="8"/>
          <c:tx>
            <c:strRef>
              <c:f>'Arkusz roboczy'!$J$82:$J$84</c:f>
              <c:strCache>
                <c:ptCount val="1"/>
                <c:pt idx="0">
                  <c:v>Zachód - Śr. dni wolnych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roboczy'!$J$85:$J$92</c:f>
              <c:numCache>
                <c:formatCode>0.0</c:formatCode>
                <c:ptCount val="7"/>
                <c:pt idx="0">
                  <c:v>24.821428571428573</c:v>
                </c:pt>
                <c:pt idx="1">
                  <c:v>25.388888888888889</c:v>
                </c:pt>
                <c:pt idx="2">
                  <c:v>19.850000000000001</c:v>
                </c:pt>
                <c:pt idx="3">
                  <c:v>20.62962962962963</c:v>
                </c:pt>
                <c:pt idx="4">
                  <c:v>20.941176470588236</c:v>
                </c:pt>
                <c:pt idx="5">
                  <c:v>21.736842105263158</c:v>
                </c:pt>
                <c:pt idx="6">
                  <c:v>23.94736842105263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3-4224-9197-9ADEBE1F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9946223"/>
        <c:axId val="1469935183"/>
      </c:barChart>
      <c:lineChart>
        <c:grouping val="standard"/>
        <c:varyColors val="0"/>
        <c:ser>
          <c:idx val="1"/>
          <c:order val="1"/>
          <c:tx>
            <c:strRef>
              <c:f>'Arkusz roboczy'!$C$82:$C$84</c:f>
              <c:strCache>
                <c:ptCount val="1"/>
                <c:pt idx="0">
                  <c:v>Centralny - Średnia z Liczba spóźnień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roboczy'!$C$85:$C$92</c:f>
              <c:numCache>
                <c:formatCode>0.0</c:formatCode>
                <c:ptCount val="7"/>
                <c:pt idx="0">
                  <c:v>3.6808510638297873</c:v>
                </c:pt>
                <c:pt idx="1">
                  <c:v>3.1886792452830188</c:v>
                </c:pt>
                <c:pt idx="2">
                  <c:v>3.6</c:v>
                </c:pt>
                <c:pt idx="3">
                  <c:v>3.6885245901639343</c:v>
                </c:pt>
                <c:pt idx="4">
                  <c:v>3.5490196078431371</c:v>
                </c:pt>
                <c:pt idx="5">
                  <c:v>3.3958333333333335</c:v>
                </c:pt>
                <c:pt idx="6">
                  <c:v>3.4754098360655736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53-4224-9197-9ADEBE1FFEA9}"/>
            </c:ext>
          </c:extLst>
        </c:ser>
        <c:ser>
          <c:idx val="3"/>
          <c:order val="3"/>
          <c:tx>
            <c:strRef>
              <c:f>'Arkusz roboczy'!$E$82:$E$84</c:f>
              <c:strCache>
                <c:ptCount val="1"/>
                <c:pt idx="0">
                  <c:v>Południe - Średnia z Liczba spóźnień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roboczy'!$E$85:$E$92</c:f>
              <c:numCache>
                <c:formatCode>0.0</c:formatCode>
                <c:ptCount val="7"/>
                <c:pt idx="0">
                  <c:v>3.5</c:v>
                </c:pt>
                <c:pt idx="1">
                  <c:v>4.1904761904761907</c:v>
                </c:pt>
                <c:pt idx="2">
                  <c:v>3.7777777777777777</c:v>
                </c:pt>
                <c:pt idx="3">
                  <c:v>3.7727272727272729</c:v>
                </c:pt>
                <c:pt idx="4">
                  <c:v>3.6296296296296298</c:v>
                </c:pt>
                <c:pt idx="5">
                  <c:v>2.9047619047619047</c:v>
                </c:pt>
                <c:pt idx="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53-4224-9197-9ADEBE1FFEA9}"/>
            </c:ext>
          </c:extLst>
        </c:ser>
        <c:ser>
          <c:idx val="5"/>
          <c:order val="5"/>
          <c:tx>
            <c:strRef>
              <c:f>'Arkusz roboczy'!$G$82:$G$84</c:f>
              <c:strCache>
                <c:ptCount val="1"/>
                <c:pt idx="0">
                  <c:v>Północ - Średnia z Liczba spóźnień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roboczy'!$G$85:$G$92</c:f>
              <c:numCache>
                <c:formatCode>0.0</c:formatCode>
                <c:ptCount val="7"/>
                <c:pt idx="0">
                  <c:v>3.2758620689655173</c:v>
                </c:pt>
                <c:pt idx="1">
                  <c:v>3.911111111111111</c:v>
                </c:pt>
                <c:pt idx="2">
                  <c:v>3.0249999999999999</c:v>
                </c:pt>
                <c:pt idx="3">
                  <c:v>3.71875</c:v>
                </c:pt>
                <c:pt idx="4">
                  <c:v>3.6666666666666665</c:v>
                </c:pt>
                <c:pt idx="5">
                  <c:v>3.7352941176470589</c:v>
                </c:pt>
                <c:pt idx="6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53-4224-9197-9ADEBE1FFEA9}"/>
            </c:ext>
          </c:extLst>
        </c:ser>
        <c:ser>
          <c:idx val="7"/>
          <c:order val="7"/>
          <c:tx>
            <c:strRef>
              <c:f>'Arkusz roboczy'!$I$82:$I$84</c:f>
              <c:strCache>
                <c:ptCount val="1"/>
                <c:pt idx="0">
                  <c:v>Wschód - Średnia z Liczba spóźnień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roboczy'!$I$85:$I$92</c:f>
              <c:numCache>
                <c:formatCode>0.0</c:formatCode>
                <c:ptCount val="7"/>
                <c:pt idx="0">
                  <c:v>3.5949367088607596</c:v>
                </c:pt>
                <c:pt idx="1">
                  <c:v>3.9518072289156625</c:v>
                </c:pt>
                <c:pt idx="2">
                  <c:v>3.4125000000000001</c:v>
                </c:pt>
                <c:pt idx="3">
                  <c:v>3.4814814814814814</c:v>
                </c:pt>
                <c:pt idx="4">
                  <c:v>3.6276595744680851</c:v>
                </c:pt>
                <c:pt idx="5">
                  <c:v>3.097826086956522</c:v>
                </c:pt>
                <c:pt idx="6">
                  <c:v>3.1851851851851851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853-4224-9197-9ADEBE1FFEA9}"/>
            </c:ext>
          </c:extLst>
        </c:ser>
        <c:ser>
          <c:idx val="9"/>
          <c:order val="9"/>
          <c:tx>
            <c:strRef>
              <c:f>'Arkusz roboczy'!$K$82:$K$84</c:f>
              <c:strCache>
                <c:ptCount val="1"/>
                <c:pt idx="0">
                  <c:v>Zachód - Średnia z Liczba spóźnień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roboczy'!$K$85:$K$92</c:f>
              <c:numCache>
                <c:formatCode>0.0</c:formatCode>
                <c:ptCount val="7"/>
                <c:pt idx="0">
                  <c:v>3.3928571428571428</c:v>
                </c:pt>
                <c:pt idx="1">
                  <c:v>3.5</c:v>
                </c:pt>
                <c:pt idx="2">
                  <c:v>3.15</c:v>
                </c:pt>
                <c:pt idx="3">
                  <c:v>4.3703703703703702</c:v>
                </c:pt>
                <c:pt idx="4">
                  <c:v>2.7058823529411766</c:v>
                </c:pt>
                <c:pt idx="5">
                  <c:v>3.4210526315789473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53-4224-9197-9ADEBE1F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833567"/>
        <c:axId val="1498840287"/>
      </c:lineChart>
      <c:catAx>
        <c:axId val="14699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935183"/>
        <c:crosses val="autoZero"/>
        <c:auto val="1"/>
        <c:lblAlgn val="ctr"/>
        <c:lblOffset val="100"/>
        <c:noMultiLvlLbl val="0"/>
      </c:catAx>
      <c:valAx>
        <c:axId val="14699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946223"/>
        <c:crosses val="autoZero"/>
        <c:crossBetween val="between"/>
      </c:valAx>
      <c:valAx>
        <c:axId val="149884028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8833567"/>
        <c:crosses val="max"/>
        <c:crossBetween val="between"/>
      </c:valAx>
      <c:catAx>
        <c:axId val="149883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84028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[Tabele_przestawne_w_pigułce_-_Dynamiczny_dashboard_HR.xlsx]Arkusz roboczy!Tabela przestawna5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'Arkusz roboczy'!$B$27:$B$28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roboczy'!$A$29:$A$36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roboczy'!$B$29:$B$36</c:f>
              <c:numCache>
                <c:formatCode>General</c:formatCode>
                <c:ptCount val="7"/>
                <c:pt idx="0">
                  <c:v>111</c:v>
                </c:pt>
                <c:pt idx="1">
                  <c:v>118</c:v>
                </c:pt>
                <c:pt idx="2">
                  <c:v>143</c:v>
                </c:pt>
                <c:pt idx="3">
                  <c:v>123</c:v>
                </c:pt>
                <c:pt idx="4">
                  <c:v>129</c:v>
                </c:pt>
                <c:pt idx="5">
                  <c:v>107</c:v>
                </c:pt>
                <c:pt idx="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E-4D1A-A32D-D43502A32FD2}"/>
            </c:ext>
          </c:extLst>
        </c:ser>
        <c:ser>
          <c:idx val="1"/>
          <c:order val="1"/>
          <c:tx>
            <c:strRef>
              <c:f>'Arkusz roboczy'!$C$27:$C$28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roboczy'!$A$29:$A$36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roboczy'!$C$29:$C$36</c:f>
              <c:numCache>
                <c:formatCode>General</c:formatCode>
                <c:ptCount val="7"/>
                <c:pt idx="0">
                  <c:v>145</c:v>
                </c:pt>
                <c:pt idx="1">
                  <c:v>161</c:v>
                </c:pt>
                <c:pt idx="2">
                  <c:v>160</c:v>
                </c:pt>
                <c:pt idx="3">
                  <c:v>160</c:v>
                </c:pt>
                <c:pt idx="4">
                  <c:v>157</c:v>
                </c:pt>
                <c:pt idx="5">
                  <c:v>173</c:v>
                </c:pt>
                <c:pt idx="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AE-4D1A-A32D-D43502A32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2799679"/>
        <c:axId val="1352797759"/>
      </c:barChart>
      <c:catAx>
        <c:axId val="13527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797759"/>
        <c:crosses val="autoZero"/>
        <c:auto val="1"/>
        <c:lblAlgn val="ctr"/>
        <c:lblOffset val="100"/>
        <c:noMultiLvlLbl val="0"/>
      </c:catAx>
      <c:valAx>
        <c:axId val="13527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27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[Tabele_przestawne_w_pigułce_-_Dynamiczny_dashboard_HR.xlsx]Arkusz roboczy!Tabela przestawna7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'Arkusz roboczy'!$B$45:$B$46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roboczy'!$A$47:$A$55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roboczy'!$B$47:$B$55</c:f>
              <c:numCache>
                <c:formatCode>General</c:formatCode>
                <c:ptCount val="8"/>
                <c:pt idx="0">
                  <c:v>99</c:v>
                </c:pt>
                <c:pt idx="1">
                  <c:v>111</c:v>
                </c:pt>
                <c:pt idx="2">
                  <c:v>95</c:v>
                </c:pt>
                <c:pt idx="3">
                  <c:v>101</c:v>
                </c:pt>
                <c:pt idx="4">
                  <c:v>104</c:v>
                </c:pt>
                <c:pt idx="5">
                  <c:v>130</c:v>
                </c:pt>
                <c:pt idx="6">
                  <c:v>93</c:v>
                </c:pt>
                <c:pt idx="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8-4598-8C16-A3E4BD6B26D8}"/>
            </c:ext>
          </c:extLst>
        </c:ser>
        <c:ser>
          <c:idx val="1"/>
          <c:order val="1"/>
          <c:tx>
            <c:strRef>
              <c:f>'Arkusz roboczy'!$C$45:$C$46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'Arkusz roboczy'!$A$47:$A$55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roboczy'!$C$47:$C$55</c:f>
              <c:numCache>
                <c:formatCode>General</c:formatCode>
                <c:ptCount val="8"/>
                <c:pt idx="0">
                  <c:v>135</c:v>
                </c:pt>
                <c:pt idx="1">
                  <c:v>120</c:v>
                </c:pt>
                <c:pt idx="2">
                  <c:v>124</c:v>
                </c:pt>
                <c:pt idx="3">
                  <c:v>148</c:v>
                </c:pt>
                <c:pt idx="4">
                  <c:v>121</c:v>
                </c:pt>
                <c:pt idx="5">
                  <c:v>138</c:v>
                </c:pt>
                <c:pt idx="6">
                  <c:v>157</c:v>
                </c:pt>
                <c:pt idx="7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8-4598-8C16-A3E4BD6B26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55686255"/>
        <c:axId val="1355685775"/>
      </c:barChart>
      <c:catAx>
        <c:axId val="135568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85775"/>
        <c:crosses val="autoZero"/>
        <c:auto val="1"/>
        <c:lblAlgn val="ctr"/>
        <c:lblOffset val="100"/>
        <c:noMultiLvlLbl val="0"/>
      </c:catAx>
      <c:valAx>
        <c:axId val="135568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568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[Tabele_przestawne_w_pigułce_-_Dynamiczny_dashboard_HR.xlsx]Arkusz roboczy!Tabela przestawna8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'Arkusz roboczy'!$B$63:$B$64</c:f>
              <c:strCache>
                <c:ptCount val="1"/>
                <c:pt idx="0">
                  <c:v>Centralny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roboczy'!$B$65:$B$73</c:f>
              <c:numCache>
                <c:formatCode>General</c:formatCode>
                <c:ptCount val="8"/>
                <c:pt idx="0">
                  <c:v>48</c:v>
                </c:pt>
                <c:pt idx="1">
                  <c:v>45</c:v>
                </c:pt>
                <c:pt idx="2">
                  <c:v>44</c:v>
                </c:pt>
                <c:pt idx="3">
                  <c:v>37</c:v>
                </c:pt>
                <c:pt idx="4">
                  <c:v>41</c:v>
                </c:pt>
                <c:pt idx="5">
                  <c:v>52</c:v>
                </c:pt>
                <c:pt idx="6">
                  <c:v>45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104-92CC-4960E122F24D}"/>
            </c:ext>
          </c:extLst>
        </c:ser>
        <c:ser>
          <c:idx val="1"/>
          <c:order val="1"/>
          <c:tx>
            <c:strRef>
              <c:f>'Arkusz roboczy'!$C$63:$C$64</c:f>
              <c:strCache>
                <c:ptCount val="1"/>
                <c:pt idx="0">
                  <c:v>Południe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roboczy'!$C$65:$C$73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12</c:v>
                </c:pt>
                <c:pt idx="5">
                  <c:v>17</c:v>
                </c:pt>
                <c:pt idx="6">
                  <c:v>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C-4104-92CC-4960E122F24D}"/>
            </c:ext>
          </c:extLst>
        </c:ser>
        <c:ser>
          <c:idx val="2"/>
          <c:order val="2"/>
          <c:tx>
            <c:strRef>
              <c:f>'Arkusz roboczy'!$D$63:$D$64</c:f>
              <c:strCache>
                <c:ptCount val="1"/>
                <c:pt idx="0">
                  <c:v>Północ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roboczy'!$D$65:$D$73</c:f>
              <c:numCache>
                <c:formatCode>General</c:formatCode>
                <c:ptCount val="8"/>
                <c:pt idx="0">
                  <c:v>39</c:v>
                </c:pt>
                <c:pt idx="1">
                  <c:v>33</c:v>
                </c:pt>
                <c:pt idx="2">
                  <c:v>35</c:v>
                </c:pt>
                <c:pt idx="3">
                  <c:v>34</c:v>
                </c:pt>
                <c:pt idx="4">
                  <c:v>21</c:v>
                </c:pt>
                <c:pt idx="5">
                  <c:v>28</c:v>
                </c:pt>
                <c:pt idx="6">
                  <c:v>24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C-4104-92CC-4960E122F24D}"/>
            </c:ext>
          </c:extLst>
        </c:ser>
        <c:ser>
          <c:idx val="3"/>
          <c:order val="3"/>
          <c:tx>
            <c:strRef>
              <c:f>'Arkusz roboczy'!$E$63:$E$64</c:f>
              <c:strCache>
                <c:ptCount val="1"/>
                <c:pt idx="0">
                  <c:v>Wschód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roboczy'!$E$65:$E$73</c:f>
              <c:numCache>
                <c:formatCode>General</c:formatCode>
                <c:ptCount val="8"/>
                <c:pt idx="0">
                  <c:v>62</c:v>
                </c:pt>
                <c:pt idx="1">
                  <c:v>62</c:v>
                </c:pt>
                <c:pt idx="2">
                  <c:v>49</c:v>
                </c:pt>
                <c:pt idx="3">
                  <c:v>80</c:v>
                </c:pt>
                <c:pt idx="4">
                  <c:v>72</c:v>
                </c:pt>
                <c:pt idx="5">
                  <c:v>85</c:v>
                </c:pt>
                <c:pt idx="6">
                  <c:v>76</c:v>
                </c:pt>
                <c:pt idx="7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9C-4104-92CC-4960E122F24D}"/>
            </c:ext>
          </c:extLst>
        </c:ser>
        <c:ser>
          <c:idx val="4"/>
          <c:order val="4"/>
          <c:tx>
            <c:strRef>
              <c:f>'Arkusz roboczy'!$F$63:$F$64</c:f>
              <c:strCache>
                <c:ptCount val="1"/>
                <c:pt idx="0">
                  <c:v>Zachód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'Arkusz roboczy'!$A$65:$A$73</c:f>
              <c:strCache>
                <c:ptCount val="8"/>
                <c:pt idx="0">
                  <c:v>Finanse</c:v>
                </c:pt>
                <c:pt idx="1">
                  <c:v>HR</c:v>
                </c:pt>
                <c:pt idx="2">
                  <c:v>Księgowość</c:v>
                </c:pt>
                <c:pt idx="3">
                  <c:v>Logistyka</c:v>
                </c:pt>
                <c:pt idx="4">
                  <c:v>Marketing</c:v>
                </c:pt>
                <c:pt idx="5">
                  <c:v>Obsługa klienta</c:v>
                </c:pt>
                <c:pt idx="6">
                  <c:v>Produkcja</c:v>
                </c:pt>
                <c:pt idx="7">
                  <c:v>Sprzedaż</c:v>
                </c:pt>
              </c:strCache>
            </c:strRef>
          </c:cat>
          <c:val>
            <c:numRef>
              <c:f>'Arkusz roboczy'!$F$65:$F$73</c:f>
              <c:numCache>
                <c:formatCode>General</c:formatCode>
                <c:ptCount val="8"/>
                <c:pt idx="0">
                  <c:v>14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19</c:v>
                </c:pt>
                <c:pt idx="5">
                  <c:v>21</c:v>
                </c:pt>
                <c:pt idx="6">
                  <c:v>12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C-4104-92CC-4960E122F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8984191"/>
        <c:axId val="996472575"/>
      </c:barChart>
      <c:catAx>
        <c:axId val="134898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6472575"/>
        <c:crosses val="autoZero"/>
        <c:auto val="1"/>
        <c:lblAlgn val="ctr"/>
        <c:lblOffset val="100"/>
        <c:noMultiLvlLbl val="0"/>
      </c:catAx>
      <c:valAx>
        <c:axId val="99647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9841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[Tabele_przestawne_w_pigułce_-_Dynamiczny_dashboard_HR.xlsx]Arkusz roboczy!Tabela przestawna9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'Arkusz roboczy'!$B$82:$B$84</c:f>
              <c:strCache>
                <c:ptCount val="1"/>
                <c:pt idx="0">
                  <c:v>Centralny - Śr. dni wolnych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roboczy'!$B$85:$B$92</c:f>
              <c:numCache>
                <c:formatCode>0.0</c:formatCode>
                <c:ptCount val="7"/>
                <c:pt idx="0">
                  <c:v>22.170212765957448</c:v>
                </c:pt>
                <c:pt idx="1">
                  <c:v>22.452830188679247</c:v>
                </c:pt>
                <c:pt idx="2">
                  <c:v>19.945454545454545</c:v>
                </c:pt>
                <c:pt idx="3">
                  <c:v>20.508196721311474</c:v>
                </c:pt>
                <c:pt idx="4">
                  <c:v>25.686274509803923</c:v>
                </c:pt>
                <c:pt idx="5">
                  <c:v>20.520833333333332</c:v>
                </c:pt>
                <c:pt idx="6">
                  <c:v>22.622950819672131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4-4633-8182-979ED29DE046}"/>
            </c:ext>
          </c:extLst>
        </c:ser>
        <c:ser>
          <c:idx val="2"/>
          <c:order val="2"/>
          <c:tx>
            <c:strRef>
              <c:f>'Arkusz roboczy'!$D$82:$D$84</c:f>
              <c:strCache>
                <c:ptCount val="1"/>
                <c:pt idx="0">
                  <c:v>Południe - Śr. dni wolnych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roboczy'!$D$85:$D$92</c:f>
              <c:numCache>
                <c:formatCode>0.0</c:formatCode>
                <c:ptCount val="7"/>
                <c:pt idx="0">
                  <c:v>19.166666666666668</c:v>
                </c:pt>
                <c:pt idx="1">
                  <c:v>15.904761904761905</c:v>
                </c:pt>
                <c:pt idx="2">
                  <c:v>22.944444444444443</c:v>
                </c:pt>
                <c:pt idx="3">
                  <c:v>23.681818181818183</c:v>
                </c:pt>
                <c:pt idx="4">
                  <c:v>21.222222222222221</c:v>
                </c:pt>
                <c:pt idx="5">
                  <c:v>24.80952380952381</c:v>
                </c:pt>
                <c:pt idx="6">
                  <c:v>16.857142857142858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4-4633-8182-979ED29DE046}"/>
            </c:ext>
          </c:extLst>
        </c:ser>
        <c:ser>
          <c:idx val="4"/>
          <c:order val="4"/>
          <c:tx>
            <c:strRef>
              <c:f>'Arkusz roboczy'!$F$82:$F$84</c:f>
              <c:strCache>
                <c:ptCount val="1"/>
                <c:pt idx="0">
                  <c:v>Północ - Śr. dni wolnych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roboczy'!$F$85:$F$92</c:f>
              <c:numCache>
                <c:formatCode>0.0</c:formatCode>
                <c:ptCount val="7"/>
                <c:pt idx="0">
                  <c:v>19.655172413793103</c:v>
                </c:pt>
                <c:pt idx="1">
                  <c:v>25.444444444444443</c:v>
                </c:pt>
                <c:pt idx="2">
                  <c:v>25.75</c:v>
                </c:pt>
                <c:pt idx="3">
                  <c:v>19.15625</c:v>
                </c:pt>
                <c:pt idx="4">
                  <c:v>23.714285714285715</c:v>
                </c:pt>
                <c:pt idx="5">
                  <c:v>22.029411764705884</c:v>
                </c:pt>
                <c:pt idx="6">
                  <c:v>21.09375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4-4633-8182-979ED29DE046}"/>
            </c:ext>
          </c:extLst>
        </c:ser>
        <c:ser>
          <c:idx val="6"/>
          <c:order val="6"/>
          <c:tx>
            <c:strRef>
              <c:f>'Arkusz roboczy'!$H$82:$H$84</c:f>
              <c:strCache>
                <c:ptCount val="1"/>
                <c:pt idx="0">
                  <c:v>Wschód - Śr. dni wolnych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roboczy'!$H$85:$H$92</c:f>
              <c:numCache>
                <c:formatCode>0.0</c:formatCode>
                <c:ptCount val="7"/>
                <c:pt idx="0">
                  <c:v>21.974683544303797</c:v>
                </c:pt>
                <c:pt idx="1">
                  <c:v>25.024096385542169</c:v>
                </c:pt>
                <c:pt idx="2">
                  <c:v>22.487500000000001</c:v>
                </c:pt>
                <c:pt idx="3">
                  <c:v>22.518518518518519</c:v>
                </c:pt>
                <c:pt idx="4">
                  <c:v>21.170212765957448</c:v>
                </c:pt>
                <c:pt idx="5">
                  <c:v>21.032608695652176</c:v>
                </c:pt>
                <c:pt idx="6">
                  <c:v>20.25925925925926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A4-4633-8182-979ED29DE046}"/>
            </c:ext>
          </c:extLst>
        </c:ser>
        <c:ser>
          <c:idx val="8"/>
          <c:order val="8"/>
          <c:tx>
            <c:strRef>
              <c:f>'Arkusz roboczy'!$J$82:$J$84</c:f>
              <c:strCache>
                <c:ptCount val="1"/>
                <c:pt idx="0">
                  <c:v>Zachód - Śr. dni wolnych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roboczy'!$J$85:$J$92</c:f>
              <c:numCache>
                <c:formatCode>0.0</c:formatCode>
                <c:ptCount val="7"/>
                <c:pt idx="0">
                  <c:v>24.821428571428573</c:v>
                </c:pt>
                <c:pt idx="1">
                  <c:v>25.388888888888889</c:v>
                </c:pt>
                <c:pt idx="2">
                  <c:v>19.850000000000001</c:v>
                </c:pt>
                <c:pt idx="3">
                  <c:v>20.62962962962963</c:v>
                </c:pt>
                <c:pt idx="4">
                  <c:v>20.941176470588236</c:v>
                </c:pt>
                <c:pt idx="5">
                  <c:v>21.736842105263158</c:v>
                </c:pt>
                <c:pt idx="6">
                  <c:v>23.94736842105263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4-4633-8182-979ED29D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9946223"/>
        <c:axId val="1469935183"/>
      </c:barChart>
      <c:lineChart>
        <c:grouping val="standard"/>
        <c:varyColors val="0"/>
        <c:ser>
          <c:idx val="1"/>
          <c:order val="1"/>
          <c:tx>
            <c:strRef>
              <c:f>'Arkusz roboczy'!$C$82:$C$84</c:f>
              <c:strCache>
                <c:ptCount val="1"/>
                <c:pt idx="0">
                  <c:v>Centralny - Średnia z Liczba spóźnień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roboczy'!$C$85:$C$92</c:f>
              <c:numCache>
                <c:formatCode>0.0</c:formatCode>
                <c:ptCount val="7"/>
                <c:pt idx="0">
                  <c:v>3.6808510638297873</c:v>
                </c:pt>
                <c:pt idx="1">
                  <c:v>3.1886792452830188</c:v>
                </c:pt>
                <c:pt idx="2">
                  <c:v>3.6</c:v>
                </c:pt>
                <c:pt idx="3">
                  <c:v>3.6885245901639343</c:v>
                </c:pt>
                <c:pt idx="4">
                  <c:v>3.5490196078431371</c:v>
                </c:pt>
                <c:pt idx="5">
                  <c:v>3.3958333333333335</c:v>
                </c:pt>
                <c:pt idx="6">
                  <c:v>3.4754098360655736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4-4633-8182-979ED29DE046}"/>
            </c:ext>
          </c:extLst>
        </c:ser>
        <c:ser>
          <c:idx val="3"/>
          <c:order val="3"/>
          <c:tx>
            <c:strRef>
              <c:f>'Arkusz roboczy'!$E$82:$E$84</c:f>
              <c:strCache>
                <c:ptCount val="1"/>
                <c:pt idx="0">
                  <c:v>Południe - Średnia z Liczba spóźnień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roboczy'!$E$85:$E$92</c:f>
              <c:numCache>
                <c:formatCode>0.0</c:formatCode>
                <c:ptCount val="7"/>
                <c:pt idx="0">
                  <c:v>3.5</c:v>
                </c:pt>
                <c:pt idx="1">
                  <c:v>4.1904761904761907</c:v>
                </c:pt>
                <c:pt idx="2">
                  <c:v>3.7777777777777777</c:v>
                </c:pt>
                <c:pt idx="3">
                  <c:v>3.7727272727272729</c:v>
                </c:pt>
                <c:pt idx="4">
                  <c:v>3.6296296296296298</c:v>
                </c:pt>
                <c:pt idx="5">
                  <c:v>2.9047619047619047</c:v>
                </c:pt>
                <c:pt idx="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A4-4633-8182-979ED29DE046}"/>
            </c:ext>
          </c:extLst>
        </c:ser>
        <c:ser>
          <c:idx val="5"/>
          <c:order val="5"/>
          <c:tx>
            <c:strRef>
              <c:f>'Arkusz roboczy'!$G$82:$G$84</c:f>
              <c:strCache>
                <c:ptCount val="1"/>
                <c:pt idx="0">
                  <c:v>Północ - Średnia z Liczba spóźnień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roboczy'!$G$85:$G$92</c:f>
              <c:numCache>
                <c:formatCode>0.0</c:formatCode>
                <c:ptCount val="7"/>
                <c:pt idx="0">
                  <c:v>3.2758620689655173</c:v>
                </c:pt>
                <c:pt idx="1">
                  <c:v>3.911111111111111</c:v>
                </c:pt>
                <c:pt idx="2">
                  <c:v>3.0249999999999999</c:v>
                </c:pt>
                <c:pt idx="3">
                  <c:v>3.71875</c:v>
                </c:pt>
                <c:pt idx="4">
                  <c:v>3.6666666666666665</c:v>
                </c:pt>
                <c:pt idx="5">
                  <c:v>3.7352941176470589</c:v>
                </c:pt>
                <c:pt idx="6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A4-4633-8182-979ED29DE046}"/>
            </c:ext>
          </c:extLst>
        </c:ser>
        <c:ser>
          <c:idx val="7"/>
          <c:order val="7"/>
          <c:tx>
            <c:strRef>
              <c:f>'Arkusz roboczy'!$I$82:$I$84</c:f>
              <c:strCache>
                <c:ptCount val="1"/>
                <c:pt idx="0">
                  <c:v>Wschód - Średnia z Liczba spóźnień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roboczy'!$I$85:$I$92</c:f>
              <c:numCache>
                <c:formatCode>0.0</c:formatCode>
                <c:ptCount val="7"/>
                <c:pt idx="0">
                  <c:v>3.5949367088607596</c:v>
                </c:pt>
                <c:pt idx="1">
                  <c:v>3.9518072289156625</c:v>
                </c:pt>
                <c:pt idx="2">
                  <c:v>3.4125000000000001</c:v>
                </c:pt>
                <c:pt idx="3">
                  <c:v>3.4814814814814814</c:v>
                </c:pt>
                <c:pt idx="4">
                  <c:v>3.6276595744680851</c:v>
                </c:pt>
                <c:pt idx="5">
                  <c:v>3.097826086956522</c:v>
                </c:pt>
                <c:pt idx="6">
                  <c:v>3.1851851851851851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A4-4633-8182-979ED29DE046}"/>
            </c:ext>
          </c:extLst>
        </c:ser>
        <c:ser>
          <c:idx val="9"/>
          <c:order val="9"/>
          <c:tx>
            <c:strRef>
              <c:f>'Arkusz roboczy'!$K$82:$K$84</c:f>
              <c:strCache>
                <c:ptCount val="1"/>
                <c:pt idx="0">
                  <c:v>Zachód - Średnia z Liczba spóźnień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'Arkusz roboczy'!$A$85:$A$92</c:f>
              <c:strCache>
                <c:ptCount val="7"/>
                <c:pt idx="0">
                  <c:v>Grupa A</c:v>
                </c:pt>
                <c:pt idx="1">
                  <c:v>Grupa B</c:v>
                </c:pt>
                <c:pt idx="2">
                  <c:v>Grupa C</c:v>
                </c:pt>
                <c:pt idx="3">
                  <c:v>Grupa D</c:v>
                </c:pt>
                <c:pt idx="4">
                  <c:v>Grupa E</c:v>
                </c:pt>
                <c:pt idx="5">
                  <c:v>Grupa F</c:v>
                </c:pt>
                <c:pt idx="6">
                  <c:v>Grupa G</c:v>
                </c:pt>
              </c:strCache>
            </c:strRef>
          </c:cat>
          <c:val>
            <c:numRef>
              <c:f>'Arkusz roboczy'!$K$85:$K$92</c:f>
              <c:numCache>
                <c:formatCode>0.0</c:formatCode>
                <c:ptCount val="7"/>
                <c:pt idx="0">
                  <c:v>3.3928571428571428</c:v>
                </c:pt>
                <c:pt idx="1">
                  <c:v>3.5</c:v>
                </c:pt>
                <c:pt idx="2">
                  <c:v>3.15</c:v>
                </c:pt>
                <c:pt idx="3">
                  <c:v>4.3703703703703702</c:v>
                </c:pt>
                <c:pt idx="4">
                  <c:v>2.7058823529411766</c:v>
                </c:pt>
                <c:pt idx="5">
                  <c:v>3.4210526315789473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A4-4633-8182-979ED29D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833567"/>
        <c:axId val="1498840287"/>
      </c:lineChart>
      <c:catAx>
        <c:axId val="14699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935183"/>
        <c:crosses val="autoZero"/>
        <c:auto val="1"/>
        <c:lblAlgn val="ctr"/>
        <c:lblOffset val="100"/>
        <c:noMultiLvlLbl val="0"/>
      </c:catAx>
      <c:valAx>
        <c:axId val="14699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946223"/>
        <c:crosses val="autoZero"/>
        <c:crossBetween val="between"/>
      </c:valAx>
      <c:valAx>
        <c:axId val="149884028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98833567"/>
        <c:crosses val="max"/>
        <c:crossBetween val="between"/>
      </c:valAx>
      <c:catAx>
        <c:axId val="149883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9884028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szkolenia.pfp.com.pl/szkolenia/od-zera-do-bohatera-poznaj-excela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szkoleniaexcela.pl/" TargetMode="Externa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6.png"/><Relationship Id="rId7" Type="http://schemas.openxmlformats.org/officeDocument/2006/relationships/chart" Target="../charts/chart3.xml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7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19050</xdr:rowOff>
    </xdr:from>
    <xdr:to>
      <xdr:col>29</xdr:col>
      <xdr:colOff>438150</xdr:colOff>
      <xdr:row>10</xdr:row>
      <xdr:rowOff>6164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6D0285-514D-4A19-B834-812B04F6C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34950" y="19050"/>
          <a:ext cx="5181600" cy="3035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56030</xdr:colOff>
      <xdr:row>3</xdr:row>
      <xdr:rowOff>324970</xdr:rowOff>
    </xdr:from>
    <xdr:to>
      <xdr:col>21</xdr:col>
      <xdr:colOff>554988</xdr:colOff>
      <xdr:row>8</xdr:row>
      <xdr:rowOff>146509</xdr:rowOff>
    </xdr:to>
    <xdr:pic>
      <xdr:nvPicPr>
        <xdr:cNvPr id="3" name="Obraz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91EF73-8BCA-451F-AFA5-778E6A2DF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1230" y="873610"/>
          <a:ext cx="5985358" cy="1741779"/>
        </a:xfrm>
        <a:prstGeom prst="rect">
          <a:avLst/>
        </a:prstGeom>
      </xdr:spPr>
    </xdr:pic>
    <xdr:clientData/>
  </xdr:twoCellAnchor>
  <xdr:twoCellAnchor editAs="oneCell">
    <xdr:from>
      <xdr:col>2</xdr:col>
      <xdr:colOff>8166</xdr:colOff>
      <xdr:row>10</xdr:row>
      <xdr:rowOff>128180</xdr:rowOff>
    </xdr:from>
    <xdr:to>
      <xdr:col>5</xdr:col>
      <xdr:colOff>171925</xdr:colOff>
      <xdr:row>18</xdr:row>
      <xdr:rowOff>223701</xdr:rowOff>
    </xdr:to>
    <xdr:pic>
      <xdr:nvPicPr>
        <xdr:cNvPr id="4" name="Obraz 3" descr="Microsoft Office Specialist: Excel Associate (Office 2019) - Credly">
          <a:extLst>
            <a:ext uri="{FF2B5EF4-FFF2-40B4-BE49-F238E27FC236}">
              <a16:creationId xmlns:a16="http://schemas.microsoft.com/office/drawing/2014/main" id="{DCB8D42D-85D2-4ABC-AB44-7A4D7272D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366" y="3176180"/>
          <a:ext cx="1992559" cy="20462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251460</xdr:colOff>
      <xdr:row>1</xdr:row>
      <xdr:rowOff>137160</xdr:rowOff>
    </xdr:from>
    <xdr:to>
      <xdr:col>7</xdr:col>
      <xdr:colOff>556260</xdr:colOff>
      <xdr:row>6</xdr:row>
      <xdr:rowOff>137160</xdr:rowOff>
    </xdr:to>
    <xdr:pic>
      <xdr:nvPicPr>
        <xdr:cNvPr id="3" name="Grafika 2" descr="Mężczyzna z wypełnieniem pełnym">
          <a:extLst>
            <a:ext uri="{FF2B5EF4-FFF2-40B4-BE49-F238E27FC236}">
              <a16:creationId xmlns:a16="http://schemas.microsoft.com/office/drawing/2014/main" id="{4BC6AF0E-FDA3-598A-E8D4-5FA9F6D4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39100" y="32004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2</xdr:row>
      <xdr:rowOff>0</xdr:rowOff>
    </xdr:from>
    <xdr:to>
      <xdr:col>6</xdr:col>
      <xdr:colOff>236220</xdr:colOff>
      <xdr:row>7</xdr:row>
      <xdr:rowOff>0</xdr:rowOff>
    </xdr:to>
    <xdr:pic>
      <xdr:nvPicPr>
        <xdr:cNvPr id="5" name="Grafika 4" descr="Kobieta z wypełnieniem pełnym">
          <a:extLst>
            <a:ext uri="{FF2B5EF4-FFF2-40B4-BE49-F238E27FC236}">
              <a16:creationId xmlns:a16="http://schemas.microsoft.com/office/drawing/2014/main" id="{282D59B9-9C44-0D8D-2D56-E3B863879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109460" y="36576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434340</xdr:colOff>
      <xdr:row>0</xdr:row>
      <xdr:rowOff>0</xdr:rowOff>
    </xdr:from>
    <xdr:to>
      <xdr:col>13</xdr:col>
      <xdr:colOff>129540</xdr:colOff>
      <xdr:row>3</xdr:row>
      <xdr:rowOff>152400</xdr:rowOff>
    </xdr:to>
    <xdr:pic>
      <xdr:nvPicPr>
        <xdr:cNvPr id="2" name="Grafika 1" descr="Mężczyzna z wypełnieniem pełnym">
          <a:extLst>
            <a:ext uri="{FF2B5EF4-FFF2-40B4-BE49-F238E27FC236}">
              <a16:creationId xmlns:a16="http://schemas.microsoft.com/office/drawing/2014/main" id="{BC45FD3D-9EFB-4CF0-B36B-E32D74282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44740" y="0"/>
          <a:ext cx="914400" cy="701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182880</xdr:colOff>
      <xdr:row>3</xdr:row>
      <xdr:rowOff>137160</xdr:rowOff>
    </xdr:to>
    <xdr:pic>
      <xdr:nvPicPr>
        <xdr:cNvPr id="3" name="Grafika 2" descr="Kobieta z wypełnieniem pełnym">
          <a:extLst>
            <a:ext uri="{FF2B5EF4-FFF2-40B4-BE49-F238E27FC236}">
              <a16:creationId xmlns:a16="http://schemas.microsoft.com/office/drawing/2014/main" id="{CE104229-1168-4D40-87DE-70F41A079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0"/>
          <a:ext cx="792480" cy="685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</xdr:row>
      <xdr:rowOff>175260</xdr:rowOff>
    </xdr:from>
    <xdr:to>
      <xdr:col>11</xdr:col>
      <xdr:colOff>370114</xdr:colOff>
      <xdr:row>20</xdr:row>
      <xdr:rowOff>54428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BFF30E1-E4B5-47F2-B32C-EAA91C61F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413657</xdr:colOff>
      <xdr:row>3</xdr:row>
      <xdr:rowOff>163286</xdr:rowOff>
    </xdr:from>
    <xdr:to>
      <xdr:col>22</xdr:col>
      <xdr:colOff>581891</xdr:colOff>
      <xdr:row>20</xdr:row>
      <xdr:rowOff>43543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731B032-C6BD-4938-A7CB-F6D2921EC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30678</xdr:colOff>
      <xdr:row>20</xdr:row>
      <xdr:rowOff>99416</xdr:rowOff>
    </xdr:from>
    <xdr:to>
      <xdr:col>9</xdr:col>
      <xdr:colOff>557150</xdr:colOff>
      <xdr:row>24</xdr:row>
      <xdr:rowOff>21771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Wymiar etatu">
              <a:extLst>
                <a:ext uri="{FF2B5EF4-FFF2-40B4-BE49-F238E27FC236}">
                  <a16:creationId xmlns:a16="http://schemas.microsoft.com/office/drawing/2014/main" id="{9BC7827E-B9B6-4F47-A893-096A86A8FC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ymiar etat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8" y="3800559"/>
              <a:ext cx="6317672" cy="662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13</xdr:col>
      <xdr:colOff>598714</xdr:colOff>
      <xdr:row>24</xdr:row>
      <xdr:rowOff>70628</xdr:rowOff>
    </xdr:from>
    <xdr:to>
      <xdr:col>22</xdr:col>
      <xdr:colOff>576943</xdr:colOff>
      <xdr:row>54</xdr:row>
      <xdr:rowOff>76201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3C7DEC3-5368-426D-BE17-8D5ABD612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8660</xdr:colOff>
      <xdr:row>24</xdr:row>
      <xdr:rowOff>77542</xdr:rowOff>
    </xdr:from>
    <xdr:to>
      <xdr:col>13</xdr:col>
      <xdr:colOff>566058</xdr:colOff>
      <xdr:row>54</xdr:row>
      <xdr:rowOff>76201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EB5B0A9-3166-4E1E-B3D6-709391DB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597477</xdr:colOff>
      <xdr:row>20</xdr:row>
      <xdr:rowOff>99455</xdr:rowOff>
    </xdr:from>
    <xdr:to>
      <xdr:col>22</xdr:col>
      <xdr:colOff>576942</xdr:colOff>
      <xdr:row>24</xdr:row>
      <xdr:rowOff>7916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Grupa Wiekowa">
              <a:extLst>
                <a:ext uri="{FF2B5EF4-FFF2-40B4-BE49-F238E27FC236}">
                  <a16:creationId xmlns:a16="http://schemas.microsoft.com/office/drawing/2014/main" id="{81C56598-AC4D-430E-9B49-611A19932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a Wiekow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8677" y="3800598"/>
              <a:ext cx="7904265" cy="6486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25</xdr:row>
      <xdr:rowOff>125730</xdr:rowOff>
    </xdr:from>
    <xdr:to>
      <xdr:col>11</xdr:col>
      <xdr:colOff>304800</xdr:colOff>
      <xdr:row>40</xdr:row>
      <xdr:rowOff>125730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AEDEFC4-7A17-D787-67A9-E1FB1E2B6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274320</xdr:colOff>
      <xdr:row>43</xdr:row>
      <xdr:rowOff>80010</xdr:rowOff>
    </xdr:from>
    <xdr:to>
      <xdr:col>11</xdr:col>
      <xdr:colOff>167640</xdr:colOff>
      <xdr:row>58</xdr:row>
      <xdr:rowOff>80010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1C123F0-E3FB-BB11-CF01-73DC74ADB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7621</xdr:colOff>
      <xdr:row>56</xdr:row>
      <xdr:rowOff>44823</xdr:rowOff>
    </xdr:from>
    <xdr:to>
      <xdr:col>17</xdr:col>
      <xdr:colOff>455408</xdr:colOff>
      <xdr:row>76</xdr:row>
      <xdr:rowOff>140074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FCE182F-2205-C30D-9403-FF4F1C80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155762</xdr:colOff>
      <xdr:row>92</xdr:row>
      <xdr:rowOff>62753</xdr:rowOff>
    </xdr:from>
    <xdr:to>
      <xdr:col>8</xdr:col>
      <xdr:colOff>532279</xdr:colOff>
      <xdr:row>123</xdr:row>
      <xdr:rowOff>71718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71B8E39D-D313-680D-B4C7-410AA404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ek" refreshedDate="45470.458185763891" createdVersion="8" refreshedVersion="8" minRefreshableVersion="3" recordCount="2245" xr:uid="{82D90FD3-EC07-4A76-98A7-FB90D4238216}">
  <cacheSource type="worksheet">
    <worksheetSource ref="A1:N2246" sheet="HR Data"/>
  </cacheSource>
  <cacheFields count="14">
    <cacheField name="ID Pracownika" numFmtId="0">
      <sharedItems containsSemiMixedTypes="0" containsString="0" containsNumber="1" containsInteger="1" minValue="30" maxValue="123594"/>
    </cacheField>
    <cacheField name="Data zatrudnienia" numFmtId="14">
      <sharedItems containsSemiMixedTypes="0" containsNonDate="0" containsDate="1" containsString="0" minDate="1974-11-21T00:00:00" maxDate="2014-12-06T00:00:00"/>
    </cacheField>
    <cacheField name="Płeć" numFmtId="0">
      <sharedItems count="2">
        <s v="K"/>
        <s v="M"/>
      </sharedItems>
    </cacheField>
    <cacheField name="Wiek" numFmtId="0">
      <sharedItems containsSemiMixedTypes="0" containsString="0" containsNumber="1" containsInteger="1" minValue="14" maxValue="85"/>
    </cacheField>
    <cacheField name="Grupa zaszeregowania" numFmtId="0">
      <sharedItems count="7">
        <s v="Grupa A"/>
        <s v="Grupa E"/>
        <s v="Grupa F"/>
        <s v="Grupa D"/>
        <s v="Grupa B"/>
        <s v="Grupa G"/>
        <s v="Grupa C"/>
      </sharedItems>
    </cacheField>
    <cacheField name="Grupa Wiekowa" numFmtId="0">
      <sharedItems count="3">
        <s v="30-49"/>
        <s v="&lt;30"/>
        <s v="50+"/>
      </sharedItems>
    </cacheField>
    <cacheField name="Wymiar etatu" numFmtId="0">
      <sharedItems count="2">
        <s v="Ułamek etatu"/>
        <s v="Cały etat"/>
      </sharedItems>
    </cacheField>
    <cacheField name="Region" numFmtId="0">
      <sharedItems count="5">
        <s v="Wschód"/>
        <s v="Zachód"/>
        <s v="Centralny"/>
        <s v="Południe"/>
        <s v="Północ"/>
      </sharedItems>
    </cacheField>
    <cacheField name="Rodzaj Kontaktu" numFmtId="0">
      <sharedItems count="2">
        <s v="Stawka godzinowa"/>
        <s v="Stałe wynagrodzenie"/>
      </sharedItems>
    </cacheField>
    <cacheField name="Departament" numFmtId="0">
      <sharedItems count="8">
        <s v="Produkcja"/>
        <s v="Logistyka"/>
        <s v="Marketing"/>
        <s v="Księgowość"/>
        <s v="Obsługa klienta"/>
        <s v="HR"/>
        <s v="Finanse"/>
        <s v="Sprzedaż"/>
      </sharedItems>
    </cacheField>
    <cacheField name="Bonus" numFmtId="9">
      <sharedItems containsSemiMixedTypes="0" containsString="0" containsNumber="1" minValue="0.05" maxValue="0.15"/>
    </cacheField>
    <cacheField name="Staż pracy" numFmtId="0">
      <sharedItems containsSemiMixedTypes="0" containsString="0" containsNumber="1" containsInteger="1" minValue="9" maxValue="49"/>
    </cacheField>
    <cacheField name="Liczba dni nieobecnych" numFmtId="0">
      <sharedItems containsSemiMixedTypes="0" containsString="0" containsNumber="1" containsInteger="1" minValue="0" maxValue="44"/>
    </cacheField>
    <cacheField name="Liczba spóźnień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 pivotCacheId="2528797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5">
  <r>
    <n v="1950"/>
    <d v="2008-08-27T00:00:00"/>
    <x v="0"/>
    <n v="36"/>
    <x v="0"/>
    <x v="0"/>
    <x v="0"/>
    <x v="0"/>
    <x v="0"/>
    <x v="0"/>
    <n v="0.05"/>
    <n v="15"/>
    <n v="14"/>
    <n v="1"/>
  </r>
  <r>
    <n v="5202"/>
    <d v="2010-08-12T00:00:00"/>
    <x v="1"/>
    <n v="22"/>
    <x v="1"/>
    <x v="1"/>
    <x v="0"/>
    <x v="0"/>
    <x v="0"/>
    <x v="1"/>
    <n v="0.1"/>
    <n v="13"/>
    <n v="25"/>
    <n v="6"/>
  </r>
  <r>
    <n v="16664"/>
    <d v="2008-09-25T00:00:00"/>
    <x v="1"/>
    <n v="24"/>
    <x v="2"/>
    <x v="1"/>
    <x v="0"/>
    <x v="0"/>
    <x v="0"/>
    <x v="2"/>
    <n v="0.1"/>
    <n v="15"/>
    <n v="30"/>
    <n v="4"/>
  </r>
  <r>
    <n v="17146"/>
    <d v="2010-11-16T00:00:00"/>
    <x v="0"/>
    <n v="21"/>
    <x v="3"/>
    <x v="1"/>
    <x v="0"/>
    <x v="1"/>
    <x v="0"/>
    <x v="3"/>
    <n v="0.1"/>
    <n v="13"/>
    <n v="22"/>
    <n v="6"/>
  </r>
  <r>
    <n v="18230"/>
    <d v="2007-10-24T00:00:00"/>
    <x v="1"/>
    <n v="45"/>
    <x v="0"/>
    <x v="0"/>
    <x v="0"/>
    <x v="0"/>
    <x v="0"/>
    <x v="3"/>
    <n v="0.05"/>
    <n v="16"/>
    <n v="21"/>
    <n v="3"/>
  </r>
  <r>
    <n v="21208"/>
    <d v="2000-07-13T00:00:00"/>
    <x v="1"/>
    <n v="27"/>
    <x v="0"/>
    <x v="1"/>
    <x v="1"/>
    <x v="0"/>
    <x v="0"/>
    <x v="3"/>
    <n v="0.1"/>
    <n v="23"/>
    <n v="27"/>
    <n v="5"/>
  </r>
  <r>
    <n v="21544"/>
    <d v="2010-09-02T00:00:00"/>
    <x v="0"/>
    <n v="24"/>
    <x v="4"/>
    <x v="1"/>
    <x v="0"/>
    <x v="0"/>
    <x v="0"/>
    <x v="4"/>
    <n v="0.1"/>
    <n v="13"/>
    <n v="1"/>
    <n v="3"/>
  </r>
  <r>
    <n v="26228"/>
    <d v="2008-09-17T00:00:00"/>
    <x v="1"/>
    <n v="53"/>
    <x v="3"/>
    <x v="2"/>
    <x v="0"/>
    <x v="0"/>
    <x v="0"/>
    <x v="5"/>
    <n v="0.15"/>
    <n v="15"/>
    <n v="44"/>
    <n v="3"/>
  </r>
  <r>
    <n v="26954"/>
    <d v="2009-08-27T00:00:00"/>
    <x v="1"/>
    <n v="85"/>
    <x v="4"/>
    <x v="2"/>
    <x v="0"/>
    <x v="1"/>
    <x v="0"/>
    <x v="4"/>
    <n v="0.15"/>
    <n v="14"/>
    <n v="10"/>
    <n v="2"/>
  </r>
  <r>
    <n v="29062"/>
    <d v="2009-05-26T00:00:00"/>
    <x v="1"/>
    <n v="41"/>
    <x v="5"/>
    <x v="0"/>
    <x v="1"/>
    <x v="2"/>
    <x v="0"/>
    <x v="1"/>
    <n v="0.05"/>
    <n v="15"/>
    <n v="30"/>
    <n v="3"/>
  </r>
  <r>
    <n v="29632"/>
    <d v="2010-04-01T00:00:00"/>
    <x v="1"/>
    <n v="26"/>
    <x v="2"/>
    <x v="1"/>
    <x v="0"/>
    <x v="2"/>
    <x v="0"/>
    <x v="3"/>
    <n v="0.1"/>
    <n v="14"/>
    <n v="15"/>
    <n v="6"/>
  </r>
  <r>
    <n v="30248"/>
    <d v="2006-11-14T00:00:00"/>
    <x v="0"/>
    <n v="37"/>
    <x v="6"/>
    <x v="0"/>
    <x v="1"/>
    <x v="0"/>
    <x v="0"/>
    <x v="0"/>
    <n v="0.05"/>
    <n v="17"/>
    <n v="20"/>
    <n v="5"/>
  </r>
  <r>
    <n v="33124"/>
    <d v="2007-08-14T00:00:00"/>
    <x v="1"/>
    <n v="25"/>
    <x v="2"/>
    <x v="1"/>
    <x v="0"/>
    <x v="0"/>
    <x v="0"/>
    <x v="2"/>
    <n v="0.1"/>
    <n v="16"/>
    <n v="13"/>
    <n v="4"/>
  </r>
  <r>
    <n v="33240"/>
    <d v="2002-06-26T00:00:00"/>
    <x v="0"/>
    <n v="28"/>
    <x v="1"/>
    <x v="1"/>
    <x v="1"/>
    <x v="2"/>
    <x v="1"/>
    <x v="2"/>
    <n v="0.1"/>
    <n v="22"/>
    <n v="11"/>
    <n v="6"/>
  </r>
  <r>
    <n v="33258"/>
    <d v="2008-04-04T00:00:00"/>
    <x v="1"/>
    <n v="33"/>
    <x v="3"/>
    <x v="0"/>
    <x v="1"/>
    <x v="1"/>
    <x v="1"/>
    <x v="5"/>
    <n v="0.05"/>
    <n v="16"/>
    <n v="20"/>
    <n v="1"/>
  </r>
  <r>
    <n v="33262"/>
    <d v="2008-03-19T00:00:00"/>
    <x v="0"/>
    <n v="46"/>
    <x v="1"/>
    <x v="0"/>
    <x v="1"/>
    <x v="0"/>
    <x v="1"/>
    <x v="0"/>
    <n v="0.05"/>
    <n v="16"/>
    <n v="25"/>
    <n v="2"/>
  </r>
  <r>
    <n v="33288"/>
    <d v="2008-07-16T00:00:00"/>
    <x v="0"/>
    <n v="44"/>
    <x v="5"/>
    <x v="0"/>
    <x v="1"/>
    <x v="3"/>
    <x v="1"/>
    <x v="6"/>
    <n v="0.05"/>
    <n v="15"/>
    <n v="5"/>
    <n v="5"/>
  </r>
  <r>
    <n v="33296"/>
    <d v="2008-08-27T00:00:00"/>
    <x v="0"/>
    <n v="31"/>
    <x v="5"/>
    <x v="0"/>
    <x v="1"/>
    <x v="3"/>
    <x v="1"/>
    <x v="1"/>
    <n v="0.05"/>
    <n v="15"/>
    <n v="0"/>
    <n v="1"/>
  </r>
  <r>
    <n v="40406"/>
    <d v="2005-04-09T00:00:00"/>
    <x v="1"/>
    <n v="46"/>
    <x v="4"/>
    <x v="0"/>
    <x v="1"/>
    <x v="0"/>
    <x v="0"/>
    <x v="4"/>
    <n v="0.05"/>
    <n v="19"/>
    <n v="27"/>
    <n v="2"/>
  </r>
  <r>
    <n v="40436"/>
    <d v="2007-06-21T00:00:00"/>
    <x v="0"/>
    <n v="22"/>
    <x v="6"/>
    <x v="1"/>
    <x v="0"/>
    <x v="0"/>
    <x v="0"/>
    <x v="6"/>
    <n v="0.1"/>
    <n v="17"/>
    <n v="11"/>
    <n v="2"/>
  </r>
  <r>
    <n v="40472"/>
    <d v="2005-05-18T00:00:00"/>
    <x v="0"/>
    <n v="54"/>
    <x v="1"/>
    <x v="2"/>
    <x v="1"/>
    <x v="0"/>
    <x v="0"/>
    <x v="7"/>
    <n v="0.15"/>
    <n v="19"/>
    <n v="18"/>
    <n v="5"/>
  </r>
  <r>
    <n v="40542"/>
    <d v="2005-06-21T00:00:00"/>
    <x v="1"/>
    <n v="44"/>
    <x v="3"/>
    <x v="0"/>
    <x v="0"/>
    <x v="0"/>
    <x v="0"/>
    <x v="7"/>
    <n v="0.05"/>
    <n v="19"/>
    <n v="43"/>
    <n v="1"/>
  </r>
  <r>
    <n v="40548"/>
    <d v="2007-05-02T00:00:00"/>
    <x v="0"/>
    <n v="28"/>
    <x v="1"/>
    <x v="1"/>
    <x v="1"/>
    <x v="0"/>
    <x v="0"/>
    <x v="6"/>
    <n v="0.1"/>
    <n v="17"/>
    <n v="16"/>
    <n v="4"/>
  </r>
  <r>
    <n v="40554"/>
    <d v="2007-02-23T00:00:00"/>
    <x v="1"/>
    <n v="65"/>
    <x v="6"/>
    <x v="2"/>
    <x v="0"/>
    <x v="0"/>
    <x v="0"/>
    <x v="3"/>
    <n v="0.15"/>
    <n v="17"/>
    <n v="27"/>
    <n v="2"/>
  </r>
  <r>
    <n v="40754"/>
    <d v="2008-08-07T00:00:00"/>
    <x v="0"/>
    <n v="21"/>
    <x v="3"/>
    <x v="1"/>
    <x v="0"/>
    <x v="0"/>
    <x v="0"/>
    <x v="2"/>
    <n v="0.1"/>
    <n v="15"/>
    <n v="4"/>
    <n v="3"/>
  </r>
  <r>
    <n v="41050"/>
    <d v="2007-12-29T00:00:00"/>
    <x v="1"/>
    <n v="26"/>
    <x v="2"/>
    <x v="1"/>
    <x v="0"/>
    <x v="2"/>
    <x v="0"/>
    <x v="5"/>
    <n v="0.1"/>
    <n v="16"/>
    <n v="10"/>
    <n v="4"/>
  </r>
  <r>
    <n v="41082"/>
    <d v="2010-02-18T00:00:00"/>
    <x v="0"/>
    <n v="20"/>
    <x v="2"/>
    <x v="1"/>
    <x v="0"/>
    <x v="2"/>
    <x v="0"/>
    <x v="5"/>
    <n v="0.1"/>
    <n v="14"/>
    <n v="23"/>
    <n v="2"/>
  </r>
  <r>
    <n v="41332"/>
    <d v="2009-10-20T00:00:00"/>
    <x v="1"/>
    <n v="23"/>
    <x v="5"/>
    <x v="1"/>
    <x v="1"/>
    <x v="2"/>
    <x v="0"/>
    <x v="7"/>
    <n v="0.1"/>
    <n v="14"/>
    <n v="30"/>
    <n v="6"/>
  </r>
  <r>
    <n v="41344"/>
    <d v="2005-08-30T00:00:00"/>
    <x v="1"/>
    <n v="63"/>
    <x v="2"/>
    <x v="2"/>
    <x v="0"/>
    <x v="2"/>
    <x v="0"/>
    <x v="6"/>
    <n v="0.15"/>
    <n v="18"/>
    <n v="39"/>
    <n v="4"/>
  </r>
  <r>
    <n v="42684"/>
    <d v="2006-02-14T00:00:00"/>
    <x v="1"/>
    <n v="22"/>
    <x v="0"/>
    <x v="1"/>
    <x v="1"/>
    <x v="4"/>
    <x v="0"/>
    <x v="7"/>
    <n v="0.1"/>
    <n v="18"/>
    <n v="7"/>
    <n v="2"/>
  </r>
  <r>
    <n v="42892"/>
    <d v="2007-06-19T00:00:00"/>
    <x v="1"/>
    <n v="56"/>
    <x v="5"/>
    <x v="2"/>
    <x v="1"/>
    <x v="4"/>
    <x v="0"/>
    <x v="4"/>
    <n v="0.15"/>
    <n v="17"/>
    <n v="27"/>
    <n v="2"/>
  </r>
  <r>
    <n v="43356"/>
    <d v="2009-09-02T00:00:00"/>
    <x v="0"/>
    <n v="20"/>
    <x v="4"/>
    <x v="1"/>
    <x v="1"/>
    <x v="4"/>
    <x v="0"/>
    <x v="2"/>
    <n v="0.1"/>
    <n v="14"/>
    <n v="32"/>
    <n v="4"/>
  </r>
  <r>
    <n v="43440"/>
    <d v="2007-05-31T00:00:00"/>
    <x v="0"/>
    <n v="23"/>
    <x v="5"/>
    <x v="1"/>
    <x v="1"/>
    <x v="0"/>
    <x v="0"/>
    <x v="2"/>
    <n v="0.1"/>
    <n v="17"/>
    <n v="37"/>
    <n v="2"/>
  </r>
  <r>
    <n v="43526"/>
    <d v="2008-04-26T00:00:00"/>
    <x v="1"/>
    <n v="55"/>
    <x v="6"/>
    <x v="2"/>
    <x v="1"/>
    <x v="0"/>
    <x v="0"/>
    <x v="6"/>
    <n v="0.15"/>
    <n v="16"/>
    <n v="34"/>
    <n v="2"/>
  </r>
  <r>
    <n v="43538"/>
    <d v="2008-06-12T00:00:00"/>
    <x v="1"/>
    <n v="23"/>
    <x v="6"/>
    <x v="1"/>
    <x v="0"/>
    <x v="0"/>
    <x v="0"/>
    <x v="2"/>
    <n v="0.1"/>
    <n v="16"/>
    <n v="4"/>
    <n v="1"/>
  </r>
  <r>
    <n v="43610"/>
    <d v="2007-03-20T00:00:00"/>
    <x v="1"/>
    <n v="22"/>
    <x v="6"/>
    <x v="1"/>
    <x v="0"/>
    <x v="0"/>
    <x v="0"/>
    <x v="1"/>
    <n v="0.1"/>
    <n v="17"/>
    <n v="35"/>
    <n v="3"/>
  </r>
  <r>
    <n v="43612"/>
    <d v="2007-02-27T00:00:00"/>
    <x v="1"/>
    <n v="52"/>
    <x v="5"/>
    <x v="2"/>
    <x v="0"/>
    <x v="0"/>
    <x v="0"/>
    <x v="0"/>
    <n v="0.15"/>
    <n v="17"/>
    <n v="4"/>
    <n v="2"/>
  </r>
  <r>
    <n v="43672"/>
    <d v="2006-11-03T00:00:00"/>
    <x v="0"/>
    <n v="20"/>
    <x v="3"/>
    <x v="1"/>
    <x v="1"/>
    <x v="0"/>
    <x v="0"/>
    <x v="7"/>
    <n v="0.1"/>
    <n v="17"/>
    <n v="37"/>
    <n v="4"/>
  </r>
  <r>
    <n v="43678"/>
    <d v="2007-04-09T00:00:00"/>
    <x v="1"/>
    <n v="57"/>
    <x v="0"/>
    <x v="2"/>
    <x v="1"/>
    <x v="0"/>
    <x v="0"/>
    <x v="1"/>
    <n v="0.15"/>
    <n v="17"/>
    <n v="20"/>
    <n v="4"/>
  </r>
  <r>
    <n v="43738"/>
    <d v="2010-06-22T00:00:00"/>
    <x v="1"/>
    <n v="20"/>
    <x v="3"/>
    <x v="1"/>
    <x v="0"/>
    <x v="0"/>
    <x v="0"/>
    <x v="7"/>
    <n v="0.1"/>
    <n v="14"/>
    <n v="39"/>
    <n v="2"/>
  </r>
  <r>
    <n v="43776"/>
    <d v="2005-07-06T00:00:00"/>
    <x v="1"/>
    <n v="24"/>
    <x v="3"/>
    <x v="1"/>
    <x v="0"/>
    <x v="2"/>
    <x v="0"/>
    <x v="0"/>
    <n v="0.1"/>
    <n v="18"/>
    <n v="26"/>
    <n v="3"/>
  </r>
  <r>
    <n v="43790"/>
    <d v="2009-08-01T00:00:00"/>
    <x v="0"/>
    <n v="62"/>
    <x v="3"/>
    <x v="2"/>
    <x v="1"/>
    <x v="2"/>
    <x v="0"/>
    <x v="4"/>
    <n v="0.15"/>
    <n v="14"/>
    <n v="18"/>
    <n v="5"/>
  </r>
  <r>
    <n v="43918"/>
    <d v="2010-03-09T00:00:00"/>
    <x v="1"/>
    <n v="47"/>
    <x v="0"/>
    <x v="0"/>
    <x v="0"/>
    <x v="2"/>
    <x v="0"/>
    <x v="5"/>
    <n v="0.05"/>
    <n v="14"/>
    <n v="5"/>
    <n v="2"/>
  </r>
  <r>
    <n v="44006"/>
    <d v="2007-02-26T00:00:00"/>
    <x v="0"/>
    <n v="24"/>
    <x v="1"/>
    <x v="1"/>
    <x v="0"/>
    <x v="2"/>
    <x v="0"/>
    <x v="0"/>
    <n v="0.1"/>
    <n v="17"/>
    <n v="35"/>
    <n v="4"/>
  </r>
  <r>
    <n v="44044"/>
    <d v="2007-02-13T00:00:00"/>
    <x v="1"/>
    <n v="60"/>
    <x v="0"/>
    <x v="2"/>
    <x v="0"/>
    <x v="2"/>
    <x v="0"/>
    <x v="4"/>
    <n v="0.15"/>
    <n v="17"/>
    <n v="2"/>
    <n v="6"/>
  </r>
  <r>
    <n v="44062"/>
    <d v="2006-08-12T00:00:00"/>
    <x v="1"/>
    <n v="29"/>
    <x v="6"/>
    <x v="1"/>
    <x v="1"/>
    <x v="2"/>
    <x v="0"/>
    <x v="4"/>
    <n v="0.1"/>
    <n v="17"/>
    <n v="20"/>
    <n v="1"/>
  </r>
  <r>
    <n v="44110"/>
    <d v="2009-06-24T00:00:00"/>
    <x v="1"/>
    <n v="24"/>
    <x v="3"/>
    <x v="1"/>
    <x v="0"/>
    <x v="2"/>
    <x v="0"/>
    <x v="3"/>
    <n v="0.1"/>
    <n v="15"/>
    <n v="7"/>
    <n v="6"/>
  </r>
  <r>
    <n v="49036"/>
    <d v="2005-10-13T00:00:00"/>
    <x v="1"/>
    <n v="52"/>
    <x v="5"/>
    <x v="2"/>
    <x v="1"/>
    <x v="2"/>
    <x v="0"/>
    <x v="6"/>
    <n v="0.15"/>
    <n v="18"/>
    <n v="43"/>
    <n v="6"/>
  </r>
  <r>
    <n v="49040"/>
    <d v="2010-06-02T00:00:00"/>
    <x v="0"/>
    <n v="45"/>
    <x v="2"/>
    <x v="0"/>
    <x v="0"/>
    <x v="4"/>
    <x v="0"/>
    <x v="1"/>
    <n v="0.05"/>
    <n v="14"/>
    <n v="37"/>
    <n v="4"/>
  </r>
  <r>
    <n v="49054"/>
    <d v="2006-07-13T00:00:00"/>
    <x v="0"/>
    <n v="24"/>
    <x v="2"/>
    <x v="1"/>
    <x v="0"/>
    <x v="4"/>
    <x v="0"/>
    <x v="6"/>
    <n v="0.1"/>
    <n v="17"/>
    <n v="44"/>
    <n v="3"/>
  </r>
  <r>
    <n v="49142"/>
    <d v="2008-03-22T00:00:00"/>
    <x v="1"/>
    <n v="31"/>
    <x v="0"/>
    <x v="0"/>
    <x v="0"/>
    <x v="2"/>
    <x v="0"/>
    <x v="7"/>
    <n v="0.05"/>
    <n v="16"/>
    <n v="17"/>
    <n v="2"/>
  </r>
  <r>
    <n v="49164"/>
    <d v="2008-04-17T00:00:00"/>
    <x v="0"/>
    <n v="50"/>
    <x v="0"/>
    <x v="2"/>
    <x v="1"/>
    <x v="4"/>
    <x v="0"/>
    <x v="1"/>
    <n v="0.15"/>
    <n v="16"/>
    <n v="38"/>
    <n v="6"/>
  </r>
  <r>
    <n v="49188"/>
    <d v="1981-03-10T00:00:00"/>
    <x v="0"/>
    <n v="48"/>
    <x v="4"/>
    <x v="0"/>
    <x v="1"/>
    <x v="2"/>
    <x v="0"/>
    <x v="4"/>
    <n v="0.05"/>
    <n v="43"/>
    <n v="33"/>
    <n v="1"/>
  </r>
  <r>
    <n v="49302"/>
    <d v="2007-12-13T00:00:00"/>
    <x v="0"/>
    <n v="19"/>
    <x v="0"/>
    <x v="1"/>
    <x v="0"/>
    <x v="0"/>
    <x v="0"/>
    <x v="6"/>
    <n v="0.1"/>
    <n v="16"/>
    <n v="5"/>
    <n v="4"/>
  </r>
  <r>
    <n v="49550"/>
    <d v="2008-03-16T00:00:00"/>
    <x v="1"/>
    <n v="46"/>
    <x v="5"/>
    <x v="0"/>
    <x v="1"/>
    <x v="1"/>
    <x v="0"/>
    <x v="5"/>
    <n v="0.05"/>
    <n v="16"/>
    <n v="22"/>
    <n v="3"/>
  </r>
  <r>
    <n v="49666"/>
    <d v="2007-01-26T00:00:00"/>
    <x v="0"/>
    <n v="31"/>
    <x v="0"/>
    <x v="0"/>
    <x v="1"/>
    <x v="2"/>
    <x v="0"/>
    <x v="1"/>
    <n v="0.05"/>
    <n v="17"/>
    <n v="28"/>
    <n v="3"/>
  </r>
  <r>
    <n v="49716"/>
    <d v="2007-07-27T00:00:00"/>
    <x v="0"/>
    <n v="59"/>
    <x v="1"/>
    <x v="2"/>
    <x v="1"/>
    <x v="2"/>
    <x v="0"/>
    <x v="4"/>
    <n v="0.15"/>
    <n v="16"/>
    <n v="13"/>
    <n v="2"/>
  </r>
  <r>
    <n v="49748"/>
    <d v="2001-11-21T00:00:00"/>
    <x v="0"/>
    <n v="49"/>
    <x v="1"/>
    <x v="0"/>
    <x v="1"/>
    <x v="0"/>
    <x v="0"/>
    <x v="6"/>
    <n v="0.05"/>
    <n v="22"/>
    <n v="9"/>
    <n v="5"/>
  </r>
  <r>
    <n v="49776"/>
    <d v="2006-07-12T00:00:00"/>
    <x v="0"/>
    <n v="26"/>
    <x v="0"/>
    <x v="1"/>
    <x v="1"/>
    <x v="0"/>
    <x v="0"/>
    <x v="2"/>
    <n v="0.1"/>
    <n v="17"/>
    <n v="32"/>
    <n v="4"/>
  </r>
  <r>
    <n v="49794"/>
    <d v="1989-01-18T00:00:00"/>
    <x v="0"/>
    <n v="40"/>
    <x v="5"/>
    <x v="0"/>
    <x v="1"/>
    <x v="4"/>
    <x v="0"/>
    <x v="2"/>
    <n v="0.05"/>
    <n v="35"/>
    <n v="2"/>
    <n v="3"/>
  </r>
  <r>
    <n v="49832"/>
    <d v="2004-07-14T00:00:00"/>
    <x v="0"/>
    <n v="27"/>
    <x v="2"/>
    <x v="1"/>
    <x v="1"/>
    <x v="1"/>
    <x v="0"/>
    <x v="0"/>
    <n v="0.1"/>
    <n v="19"/>
    <n v="11"/>
    <n v="6"/>
  </r>
  <r>
    <n v="49922"/>
    <d v="2008-03-05T00:00:00"/>
    <x v="0"/>
    <n v="23"/>
    <x v="2"/>
    <x v="1"/>
    <x v="0"/>
    <x v="2"/>
    <x v="0"/>
    <x v="0"/>
    <n v="0.1"/>
    <n v="16"/>
    <n v="8"/>
    <n v="3"/>
  </r>
  <r>
    <n v="50278"/>
    <d v="2000-10-13T00:00:00"/>
    <x v="0"/>
    <n v="54"/>
    <x v="2"/>
    <x v="2"/>
    <x v="1"/>
    <x v="0"/>
    <x v="0"/>
    <x v="6"/>
    <n v="0.15"/>
    <n v="23"/>
    <n v="23"/>
    <n v="6"/>
  </r>
  <r>
    <n v="50282"/>
    <d v="2002-10-15T00:00:00"/>
    <x v="0"/>
    <n v="52"/>
    <x v="3"/>
    <x v="2"/>
    <x v="0"/>
    <x v="4"/>
    <x v="0"/>
    <x v="7"/>
    <n v="0.15"/>
    <n v="21"/>
    <n v="7"/>
    <n v="2"/>
  </r>
  <r>
    <n v="50304"/>
    <d v="2009-07-23T00:00:00"/>
    <x v="0"/>
    <n v="29"/>
    <x v="2"/>
    <x v="1"/>
    <x v="1"/>
    <x v="2"/>
    <x v="0"/>
    <x v="4"/>
    <n v="0.1"/>
    <n v="14"/>
    <n v="11"/>
    <n v="3"/>
  </r>
  <r>
    <n v="50306"/>
    <d v="2005-11-08T00:00:00"/>
    <x v="0"/>
    <n v="41"/>
    <x v="6"/>
    <x v="0"/>
    <x v="1"/>
    <x v="2"/>
    <x v="0"/>
    <x v="0"/>
    <n v="0.05"/>
    <n v="18"/>
    <n v="34"/>
    <n v="2"/>
  </r>
  <r>
    <n v="50318"/>
    <d v="2005-09-13T00:00:00"/>
    <x v="0"/>
    <n v="40"/>
    <x v="0"/>
    <x v="0"/>
    <x v="1"/>
    <x v="2"/>
    <x v="0"/>
    <x v="5"/>
    <n v="0.05"/>
    <n v="18"/>
    <n v="2"/>
    <n v="5"/>
  </r>
  <r>
    <n v="50322"/>
    <d v="2007-12-01T00:00:00"/>
    <x v="0"/>
    <n v="27"/>
    <x v="5"/>
    <x v="1"/>
    <x v="1"/>
    <x v="1"/>
    <x v="0"/>
    <x v="5"/>
    <n v="0.1"/>
    <n v="16"/>
    <n v="19"/>
    <n v="6"/>
  </r>
  <r>
    <n v="50336"/>
    <d v="2005-09-15T00:00:00"/>
    <x v="0"/>
    <n v="27"/>
    <x v="0"/>
    <x v="1"/>
    <x v="1"/>
    <x v="1"/>
    <x v="0"/>
    <x v="4"/>
    <n v="0.1"/>
    <n v="18"/>
    <n v="18"/>
    <n v="4"/>
  </r>
  <r>
    <n v="50342"/>
    <d v="2008-05-01T00:00:00"/>
    <x v="0"/>
    <n v="30"/>
    <x v="6"/>
    <x v="0"/>
    <x v="1"/>
    <x v="2"/>
    <x v="0"/>
    <x v="7"/>
    <n v="0.05"/>
    <n v="16"/>
    <n v="26"/>
    <n v="1"/>
  </r>
  <r>
    <n v="50386"/>
    <d v="2010-09-11T00:00:00"/>
    <x v="0"/>
    <n v="20"/>
    <x v="0"/>
    <x v="1"/>
    <x v="1"/>
    <x v="0"/>
    <x v="0"/>
    <x v="5"/>
    <n v="0.1"/>
    <n v="13"/>
    <n v="26"/>
    <n v="4"/>
  </r>
  <r>
    <n v="50426"/>
    <d v="2004-06-30T00:00:00"/>
    <x v="0"/>
    <n v="40"/>
    <x v="1"/>
    <x v="0"/>
    <x v="1"/>
    <x v="0"/>
    <x v="0"/>
    <x v="1"/>
    <n v="0.05"/>
    <n v="19"/>
    <n v="24"/>
    <n v="4"/>
  </r>
  <r>
    <n v="50438"/>
    <d v="2005-03-29T00:00:00"/>
    <x v="0"/>
    <n v="56"/>
    <x v="5"/>
    <x v="2"/>
    <x v="1"/>
    <x v="1"/>
    <x v="0"/>
    <x v="0"/>
    <n v="0.15"/>
    <n v="19"/>
    <n v="23"/>
    <n v="6"/>
  </r>
  <r>
    <n v="50470"/>
    <d v="1974-11-21T00:00:00"/>
    <x v="0"/>
    <n v="55"/>
    <x v="3"/>
    <x v="2"/>
    <x v="1"/>
    <x v="2"/>
    <x v="0"/>
    <x v="6"/>
    <n v="0.15"/>
    <n v="49"/>
    <n v="11"/>
    <n v="6"/>
  </r>
  <r>
    <n v="50838"/>
    <d v="2010-04-23T00:00:00"/>
    <x v="1"/>
    <n v="22"/>
    <x v="5"/>
    <x v="1"/>
    <x v="1"/>
    <x v="1"/>
    <x v="0"/>
    <x v="4"/>
    <n v="0.1"/>
    <n v="14"/>
    <n v="34"/>
    <n v="4"/>
  </r>
  <r>
    <n v="50884"/>
    <d v="2005-04-15T00:00:00"/>
    <x v="0"/>
    <n v="54"/>
    <x v="1"/>
    <x v="2"/>
    <x v="1"/>
    <x v="0"/>
    <x v="0"/>
    <x v="6"/>
    <n v="0.15"/>
    <n v="19"/>
    <n v="11"/>
    <n v="4"/>
  </r>
  <r>
    <n v="51010"/>
    <d v="2009-08-05T00:00:00"/>
    <x v="1"/>
    <n v="32"/>
    <x v="4"/>
    <x v="0"/>
    <x v="1"/>
    <x v="1"/>
    <x v="0"/>
    <x v="6"/>
    <n v="0.05"/>
    <n v="14"/>
    <n v="24"/>
    <n v="2"/>
  </r>
  <r>
    <n v="51146"/>
    <d v="1995-06-24T00:00:00"/>
    <x v="0"/>
    <n v="33"/>
    <x v="3"/>
    <x v="0"/>
    <x v="1"/>
    <x v="2"/>
    <x v="0"/>
    <x v="2"/>
    <n v="0.05"/>
    <n v="29"/>
    <n v="7"/>
    <n v="1"/>
  </r>
  <r>
    <n v="51236"/>
    <d v="2004-04-15T00:00:00"/>
    <x v="0"/>
    <n v="68"/>
    <x v="4"/>
    <x v="2"/>
    <x v="1"/>
    <x v="2"/>
    <x v="0"/>
    <x v="2"/>
    <n v="0.15"/>
    <n v="20"/>
    <n v="16"/>
    <n v="2"/>
  </r>
  <r>
    <n v="51312"/>
    <d v="2004-09-22T00:00:00"/>
    <x v="1"/>
    <n v="25"/>
    <x v="3"/>
    <x v="1"/>
    <x v="1"/>
    <x v="0"/>
    <x v="0"/>
    <x v="6"/>
    <n v="0.1"/>
    <n v="19"/>
    <n v="19"/>
    <n v="4"/>
  </r>
  <r>
    <n v="51316"/>
    <d v="2007-10-30T00:00:00"/>
    <x v="0"/>
    <n v="65"/>
    <x v="6"/>
    <x v="2"/>
    <x v="1"/>
    <x v="0"/>
    <x v="0"/>
    <x v="0"/>
    <n v="0.15"/>
    <n v="16"/>
    <n v="19"/>
    <n v="3"/>
  </r>
  <r>
    <n v="51324"/>
    <d v="2004-03-18T00:00:00"/>
    <x v="1"/>
    <n v="28"/>
    <x v="4"/>
    <x v="1"/>
    <x v="1"/>
    <x v="0"/>
    <x v="0"/>
    <x v="4"/>
    <n v="0.1"/>
    <n v="20"/>
    <n v="26"/>
    <n v="5"/>
  </r>
  <r>
    <n v="51548"/>
    <d v="2008-12-14T00:00:00"/>
    <x v="1"/>
    <n v="47"/>
    <x v="4"/>
    <x v="0"/>
    <x v="1"/>
    <x v="2"/>
    <x v="0"/>
    <x v="0"/>
    <n v="0.05"/>
    <n v="15"/>
    <n v="11"/>
    <n v="5"/>
  </r>
  <r>
    <n v="51622"/>
    <d v="1998-06-23T00:00:00"/>
    <x v="0"/>
    <n v="38"/>
    <x v="3"/>
    <x v="0"/>
    <x v="1"/>
    <x v="2"/>
    <x v="0"/>
    <x v="5"/>
    <n v="0.05"/>
    <n v="26"/>
    <n v="38"/>
    <n v="5"/>
  </r>
  <r>
    <n v="51916"/>
    <d v="2003-05-13T00:00:00"/>
    <x v="0"/>
    <n v="54"/>
    <x v="6"/>
    <x v="2"/>
    <x v="1"/>
    <x v="4"/>
    <x v="0"/>
    <x v="6"/>
    <n v="0.15"/>
    <n v="21"/>
    <n v="9"/>
    <n v="4"/>
  </r>
  <r>
    <n v="51922"/>
    <d v="2004-08-12T00:00:00"/>
    <x v="1"/>
    <n v="48"/>
    <x v="5"/>
    <x v="0"/>
    <x v="1"/>
    <x v="4"/>
    <x v="0"/>
    <x v="1"/>
    <n v="0.05"/>
    <n v="19"/>
    <n v="9"/>
    <n v="4"/>
  </r>
  <r>
    <n v="51994"/>
    <d v="2004-11-10T00:00:00"/>
    <x v="1"/>
    <n v="55"/>
    <x v="1"/>
    <x v="2"/>
    <x v="0"/>
    <x v="0"/>
    <x v="0"/>
    <x v="5"/>
    <n v="0.15"/>
    <n v="19"/>
    <n v="30"/>
    <n v="5"/>
  </r>
  <r>
    <n v="52010"/>
    <d v="2003-05-01T00:00:00"/>
    <x v="1"/>
    <n v="32"/>
    <x v="2"/>
    <x v="0"/>
    <x v="0"/>
    <x v="0"/>
    <x v="0"/>
    <x v="7"/>
    <n v="0.05"/>
    <n v="21"/>
    <n v="21"/>
    <n v="5"/>
  </r>
  <r>
    <n v="52212"/>
    <d v="2006-09-13T00:00:00"/>
    <x v="1"/>
    <n v="63"/>
    <x v="1"/>
    <x v="2"/>
    <x v="0"/>
    <x v="0"/>
    <x v="0"/>
    <x v="2"/>
    <n v="0.15"/>
    <n v="17"/>
    <n v="33"/>
    <n v="4"/>
  </r>
  <r>
    <n v="52238"/>
    <d v="2005-07-13T00:00:00"/>
    <x v="1"/>
    <n v="41"/>
    <x v="1"/>
    <x v="0"/>
    <x v="0"/>
    <x v="0"/>
    <x v="0"/>
    <x v="2"/>
    <n v="0.05"/>
    <n v="18"/>
    <n v="1"/>
    <n v="5"/>
  </r>
  <r>
    <n v="52290"/>
    <d v="2007-10-30T00:00:00"/>
    <x v="1"/>
    <n v="61"/>
    <x v="5"/>
    <x v="2"/>
    <x v="0"/>
    <x v="1"/>
    <x v="0"/>
    <x v="3"/>
    <n v="0.15"/>
    <n v="16"/>
    <n v="16"/>
    <n v="1"/>
  </r>
  <r>
    <n v="52292"/>
    <d v="2005-06-07T00:00:00"/>
    <x v="1"/>
    <n v="32"/>
    <x v="3"/>
    <x v="0"/>
    <x v="1"/>
    <x v="1"/>
    <x v="0"/>
    <x v="0"/>
    <n v="0.05"/>
    <n v="19"/>
    <n v="39"/>
    <n v="3"/>
  </r>
  <r>
    <n v="52332"/>
    <d v="2002-01-22T00:00:00"/>
    <x v="1"/>
    <n v="58"/>
    <x v="6"/>
    <x v="2"/>
    <x v="0"/>
    <x v="4"/>
    <x v="0"/>
    <x v="2"/>
    <n v="0.15"/>
    <n v="22"/>
    <n v="12"/>
    <n v="5"/>
  </r>
  <r>
    <n v="52536"/>
    <d v="2003-11-25T00:00:00"/>
    <x v="1"/>
    <n v="40"/>
    <x v="3"/>
    <x v="0"/>
    <x v="1"/>
    <x v="2"/>
    <x v="0"/>
    <x v="5"/>
    <n v="0.05"/>
    <n v="20"/>
    <n v="35"/>
    <n v="4"/>
  </r>
  <r>
    <n v="52566"/>
    <d v="2009-09-23T00:00:00"/>
    <x v="1"/>
    <n v="54"/>
    <x v="4"/>
    <x v="2"/>
    <x v="1"/>
    <x v="2"/>
    <x v="0"/>
    <x v="1"/>
    <n v="0.15"/>
    <n v="14"/>
    <n v="11"/>
    <n v="6"/>
  </r>
  <r>
    <n v="52682"/>
    <d v="2002-04-04T00:00:00"/>
    <x v="1"/>
    <n v="39"/>
    <x v="5"/>
    <x v="0"/>
    <x v="0"/>
    <x v="2"/>
    <x v="0"/>
    <x v="7"/>
    <n v="0.05"/>
    <n v="22"/>
    <n v="32"/>
    <n v="1"/>
  </r>
  <r>
    <n v="52764"/>
    <d v="2010-04-06T00:00:00"/>
    <x v="1"/>
    <n v="28"/>
    <x v="2"/>
    <x v="1"/>
    <x v="1"/>
    <x v="2"/>
    <x v="0"/>
    <x v="2"/>
    <n v="0.1"/>
    <n v="14"/>
    <n v="26"/>
    <n v="5"/>
  </r>
  <r>
    <n v="52826"/>
    <d v="2006-03-01T00:00:00"/>
    <x v="1"/>
    <n v="53"/>
    <x v="6"/>
    <x v="2"/>
    <x v="1"/>
    <x v="0"/>
    <x v="0"/>
    <x v="6"/>
    <n v="0.15"/>
    <n v="18"/>
    <n v="18"/>
    <n v="5"/>
  </r>
  <r>
    <n v="52926"/>
    <d v="1988-05-11T00:00:00"/>
    <x v="0"/>
    <n v="43"/>
    <x v="0"/>
    <x v="0"/>
    <x v="0"/>
    <x v="0"/>
    <x v="0"/>
    <x v="1"/>
    <n v="0.05"/>
    <n v="36"/>
    <n v="5"/>
    <n v="4"/>
  </r>
  <r>
    <n v="52934"/>
    <d v="2007-04-14T00:00:00"/>
    <x v="1"/>
    <n v="24"/>
    <x v="4"/>
    <x v="1"/>
    <x v="0"/>
    <x v="0"/>
    <x v="0"/>
    <x v="7"/>
    <n v="0.1"/>
    <n v="17"/>
    <n v="31"/>
    <n v="3"/>
  </r>
  <r>
    <n v="52954"/>
    <d v="1989-02-28T00:00:00"/>
    <x v="1"/>
    <n v="49"/>
    <x v="5"/>
    <x v="0"/>
    <x v="1"/>
    <x v="0"/>
    <x v="1"/>
    <x v="6"/>
    <n v="0.05"/>
    <n v="35"/>
    <n v="12"/>
    <n v="6"/>
  </r>
  <r>
    <n v="52966"/>
    <d v="2009-04-15T00:00:00"/>
    <x v="0"/>
    <n v="22"/>
    <x v="1"/>
    <x v="1"/>
    <x v="0"/>
    <x v="0"/>
    <x v="0"/>
    <x v="4"/>
    <n v="0.1"/>
    <n v="15"/>
    <n v="15"/>
    <n v="5"/>
  </r>
  <r>
    <n v="52968"/>
    <d v="2007-03-28T00:00:00"/>
    <x v="1"/>
    <n v="34"/>
    <x v="2"/>
    <x v="0"/>
    <x v="1"/>
    <x v="0"/>
    <x v="1"/>
    <x v="5"/>
    <n v="0.05"/>
    <n v="17"/>
    <n v="38"/>
    <n v="3"/>
  </r>
  <r>
    <n v="52970"/>
    <d v="1996-10-12T00:00:00"/>
    <x v="1"/>
    <n v="35"/>
    <x v="0"/>
    <x v="0"/>
    <x v="1"/>
    <x v="0"/>
    <x v="1"/>
    <x v="7"/>
    <n v="0.05"/>
    <n v="27"/>
    <n v="4"/>
    <n v="2"/>
  </r>
  <r>
    <n v="52972"/>
    <d v="2007-10-09T00:00:00"/>
    <x v="0"/>
    <n v="22"/>
    <x v="6"/>
    <x v="1"/>
    <x v="0"/>
    <x v="0"/>
    <x v="0"/>
    <x v="1"/>
    <n v="0.1"/>
    <n v="16"/>
    <n v="23"/>
    <n v="4"/>
  </r>
  <r>
    <n v="52982"/>
    <d v="2006-06-29T00:00:00"/>
    <x v="1"/>
    <n v="25"/>
    <x v="5"/>
    <x v="1"/>
    <x v="1"/>
    <x v="0"/>
    <x v="0"/>
    <x v="0"/>
    <n v="0.1"/>
    <n v="17"/>
    <n v="39"/>
    <n v="1"/>
  </r>
  <r>
    <n v="52984"/>
    <d v="1988-11-10T00:00:00"/>
    <x v="1"/>
    <n v="43"/>
    <x v="0"/>
    <x v="0"/>
    <x v="1"/>
    <x v="0"/>
    <x v="0"/>
    <x v="1"/>
    <n v="0.05"/>
    <n v="35"/>
    <n v="18"/>
    <n v="1"/>
  </r>
  <r>
    <n v="53004"/>
    <d v="1998-11-26T00:00:00"/>
    <x v="1"/>
    <n v="32"/>
    <x v="0"/>
    <x v="0"/>
    <x v="1"/>
    <x v="0"/>
    <x v="0"/>
    <x v="5"/>
    <n v="0.05"/>
    <n v="25"/>
    <n v="20"/>
    <n v="1"/>
  </r>
  <r>
    <n v="53176"/>
    <d v="1992-11-25T00:00:00"/>
    <x v="0"/>
    <n v="43"/>
    <x v="5"/>
    <x v="0"/>
    <x v="1"/>
    <x v="2"/>
    <x v="0"/>
    <x v="5"/>
    <n v="0.05"/>
    <n v="31"/>
    <n v="20"/>
    <n v="2"/>
  </r>
  <r>
    <n v="53218"/>
    <d v="2009-05-15T00:00:00"/>
    <x v="1"/>
    <n v="65"/>
    <x v="6"/>
    <x v="2"/>
    <x v="0"/>
    <x v="2"/>
    <x v="0"/>
    <x v="3"/>
    <n v="0.15"/>
    <n v="15"/>
    <n v="29"/>
    <n v="3"/>
  </r>
  <r>
    <n v="53250"/>
    <d v="2010-05-04T00:00:00"/>
    <x v="0"/>
    <n v="42"/>
    <x v="1"/>
    <x v="0"/>
    <x v="1"/>
    <x v="4"/>
    <x v="1"/>
    <x v="2"/>
    <n v="0.05"/>
    <n v="14"/>
    <n v="37"/>
    <n v="5"/>
  </r>
  <r>
    <n v="53266"/>
    <d v="1991-06-11T00:00:00"/>
    <x v="1"/>
    <n v="49"/>
    <x v="2"/>
    <x v="0"/>
    <x v="1"/>
    <x v="4"/>
    <x v="0"/>
    <x v="4"/>
    <n v="0.05"/>
    <n v="33"/>
    <n v="31"/>
    <n v="3"/>
  </r>
  <r>
    <n v="53292"/>
    <d v="1993-06-04T00:00:00"/>
    <x v="0"/>
    <n v="38"/>
    <x v="1"/>
    <x v="0"/>
    <x v="1"/>
    <x v="4"/>
    <x v="1"/>
    <x v="7"/>
    <n v="0.05"/>
    <n v="31"/>
    <n v="21"/>
    <n v="3"/>
  </r>
  <r>
    <n v="53370"/>
    <d v="1986-05-20T00:00:00"/>
    <x v="1"/>
    <n v="43"/>
    <x v="3"/>
    <x v="0"/>
    <x v="1"/>
    <x v="4"/>
    <x v="1"/>
    <x v="4"/>
    <n v="0.05"/>
    <n v="38"/>
    <n v="21"/>
    <n v="2"/>
  </r>
  <r>
    <n v="53402"/>
    <d v="2009-08-20T00:00:00"/>
    <x v="0"/>
    <n v="31"/>
    <x v="4"/>
    <x v="0"/>
    <x v="1"/>
    <x v="4"/>
    <x v="1"/>
    <x v="5"/>
    <n v="0.05"/>
    <n v="14"/>
    <n v="5"/>
    <n v="4"/>
  </r>
  <r>
    <n v="53412"/>
    <d v="2006-04-25T00:00:00"/>
    <x v="1"/>
    <n v="46"/>
    <x v="2"/>
    <x v="0"/>
    <x v="1"/>
    <x v="4"/>
    <x v="1"/>
    <x v="2"/>
    <n v="0.05"/>
    <n v="18"/>
    <n v="0"/>
    <n v="1"/>
  </r>
  <r>
    <n v="53554"/>
    <d v="2006-03-28T00:00:00"/>
    <x v="0"/>
    <n v="29"/>
    <x v="2"/>
    <x v="1"/>
    <x v="1"/>
    <x v="2"/>
    <x v="1"/>
    <x v="1"/>
    <n v="0.1"/>
    <n v="18"/>
    <n v="4"/>
    <n v="6"/>
  </r>
  <r>
    <n v="53612"/>
    <d v="2001-10-02T00:00:00"/>
    <x v="0"/>
    <n v="51"/>
    <x v="1"/>
    <x v="2"/>
    <x v="1"/>
    <x v="2"/>
    <x v="1"/>
    <x v="0"/>
    <n v="0.15"/>
    <n v="22"/>
    <n v="21"/>
    <n v="1"/>
  </r>
  <r>
    <n v="53652"/>
    <d v="1990-12-21T00:00:00"/>
    <x v="1"/>
    <n v="39"/>
    <x v="0"/>
    <x v="0"/>
    <x v="1"/>
    <x v="2"/>
    <x v="1"/>
    <x v="7"/>
    <n v="0.05"/>
    <n v="33"/>
    <n v="18"/>
    <n v="4"/>
  </r>
  <r>
    <n v="53752"/>
    <d v="2007-11-20T00:00:00"/>
    <x v="1"/>
    <n v="38"/>
    <x v="0"/>
    <x v="0"/>
    <x v="0"/>
    <x v="2"/>
    <x v="0"/>
    <x v="1"/>
    <n v="0.05"/>
    <n v="16"/>
    <n v="25"/>
    <n v="1"/>
  </r>
  <r>
    <n v="53804"/>
    <d v="2005-10-31T00:00:00"/>
    <x v="0"/>
    <n v="25"/>
    <x v="4"/>
    <x v="1"/>
    <x v="1"/>
    <x v="2"/>
    <x v="0"/>
    <x v="2"/>
    <n v="0.1"/>
    <n v="18"/>
    <n v="43"/>
    <n v="2"/>
  </r>
  <r>
    <n v="53826"/>
    <d v="2006-08-29T00:00:00"/>
    <x v="0"/>
    <n v="48"/>
    <x v="5"/>
    <x v="0"/>
    <x v="1"/>
    <x v="1"/>
    <x v="1"/>
    <x v="5"/>
    <n v="0.05"/>
    <n v="17"/>
    <n v="41"/>
    <n v="6"/>
  </r>
  <r>
    <n v="53992"/>
    <d v="2007-02-23T00:00:00"/>
    <x v="0"/>
    <n v="59"/>
    <x v="3"/>
    <x v="2"/>
    <x v="1"/>
    <x v="1"/>
    <x v="0"/>
    <x v="1"/>
    <n v="0.15"/>
    <n v="17"/>
    <n v="24"/>
    <n v="2"/>
  </r>
  <r>
    <n v="54048"/>
    <d v="2004-06-27T00:00:00"/>
    <x v="1"/>
    <n v="42"/>
    <x v="0"/>
    <x v="0"/>
    <x v="1"/>
    <x v="1"/>
    <x v="1"/>
    <x v="0"/>
    <n v="0.05"/>
    <n v="20"/>
    <n v="12"/>
    <n v="1"/>
  </r>
  <r>
    <n v="54082"/>
    <d v="2007-08-23T00:00:00"/>
    <x v="1"/>
    <n v="48"/>
    <x v="5"/>
    <x v="0"/>
    <x v="1"/>
    <x v="1"/>
    <x v="0"/>
    <x v="0"/>
    <n v="0.05"/>
    <n v="16"/>
    <n v="34"/>
    <n v="5"/>
  </r>
  <r>
    <n v="54100"/>
    <d v="2007-12-15T00:00:00"/>
    <x v="1"/>
    <n v="52"/>
    <x v="4"/>
    <x v="2"/>
    <x v="1"/>
    <x v="1"/>
    <x v="0"/>
    <x v="2"/>
    <n v="0.15"/>
    <n v="16"/>
    <n v="18"/>
    <n v="6"/>
  </r>
  <r>
    <n v="54316"/>
    <d v="2006-09-13T00:00:00"/>
    <x v="1"/>
    <n v="21"/>
    <x v="4"/>
    <x v="1"/>
    <x v="0"/>
    <x v="0"/>
    <x v="0"/>
    <x v="0"/>
    <n v="0.1"/>
    <n v="17"/>
    <n v="34"/>
    <n v="6"/>
  </r>
  <r>
    <n v="54338"/>
    <d v="2011-01-06T00:00:00"/>
    <x v="1"/>
    <n v="25"/>
    <x v="4"/>
    <x v="1"/>
    <x v="1"/>
    <x v="0"/>
    <x v="0"/>
    <x v="4"/>
    <n v="0.1"/>
    <n v="13"/>
    <n v="23"/>
    <n v="2"/>
  </r>
  <r>
    <n v="54472"/>
    <d v="2002-08-27T00:00:00"/>
    <x v="0"/>
    <n v="66"/>
    <x v="4"/>
    <x v="2"/>
    <x v="1"/>
    <x v="0"/>
    <x v="1"/>
    <x v="5"/>
    <n v="0.15"/>
    <n v="21"/>
    <n v="37"/>
    <n v="5"/>
  </r>
  <r>
    <n v="54510"/>
    <d v="2007-10-30T00:00:00"/>
    <x v="1"/>
    <n v="42"/>
    <x v="6"/>
    <x v="0"/>
    <x v="1"/>
    <x v="0"/>
    <x v="0"/>
    <x v="4"/>
    <n v="0.05"/>
    <n v="16"/>
    <n v="29"/>
    <n v="2"/>
  </r>
  <r>
    <n v="54890"/>
    <d v="2005-04-05T00:00:00"/>
    <x v="0"/>
    <n v="61"/>
    <x v="0"/>
    <x v="2"/>
    <x v="1"/>
    <x v="1"/>
    <x v="0"/>
    <x v="3"/>
    <n v="0.15"/>
    <n v="19"/>
    <n v="34"/>
    <n v="6"/>
  </r>
  <r>
    <n v="55442"/>
    <d v="2003-03-11T00:00:00"/>
    <x v="0"/>
    <n v="71"/>
    <x v="5"/>
    <x v="2"/>
    <x v="1"/>
    <x v="1"/>
    <x v="0"/>
    <x v="6"/>
    <n v="0.15"/>
    <n v="21"/>
    <n v="10"/>
    <n v="6"/>
  </r>
  <r>
    <n v="55648"/>
    <d v="2004-07-14T00:00:00"/>
    <x v="1"/>
    <n v="53"/>
    <x v="4"/>
    <x v="2"/>
    <x v="1"/>
    <x v="0"/>
    <x v="0"/>
    <x v="2"/>
    <n v="0.15"/>
    <n v="19"/>
    <n v="7"/>
    <n v="4"/>
  </r>
  <r>
    <n v="55650"/>
    <d v="2008-09-26T00:00:00"/>
    <x v="1"/>
    <n v="20"/>
    <x v="1"/>
    <x v="1"/>
    <x v="0"/>
    <x v="0"/>
    <x v="0"/>
    <x v="1"/>
    <n v="0.1"/>
    <n v="15"/>
    <n v="44"/>
    <n v="4"/>
  </r>
  <r>
    <n v="55700"/>
    <d v="2005-08-30T00:00:00"/>
    <x v="0"/>
    <n v="49"/>
    <x v="4"/>
    <x v="0"/>
    <x v="1"/>
    <x v="2"/>
    <x v="0"/>
    <x v="5"/>
    <n v="0.05"/>
    <n v="18"/>
    <n v="32"/>
    <n v="6"/>
  </r>
  <r>
    <n v="55704"/>
    <d v="2005-05-10T00:00:00"/>
    <x v="1"/>
    <n v="49"/>
    <x v="5"/>
    <x v="0"/>
    <x v="1"/>
    <x v="2"/>
    <x v="0"/>
    <x v="4"/>
    <n v="0.05"/>
    <n v="19"/>
    <n v="37"/>
    <n v="6"/>
  </r>
  <r>
    <n v="55722"/>
    <d v="2010-05-04T00:00:00"/>
    <x v="1"/>
    <n v="37"/>
    <x v="6"/>
    <x v="0"/>
    <x v="0"/>
    <x v="2"/>
    <x v="0"/>
    <x v="0"/>
    <n v="0.05"/>
    <n v="14"/>
    <n v="11"/>
    <n v="1"/>
  </r>
  <r>
    <n v="55726"/>
    <d v="2008-10-23T00:00:00"/>
    <x v="1"/>
    <n v="39"/>
    <x v="1"/>
    <x v="0"/>
    <x v="1"/>
    <x v="2"/>
    <x v="0"/>
    <x v="5"/>
    <n v="0.05"/>
    <n v="15"/>
    <n v="0"/>
    <n v="2"/>
  </r>
  <r>
    <n v="55730"/>
    <d v="2010-08-27T00:00:00"/>
    <x v="1"/>
    <n v="19"/>
    <x v="0"/>
    <x v="1"/>
    <x v="0"/>
    <x v="2"/>
    <x v="0"/>
    <x v="7"/>
    <n v="0.1"/>
    <n v="13"/>
    <n v="40"/>
    <n v="2"/>
  </r>
  <r>
    <n v="55734"/>
    <d v="2008-04-30T00:00:00"/>
    <x v="1"/>
    <n v="43"/>
    <x v="2"/>
    <x v="0"/>
    <x v="0"/>
    <x v="2"/>
    <x v="0"/>
    <x v="1"/>
    <n v="0.05"/>
    <n v="16"/>
    <n v="33"/>
    <n v="5"/>
  </r>
  <r>
    <n v="55770"/>
    <d v="2000-08-11T00:00:00"/>
    <x v="1"/>
    <n v="27"/>
    <x v="1"/>
    <x v="1"/>
    <x v="0"/>
    <x v="0"/>
    <x v="0"/>
    <x v="6"/>
    <n v="0.1"/>
    <n v="23"/>
    <n v="5"/>
    <n v="4"/>
  </r>
  <r>
    <n v="55786"/>
    <d v="2007-11-16T00:00:00"/>
    <x v="0"/>
    <n v="23"/>
    <x v="3"/>
    <x v="1"/>
    <x v="0"/>
    <x v="2"/>
    <x v="0"/>
    <x v="2"/>
    <n v="0.1"/>
    <n v="16"/>
    <n v="2"/>
    <n v="2"/>
  </r>
  <r>
    <n v="56246"/>
    <d v="2001-10-04T00:00:00"/>
    <x v="1"/>
    <n v="31"/>
    <x v="1"/>
    <x v="0"/>
    <x v="0"/>
    <x v="2"/>
    <x v="0"/>
    <x v="0"/>
    <n v="0.05"/>
    <n v="22"/>
    <n v="7"/>
    <n v="5"/>
  </r>
  <r>
    <n v="56292"/>
    <d v="2007-12-11T00:00:00"/>
    <x v="0"/>
    <n v="30"/>
    <x v="5"/>
    <x v="0"/>
    <x v="1"/>
    <x v="2"/>
    <x v="0"/>
    <x v="7"/>
    <n v="0.05"/>
    <n v="16"/>
    <n v="14"/>
    <n v="6"/>
  </r>
  <r>
    <n v="56296"/>
    <d v="2010-03-26T00:00:00"/>
    <x v="1"/>
    <n v="53"/>
    <x v="3"/>
    <x v="2"/>
    <x v="1"/>
    <x v="2"/>
    <x v="0"/>
    <x v="5"/>
    <n v="0.15"/>
    <n v="14"/>
    <n v="7"/>
    <n v="1"/>
  </r>
  <r>
    <n v="56330"/>
    <d v="2009-11-17T00:00:00"/>
    <x v="1"/>
    <n v="50"/>
    <x v="1"/>
    <x v="2"/>
    <x v="1"/>
    <x v="1"/>
    <x v="0"/>
    <x v="4"/>
    <n v="0.15"/>
    <n v="14"/>
    <n v="28"/>
    <n v="6"/>
  </r>
  <r>
    <n v="56358"/>
    <d v="2007-02-23T00:00:00"/>
    <x v="1"/>
    <n v="61"/>
    <x v="1"/>
    <x v="2"/>
    <x v="0"/>
    <x v="1"/>
    <x v="0"/>
    <x v="4"/>
    <n v="0.15"/>
    <n v="17"/>
    <n v="19"/>
    <n v="4"/>
  </r>
  <r>
    <n v="56490"/>
    <d v="1988-10-19T00:00:00"/>
    <x v="1"/>
    <n v="63"/>
    <x v="5"/>
    <x v="2"/>
    <x v="1"/>
    <x v="4"/>
    <x v="0"/>
    <x v="4"/>
    <n v="0.15"/>
    <n v="35"/>
    <n v="36"/>
    <n v="5"/>
  </r>
  <r>
    <n v="56498"/>
    <d v="2000-01-27T00:00:00"/>
    <x v="1"/>
    <n v="48"/>
    <x v="6"/>
    <x v="0"/>
    <x v="1"/>
    <x v="2"/>
    <x v="0"/>
    <x v="1"/>
    <n v="0.05"/>
    <n v="24"/>
    <n v="34"/>
    <n v="1"/>
  </r>
  <r>
    <n v="56508"/>
    <d v="2004-08-04T00:00:00"/>
    <x v="0"/>
    <n v="26"/>
    <x v="2"/>
    <x v="1"/>
    <x v="1"/>
    <x v="2"/>
    <x v="0"/>
    <x v="2"/>
    <n v="0.1"/>
    <n v="19"/>
    <n v="38"/>
    <n v="4"/>
  </r>
  <r>
    <n v="56516"/>
    <d v="1984-09-20T00:00:00"/>
    <x v="1"/>
    <n v="47"/>
    <x v="1"/>
    <x v="0"/>
    <x v="1"/>
    <x v="2"/>
    <x v="0"/>
    <x v="4"/>
    <n v="0.05"/>
    <n v="39"/>
    <n v="9"/>
    <n v="1"/>
  </r>
  <r>
    <n v="56526"/>
    <d v="1987-06-30T00:00:00"/>
    <x v="1"/>
    <n v="60"/>
    <x v="6"/>
    <x v="2"/>
    <x v="1"/>
    <x v="4"/>
    <x v="0"/>
    <x v="4"/>
    <n v="0.15"/>
    <n v="36"/>
    <n v="17"/>
    <n v="3"/>
  </r>
  <r>
    <n v="91744"/>
    <d v="2006-12-19T00:00:00"/>
    <x v="0"/>
    <n v="27"/>
    <x v="2"/>
    <x v="1"/>
    <x v="1"/>
    <x v="0"/>
    <x v="1"/>
    <x v="6"/>
    <n v="0.1"/>
    <n v="17"/>
    <n v="37"/>
    <n v="3"/>
  </r>
  <r>
    <n v="91824"/>
    <d v="2008-05-24T00:00:00"/>
    <x v="1"/>
    <n v="21"/>
    <x v="3"/>
    <x v="1"/>
    <x v="1"/>
    <x v="0"/>
    <x v="0"/>
    <x v="3"/>
    <n v="0.1"/>
    <n v="16"/>
    <n v="16"/>
    <n v="4"/>
  </r>
  <r>
    <n v="92056"/>
    <d v="2006-03-21T00:00:00"/>
    <x v="0"/>
    <n v="49"/>
    <x v="2"/>
    <x v="0"/>
    <x v="1"/>
    <x v="3"/>
    <x v="0"/>
    <x v="1"/>
    <n v="0.05"/>
    <n v="18"/>
    <n v="6"/>
    <n v="6"/>
  </r>
  <r>
    <n v="92072"/>
    <d v="2008-08-26T00:00:00"/>
    <x v="0"/>
    <n v="49"/>
    <x v="4"/>
    <x v="0"/>
    <x v="1"/>
    <x v="3"/>
    <x v="1"/>
    <x v="1"/>
    <n v="0.05"/>
    <n v="15"/>
    <n v="15"/>
    <n v="4"/>
  </r>
  <r>
    <n v="92166"/>
    <d v="2006-01-17T00:00:00"/>
    <x v="0"/>
    <n v="56"/>
    <x v="3"/>
    <x v="2"/>
    <x v="1"/>
    <x v="3"/>
    <x v="0"/>
    <x v="3"/>
    <n v="0.15"/>
    <n v="18"/>
    <n v="24"/>
    <n v="6"/>
  </r>
  <r>
    <n v="92168"/>
    <d v="2003-05-13T00:00:00"/>
    <x v="0"/>
    <n v="40"/>
    <x v="4"/>
    <x v="0"/>
    <x v="1"/>
    <x v="3"/>
    <x v="0"/>
    <x v="6"/>
    <n v="0.05"/>
    <n v="21"/>
    <n v="12"/>
    <n v="6"/>
  </r>
  <r>
    <n v="92240"/>
    <d v="2008-05-07T00:00:00"/>
    <x v="1"/>
    <n v="27"/>
    <x v="3"/>
    <x v="1"/>
    <x v="0"/>
    <x v="3"/>
    <x v="0"/>
    <x v="3"/>
    <n v="0.1"/>
    <n v="16"/>
    <n v="38"/>
    <n v="1"/>
  </r>
  <r>
    <n v="92246"/>
    <d v="2010-10-05T00:00:00"/>
    <x v="0"/>
    <n v="35"/>
    <x v="4"/>
    <x v="0"/>
    <x v="1"/>
    <x v="3"/>
    <x v="1"/>
    <x v="1"/>
    <n v="0.05"/>
    <n v="13"/>
    <n v="10"/>
    <n v="1"/>
  </r>
  <r>
    <n v="92250"/>
    <d v="1981-09-08T00:00:00"/>
    <x v="1"/>
    <n v="52"/>
    <x v="6"/>
    <x v="2"/>
    <x v="1"/>
    <x v="3"/>
    <x v="1"/>
    <x v="0"/>
    <n v="0.15"/>
    <n v="42"/>
    <n v="15"/>
    <n v="3"/>
  </r>
  <r>
    <n v="92260"/>
    <d v="2008-06-27T00:00:00"/>
    <x v="1"/>
    <n v="48"/>
    <x v="4"/>
    <x v="0"/>
    <x v="1"/>
    <x v="3"/>
    <x v="0"/>
    <x v="2"/>
    <n v="0.05"/>
    <n v="16"/>
    <n v="26"/>
    <n v="5"/>
  </r>
  <r>
    <n v="92270"/>
    <d v="2006-03-28T00:00:00"/>
    <x v="0"/>
    <n v="36"/>
    <x v="2"/>
    <x v="0"/>
    <x v="1"/>
    <x v="3"/>
    <x v="1"/>
    <x v="6"/>
    <n v="0.05"/>
    <n v="18"/>
    <n v="8"/>
    <n v="2"/>
  </r>
  <r>
    <n v="92282"/>
    <d v="2009-12-01T00:00:00"/>
    <x v="0"/>
    <n v="27"/>
    <x v="1"/>
    <x v="1"/>
    <x v="1"/>
    <x v="3"/>
    <x v="1"/>
    <x v="0"/>
    <n v="0.1"/>
    <n v="14"/>
    <n v="43"/>
    <n v="4"/>
  </r>
  <r>
    <n v="92302"/>
    <d v="2008-03-01T00:00:00"/>
    <x v="1"/>
    <n v="34"/>
    <x v="1"/>
    <x v="0"/>
    <x v="1"/>
    <x v="3"/>
    <x v="1"/>
    <x v="2"/>
    <n v="0.05"/>
    <n v="16"/>
    <n v="35"/>
    <n v="1"/>
  </r>
  <r>
    <n v="92310"/>
    <d v="2008-06-25T00:00:00"/>
    <x v="1"/>
    <n v="36"/>
    <x v="4"/>
    <x v="0"/>
    <x v="1"/>
    <x v="3"/>
    <x v="1"/>
    <x v="1"/>
    <n v="0.05"/>
    <n v="16"/>
    <n v="38"/>
    <n v="1"/>
  </r>
  <r>
    <n v="92324"/>
    <d v="2005-06-02T00:00:00"/>
    <x v="0"/>
    <n v="25"/>
    <x v="2"/>
    <x v="1"/>
    <x v="1"/>
    <x v="3"/>
    <x v="1"/>
    <x v="1"/>
    <n v="0.1"/>
    <n v="19"/>
    <n v="44"/>
    <n v="5"/>
  </r>
  <r>
    <n v="92328"/>
    <d v="2009-02-04T00:00:00"/>
    <x v="0"/>
    <n v="34"/>
    <x v="0"/>
    <x v="0"/>
    <x v="1"/>
    <x v="3"/>
    <x v="1"/>
    <x v="0"/>
    <n v="0.05"/>
    <n v="15"/>
    <n v="12"/>
    <n v="6"/>
  </r>
  <r>
    <n v="92332"/>
    <d v="2006-02-21T00:00:00"/>
    <x v="0"/>
    <n v="43"/>
    <x v="5"/>
    <x v="0"/>
    <x v="1"/>
    <x v="3"/>
    <x v="1"/>
    <x v="1"/>
    <n v="0.05"/>
    <n v="18"/>
    <n v="6"/>
    <n v="1"/>
  </r>
  <r>
    <n v="92334"/>
    <d v="2009-01-07T00:00:00"/>
    <x v="1"/>
    <n v="44"/>
    <x v="2"/>
    <x v="0"/>
    <x v="1"/>
    <x v="3"/>
    <x v="1"/>
    <x v="6"/>
    <n v="0.05"/>
    <n v="15"/>
    <n v="16"/>
    <n v="6"/>
  </r>
  <r>
    <n v="92336"/>
    <d v="2009-02-25T00:00:00"/>
    <x v="0"/>
    <n v="37"/>
    <x v="1"/>
    <x v="0"/>
    <x v="1"/>
    <x v="3"/>
    <x v="1"/>
    <x v="7"/>
    <n v="0.05"/>
    <n v="15"/>
    <n v="14"/>
    <n v="2"/>
  </r>
  <r>
    <n v="92338"/>
    <d v="2009-08-11T00:00:00"/>
    <x v="0"/>
    <n v="48"/>
    <x v="2"/>
    <x v="0"/>
    <x v="1"/>
    <x v="3"/>
    <x v="1"/>
    <x v="3"/>
    <n v="0.05"/>
    <n v="14"/>
    <n v="13"/>
    <n v="6"/>
  </r>
  <r>
    <n v="92340"/>
    <d v="2009-09-29T00:00:00"/>
    <x v="0"/>
    <n v="27"/>
    <x v="4"/>
    <x v="1"/>
    <x v="1"/>
    <x v="3"/>
    <x v="1"/>
    <x v="5"/>
    <n v="0.1"/>
    <n v="14"/>
    <n v="10"/>
    <n v="4"/>
  </r>
  <r>
    <n v="92358"/>
    <d v="2002-05-14T00:00:00"/>
    <x v="0"/>
    <n v="55"/>
    <x v="6"/>
    <x v="2"/>
    <x v="1"/>
    <x v="3"/>
    <x v="0"/>
    <x v="5"/>
    <n v="0.15"/>
    <n v="22"/>
    <n v="13"/>
    <n v="1"/>
  </r>
  <r>
    <n v="92366"/>
    <d v="2006-04-04T00:00:00"/>
    <x v="0"/>
    <n v="59"/>
    <x v="2"/>
    <x v="2"/>
    <x v="1"/>
    <x v="3"/>
    <x v="0"/>
    <x v="6"/>
    <n v="0.15"/>
    <n v="18"/>
    <n v="20"/>
    <n v="6"/>
  </r>
  <r>
    <n v="92420"/>
    <d v="2004-06-23T00:00:00"/>
    <x v="1"/>
    <n v="24"/>
    <x v="3"/>
    <x v="1"/>
    <x v="1"/>
    <x v="3"/>
    <x v="0"/>
    <x v="6"/>
    <n v="0.1"/>
    <n v="20"/>
    <n v="26"/>
    <n v="2"/>
  </r>
  <r>
    <n v="92438"/>
    <d v="2007-12-18T00:00:00"/>
    <x v="0"/>
    <n v="50"/>
    <x v="4"/>
    <x v="2"/>
    <x v="1"/>
    <x v="3"/>
    <x v="0"/>
    <x v="7"/>
    <n v="0.15"/>
    <n v="16"/>
    <n v="40"/>
    <n v="6"/>
  </r>
  <r>
    <n v="95692"/>
    <d v="2009-09-02T00:00:00"/>
    <x v="1"/>
    <n v="47"/>
    <x v="2"/>
    <x v="0"/>
    <x v="1"/>
    <x v="3"/>
    <x v="1"/>
    <x v="2"/>
    <n v="0.05"/>
    <n v="14"/>
    <n v="10"/>
    <n v="2"/>
  </r>
  <r>
    <n v="95694"/>
    <d v="2005-07-21T00:00:00"/>
    <x v="1"/>
    <n v="31"/>
    <x v="0"/>
    <x v="0"/>
    <x v="1"/>
    <x v="3"/>
    <x v="1"/>
    <x v="4"/>
    <n v="0.05"/>
    <n v="18"/>
    <n v="40"/>
    <n v="3"/>
  </r>
  <r>
    <n v="95696"/>
    <d v="1987-11-03T00:00:00"/>
    <x v="0"/>
    <n v="53"/>
    <x v="1"/>
    <x v="2"/>
    <x v="1"/>
    <x v="3"/>
    <x v="1"/>
    <x v="3"/>
    <n v="0.15"/>
    <n v="36"/>
    <n v="20"/>
    <n v="4"/>
  </r>
  <r>
    <n v="95728"/>
    <d v="2003-05-28T00:00:00"/>
    <x v="1"/>
    <n v="49"/>
    <x v="2"/>
    <x v="0"/>
    <x v="1"/>
    <x v="3"/>
    <x v="1"/>
    <x v="3"/>
    <n v="0.05"/>
    <n v="21"/>
    <n v="31"/>
    <n v="6"/>
  </r>
  <r>
    <n v="95730"/>
    <d v="2008-06-24T00:00:00"/>
    <x v="0"/>
    <n v="27"/>
    <x v="3"/>
    <x v="1"/>
    <x v="1"/>
    <x v="3"/>
    <x v="1"/>
    <x v="0"/>
    <n v="0.1"/>
    <n v="16"/>
    <n v="35"/>
    <n v="2"/>
  </r>
  <r>
    <n v="95740"/>
    <d v="2008-08-13T00:00:00"/>
    <x v="1"/>
    <n v="32"/>
    <x v="1"/>
    <x v="0"/>
    <x v="1"/>
    <x v="3"/>
    <x v="1"/>
    <x v="6"/>
    <n v="0.05"/>
    <n v="15"/>
    <n v="24"/>
    <n v="6"/>
  </r>
  <r>
    <n v="95744"/>
    <d v="1987-03-03T00:00:00"/>
    <x v="0"/>
    <n v="48"/>
    <x v="4"/>
    <x v="0"/>
    <x v="1"/>
    <x v="3"/>
    <x v="1"/>
    <x v="6"/>
    <n v="0.05"/>
    <n v="37"/>
    <n v="29"/>
    <n v="3"/>
  </r>
  <r>
    <n v="95752"/>
    <d v="2006-12-01T00:00:00"/>
    <x v="0"/>
    <n v="29"/>
    <x v="3"/>
    <x v="1"/>
    <x v="1"/>
    <x v="3"/>
    <x v="1"/>
    <x v="2"/>
    <n v="0.1"/>
    <n v="17"/>
    <n v="3"/>
    <n v="6"/>
  </r>
  <r>
    <n v="95754"/>
    <d v="2006-06-06T00:00:00"/>
    <x v="1"/>
    <n v="55"/>
    <x v="5"/>
    <x v="2"/>
    <x v="1"/>
    <x v="3"/>
    <x v="1"/>
    <x v="3"/>
    <n v="0.15"/>
    <n v="18"/>
    <n v="33"/>
    <n v="5"/>
  </r>
  <r>
    <n v="95762"/>
    <d v="2008-08-27T00:00:00"/>
    <x v="0"/>
    <n v="34"/>
    <x v="3"/>
    <x v="0"/>
    <x v="1"/>
    <x v="3"/>
    <x v="1"/>
    <x v="4"/>
    <n v="0.05"/>
    <n v="15"/>
    <n v="13"/>
    <n v="5"/>
  </r>
  <r>
    <n v="95772"/>
    <d v="1984-05-15T00:00:00"/>
    <x v="0"/>
    <n v="51"/>
    <x v="0"/>
    <x v="2"/>
    <x v="1"/>
    <x v="3"/>
    <x v="1"/>
    <x v="0"/>
    <n v="0.15"/>
    <n v="40"/>
    <n v="33"/>
    <n v="6"/>
  </r>
  <r>
    <n v="95782"/>
    <d v="2008-09-17T00:00:00"/>
    <x v="0"/>
    <n v="39"/>
    <x v="1"/>
    <x v="0"/>
    <x v="1"/>
    <x v="3"/>
    <x v="1"/>
    <x v="5"/>
    <n v="0.05"/>
    <n v="15"/>
    <n v="38"/>
    <n v="1"/>
  </r>
  <r>
    <n v="95784"/>
    <d v="2007-07-17T00:00:00"/>
    <x v="1"/>
    <n v="40"/>
    <x v="2"/>
    <x v="0"/>
    <x v="1"/>
    <x v="3"/>
    <x v="1"/>
    <x v="4"/>
    <n v="0.05"/>
    <n v="16"/>
    <n v="31"/>
    <n v="5"/>
  </r>
  <r>
    <n v="95788"/>
    <d v="2010-01-05T00:00:00"/>
    <x v="0"/>
    <n v="49"/>
    <x v="5"/>
    <x v="0"/>
    <x v="1"/>
    <x v="3"/>
    <x v="1"/>
    <x v="0"/>
    <n v="0.05"/>
    <n v="14"/>
    <n v="31"/>
    <n v="4"/>
  </r>
  <r>
    <n v="96180"/>
    <d v="2008-01-29T00:00:00"/>
    <x v="1"/>
    <n v="23"/>
    <x v="1"/>
    <x v="1"/>
    <x v="1"/>
    <x v="3"/>
    <x v="0"/>
    <x v="2"/>
    <n v="0.1"/>
    <n v="16"/>
    <n v="14"/>
    <n v="2"/>
  </r>
  <r>
    <n v="96382"/>
    <d v="2007-11-20T00:00:00"/>
    <x v="0"/>
    <n v="22"/>
    <x v="0"/>
    <x v="1"/>
    <x v="1"/>
    <x v="3"/>
    <x v="0"/>
    <x v="2"/>
    <n v="0.1"/>
    <n v="16"/>
    <n v="13"/>
    <n v="1"/>
  </r>
  <r>
    <n v="96442"/>
    <d v="2005-09-20T00:00:00"/>
    <x v="1"/>
    <n v="43"/>
    <x v="6"/>
    <x v="0"/>
    <x v="1"/>
    <x v="3"/>
    <x v="0"/>
    <x v="4"/>
    <n v="0.05"/>
    <n v="18"/>
    <n v="1"/>
    <n v="4"/>
  </r>
  <r>
    <n v="96764"/>
    <d v="2001-07-13T00:00:00"/>
    <x v="0"/>
    <n v="33"/>
    <x v="1"/>
    <x v="0"/>
    <x v="1"/>
    <x v="3"/>
    <x v="0"/>
    <x v="1"/>
    <n v="0.05"/>
    <n v="22"/>
    <n v="24"/>
    <n v="5"/>
  </r>
  <r>
    <n v="97020"/>
    <d v="2002-06-21T00:00:00"/>
    <x v="0"/>
    <n v="38"/>
    <x v="4"/>
    <x v="0"/>
    <x v="1"/>
    <x v="3"/>
    <x v="0"/>
    <x v="6"/>
    <n v="0.05"/>
    <n v="22"/>
    <n v="4"/>
    <n v="3"/>
  </r>
  <r>
    <n v="97038"/>
    <d v="2007-10-02T00:00:00"/>
    <x v="0"/>
    <n v="23"/>
    <x v="1"/>
    <x v="1"/>
    <x v="1"/>
    <x v="3"/>
    <x v="0"/>
    <x v="1"/>
    <n v="0.1"/>
    <n v="16"/>
    <n v="14"/>
    <n v="6"/>
  </r>
  <r>
    <n v="97052"/>
    <d v="2008-05-14T00:00:00"/>
    <x v="0"/>
    <n v="47"/>
    <x v="0"/>
    <x v="0"/>
    <x v="1"/>
    <x v="3"/>
    <x v="0"/>
    <x v="6"/>
    <n v="0.05"/>
    <n v="16"/>
    <n v="12"/>
    <n v="4"/>
  </r>
  <r>
    <n v="97318"/>
    <d v="2009-05-13T00:00:00"/>
    <x v="0"/>
    <n v="23"/>
    <x v="0"/>
    <x v="1"/>
    <x v="0"/>
    <x v="3"/>
    <x v="0"/>
    <x v="7"/>
    <n v="0.1"/>
    <n v="15"/>
    <n v="9"/>
    <n v="2"/>
  </r>
  <r>
    <n v="97344"/>
    <d v="2003-02-27T00:00:00"/>
    <x v="0"/>
    <n v="34"/>
    <x v="2"/>
    <x v="0"/>
    <x v="1"/>
    <x v="3"/>
    <x v="0"/>
    <x v="2"/>
    <n v="0.05"/>
    <n v="21"/>
    <n v="8"/>
    <n v="5"/>
  </r>
  <r>
    <n v="97546"/>
    <d v="2003-07-24T00:00:00"/>
    <x v="0"/>
    <n v="57"/>
    <x v="1"/>
    <x v="2"/>
    <x v="1"/>
    <x v="3"/>
    <x v="0"/>
    <x v="5"/>
    <n v="0.15"/>
    <n v="20"/>
    <n v="41"/>
    <n v="3"/>
  </r>
  <r>
    <n v="98080"/>
    <d v="2001-10-09T00:00:00"/>
    <x v="0"/>
    <n v="29"/>
    <x v="0"/>
    <x v="1"/>
    <x v="1"/>
    <x v="3"/>
    <x v="0"/>
    <x v="5"/>
    <n v="0.1"/>
    <n v="22"/>
    <n v="14"/>
    <n v="6"/>
  </r>
  <r>
    <n v="98432"/>
    <d v="2005-04-05T00:00:00"/>
    <x v="0"/>
    <n v="29"/>
    <x v="1"/>
    <x v="1"/>
    <x v="1"/>
    <x v="3"/>
    <x v="0"/>
    <x v="5"/>
    <n v="0.1"/>
    <n v="19"/>
    <n v="14"/>
    <n v="6"/>
  </r>
  <r>
    <n v="99064"/>
    <d v="2005-04-13T00:00:00"/>
    <x v="1"/>
    <n v="25"/>
    <x v="2"/>
    <x v="1"/>
    <x v="0"/>
    <x v="0"/>
    <x v="0"/>
    <x v="0"/>
    <n v="0.1"/>
    <n v="19"/>
    <n v="32"/>
    <n v="4"/>
  </r>
  <r>
    <n v="101802"/>
    <d v="2005-08-30T00:00:00"/>
    <x v="1"/>
    <n v="31"/>
    <x v="6"/>
    <x v="0"/>
    <x v="0"/>
    <x v="2"/>
    <x v="0"/>
    <x v="5"/>
    <n v="0.05"/>
    <n v="18"/>
    <n v="37"/>
    <n v="5"/>
  </r>
  <r>
    <n v="101996"/>
    <d v="2006-10-09T00:00:00"/>
    <x v="1"/>
    <n v="21"/>
    <x v="2"/>
    <x v="1"/>
    <x v="1"/>
    <x v="1"/>
    <x v="0"/>
    <x v="5"/>
    <n v="0.1"/>
    <n v="17"/>
    <n v="12"/>
    <n v="6"/>
  </r>
  <r>
    <n v="102250"/>
    <d v="2007-06-05T00:00:00"/>
    <x v="0"/>
    <n v="23"/>
    <x v="3"/>
    <x v="1"/>
    <x v="0"/>
    <x v="0"/>
    <x v="0"/>
    <x v="5"/>
    <n v="0.1"/>
    <n v="17"/>
    <n v="40"/>
    <n v="1"/>
  </r>
  <r>
    <n v="103356"/>
    <d v="2009-04-22T00:00:00"/>
    <x v="1"/>
    <n v="63"/>
    <x v="5"/>
    <x v="2"/>
    <x v="0"/>
    <x v="0"/>
    <x v="0"/>
    <x v="2"/>
    <n v="0.15"/>
    <n v="15"/>
    <n v="11"/>
    <n v="3"/>
  </r>
  <r>
    <n v="103362"/>
    <d v="2009-06-30T00:00:00"/>
    <x v="0"/>
    <n v="37"/>
    <x v="0"/>
    <x v="0"/>
    <x v="1"/>
    <x v="3"/>
    <x v="1"/>
    <x v="2"/>
    <n v="0.05"/>
    <n v="14"/>
    <n v="14"/>
    <n v="6"/>
  </r>
  <r>
    <n v="104426"/>
    <d v="2006-09-27T00:00:00"/>
    <x v="0"/>
    <n v="25"/>
    <x v="5"/>
    <x v="1"/>
    <x v="1"/>
    <x v="0"/>
    <x v="0"/>
    <x v="0"/>
    <n v="0.1"/>
    <n v="17"/>
    <n v="29"/>
    <n v="6"/>
  </r>
  <r>
    <n v="104704"/>
    <d v="2007-09-19T00:00:00"/>
    <x v="0"/>
    <n v="27"/>
    <x v="5"/>
    <x v="1"/>
    <x v="1"/>
    <x v="2"/>
    <x v="0"/>
    <x v="7"/>
    <n v="0.1"/>
    <n v="16"/>
    <n v="12"/>
    <n v="3"/>
  </r>
  <r>
    <n v="106134"/>
    <d v="2003-12-11T00:00:00"/>
    <x v="0"/>
    <n v="28"/>
    <x v="6"/>
    <x v="1"/>
    <x v="0"/>
    <x v="3"/>
    <x v="0"/>
    <x v="6"/>
    <n v="0.1"/>
    <n v="20"/>
    <n v="40"/>
    <n v="2"/>
  </r>
  <r>
    <n v="106318"/>
    <d v="2007-10-30T00:00:00"/>
    <x v="1"/>
    <n v="26"/>
    <x v="1"/>
    <x v="1"/>
    <x v="0"/>
    <x v="0"/>
    <x v="0"/>
    <x v="6"/>
    <n v="0.1"/>
    <n v="16"/>
    <n v="6"/>
    <n v="4"/>
  </r>
  <r>
    <n v="107730"/>
    <d v="2007-06-27T00:00:00"/>
    <x v="1"/>
    <n v="24"/>
    <x v="3"/>
    <x v="1"/>
    <x v="0"/>
    <x v="0"/>
    <x v="0"/>
    <x v="2"/>
    <n v="0.1"/>
    <n v="17"/>
    <n v="17"/>
    <n v="5"/>
  </r>
  <r>
    <n v="108086"/>
    <d v="2010-09-22T00:00:00"/>
    <x v="0"/>
    <n v="20"/>
    <x v="6"/>
    <x v="1"/>
    <x v="0"/>
    <x v="0"/>
    <x v="0"/>
    <x v="4"/>
    <n v="0.1"/>
    <n v="13"/>
    <n v="31"/>
    <n v="5"/>
  </r>
  <r>
    <n v="108276"/>
    <d v="2009-10-12T00:00:00"/>
    <x v="1"/>
    <n v="43"/>
    <x v="0"/>
    <x v="0"/>
    <x v="0"/>
    <x v="2"/>
    <x v="0"/>
    <x v="6"/>
    <n v="0.05"/>
    <n v="14"/>
    <n v="8"/>
    <n v="6"/>
  </r>
  <r>
    <n v="110266"/>
    <d v="2004-04-07T00:00:00"/>
    <x v="0"/>
    <n v="25"/>
    <x v="5"/>
    <x v="1"/>
    <x v="1"/>
    <x v="1"/>
    <x v="1"/>
    <x v="0"/>
    <n v="0.1"/>
    <n v="20"/>
    <n v="39"/>
    <n v="4"/>
  </r>
  <r>
    <n v="110834"/>
    <d v="2008-03-27T00:00:00"/>
    <x v="1"/>
    <n v="22"/>
    <x v="4"/>
    <x v="1"/>
    <x v="0"/>
    <x v="2"/>
    <x v="0"/>
    <x v="2"/>
    <n v="0.1"/>
    <n v="16"/>
    <n v="28"/>
    <n v="2"/>
  </r>
  <r>
    <n v="111526"/>
    <d v="2009-07-01T00:00:00"/>
    <x v="0"/>
    <n v="40"/>
    <x v="0"/>
    <x v="0"/>
    <x v="0"/>
    <x v="3"/>
    <x v="0"/>
    <x v="3"/>
    <n v="0.05"/>
    <n v="14"/>
    <n v="14"/>
    <n v="5"/>
  </r>
  <r>
    <n v="113294"/>
    <d v="2000-12-08T00:00:00"/>
    <x v="1"/>
    <n v="39"/>
    <x v="0"/>
    <x v="0"/>
    <x v="1"/>
    <x v="2"/>
    <x v="0"/>
    <x v="3"/>
    <n v="0.05"/>
    <n v="23"/>
    <n v="38"/>
    <n v="3"/>
  </r>
  <r>
    <n v="114258"/>
    <d v="2008-09-24T00:00:00"/>
    <x v="1"/>
    <n v="44"/>
    <x v="4"/>
    <x v="0"/>
    <x v="1"/>
    <x v="4"/>
    <x v="0"/>
    <x v="4"/>
    <n v="0.05"/>
    <n v="15"/>
    <n v="0"/>
    <n v="5"/>
  </r>
  <r>
    <n v="115526"/>
    <d v="2008-07-30T00:00:00"/>
    <x v="0"/>
    <n v="21"/>
    <x v="1"/>
    <x v="1"/>
    <x v="0"/>
    <x v="0"/>
    <x v="0"/>
    <x v="3"/>
    <n v="0.1"/>
    <n v="15"/>
    <n v="36"/>
    <n v="3"/>
  </r>
  <r>
    <n v="116032"/>
    <d v="2006-05-10T00:00:00"/>
    <x v="0"/>
    <n v="24"/>
    <x v="2"/>
    <x v="1"/>
    <x v="1"/>
    <x v="0"/>
    <x v="0"/>
    <x v="7"/>
    <n v="0.1"/>
    <n v="18"/>
    <n v="44"/>
    <n v="6"/>
  </r>
  <r>
    <n v="119098"/>
    <d v="2007-09-06T00:00:00"/>
    <x v="1"/>
    <n v="38"/>
    <x v="4"/>
    <x v="0"/>
    <x v="0"/>
    <x v="2"/>
    <x v="0"/>
    <x v="3"/>
    <n v="0.05"/>
    <n v="16"/>
    <n v="9"/>
    <n v="2"/>
  </r>
  <r>
    <n v="119550"/>
    <d v="2007-02-28T00:00:00"/>
    <x v="1"/>
    <n v="72"/>
    <x v="5"/>
    <x v="2"/>
    <x v="1"/>
    <x v="2"/>
    <x v="0"/>
    <x v="5"/>
    <n v="0.15"/>
    <n v="17"/>
    <n v="36"/>
    <n v="1"/>
  </r>
  <r>
    <n v="120656"/>
    <d v="2001-06-16T00:00:00"/>
    <x v="0"/>
    <n v="31"/>
    <x v="6"/>
    <x v="0"/>
    <x v="1"/>
    <x v="3"/>
    <x v="0"/>
    <x v="3"/>
    <n v="0.05"/>
    <n v="23"/>
    <n v="23"/>
    <n v="6"/>
  </r>
  <r>
    <n v="121050"/>
    <d v="2010-07-15T00:00:00"/>
    <x v="1"/>
    <n v="20"/>
    <x v="5"/>
    <x v="1"/>
    <x v="0"/>
    <x v="0"/>
    <x v="0"/>
    <x v="2"/>
    <n v="0.1"/>
    <n v="13"/>
    <n v="4"/>
    <n v="2"/>
  </r>
  <r>
    <n v="123298"/>
    <d v="2006-10-03T00:00:00"/>
    <x v="0"/>
    <n v="22"/>
    <x v="3"/>
    <x v="1"/>
    <x v="1"/>
    <x v="0"/>
    <x v="0"/>
    <x v="2"/>
    <n v="0.1"/>
    <n v="17"/>
    <n v="13"/>
    <n v="5"/>
  </r>
  <r>
    <n v="113664"/>
    <d v="2011-02-01T00:00:00"/>
    <x v="1"/>
    <n v="25"/>
    <x v="6"/>
    <x v="1"/>
    <x v="1"/>
    <x v="3"/>
    <x v="1"/>
    <x v="4"/>
    <n v="0.1"/>
    <n v="13"/>
    <n v="24"/>
    <n v="6"/>
  </r>
  <r>
    <n v="43432"/>
    <d v="2011-03-10T00:00:00"/>
    <x v="0"/>
    <n v="33"/>
    <x v="6"/>
    <x v="0"/>
    <x v="1"/>
    <x v="0"/>
    <x v="0"/>
    <x v="5"/>
    <n v="0.05"/>
    <n v="13"/>
    <n v="20"/>
    <n v="2"/>
  </r>
  <r>
    <n v="19600"/>
    <d v="2011-04-27T00:00:00"/>
    <x v="0"/>
    <n v="21"/>
    <x v="0"/>
    <x v="1"/>
    <x v="1"/>
    <x v="0"/>
    <x v="0"/>
    <x v="3"/>
    <n v="0.1"/>
    <n v="13"/>
    <n v="7"/>
    <n v="4"/>
  </r>
  <r>
    <n v="33066"/>
    <d v="2011-04-13T00:00:00"/>
    <x v="0"/>
    <n v="28"/>
    <x v="1"/>
    <x v="1"/>
    <x v="0"/>
    <x v="4"/>
    <x v="0"/>
    <x v="5"/>
    <n v="0.1"/>
    <n v="13"/>
    <n v="8"/>
    <n v="4"/>
  </r>
  <r>
    <n v="55514"/>
    <d v="2011-04-15T00:00:00"/>
    <x v="1"/>
    <n v="21"/>
    <x v="3"/>
    <x v="1"/>
    <x v="0"/>
    <x v="1"/>
    <x v="0"/>
    <x v="7"/>
    <n v="0.1"/>
    <n v="13"/>
    <n v="16"/>
    <n v="2"/>
  </r>
  <r>
    <n v="92484"/>
    <d v="2011-04-28T00:00:00"/>
    <x v="0"/>
    <n v="29"/>
    <x v="6"/>
    <x v="1"/>
    <x v="1"/>
    <x v="3"/>
    <x v="1"/>
    <x v="3"/>
    <n v="0.1"/>
    <n v="13"/>
    <n v="7"/>
    <n v="4"/>
  </r>
  <r>
    <n v="16730"/>
    <d v="2011-05-24T00:00:00"/>
    <x v="0"/>
    <n v="74"/>
    <x v="1"/>
    <x v="2"/>
    <x v="1"/>
    <x v="0"/>
    <x v="0"/>
    <x v="4"/>
    <n v="0.15"/>
    <n v="13"/>
    <n v="16"/>
    <n v="3"/>
  </r>
  <r>
    <n v="22578"/>
    <d v="2011-05-05T00:00:00"/>
    <x v="0"/>
    <n v="66"/>
    <x v="6"/>
    <x v="2"/>
    <x v="1"/>
    <x v="0"/>
    <x v="0"/>
    <x v="3"/>
    <n v="0.15"/>
    <n v="13"/>
    <n v="17"/>
    <n v="4"/>
  </r>
  <r>
    <n v="40488"/>
    <d v="2011-05-23T00:00:00"/>
    <x v="1"/>
    <n v="34"/>
    <x v="3"/>
    <x v="0"/>
    <x v="1"/>
    <x v="0"/>
    <x v="0"/>
    <x v="1"/>
    <n v="0.05"/>
    <n v="13"/>
    <n v="26"/>
    <n v="4"/>
  </r>
  <r>
    <n v="54064"/>
    <d v="2011-05-14T00:00:00"/>
    <x v="0"/>
    <n v="41"/>
    <x v="4"/>
    <x v="0"/>
    <x v="1"/>
    <x v="1"/>
    <x v="1"/>
    <x v="4"/>
    <n v="0.05"/>
    <n v="13"/>
    <n v="33"/>
    <n v="6"/>
  </r>
  <r>
    <n v="55778"/>
    <d v="2011-05-18T00:00:00"/>
    <x v="1"/>
    <n v="40"/>
    <x v="4"/>
    <x v="0"/>
    <x v="0"/>
    <x v="4"/>
    <x v="0"/>
    <x v="5"/>
    <n v="0.05"/>
    <n v="13"/>
    <n v="35"/>
    <n v="3"/>
  </r>
  <r>
    <n v="101002"/>
    <d v="2011-05-18T00:00:00"/>
    <x v="0"/>
    <n v="20"/>
    <x v="2"/>
    <x v="1"/>
    <x v="0"/>
    <x v="4"/>
    <x v="0"/>
    <x v="3"/>
    <n v="0.1"/>
    <n v="13"/>
    <n v="23"/>
    <n v="4"/>
  </r>
  <r>
    <n v="110874"/>
    <d v="2011-05-26T00:00:00"/>
    <x v="1"/>
    <n v="25"/>
    <x v="6"/>
    <x v="1"/>
    <x v="0"/>
    <x v="0"/>
    <x v="0"/>
    <x v="0"/>
    <n v="0.1"/>
    <n v="13"/>
    <n v="22"/>
    <n v="3"/>
  </r>
  <r>
    <n v="120380"/>
    <d v="2011-05-26T00:00:00"/>
    <x v="1"/>
    <n v="23"/>
    <x v="3"/>
    <x v="1"/>
    <x v="0"/>
    <x v="0"/>
    <x v="0"/>
    <x v="3"/>
    <n v="0.1"/>
    <n v="13"/>
    <n v="8"/>
    <n v="5"/>
  </r>
  <r>
    <n v="5052"/>
    <d v="2011-06-02T00:00:00"/>
    <x v="0"/>
    <n v="20"/>
    <x v="6"/>
    <x v="1"/>
    <x v="0"/>
    <x v="4"/>
    <x v="0"/>
    <x v="6"/>
    <n v="0.1"/>
    <n v="13"/>
    <n v="33"/>
    <n v="2"/>
  </r>
  <r>
    <n v="40478"/>
    <d v="2011-06-22T00:00:00"/>
    <x v="1"/>
    <n v="19"/>
    <x v="6"/>
    <x v="1"/>
    <x v="0"/>
    <x v="0"/>
    <x v="0"/>
    <x v="0"/>
    <n v="0.1"/>
    <n v="13"/>
    <n v="15"/>
    <n v="3"/>
  </r>
  <r>
    <n v="42236"/>
    <d v="2011-06-15T00:00:00"/>
    <x v="1"/>
    <n v="62"/>
    <x v="5"/>
    <x v="2"/>
    <x v="1"/>
    <x v="4"/>
    <x v="0"/>
    <x v="4"/>
    <n v="0.15"/>
    <n v="13"/>
    <n v="44"/>
    <n v="5"/>
  </r>
  <r>
    <n v="42924"/>
    <d v="2011-06-23T00:00:00"/>
    <x v="0"/>
    <n v="21"/>
    <x v="1"/>
    <x v="1"/>
    <x v="0"/>
    <x v="4"/>
    <x v="0"/>
    <x v="0"/>
    <n v="0.1"/>
    <n v="13"/>
    <n v="34"/>
    <n v="4"/>
  </r>
  <r>
    <n v="52980"/>
    <d v="2011-06-01T00:00:00"/>
    <x v="1"/>
    <n v="67"/>
    <x v="0"/>
    <x v="2"/>
    <x v="0"/>
    <x v="0"/>
    <x v="0"/>
    <x v="5"/>
    <n v="0.15"/>
    <n v="13"/>
    <n v="21"/>
    <n v="3"/>
  </r>
  <r>
    <n v="54304"/>
    <d v="2011-06-08T00:00:00"/>
    <x v="1"/>
    <n v="22"/>
    <x v="1"/>
    <x v="1"/>
    <x v="0"/>
    <x v="4"/>
    <x v="0"/>
    <x v="0"/>
    <n v="0.1"/>
    <n v="13"/>
    <n v="39"/>
    <n v="5"/>
  </r>
  <r>
    <n v="102608"/>
    <d v="2011-06-22T00:00:00"/>
    <x v="1"/>
    <n v="22"/>
    <x v="1"/>
    <x v="1"/>
    <x v="0"/>
    <x v="1"/>
    <x v="0"/>
    <x v="1"/>
    <n v="0.1"/>
    <n v="13"/>
    <n v="17"/>
    <n v="1"/>
  </r>
  <r>
    <n v="105924"/>
    <d v="2011-06-15T00:00:00"/>
    <x v="1"/>
    <n v="19"/>
    <x v="4"/>
    <x v="1"/>
    <x v="0"/>
    <x v="4"/>
    <x v="0"/>
    <x v="6"/>
    <n v="0.1"/>
    <n v="13"/>
    <n v="11"/>
    <n v="1"/>
  </r>
  <r>
    <n v="116996"/>
    <d v="2011-06-15T00:00:00"/>
    <x v="0"/>
    <n v="20"/>
    <x v="0"/>
    <x v="1"/>
    <x v="0"/>
    <x v="4"/>
    <x v="0"/>
    <x v="3"/>
    <n v="0.1"/>
    <n v="13"/>
    <n v="25"/>
    <n v="1"/>
  </r>
  <r>
    <n v="20706"/>
    <d v="2011-07-21T00:00:00"/>
    <x v="1"/>
    <n v="42"/>
    <x v="2"/>
    <x v="0"/>
    <x v="0"/>
    <x v="4"/>
    <x v="0"/>
    <x v="0"/>
    <n v="0.05"/>
    <n v="12"/>
    <n v="32"/>
    <n v="3"/>
  </r>
  <r>
    <n v="97066"/>
    <d v="2011-07-19T00:00:00"/>
    <x v="0"/>
    <n v="22"/>
    <x v="2"/>
    <x v="1"/>
    <x v="1"/>
    <x v="3"/>
    <x v="0"/>
    <x v="6"/>
    <n v="0.1"/>
    <n v="12"/>
    <n v="7"/>
    <n v="4"/>
  </r>
  <r>
    <n v="101050"/>
    <d v="2011-07-26T00:00:00"/>
    <x v="0"/>
    <n v="40"/>
    <x v="2"/>
    <x v="0"/>
    <x v="1"/>
    <x v="0"/>
    <x v="1"/>
    <x v="0"/>
    <n v="0.05"/>
    <n v="12"/>
    <n v="23"/>
    <n v="3"/>
  </r>
  <r>
    <n v="102870"/>
    <d v="2011-07-28T00:00:00"/>
    <x v="0"/>
    <n v="23"/>
    <x v="4"/>
    <x v="1"/>
    <x v="0"/>
    <x v="4"/>
    <x v="0"/>
    <x v="1"/>
    <n v="0.1"/>
    <n v="12"/>
    <n v="0"/>
    <n v="1"/>
  </r>
  <r>
    <n v="104636"/>
    <d v="2011-07-13T00:00:00"/>
    <x v="0"/>
    <n v="20"/>
    <x v="3"/>
    <x v="1"/>
    <x v="0"/>
    <x v="4"/>
    <x v="0"/>
    <x v="0"/>
    <n v="0.1"/>
    <n v="12"/>
    <n v="17"/>
    <n v="5"/>
  </r>
  <r>
    <n v="109894"/>
    <d v="2011-07-06T00:00:00"/>
    <x v="0"/>
    <n v="55"/>
    <x v="2"/>
    <x v="2"/>
    <x v="1"/>
    <x v="4"/>
    <x v="0"/>
    <x v="1"/>
    <n v="0.15"/>
    <n v="12"/>
    <n v="4"/>
    <n v="2"/>
  </r>
  <r>
    <n v="112594"/>
    <d v="2011-07-20T00:00:00"/>
    <x v="0"/>
    <n v="20"/>
    <x v="5"/>
    <x v="1"/>
    <x v="0"/>
    <x v="4"/>
    <x v="0"/>
    <x v="7"/>
    <n v="0.1"/>
    <n v="12"/>
    <n v="29"/>
    <n v="6"/>
  </r>
  <r>
    <n v="43606"/>
    <d v="2011-08-31T00:00:00"/>
    <x v="0"/>
    <n v="21"/>
    <x v="4"/>
    <x v="1"/>
    <x v="0"/>
    <x v="0"/>
    <x v="0"/>
    <x v="4"/>
    <n v="0.1"/>
    <n v="12"/>
    <n v="24"/>
    <n v="6"/>
  </r>
  <r>
    <n v="51974"/>
    <d v="2011-08-02T00:00:00"/>
    <x v="0"/>
    <n v="22"/>
    <x v="1"/>
    <x v="1"/>
    <x v="0"/>
    <x v="0"/>
    <x v="0"/>
    <x v="7"/>
    <n v="0.1"/>
    <n v="12"/>
    <n v="23"/>
    <n v="6"/>
  </r>
  <r>
    <n v="55750"/>
    <d v="2011-08-24T00:00:00"/>
    <x v="1"/>
    <n v="37"/>
    <x v="0"/>
    <x v="0"/>
    <x v="1"/>
    <x v="2"/>
    <x v="0"/>
    <x v="2"/>
    <n v="0.05"/>
    <n v="12"/>
    <n v="14"/>
    <n v="6"/>
  </r>
  <r>
    <n v="55780"/>
    <d v="2011-08-18T00:00:00"/>
    <x v="1"/>
    <n v="61"/>
    <x v="0"/>
    <x v="2"/>
    <x v="0"/>
    <x v="0"/>
    <x v="0"/>
    <x v="1"/>
    <n v="0.15"/>
    <n v="12"/>
    <n v="7"/>
    <n v="6"/>
  </r>
  <r>
    <n v="56354"/>
    <d v="2011-08-09T00:00:00"/>
    <x v="1"/>
    <n v="65"/>
    <x v="3"/>
    <x v="2"/>
    <x v="0"/>
    <x v="1"/>
    <x v="0"/>
    <x v="0"/>
    <n v="0.15"/>
    <n v="12"/>
    <n v="36"/>
    <n v="2"/>
  </r>
  <r>
    <n v="92292"/>
    <d v="2011-08-02T00:00:00"/>
    <x v="0"/>
    <n v="28"/>
    <x v="2"/>
    <x v="1"/>
    <x v="1"/>
    <x v="3"/>
    <x v="1"/>
    <x v="1"/>
    <n v="0.1"/>
    <n v="12"/>
    <n v="38"/>
    <n v="2"/>
  </r>
  <r>
    <n v="92352"/>
    <d v="2011-08-09T00:00:00"/>
    <x v="0"/>
    <n v="51"/>
    <x v="6"/>
    <x v="2"/>
    <x v="1"/>
    <x v="3"/>
    <x v="0"/>
    <x v="3"/>
    <n v="0.15"/>
    <n v="12"/>
    <n v="15"/>
    <n v="6"/>
  </r>
  <r>
    <n v="98352"/>
    <d v="2011-08-09T00:00:00"/>
    <x v="0"/>
    <n v="20"/>
    <x v="4"/>
    <x v="1"/>
    <x v="1"/>
    <x v="3"/>
    <x v="0"/>
    <x v="5"/>
    <n v="0.1"/>
    <n v="12"/>
    <n v="7"/>
    <n v="1"/>
  </r>
  <r>
    <n v="99492"/>
    <d v="2011-08-17T00:00:00"/>
    <x v="0"/>
    <n v="23"/>
    <x v="3"/>
    <x v="1"/>
    <x v="0"/>
    <x v="1"/>
    <x v="0"/>
    <x v="1"/>
    <n v="0.1"/>
    <n v="12"/>
    <n v="26"/>
    <n v="6"/>
  </r>
  <r>
    <n v="119162"/>
    <d v="2011-08-30T00:00:00"/>
    <x v="1"/>
    <n v="28"/>
    <x v="3"/>
    <x v="1"/>
    <x v="1"/>
    <x v="1"/>
    <x v="0"/>
    <x v="1"/>
    <n v="0.1"/>
    <n v="12"/>
    <n v="17"/>
    <n v="4"/>
  </r>
  <r>
    <n v="122814"/>
    <d v="2011-08-04T00:00:00"/>
    <x v="1"/>
    <n v="19"/>
    <x v="6"/>
    <x v="1"/>
    <x v="0"/>
    <x v="4"/>
    <x v="0"/>
    <x v="5"/>
    <n v="0.1"/>
    <n v="12"/>
    <n v="26"/>
    <n v="1"/>
  </r>
  <r>
    <n v="33278"/>
    <d v="2011-09-29T00:00:00"/>
    <x v="0"/>
    <n v="30"/>
    <x v="1"/>
    <x v="0"/>
    <x v="1"/>
    <x v="2"/>
    <x v="1"/>
    <x v="7"/>
    <n v="0.05"/>
    <n v="12"/>
    <n v="13"/>
    <n v="2"/>
  </r>
  <r>
    <n v="43430"/>
    <d v="2011-09-16T00:00:00"/>
    <x v="0"/>
    <n v="46"/>
    <x v="0"/>
    <x v="0"/>
    <x v="1"/>
    <x v="0"/>
    <x v="0"/>
    <x v="1"/>
    <n v="0.05"/>
    <n v="12"/>
    <n v="10"/>
    <n v="6"/>
  </r>
  <r>
    <n v="50384"/>
    <d v="2011-09-13T00:00:00"/>
    <x v="0"/>
    <n v="20"/>
    <x v="0"/>
    <x v="1"/>
    <x v="0"/>
    <x v="2"/>
    <x v="0"/>
    <x v="2"/>
    <n v="0.1"/>
    <n v="12"/>
    <n v="25"/>
    <n v="3"/>
  </r>
  <r>
    <n v="50472"/>
    <d v="2011-09-13T00:00:00"/>
    <x v="0"/>
    <n v="21"/>
    <x v="4"/>
    <x v="1"/>
    <x v="0"/>
    <x v="1"/>
    <x v="0"/>
    <x v="5"/>
    <n v="0.1"/>
    <n v="12"/>
    <n v="36"/>
    <n v="5"/>
  </r>
  <r>
    <n v="55632"/>
    <d v="2011-09-13T00:00:00"/>
    <x v="0"/>
    <n v="59"/>
    <x v="4"/>
    <x v="2"/>
    <x v="1"/>
    <x v="0"/>
    <x v="0"/>
    <x v="6"/>
    <n v="0.15"/>
    <n v="12"/>
    <n v="18"/>
    <n v="6"/>
  </r>
  <r>
    <n v="110624"/>
    <d v="2011-09-07T00:00:00"/>
    <x v="0"/>
    <n v="18"/>
    <x v="3"/>
    <x v="1"/>
    <x v="1"/>
    <x v="3"/>
    <x v="0"/>
    <x v="0"/>
    <n v="0.1"/>
    <n v="12"/>
    <n v="26"/>
    <n v="5"/>
  </r>
  <r>
    <n v="33312"/>
    <d v="2011-10-04T00:00:00"/>
    <x v="0"/>
    <n v="49"/>
    <x v="6"/>
    <x v="0"/>
    <x v="1"/>
    <x v="3"/>
    <x v="1"/>
    <x v="6"/>
    <n v="0.05"/>
    <n v="12"/>
    <n v="39"/>
    <n v="4"/>
  </r>
  <r>
    <n v="41058"/>
    <d v="2011-10-26T00:00:00"/>
    <x v="0"/>
    <n v="21"/>
    <x v="6"/>
    <x v="1"/>
    <x v="0"/>
    <x v="2"/>
    <x v="0"/>
    <x v="5"/>
    <n v="0.1"/>
    <n v="12"/>
    <n v="19"/>
    <n v="5"/>
  </r>
  <r>
    <n v="41510"/>
    <d v="2011-10-26T00:00:00"/>
    <x v="1"/>
    <n v="22"/>
    <x v="0"/>
    <x v="1"/>
    <x v="0"/>
    <x v="4"/>
    <x v="0"/>
    <x v="6"/>
    <n v="0.1"/>
    <n v="12"/>
    <n v="26"/>
    <n v="3"/>
  </r>
  <r>
    <n v="42708"/>
    <d v="2011-10-27T00:00:00"/>
    <x v="1"/>
    <n v="59"/>
    <x v="1"/>
    <x v="2"/>
    <x v="0"/>
    <x v="4"/>
    <x v="0"/>
    <x v="0"/>
    <n v="0.15"/>
    <n v="12"/>
    <n v="7"/>
    <n v="1"/>
  </r>
  <r>
    <n v="43728"/>
    <d v="2011-10-03T00:00:00"/>
    <x v="0"/>
    <n v="20"/>
    <x v="3"/>
    <x v="1"/>
    <x v="0"/>
    <x v="0"/>
    <x v="0"/>
    <x v="7"/>
    <n v="0.1"/>
    <n v="12"/>
    <n v="13"/>
    <n v="1"/>
  </r>
  <r>
    <n v="52994"/>
    <d v="2011-10-04T00:00:00"/>
    <x v="0"/>
    <n v="23"/>
    <x v="1"/>
    <x v="1"/>
    <x v="0"/>
    <x v="0"/>
    <x v="0"/>
    <x v="4"/>
    <n v="0.1"/>
    <n v="12"/>
    <n v="34"/>
    <n v="1"/>
  </r>
  <r>
    <n v="54306"/>
    <d v="2011-10-12T00:00:00"/>
    <x v="1"/>
    <n v="35"/>
    <x v="3"/>
    <x v="0"/>
    <x v="0"/>
    <x v="4"/>
    <x v="0"/>
    <x v="4"/>
    <n v="0.05"/>
    <n v="12"/>
    <n v="36"/>
    <n v="2"/>
  </r>
  <r>
    <n v="96236"/>
    <d v="2011-10-11T00:00:00"/>
    <x v="0"/>
    <n v="31"/>
    <x v="0"/>
    <x v="0"/>
    <x v="1"/>
    <x v="3"/>
    <x v="0"/>
    <x v="4"/>
    <n v="0.05"/>
    <n v="12"/>
    <n v="29"/>
    <n v="2"/>
  </r>
  <r>
    <n v="102754"/>
    <d v="2011-10-11T00:00:00"/>
    <x v="0"/>
    <n v="20"/>
    <x v="3"/>
    <x v="1"/>
    <x v="0"/>
    <x v="3"/>
    <x v="0"/>
    <x v="5"/>
    <n v="0.1"/>
    <n v="12"/>
    <n v="43"/>
    <n v="4"/>
  </r>
  <r>
    <n v="103510"/>
    <d v="2011-10-26T00:00:00"/>
    <x v="1"/>
    <n v="37"/>
    <x v="3"/>
    <x v="0"/>
    <x v="0"/>
    <x v="0"/>
    <x v="0"/>
    <x v="1"/>
    <n v="0.05"/>
    <n v="12"/>
    <n v="1"/>
    <n v="6"/>
  </r>
  <r>
    <n v="112992"/>
    <d v="2011-10-20T00:00:00"/>
    <x v="0"/>
    <n v="19"/>
    <x v="4"/>
    <x v="1"/>
    <x v="0"/>
    <x v="2"/>
    <x v="0"/>
    <x v="5"/>
    <n v="0.1"/>
    <n v="12"/>
    <n v="22"/>
    <n v="3"/>
  </r>
  <r>
    <n v="114492"/>
    <d v="2011-10-12T00:00:00"/>
    <x v="0"/>
    <n v="41"/>
    <x v="4"/>
    <x v="0"/>
    <x v="0"/>
    <x v="0"/>
    <x v="0"/>
    <x v="0"/>
    <n v="0.05"/>
    <n v="12"/>
    <n v="30"/>
    <n v="2"/>
  </r>
  <r>
    <n v="120794"/>
    <d v="2011-10-19T00:00:00"/>
    <x v="0"/>
    <n v="31"/>
    <x v="6"/>
    <x v="0"/>
    <x v="1"/>
    <x v="3"/>
    <x v="0"/>
    <x v="3"/>
    <n v="0.05"/>
    <n v="12"/>
    <n v="1"/>
    <n v="3"/>
  </r>
  <r>
    <n v="123164"/>
    <d v="2011-10-03T00:00:00"/>
    <x v="1"/>
    <n v="18"/>
    <x v="1"/>
    <x v="1"/>
    <x v="0"/>
    <x v="0"/>
    <x v="0"/>
    <x v="1"/>
    <n v="0.1"/>
    <n v="12"/>
    <n v="39"/>
    <n v="4"/>
  </r>
  <r>
    <n v="27450"/>
    <d v="2011-11-10T00:00:00"/>
    <x v="0"/>
    <n v="19"/>
    <x v="5"/>
    <x v="1"/>
    <x v="0"/>
    <x v="0"/>
    <x v="0"/>
    <x v="4"/>
    <n v="0.1"/>
    <n v="12"/>
    <n v="0"/>
    <n v="1"/>
  </r>
  <r>
    <n v="30934"/>
    <d v="2011-11-03T00:00:00"/>
    <x v="1"/>
    <n v="51"/>
    <x v="4"/>
    <x v="2"/>
    <x v="0"/>
    <x v="0"/>
    <x v="0"/>
    <x v="2"/>
    <n v="0.15"/>
    <n v="12"/>
    <n v="37"/>
    <n v="6"/>
  </r>
  <r>
    <n v="40486"/>
    <d v="2011-11-02T00:00:00"/>
    <x v="1"/>
    <n v="25"/>
    <x v="0"/>
    <x v="1"/>
    <x v="0"/>
    <x v="0"/>
    <x v="0"/>
    <x v="5"/>
    <n v="0.1"/>
    <n v="12"/>
    <n v="6"/>
    <n v="5"/>
  </r>
  <r>
    <n v="49416"/>
    <d v="2011-11-02T00:00:00"/>
    <x v="1"/>
    <n v="29"/>
    <x v="1"/>
    <x v="1"/>
    <x v="0"/>
    <x v="2"/>
    <x v="0"/>
    <x v="0"/>
    <n v="0.1"/>
    <n v="12"/>
    <n v="14"/>
    <n v="3"/>
  </r>
  <r>
    <n v="52248"/>
    <d v="2011-11-16T00:00:00"/>
    <x v="1"/>
    <n v="40"/>
    <x v="4"/>
    <x v="0"/>
    <x v="1"/>
    <x v="1"/>
    <x v="0"/>
    <x v="3"/>
    <n v="0.05"/>
    <n v="12"/>
    <n v="34"/>
    <n v="1"/>
  </r>
  <r>
    <n v="92254"/>
    <d v="2011-11-15T00:00:00"/>
    <x v="1"/>
    <n v="50"/>
    <x v="2"/>
    <x v="2"/>
    <x v="1"/>
    <x v="3"/>
    <x v="1"/>
    <x v="6"/>
    <n v="0.15"/>
    <n v="12"/>
    <n v="29"/>
    <n v="3"/>
  </r>
  <r>
    <n v="109126"/>
    <d v="2011-11-10T00:00:00"/>
    <x v="1"/>
    <n v="25"/>
    <x v="5"/>
    <x v="1"/>
    <x v="0"/>
    <x v="4"/>
    <x v="0"/>
    <x v="3"/>
    <n v="0.1"/>
    <n v="12"/>
    <n v="42"/>
    <n v="5"/>
  </r>
  <r>
    <n v="113934"/>
    <d v="2011-11-10T00:00:00"/>
    <x v="1"/>
    <n v="53"/>
    <x v="2"/>
    <x v="2"/>
    <x v="0"/>
    <x v="2"/>
    <x v="0"/>
    <x v="4"/>
    <n v="0.15"/>
    <n v="12"/>
    <n v="14"/>
    <n v="6"/>
  </r>
  <r>
    <n v="114780"/>
    <d v="2011-11-03T00:00:00"/>
    <x v="0"/>
    <n v="19"/>
    <x v="5"/>
    <x v="1"/>
    <x v="0"/>
    <x v="4"/>
    <x v="0"/>
    <x v="2"/>
    <n v="0.1"/>
    <n v="12"/>
    <n v="21"/>
    <n v="5"/>
  </r>
  <r>
    <n v="17362"/>
    <d v="2011-12-20T00:00:00"/>
    <x v="0"/>
    <n v="26"/>
    <x v="4"/>
    <x v="1"/>
    <x v="1"/>
    <x v="3"/>
    <x v="0"/>
    <x v="3"/>
    <n v="0.1"/>
    <n v="12"/>
    <n v="19"/>
    <n v="3"/>
  </r>
  <r>
    <n v="40484"/>
    <d v="2011-12-13T00:00:00"/>
    <x v="1"/>
    <n v="18"/>
    <x v="2"/>
    <x v="1"/>
    <x v="0"/>
    <x v="0"/>
    <x v="0"/>
    <x v="6"/>
    <n v="0.1"/>
    <n v="12"/>
    <n v="32"/>
    <n v="5"/>
  </r>
  <r>
    <n v="49296"/>
    <d v="2011-12-06T00:00:00"/>
    <x v="1"/>
    <n v="37"/>
    <x v="2"/>
    <x v="0"/>
    <x v="0"/>
    <x v="0"/>
    <x v="0"/>
    <x v="7"/>
    <n v="0.05"/>
    <n v="12"/>
    <n v="2"/>
    <n v="4"/>
  </r>
  <r>
    <n v="54528"/>
    <d v="2011-12-15T00:00:00"/>
    <x v="0"/>
    <n v="20"/>
    <x v="4"/>
    <x v="1"/>
    <x v="0"/>
    <x v="2"/>
    <x v="0"/>
    <x v="5"/>
    <n v="0.1"/>
    <n v="12"/>
    <n v="22"/>
    <n v="1"/>
  </r>
  <r>
    <n v="92258"/>
    <d v="2011-12-13T00:00:00"/>
    <x v="0"/>
    <n v="58"/>
    <x v="6"/>
    <x v="2"/>
    <x v="1"/>
    <x v="3"/>
    <x v="0"/>
    <x v="3"/>
    <n v="0.15"/>
    <n v="12"/>
    <n v="8"/>
    <n v="6"/>
  </r>
  <r>
    <n v="103082"/>
    <d v="2011-12-14T00:00:00"/>
    <x v="1"/>
    <n v="29"/>
    <x v="4"/>
    <x v="1"/>
    <x v="0"/>
    <x v="0"/>
    <x v="0"/>
    <x v="5"/>
    <n v="0.1"/>
    <n v="12"/>
    <n v="10"/>
    <n v="4"/>
  </r>
  <r>
    <n v="109630"/>
    <d v="2011-12-27T00:00:00"/>
    <x v="0"/>
    <n v="21"/>
    <x v="5"/>
    <x v="1"/>
    <x v="0"/>
    <x v="0"/>
    <x v="0"/>
    <x v="4"/>
    <n v="0.1"/>
    <n v="12"/>
    <n v="8"/>
    <n v="1"/>
  </r>
  <r>
    <n v="1924"/>
    <d v="2012-01-05T00:00:00"/>
    <x v="1"/>
    <n v="24"/>
    <x v="5"/>
    <x v="1"/>
    <x v="0"/>
    <x v="0"/>
    <x v="0"/>
    <x v="1"/>
    <n v="0.1"/>
    <n v="12"/>
    <n v="39"/>
    <n v="1"/>
  </r>
  <r>
    <n v="9460"/>
    <d v="2011-09-27T00:00:00"/>
    <x v="1"/>
    <n v="19"/>
    <x v="3"/>
    <x v="1"/>
    <x v="0"/>
    <x v="0"/>
    <x v="0"/>
    <x v="6"/>
    <n v="0.1"/>
    <n v="12"/>
    <n v="5"/>
    <n v="4"/>
  </r>
  <r>
    <n v="33812"/>
    <d v="2012-01-13T00:00:00"/>
    <x v="1"/>
    <n v="26"/>
    <x v="4"/>
    <x v="1"/>
    <x v="0"/>
    <x v="2"/>
    <x v="0"/>
    <x v="0"/>
    <n v="0.1"/>
    <n v="12"/>
    <n v="5"/>
    <n v="2"/>
  </r>
  <r>
    <n v="49968"/>
    <d v="2012-01-25T00:00:00"/>
    <x v="0"/>
    <n v="24"/>
    <x v="4"/>
    <x v="1"/>
    <x v="0"/>
    <x v="4"/>
    <x v="0"/>
    <x v="0"/>
    <n v="0.1"/>
    <n v="12"/>
    <n v="36"/>
    <n v="5"/>
  </r>
  <r>
    <n v="52018"/>
    <d v="2012-01-10T00:00:00"/>
    <x v="1"/>
    <n v="42"/>
    <x v="2"/>
    <x v="0"/>
    <x v="1"/>
    <x v="0"/>
    <x v="0"/>
    <x v="0"/>
    <n v="0.05"/>
    <n v="12"/>
    <n v="33"/>
    <n v="1"/>
  </r>
  <r>
    <n v="52834"/>
    <d v="2012-01-25T00:00:00"/>
    <x v="1"/>
    <n v="21"/>
    <x v="5"/>
    <x v="1"/>
    <x v="1"/>
    <x v="0"/>
    <x v="1"/>
    <x v="0"/>
    <n v="0.1"/>
    <n v="12"/>
    <n v="19"/>
    <n v="2"/>
  </r>
  <r>
    <n v="53988"/>
    <d v="2012-01-26T00:00:00"/>
    <x v="0"/>
    <n v="21"/>
    <x v="3"/>
    <x v="1"/>
    <x v="0"/>
    <x v="1"/>
    <x v="0"/>
    <x v="4"/>
    <n v="0.1"/>
    <n v="12"/>
    <n v="35"/>
    <n v="3"/>
  </r>
  <r>
    <n v="54372"/>
    <d v="2012-01-10T00:00:00"/>
    <x v="0"/>
    <n v="36"/>
    <x v="5"/>
    <x v="0"/>
    <x v="1"/>
    <x v="0"/>
    <x v="1"/>
    <x v="3"/>
    <n v="0.05"/>
    <n v="12"/>
    <n v="22"/>
    <n v="2"/>
  </r>
  <r>
    <n v="55666"/>
    <d v="2011-07-13T00:00:00"/>
    <x v="1"/>
    <n v="19"/>
    <x v="3"/>
    <x v="1"/>
    <x v="0"/>
    <x v="4"/>
    <x v="0"/>
    <x v="7"/>
    <n v="0.1"/>
    <n v="12"/>
    <n v="14"/>
    <n v="5"/>
  </r>
  <r>
    <n v="101440"/>
    <d v="2012-01-31T00:00:00"/>
    <x v="1"/>
    <n v="33"/>
    <x v="4"/>
    <x v="0"/>
    <x v="0"/>
    <x v="1"/>
    <x v="0"/>
    <x v="0"/>
    <n v="0.05"/>
    <n v="12"/>
    <n v="41"/>
    <n v="3"/>
  </r>
  <r>
    <n v="104692"/>
    <d v="2012-01-27T00:00:00"/>
    <x v="1"/>
    <n v="19"/>
    <x v="4"/>
    <x v="1"/>
    <x v="0"/>
    <x v="2"/>
    <x v="0"/>
    <x v="5"/>
    <n v="0.1"/>
    <n v="12"/>
    <n v="23"/>
    <n v="1"/>
  </r>
  <r>
    <n v="105538"/>
    <d v="2012-01-26T00:00:00"/>
    <x v="1"/>
    <n v="19"/>
    <x v="4"/>
    <x v="1"/>
    <x v="0"/>
    <x v="0"/>
    <x v="0"/>
    <x v="6"/>
    <n v="0.1"/>
    <n v="12"/>
    <n v="40"/>
    <n v="6"/>
  </r>
  <r>
    <n v="109260"/>
    <d v="2011-06-22T00:00:00"/>
    <x v="0"/>
    <n v="19"/>
    <x v="5"/>
    <x v="1"/>
    <x v="0"/>
    <x v="2"/>
    <x v="0"/>
    <x v="5"/>
    <n v="0.1"/>
    <n v="13"/>
    <n v="31"/>
    <n v="4"/>
  </r>
  <r>
    <n v="23112"/>
    <d v="2012-02-22T00:00:00"/>
    <x v="0"/>
    <n v="19"/>
    <x v="5"/>
    <x v="1"/>
    <x v="0"/>
    <x v="0"/>
    <x v="0"/>
    <x v="4"/>
    <n v="0.1"/>
    <n v="12"/>
    <n v="37"/>
    <n v="6"/>
  </r>
  <r>
    <n v="41306"/>
    <d v="2012-02-21T00:00:00"/>
    <x v="0"/>
    <n v="24"/>
    <x v="1"/>
    <x v="1"/>
    <x v="0"/>
    <x v="2"/>
    <x v="0"/>
    <x v="1"/>
    <n v="0.1"/>
    <n v="12"/>
    <n v="22"/>
    <n v="6"/>
  </r>
  <r>
    <n v="43128"/>
    <d v="2012-02-25T00:00:00"/>
    <x v="1"/>
    <n v="21"/>
    <x v="4"/>
    <x v="1"/>
    <x v="0"/>
    <x v="4"/>
    <x v="0"/>
    <x v="6"/>
    <n v="0.1"/>
    <n v="12"/>
    <n v="24"/>
    <n v="6"/>
  </r>
  <r>
    <n v="55776"/>
    <d v="2012-02-01T00:00:00"/>
    <x v="0"/>
    <n v="22"/>
    <x v="1"/>
    <x v="1"/>
    <x v="0"/>
    <x v="4"/>
    <x v="0"/>
    <x v="3"/>
    <n v="0.1"/>
    <n v="12"/>
    <n v="18"/>
    <n v="6"/>
  </r>
  <r>
    <n v="92440"/>
    <d v="2012-02-07T00:00:00"/>
    <x v="0"/>
    <n v="37"/>
    <x v="4"/>
    <x v="0"/>
    <x v="1"/>
    <x v="3"/>
    <x v="0"/>
    <x v="6"/>
    <n v="0.05"/>
    <n v="12"/>
    <n v="38"/>
    <n v="6"/>
  </r>
  <r>
    <n v="95710"/>
    <d v="2012-02-09T00:00:00"/>
    <x v="0"/>
    <n v="24"/>
    <x v="2"/>
    <x v="1"/>
    <x v="1"/>
    <x v="3"/>
    <x v="1"/>
    <x v="7"/>
    <n v="0.1"/>
    <n v="12"/>
    <n v="35"/>
    <n v="5"/>
  </r>
  <r>
    <n v="102964"/>
    <d v="2012-02-21T00:00:00"/>
    <x v="0"/>
    <n v="21"/>
    <x v="3"/>
    <x v="1"/>
    <x v="0"/>
    <x v="2"/>
    <x v="0"/>
    <x v="3"/>
    <n v="0.1"/>
    <n v="12"/>
    <n v="29"/>
    <n v="4"/>
  </r>
  <r>
    <n v="104238"/>
    <d v="2012-02-15T00:00:00"/>
    <x v="0"/>
    <n v="20"/>
    <x v="1"/>
    <x v="1"/>
    <x v="0"/>
    <x v="0"/>
    <x v="0"/>
    <x v="2"/>
    <n v="0.1"/>
    <n v="12"/>
    <n v="13"/>
    <n v="5"/>
  </r>
  <r>
    <n v="120444"/>
    <d v="2012-02-08T00:00:00"/>
    <x v="1"/>
    <n v="20"/>
    <x v="2"/>
    <x v="1"/>
    <x v="0"/>
    <x v="0"/>
    <x v="0"/>
    <x v="2"/>
    <n v="0.1"/>
    <n v="12"/>
    <n v="1"/>
    <n v="4"/>
  </r>
  <r>
    <n v="17854"/>
    <d v="2012-03-15T00:00:00"/>
    <x v="1"/>
    <n v="21"/>
    <x v="1"/>
    <x v="1"/>
    <x v="0"/>
    <x v="1"/>
    <x v="0"/>
    <x v="7"/>
    <n v="0.1"/>
    <n v="12"/>
    <n v="4"/>
    <n v="1"/>
  </r>
  <r>
    <n v="31918"/>
    <d v="2012-03-24T00:00:00"/>
    <x v="1"/>
    <n v="47"/>
    <x v="2"/>
    <x v="0"/>
    <x v="0"/>
    <x v="2"/>
    <x v="0"/>
    <x v="3"/>
    <n v="0.05"/>
    <n v="12"/>
    <n v="12"/>
    <n v="3"/>
  </r>
  <r>
    <n v="41038"/>
    <d v="2012-03-16T00:00:00"/>
    <x v="1"/>
    <n v="42"/>
    <x v="2"/>
    <x v="0"/>
    <x v="0"/>
    <x v="2"/>
    <x v="0"/>
    <x v="3"/>
    <n v="0.05"/>
    <n v="12"/>
    <n v="0"/>
    <n v="2"/>
  </r>
  <r>
    <n v="41288"/>
    <d v="2012-03-02T00:00:00"/>
    <x v="0"/>
    <n v="20"/>
    <x v="4"/>
    <x v="1"/>
    <x v="1"/>
    <x v="2"/>
    <x v="0"/>
    <x v="5"/>
    <n v="0.1"/>
    <n v="12"/>
    <n v="21"/>
    <n v="2"/>
  </r>
  <r>
    <n v="43336"/>
    <d v="2012-03-31T00:00:00"/>
    <x v="1"/>
    <n v="20"/>
    <x v="1"/>
    <x v="1"/>
    <x v="0"/>
    <x v="4"/>
    <x v="0"/>
    <x v="3"/>
    <n v="0.1"/>
    <n v="12"/>
    <n v="20"/>
    <n v="1"/>
  </r>
  <r>
    <n v="43342"/>
    <d v="2012-03-31T00:00:00"/>
    <x v="0"/>
    <n v="21"/>
    <x v="2"/>
    <x v="1"/>
    <x v="1"/>
    <x v="4"/>
    <x v="0"/>
    <x v="6"/>
    <n v="0.1"/>
    <n v="12"/>
    <n v="9"/>
    <n v="3"/>
  </r>
  <r>
    <n v="49848"/>
    <d v="2012-03-15T00:00:00"/>
    <x v="1"/>
    <n v="45"/>
    <x v="4"/>
    <x v="0"/>
    <x v="1"/>
    <x v="1"/>
    <x v="0"/>
    <x v="4"/>
    <n v="0.05"/>
    <n v="12"/>
    <n v="43"/>
    <n v="1"/>
  </r>
  <r>
    <n v="49950"/>
    <d v="2012-03-29T00:00:00"/>
    <x v="0"/>
    <n v="24"/>
    <x v="4"/>
    <x v="1"/>
    <x v="0"/>
    <x v="1"/>
    <x v="0"/>
    <x v="1"/>
    <n v="0.1"/>
    <n v="12"/>
    <n v="8"/>
    <n v="4"/>
  </r>
  <r>
    <n v="50272"/>
    <d v="2012-03-20T00:00:00"/>
    <x v="1"/>
    <n v="20"/>
    <x v="2"/>
    <x v="1"/>
    <x v="1"/>
    <x v="0"/>
    <x v="0"/>
    <x v="1"/>
    <n v="0.1"/>
    <n v="12"/>
    <n v="37"/>
    <n v="1"/>
  </r>
  <r>
    <n v="53368"/>
    <d v="2012-03-23T00:00:00"/>
    <x v="0"/>
    <n v="36"/>
    <x v="5"/>
    <x v="0"/>
    <x v="1"/>
    <x v="4"/>
    <x v="0"/>
    <x v="3"/>
    <n v="0.05"/>
    <n v="12"/>
    <n v="15"/>
    <n v="4"/>
  </r>
  <r>
    <n v="54556"/>
    <d v="2012-03-02T00:00:00"/>
    <x v="1"/>
    <n v="20"/>
    <x v="2"/>
    <x v="1"/>
    <x v="0"/>
    <x v="4"/>
    <x v="0"/>
    <x v="3"/>
    <n v="0.1"/>
    <n v="12"/>
    <n v="24"/>
    <n v="2"/>
  </r>
  <r>
    <n v="54906"/>
    <d v="2012-03-15T00:00:00"/>
    <x v="0"/>
    <n v="21"/>
    <x v="2"/>
    <x v="1"/>
    <x v="0"/>
    <x v="2"/>
    <x v="0"/>
    <x v="5"/>
    <n v="0.1"/>
    <n v="12"/>
    <n v="37"/>
    <n v="3"/>
  </r>
  <r>
    <n v="101068"/>
    <d v="2012-03-14T00:00:00"/>
    <x v="1"/>
    <n v="18"/>
    <x v="6"/>
    <x v="1"/>
    <x v="0"/>
    <x v="0"/>
    <x v="0"/>
    <x v="0"/>
    <n v="0.1"/>
    <n v="12"/>
    <n v="16"/>
    <n v="5"/>
  </r>
  <r>
    <n v="101256"/>
    <d v="2012-03-15T00:00:00"/>
    <x v="1"/>
    <n v="43"/>
    <x v="2"/>
    <x v="0"/>
    <x v="0"/>
    <x v="1"/>
    <x v="0"/>
    <x v="6"/>
    <n v="0.05"/>
    <n v="12"/>
    <n v="24"/>
    <n v="4"/>
  </r>
  <r>
    <n v="106116"/>
    <d v="2012-03-07T00:00:00"/>
    <x v="0"/>
    <n v="20"/>
    <x v="4"/>
    <x v="1"/>
    <x v="0"/>
    <x v="0"/>
    <x v="0"/>
    <x v="7"/>
    <n v="0.1"/>
    <n v="12"/>
    <n v="38"/>
    <n v="5"/>
  </r>
  <r>
    <n v="106692"/>
    <d v="2012-03-14T00:00:00"/>
    <x v="0"/>
    <n v="31"/>
    <x v="4"/>
    <x v="0"/>
    <x v="1"/>
    <x v="3"/>
    <x v="0"/>
    <x v="2"/>
    <n v="0.05"/>
    <n v="12"/>
    <n v="1"/>
    <n v="6"/>
  </r>
  <r>
    <n v="111288"/>
    <d v="2012-03-09T00:00:00"/>
    <x v="1"/>
    <n v="55"/>
    <x v="3"/>
    <x v="2"/>
    <x v="0"/>
    <x v="4"/>
    <x v="0"/>
    <x v="7"/>
    <n v="0.15"/>
    <n v="12"/>
    <n v="17"/>
    <n v="2"/>
  </r>
  <r>
    <n v="113214"/>
    <d v="2012-03-10T00:00:00"/>
    <x v="0"/>
    <n v="24"/>
    <x v="0"/>
    <x v="1"/>
    <x v="0"/>
    <x v="1"/>
    <x v="0"/>
    <x v="2"/>
    <n v="0.1"/>
    <n v="12"/>
    <n v="27"/>
    <n v="1"/>
  </r>
  <r>
    <n v="5242"/>
    <d v="2012-04-26T00:00:00"/>
    <x v="0"/>
    <n v="24"/>
    <x v="3"/>
    <x v="1"/>
    <x v="0"/>
    <x v="0"/>
    <x v="0"/>
    <x v="4"/>
    <n v="0.1"/>
    <n v="12"/>
    <n v="10"/>
    <n v="6"/>
  </r>
  <r>
    <n v="53726"/>
    <d v="2012-04-12T00:00:00"/>
    <x v="0"/>
    <n v="25"/>
    <x v="2"/>
    <x v="1"/>
    <x v="0"/>
    <x v="2"/>
    <x v="0"/>
    <x v="4"/>
    <n v="0.1"/>
    <n v="12"/>
    <n v="10"/>
    <n v="2"/>
  </r>
  <r>
    <n v="54356"/>
    <d v="2012-04-27T00:00:00"/>
    <x v="1"/>
    <n v="20"/>
    <x v="1"/>
    <x v="1"/>
    <x v="1"/>
    <x v="4"/>
    <x v="0"/>
    <x v="5"/>
    <n v="0.1"/>
    <n v="12"/>
    <n v="30"/>
    <n v="2"/>
  </r>
  <r>
    <n v="113418"/>
    <d v="2012-04-13T00:00:00"/>
    <x v="0"/>
    <n v="51"/>
    <x v="3"/>
    <x v="2"/>
    <x v="1"/>
    <x v="2"/>
    <x v="0"/>
    <x v="5"/>
    <n v="0.15"/>
    <n v="12"/>
    <n v="16"/>
    <n v="6"/>
  </r>
  <r>
    <n v="115148"/>
    <d v="2012-04-04T00:00:00"/>
    <x v="1"/>
    <n v="19"/>
    <x v="6"/>
    <x v="1"/>
    <x v="0"/>
    <x v="0"/>
    <x v="0"/>
    <x v="0"/>
    <n v="0.1"/>
    <n v="12"/>
    <n v="21"/>
    <n v="3"/>
  </r>
  <r>
    <n v="115994"/>
    <d v="2012-04-12T00:00:00"/>
    <x v="0"/>
    <n v="19"/>
    <x v="1"/>
    <x v="1"/>
    <x v="0"/>
    <x v="0"/>
    <x v="0"/>
    <x v="5"/>
    <n v="0.1"/>
    <n v="12"/>
    <n v="41"/>
    <n v="1"/>
  </r>
  <r>
    <n v="118602"/>
    <d v="2012-04-15T00:00:00"/>
    <x v="0"/>
    <n v="24"/>
    <x v="5"/>
    <x v="1"/>
    <x v="0"/>
    <x v="0"/>
    <x v="0"/>
    <x v="5"/>
    <n v="0.1"/>
    <n v="12"/>
    <n v="26"/>
    <n v="6"/>
  </r>
  <r>
    <n v="118850"/>
    <d v="2012-04-13T00:00:00"/>
    <x v="0"/>
    <n v="20"/>
    <x v="5"/>
    <x v="1"/>
    <x v="0"/>
    <x v="0"/>
    <x v="0"/>
    <x v="2"/>
    <n v="0.1"/>
    <n v="12"/>
    <n v="31"/>
    <n v="6"/>
  </r>
  <r>
    <n v="1954"/>
    <d v="2012-05-12T00:00:00"/>
    <x v="0"/>
    <n v="24"/>
    <x v="1"/>
    <x v="1"/>
    <x v="0"/>
    <x v="0"/>
    <x v="0"/>
    <x v="7"/>
    <n v="0.1"/>
    <n v="12"/>
    <n v="44"/>
    <n v="5"/>
  </r>
  <r>
    <n v="99728"/>
    <d v="2012-05-11T00:00:00"/>
    <x v="0"/>
    <n v="23"/>
    <x v="4"/>
    <x v="1"/>
    <x v="0"/>
    <x v="4"/>
    <x v="0"/>
    <x v="7"/>
    <n v="0.1"/>
    <n v="12"/>
    <n v="43"/>
    <n v="4"/>
  </r>
  <r>
    <n v="100652"/>
    <d v="2012-05-04T00:00:00"/>
    <x v="0"/>
    <n v="19"/>
    <x v="5"/>
    <x v="1"/>
    <x v="0"/>
    <x v="0"/>
    <x v="0"/>
    <x v="7"/>
    <n v="0.1"/>
    <n v="12"/>
    <n v="20"/>
    <n v="4"/>
  </r>
  <r>
    <n v="103876"/>
    <d v="2012-05-04T00:00:00"/>
    <x v="1"/>
    <n v="21"/>
    <x v="1"/>
    <x v="1"/>
    <x v="0"/>
    <x v="4"/>
    <x v="0"/>
    <x v="1"/>
    <n v="0.1"/>
    <n v="12"/>
    <n v="18"/>
    <n v="3"/>
  </r>
  <r>
    <n v="106014"/>
    <d v="2012-05-10T00:00:00"/>
    <x v="1"/>
    <n v="24"/>
    <x v="5"/>
    <x v="1"/>
    <x v="0"/>
    <x v="2"/>
    <x v="0"/>
    <x v="4"/>
    <n v="0.1"/>
    <n v="12"/>
    <n v="44"/>
    <n v="6"/>
  </r>
  <r>
    <n v="111618"/>
    <d v="2012-05-10T00:00:00"/>
    <x v="1"/>
    <n v="22"/>
    <x v="2"/>
    <x v="1"/>
    <x v="0"/>
    <x v="0"/>
    <x v="0"/>
    <x v="6"/>
    <n v="0.1"/>
    <n v="12"/>
    <n v="43"/>
    <n v="6"/>
  </r>
  <r>
    <n v="117476"/>
    <d v="2012-05-02T00:00:00"/>
    <x v="1"/>
    <n v="63"/>
    <x v="0"/>
    <x v="2"/>
    <x v="0"/>
    <x v="0"/>
    <x v="0"/>
    <x v="7"/>
    <n v="0.15"/>
    <n v="12"/>
    <n v="30"/>
    <n v="2"/>
  </r>
  <r>
    <n v="10742"/>
    <d v="2012-06-20T00:00:00"/>
    <x v="0"/>
    <n v="23"/>
    <x v="5"/>
    <x v="1"/>
    <x v="0"/>
    <x v="4"/>
    <x v="0"/>
    <x v="1"/>
    <n v="0.1"/>
    <n v="12"/>
    <n v="11"/>
    <n v="2"/>
  </r>
  <r>
    <n v="16678"/>
    <d v="2012-06-07T00:00:00"/>
    <x v="1"/>
    <n v="55"/>
    <x v="0"/>
    <x v="2"/>
    <x v="1"/>
    <x v="0"/>
    <x v="0"/>
    <x v="0"/>
    <n v="0.15"/>
    <n v="12"/>
    <n v="33"/>
    <n v="3"/>
  </r>
  <r>
    <n v="25882"/>
    <d v="2012-06-22T00:00:00"/>
    <x v="0"/>
    <n v="20"/>
    <x v="3"/>
    <x v="1"/>
    <x v="0"/>
    <x v="0"/>
    <x v="0"/>
    <x v="6"/>
    <n v="0.1"/>
    <n v="12"/>
    <n v="38"/>
    <n v="6"/>
  </r>
  <r>
    <n v="31824"/>
    <d v="2012-06-01T00:00:00"/>
    <x v="1"/>
    <n v="22"/>
    <x v="4"/>
    <x v="1"/>
    <x v="0"/>
    <x v="0"/>
    <x v="0"/>
    <x v="7"/>
    <n v="0.1"/>
    <n v="12"/>
    <n v="15"/>
    <n v="1"/>
  </r>
  <r>
    <n v="50340"/>
    <d v="2012-06-24T00:00:00"/>
    <x v="0"/>
    <n v="25"/>
    <x v="2"/>
    <x v="1"/>
    <x v="1"/>
    <x v="0"/>
    <x v="0"/>
    <x v="5"/>
    <n v="0.1"/>
    <n v="12"/>
    <n v="26"/>
    <n v="2"/>
  </r>
  <r>
    <n v="110870"/>
    <d v="2012-06-08T00:00:00"/>
    <x v="1"/>
    <n v="52"/>
    <x v="2"/>
    <x v="2"/>
    <x v="0"/>
    <x v="4"/>
    <x v="0"/>
    <x v="5"/>
    <n v="0.15"/>
    <n v="12"/>
    <n v="16"/>
    <n v="2"/>
  </r>
  <r>
    <n v="111976"/>
    <d v="2012-06-15T00:00:00"/>
    <x v="1"/>
    <n v="41"/>
    <x v="3"/>
    <x v="0"/>
    <x v="0"/>
    <x v="0"/>
    <x v="0"/>
    <x v="6"/>
    <n v="0.05"/>
    <n v="12"/>
    <n v="19"/>
    <n v="2"/>
  </r>
  <r>
    <n v="4138"/>
    <d v="2012-07-13T00:00:00"/>
    <x v="1"/>
    <n v="24"/>
    <x v="1"/>
    <x v="1"/>
    <x v="0"/>
    <x v="4"/>
    <x v="0"/>
    <x v="7"/>
    <n v="0.1"/>
    <n v="11"/>
    <n v="0"/>
    <n v="6"/>
  </r>
  <r>
    <n v="40506"/>
    <d v="2012-07-27T00:00:00"/>
    <x v="1"/>
    <n v="19"/>
    <x v="5"/>
    <x v="1"/>
    <x v="0"/>
    <x v="0"/>
    <x v="0"/>
    <x v="7"/>
    <n v="0.1"/>
    <n v="11"/>
    <n v="12"/>
    <n v="3"/>
  </r>
  <r>
    <n v="43380"/>
    <d v="2012-07-05T00:00:00"/>
    <x v="1"/>
    <n v="25"/>
    <x v="6"/>
    <x v="1"/>
    <x v="0"/>
    <x v="0"/>
    <x v="0"/>
    <x v="2"/>
    <n v="0.1"/>
    <n v="11"/>
    <n v="24"/>
    <n v="6"/>
  </r>
  <r>
    <n v="43438"/>
    <d v="2012-07-19T00:00:00"/>
    <x v="1"/>
    <n v="58"/>
    <x v="5"/>
    <x v="2"/>
    <x v="1"/>
    <x v="0"/>
    <x v="0"/>
    <x v="2"/>
    <n v="0.15"/>
    <n v="11"/>
    <n v="7"/>
    <n v="1"/>
  </r>
  <r>
    <n v="49232"/>
    <d v="2012-07-05T00:00:00"/>
    <x v="1"/>
    <n v="49"/>
    <x v="1"/>
    <x v="0"/>
    <x v="1"/>
    <x v="0"/>
    <x v="0"/>
    <x v="2"/>
    <n v="0.05"/>
    <n v="11"/>
    <n v="28"/>
    <n v="2"/>
  </r>
  <r>
    <n v="52770"/>
    <d v="2012-07-12T00:00:00"/>
    <x v="0"/>
    <n v="18"/>
    <x v="1"/>
    <x v="1"/>
    <x v="0"/>
    <x v="0"/>
    <x v="0"/>
    <x v="6"/>
    <n v="0.1"/>
    <n v="11"/>
    <n v="33"/>
    <n v="3"/>
  </r>
  <r>
    <n v="99456"/>
    <d v="2012-07-25T00:00:00"/>
    <x v="0"/>
    <n v="23"/>
    <x v="6"/>
    <x v="1"/>
    <x v="0"/>
    <x v="3"/>
    <x v="0"/>
    <x v="4"/>
    <n v="0.1"/>
    <n v="11"/>
    <n v="31"/>
    <n v="3"/>
  </r>
  <r>
    <n v="101384"/>
    <d v="2012-07-06T00:00:00"/>
    <x v="0"/>
    <n v="49"/>
    <x v="0"/>
    <x v="0"/>
    <x v="1"/>
    <x v="1"/>
    <x v="0"/>
    <x v="5"/>
    <n v="0.05"/>
    <n v="11"/>
    <n v="31"/>
    <n v="2"/>
  </r>
  <r>
    <n v="25640"/>
    <d v="2012-08-24T00:00:00"/>
    <x v="1"/>
    <n v="24"/>
    <x v="3"/>
    <x v="1"/>
    <x v="0"/>
    <x v="1"/>
    <x v="0"/>
    <x v="4"/>
    <n v="0.1"/>
    <n v="11"/>
    <n v="29"/>
    <n v="5"/>
  </r>
  <r>
    <n v="33148"/>
    <d v="2012-08-01T00:00:00"/>
    <x v="1"/>
    <n v="51"/>
    <x v="2"/>
    <x v="2"/>
    <x v="0"/>
    <x v="4"/>
    <x v="0"/>
    <x v="2"/>
    <n v="0.15"/>
    <n v="11"/>
    <n v="9"/>
    <n v="6"/>
  </r>
  <r>
    <n v="40434"/>
    <d v="2012-08-16T00:00:00"/>
    <x v="1"/>
    <n v="54"/>
    <x v="1"/>
    <x v="2"/>
    <x v="1"/>
    <x v="0"/>
    <x v="0"/>
    <x v="6"/>
    <n v="0.15"/>
    <n v="11"/>
    <n v="15"/>
    <n v="5"/>
  </r>
  <r>
    <n v="41512"/>
    <d v="2012-08-25T00:00:00"/>
    <x v="0"/>
    <n v="19"/>
    <x v="5"/>
    <x v="1"/>
    <x v="0"/>
    <x v="4"/>
    <x v="0"/>
    <x v="0"/>
    <n v="0.1"/>
    <n v="11"/>
    <n v="25"/>
    <n v="1"/>
  </r>
  <r>
    <n v="42106"/>
    <d v="2012-08-23T00:00:00"/>
    <x v="1"/>
    <n v="57"/>
    <x v="4"/>
    <x v="2"/>
    <x v="0"/>
    <x v="4"/>
    <x v="0"/>
    <x v="0"/>
    <n v="0.15"/>
    <n v="11"/>
    <n v="1"/>
    <n v="2"/>
  </r>
  <r>
    <n v="49976"/>
    <d v="2012-08-09T00:00:00"/>
    <x v="0"/>
    <n v="19"/>
    <x v="4"/>
    <x v="1"/>
    <x v="0"/>
    <x v="1"/>
    <x v="0"/>
    <x v="1"/>
    <n v="0.1"/>
    <n v="11"/>
    <n v="35"/>
    <n v="1"/>
  </r>
  <r>
    <n v="50312"/>
    <d v="2012-08-31T00:00:00"/>
    <x v="0"/>
    <n v="44"/>
    <x v="3"/>
    <x v="0"/>
    <x v="1"/>
    <x v="0"/>
    <x v="0"/>
    <x v="0"/>
    <n v="0.05"/>
    <n v="11"/>
    <n v="19"/>
    <n v="2"/>
  </r>
  <r>
    <n v="53290"/>
    <d v="2012-08-15T00:00:00"/>
    <x v="0"/>
    <n v="20"/>
    <x v="5"/>
    <x v="1"/>
    <x v="0"/>
    <x v="4"/>
    <x v="0"/>
    <x v="5"/>
    <n v="0.1"/>
    <n v="11"/>
    <n v="41"/>
    <n v="5"/>
  </r>
  <r>
    <n v="56314"/>
    <d v="2012-08-09T00:00:00"/>
    <x v="1"/>
    <n v="47"/>
    <x v="6"/>
    <x v="0"/>
    <x v="0"/>
    <x v="2"/>
    <x v="0"/>
    <x v="7"/>
    <n v="0.05"/>
    <n v="11"/>
    <n v="2"/>
    <n v="1"/>
  </r>
  <r>
    <n v="101560"/>
    <d v="2012-08-23T00:00:00"/>
    <x v="0"/>
    <n v="22"/>
    <x v="1"/>
    <x v="1"/>
    <x v="0"/>
    <x v="0"/>
    <x v="0"/>
    <x v="7"/>
    <n v="0.1"/>
    <n v="11"/>
    <n v="33"/>
    <n v="2"/>
  </r>
  <r>
    <n v="101948"/>
    <d v="2012-08-23T00:00:00"/>
    <x v="1"/>
    <n v="20"/>
    <x v="2"/>
    <x v="1"/>
    <x v="0"/>
    <x v="4"/>
    <x v="0"/>
    <x v="5"/>
    <n v="0.1"/>
    <n v="11"/>
    <n v="22"/>
    <n v="1"/>
  </r>
  <r>
    <n v="104166"/>
    <d v="2012-08-29T00:00:00"/>
    <x v="0"/>
    <n v="20"/>
    <x v="0"/>
    <x v="1"/>
    <x v="0"/>
    <x v="0"/>
    <x v="0"/>
    <x v="7"/>
    <n v="0.1"/>
    <n v="11"/>
    <n v="6"/>
    <n v="1"/>
  </r>
  <r>
    <n v="105028"/>
    <d v="2012-08-09T00:00:00"/>
    <x v="0"/>
    <n v="22"/>
    <x v="0"/>
    <x v="1"/>
    <x v="0"/>
    <x v="4"/>
    <x v="0"/>
    <x v="4"/>
    <n v="0.1"/>
    <n v="11"/>
    <n v="9"/>
    <n v="2"/>
  </r>
  <r>
    <n v="107554"/>
    <d v="2012-08-10T00:00:00"/>
    <x v="0"/>
    <n v="22"/>
    <x v="3"/>
    <x v="1"/>
    <x v="0"/>
    <x v="1"/>
    <x v="0"/>
    <x v="7"/>
    <n v="0.1"/>
    <n v="11"/>
    <n v="29"/>
    <n v="5"/>
  </r>
  <r>
    <n v="109154"/>
    <d v="2012-08-04T00:00:00"/>
    <x v="0"/>
    <n v="21"/>
    <x v="6"/>
    <x v="1"/>
    <x v="0"/>
    <x v="4"/>
    <x v="0"/>
    <x v="6"/>
    <n v="0.1"/>
    <n v="11"/>
    <n v="14"/>
    <n v="6"/>
  </r>
  <r>
    <n v="110668"/>
    <d v="2012-08-24T00:00:00"/>
    <x v="0"/>
    <n v="20"/>
    <x v="0"/>
    <x v="1"/>
    <x v="0"/>
    <x v="1"/>
    <x v="0"/>
    <x v="5"/>
    <n v="0.1"/>
    <n v="11"/>
    <n v="43"/>
    <n v="5"/>
  </r>
  <r>
    <n v="115376"/>
    <d v="2012-08-18T00:00:00"/>
    <x v="1"/>
    <n v="37"/>
    <x v="1"/>
    <x v="0"/>
    <x v="0"/>
    <x v="1"/>
    <x v="0"/>
    <x v="4"/>
    <n v="0.05"/>
    <n v="11"/>
    <n v="22"/>
    <n v="6"/>
  </r>
  <r>
    <n v="116336"/>
    <d v="2012-08-11T00:00:00"/>
    <x v="0"/>
    <n v="51"/>
    <x v="5"/>
    <x v="2"/>
    <x v="1"/>
    <x v="0"/>
    <x v="0"/>
    <x v="1"/>
    <n v="0.15"/>
    <n v="11"/>
    <n v="20"/>
    <n v="4"/>
  </r>
  <r>
    <n v="1966"/>
    <d v="2012-09-08T00:00:00"/>
    <x v="1"/>
    <n v="34"/>
    <x v="0"/>
    <x v="0"/>
    <x v="0"/>
    <x v="0"/>
    <x v="0"/>
    <x v="7"/>
    <n v="0.05"/>
    <n v="11"/>
    <n v="24"/>
    <n v="4"/>
  </r>
  <r>
    <n v="8506"/>
    <d v="2012-09-12T00:00:00"/>
    <x v="0"/>
    <n v="19"/>
    <x v="6"/>
    <x v="1"/>
    <x v="0"/>
    <x v="2"/>
    <x v="0"/>
    <x v="3"/>
    <n v="0.1"/>
    <n v="11"/>
    <n v="13"/>
    <n v="3"/>
  </r>
  <r>
    <n v="17998"/>
    <d v="2012-09-02T00:00:00"/>
    <x v="1"/>
    <n v="45"/>
    <x v="6"/>
    <x v="0"/>
    <x v="0"/>
    <x v="0"/>
    <x v="0"/>
    <x v="0"/>
    <n v="0.05"/>
    <n v="11"/>
    <n v="1"/>
    <n v="2"/>
  </r>
  <r>
    <n v="19130"/>
    <d v="2012-09-14T00:00:00"/>
    <x v="0"/>
    <n v="42"/>
    <x v="2"/>
    <x v="0"/>
    <x v="0"/>
    <x v="0"/>
    <x v="0"/>
    <x v="3"/>
    <n v="0.05"/>
    <n v="11"/>
    <n v="39"/>
    <n v="3"/>
  </r>
  <r>
    <n v="23394"/>
    <d v="2012-09-22T00:00:00"/>
    <x v="1"/>
    <n v="21"/>
    <x v="4"/>
    <x v="1"/>
    <x v="0"/>
    <x v="2"/>
    <x v="0"/>
    <x v="6"/>
    <n v="0.1"/>
    <n v="11"/>
    <n v="22"/>
    <n v="1"/>
  </r>
  <r>
    <n v="26924"/>
    <d v="2012-09-21T00:00:00"/>
    <x v="0"/>
    <n v="21"/>
    <x v="2"/>
    <x v="1"/>
    <x v="0"/>
    <x v="1"/>
    <x v="0"/>
    <x v="6"/>
    <n v="0.1"/>
    <n v="11"/>
    <n v="35"/>
    <n v="3"/>
  </r>
  <r>
    <n v="28738"/>
    <d v="2012-09-16T00:00:00"/>
    <x v="0"/>
    <n v="21"/>
    <x v="5"/>
    <x v="1"/>
    <x v="0"/>
    <x v="2"/>
    <x v="0"/>
    <x v="1"/>
    <n v="0.1"/>
    <n v="11"/>
    <n v="38"/>
    <n v="1"/>
  </r>
  <r>
    <n v="42804"/>
    <d v="2012-09-07T00:00:00"/>
    <x v="0"/>
    <n v="22"/>
    <x v="2"/>
    <x v="1"/>
    <x v="0"/>
    <x v="4"/>
    <x v="0"/>
    <x v="1"/>
    <n v="0.1"/>
    <n v="11"/>
    <n v="8"/>
    <n v="6"/>
  </r>
  <r>
    <n v="49444"/>
    <d v="2012-09-21T00:00:00"/>
    <x v="1"/>
    <n v="26"/>
    <x v="2"/>
    <x v="1"/>
    <x v="0"/>
    <x v="4"/>
    <x v="0"/>
    <x v="2"/>
    <n v="0.1"/>
    <n v="11"/>
    <n v="21"/>
    <n v="6"/>
  </r>
  <r>
    <n v="50378"/>
    <d v="2012-09-07T00:00:00"/>
    <x v="0"/>
    <n v="34"/>
    <x v="0"/>
    <x v="0"/>
    <x v="1"/>
    <x v="0"/>
    <x v="0"/>
    <x v="7"/>
    <n v="0.05"/>
    <n v="11"/>
    <n v="18"/>
    <n v="3"/>
  </r>
  <r>
    <n v="54564"/>
    <d v="2012-09-02T00:00:00"/>
    <x v="1"/>
    <n v="19"/>
    <x v="4"/>
    <x v="1"/>
    <x v="0"/>
    <x v="4"/>
    <x v="0"/>
    <x v="1"/>
    <n v="0.1"/>
    <n v="11"/>
    <n v="5"/>
    <n v="6"/>
  </r>
  <r>
    <n v="55512"/>
    <d v="2012-09-07T00:00:00"/>
    <x v="1"/>
    <n v="53"/>
    <x v="5"/>
    <x v="2"/>
    <x v="0"/>
    <x v="1"/>
    <x v="0"/>
    <x v="3"/>
    <n v="0.15"/>
    <n v="11"/>
    <n v="38"/>
    <n v="4"/>
  </r>
  <r>
    <n v="100922"/>
    <d v="2012-09-13T00:00:00"/>
    <x v="0"/>
    <n v="19"/>
    <x v="4"/>
    <x v="1"/>
    <x v="0"/>
    <x v="4"/>
    <x v="0"/>
    <x v="5"/>
    <n v="0.1"/>
    <n v="11"/>
    <n v="22"/>
    <n v="5"/>
  </r>
  <r>
    <n v="103502"/>
    <d v="2012-09-27T00:00:00"/>
    <x v="1"/>
    <n v="29"/>
    <x v="3"/>
    <x v="1"/>
    <x v="0"/>
    <x v="1"/>
    <x v="0"/>
    <x v="3"/>
    <n v="0.1"/>
    <n v="11"/>
    <n v="32"/>
    <n v="3"/>
  </r>
  <r>
    <n v="104652"/>
    <d v="2012-09-14T00:00:00"/>
    <x v="0"/>
    <n v="22"/>
    <x v="0"/>
    <x v="1"/>
    <x v="0"/>
    <x v="0"/>
    <x v="0"/>
    <x v="5"/>
    <n v="0.1"/>
    <n v="11"/>
    <n v="33"/>
    <n v="6"/>
  </r>
  <r>
    <n v="105724"/>
    <d v="2012-09-14T00:00:00"/>
    <x v="0"/>
    <n v="20"/>
    <x v="3"/>
    <x v="1"/>
    <x v="0"/>
    <x v="0"/>
    <x v="0"/>
    <x v="2"/>
    <n v="0.1"/>
    <n v="11"/>
    <n v="13"/>
    <n v="4"/>
  </r>
  <r>
    <n v="108256"/>
    <d v="2012-09-27T00:00:00"/>
    <x v="1"/>
    <n v="18"/>
    <x v="4"/>
    <x v="1"/>
    <x v="0"/>
    <x v="0"/>
    <x v="0"/>
    <x v="7"/>
    <n v="0.1"/>
    <n v="11"/>
    <n v="38"/>
    <n v="5"/>
  </r>
  <r>
    <n v="117760"/>
    <d v="2012-09-06T00:00:00"/>
    <x v="0"/>
    <n v="46"/>
    <x v="0"/>
    <x v="0"/>
    <x v="1"/>
    <x v="3"/>
    <x v="1"/>
    <x v="4"/>
    <n v="0.05"/>
    <n v="11"/>
    <n v="41"/>
    <n v="2"/>
  </r>
  <r>
    <n v="118466"/>
    <d v="2012-09-20T00:00:00"/>
    <x v="1"/>
    <n v="19"/>
    <x v="1"/>
    <x v="1"/>
    <x v="0"/>
    <x v="4"/>
    <x v="0"/>
    <x v="1"/>
    <n v="0.1"/>
    <n v="11"/>
    <n v="37"/>
    <n v="4"/>
  </r>
  <r>
    <n v="118718"/>
    <d v="2012-09-18T00:00:00"/>
    <x v="0"/>
    <n v="24"/>
    <x v="2"/>
    <x v="1"/>
    <x v="0"/>
    <x v="4"/>
    <x v="0"/>
    <x v="7"/>
    <n v="0.1"/>
    <n v="11"/>
    <n v="13"/>
    <n v="6"/>
  </r>
  <r>
    <n v="119392"/>
    <d v="2012-09-09T00:00:00"/>
    <x v="0"/>
    <n v="20"/>
    <x v="3"/>
    <x v="1"/>
    <x v="0"/>
    <x v="2"/>
    <x v="0"/>
    <x v="1"/>
    <n v="0.1"/>
    <n v="11"/>
    <n v="13"/>
    <n v="3"/>
  </r>
  <r>
    <n v="25168"/>
    <d v="2012-10-25T00:00:00"/>
    <x v="0"/>
    <n v="19"/>
    <x v="3"/>
    <x v="1"/>
    <x v="0"/>
    <x v="2"/>
    <x v="0"/>
    <x v="2"/>
    <n v="0.1"/>
    <n v="11"/>
    <n v="20"/>
    <n v="5"/>
  </r>
  <r>
    <n v="42238"/>
    <d v="2012-10-20T00:00:00"/>
    <x v="0"/>
    <n v="19"/>
    <x v="4"/>
    <x v="1"/>
    <x v="0"/>
    <x v="4"/>
    <x v="0"/>
    <x v="7"/>
    <n v="0.1"/>
    <n v="11"/>
    <n v="24"/>
    <n v="4"/>
  </r>
  <r>
    <n v="43308"/>
    <d v="2012-10-31T00:00:00"/>
    <x v="1"/>
    <n v="16"/>
    <x v="6"/>
    <x v="1"/>
    <x v="0"/>
    <x v="4"/>
    <x v="0"/>
    <x v="1"/>
    <n v="0.1"/>
    <n v="11"/>
    <n v="9"/>
    <n v="3"/>
  </r>
  <r>
    <n v="43376"/>
    <d v="2012-10-16T00:00:00"/>
    <x v="0"/>
    <n v="46"/>
    <x v="0"/>
    <x v="0"/>
    <x v="0"/>
    <x v="0"/>
    <x v="0"/>
    <x v="1"/>
    <n v="0.05"/>
    <n v="11"/>
    <n v="8"/>
    <n v="3"/>
  </r>
  <r>
    <n v="50396"/>
    <d v="2012-10-11T00:00:00"/>
    <x v="0"/>
    <n v="20"/>
    <x v="0"/>
    <x v="1"/>
    <x v="1"/>
    <x v="2"/>
    <x v="0"/>
    <x v="5"/>
    <n v="0.1"/>
    <n v="11"/>
    <n v="16"/>
    <n v="3"/>
  </r>
  <r>
    <n v="52576"/>
    <d v="2012-10-19T00:00:00"/>
    <x v="1"/>
    <n v="40"/>
    <x v="6"/>
    <x v="0"/>
    <x v="0"/>
    <x v="2"/>
    <x v="0"/>
    <x v="1"/>
    <n v="0.05"/>
    <n v="11"/>
    <n v="38"/>
    <n v="1"/>
  </r>
  <r>
    <n v="54552"/>
    <d v="2012-10-19T00:00:00"/>
    <x v="1"/>
    <n v="44"/>
    <x v="6"/>
    <x v="0"/>
    <x v="0"/>
    <x v="2"/>
    <x v="0"/>
    <x v="3"/>
    <n v="0.05"/>
    <n v="11"/>
    <n v="35"/>
    <n v="5"/>
  </r>
  <r>
    <n v="54614"/>
    <d v="2012-10-25T00:00:00"/>
    <x v="1"/>
    <n v="19"/>
    <x v="3"/>
    <x v="1"/>
    <x v="0"/>
    <x v="4"/>
    <x v="0"/>
    <x v="2"/>
    <n v="0.1"/>
    <n v="11"/>
    <n v="27"/>
    <n v="1"/>
  </r>
  <r>
    <n v="97198"/>
    <d v="2012-10-24T00:00:00"/>
    <x v="1"/>
    <n v="23"/>
    <x v="0"/>
    <x v="1"/>
    <x v="0"/>
    <x v="3"/>
    <x v="0"/>
    <x v="2"/>
    <n v="0.1"/>
    <n v="11"/>
    <n v="14"/>
    <n v="2"/>
  </r>
  <r>
    <n v="99302"/>
    <d v="2012-10-21T00:00:00"/>
    <x v="1"/>
    <n v="18"/>
    <x v="6"/>
    <x v="1"/>
    <x v="0"/>
    <x v="0"/>
    <x v="0"/>
    <x v="2"/>
    <n v="0.1"/>
    <n v="11"/>
    <n v="6"/>
    <n v="1"/>
  </r>
  <r>
    <n v="99318"/>
    <d v="2012-10-17T00:00:00"/>
    <x v="1"/>
    <n v="22"/>
    <x v="4"/>
    <x v="1"/>
    <x v="0"/>
    <x v="3"/>
    <x v="0"/>
    <x v="6"/>
    <n v="0.1"/>
    <n v="11"/>
    <n v="8"/>
    <n v="5"/>
  </r>
  <r>
    <n v="99682"/>
    <d v="2012-10-18T00:00:00"/>
    <x v="1"/>
    <n v="20"/>
    <x v="6"/>
    <x v="1"/>
    <x v="0"/>
    <x v="2"/>
    <x v="0"/>
    <x v="2"/>
    <n v="0.1"/>
    <n v="11"/>
    <n v="22"/>
    <n v="1"/>
  </r>
  <r>
    <n v="100782"/>
    <d v="2012-10-25T00:00:00"/>
    <x v="1"/>
    <n v="23"/>
    <x v="4"/>
    <x v="1"/>
    <x v="0"/>
    <x v="2"/>
    <x v="0"/>
    <x v="3"/>
    <n v="0.1"/>
    <n v="11"/>
    <n v="28"/>
    <n v="3"/>
  </r>
  <r>
    <n v="101290"/>
    <d v="2012-10-19T00:00:00"/>
    <x v="0"/>
    <n v="17"/>
    <x v="6"/>
    <x v="1"/>
    <x v="0"/>
    <x v="0"/>
    <x v="0"/>
    <x v="7"/>
    <n v="0.1"/>
    <n v="11"/>
    <n v="5"/>
    <n v="1"/>
  </r>
  <r>
    <n v="102712"/>
    <d v="2012-10-31T00:00:00"/>
    <x v="0"/>
    <n v="22"/>
    <x v="3"/>
    <x v="1"/>
    <x v="0"/>
    <x v="4"/>
    <x v="0"/>
    <x v="0"/>
    <n v="0.1"/>
    <n v="11"/>
    <n v="41"/>
    <n v="4"/>
  </r>
  <r>
    <n v="103112"/>
    <d v="2012-10-18T00:00:00"/>
    <x v="1"/>
    <n v="19"/>
    <x v="1"/>
    <x v="1"/>
    <x v="0"/>
    <x v="0"/>
    <x v="0"/>
    <x v="5"/>
    <n v="0.1"/>
    <n v="11"/>
    <n v="34"/>
    <n v="1"/>
  </r>
  <r>
    <n v="104016"/>
    <d v="2012-10-11T00:00:00"/>
    <x v="1"/>
    <n v="20"/>
    <x v="2"/>
    <x v="1"/>
    <x v="0"/>
    <x v="3"/>
    <x v="0"/>
    <x v="6"/>
    <n v="0.1"/>
    <n v="11"/>
    <n v="32"/>
    <n v="2"/>
  </r>
  <r>
    <n v="104286"/>
    <d v="2012-10-25T00:00:00"/>
    <x v="1"/>
    <n v="22"/>
    <x v="1"/>
    <x v="1"/>
    <x v="0"/>
    <x v="2"/>
    <x v="0"/>
    <x v="3"/>
    <n v="0.1"/>
    <n v="11"/>
    <n v="30"/>
    <n v="4"/>
  </r>
  <r>
    <n v="107436"/>
    <d v="2012-10-20T00:00:00"/>
    <x v="0"/>
    <n v="19"/>
    <x v="2"/>
    <x v="1"/>
    <x v="0"/>
    <x v="0"/>
    <x v="0"/>
    <x v="7"/>
    <n v="0.1"/>
    <n v="11"/>
    <n v="37"/>
    <n v="1"/>
  </r>
  <r>
    <n v="109168"/>
    <d v="2012-10-03T00:00:00"/>
    <x v="1"/>
    <n v="18"/>
    <x v="1"/>
    <x v="1"/>
    <x v="0"/>
    <x v="2"/>
    <x v="0"/>
    <x v="0"/>
    <n v="0.1"/>
    <n v="11"/>
    <n v="34"/>
    <n v="4"/>
  </r>
  <r>
    <n v="110202"/>
    <d v="2012-10-24T00:00:00"/>
    <x v="0"/>
    <n v="22"/>
    <x v="4"/>
    <x v="1"/>
    <x v="0"/>
    <x v="3"/>
    <x v="0"/>
    <x v="0"/>
    <n v="0.1"/>
    <n v="11"/>
    <n v="16"/>
    <n v="5"/>
  </r>
  <r>
    <n v="111234"/>
    <d v="2012-10-19T00:00:00"/>
    <x v="1"/>
    <n v="46"/>
    <x v="5"/>
    <x v="0"/>
    <x v="0"/>
    <x v="0"/>
    <x v="0"/>
    <x v="4"/>
    <n v="0.05"/>
    <n v="11"/>
    <n v="23"/>
    <n v="1"/>
  </r>
  <r>
    <n v="113630"/>
    <d v="2012-10-12T00:00:00"/>
    <x v="1"/>
    <n v="19"/>
    <x v="1"/>
    <x v="1"/>
    <x v="0"/>
    <x v="2"/>
    <x v="0"/>
    <x v="4"/>
    <n v="0.1"/>
    <n v="11"/>
    <n v="24"/>
    <n v="6"/>
  </r>
  <r>
    <n v="114214"/>
    <d v="2012-10-05T00:00:00"/>
    <x v="1"/>
    <n v="19"/>
    <x v="0"/>
    <x v="1"/>
    <x v="0"/>
    <x v="4"/>
    <x v="0"/>
    <x v="7"/>
    <n v="0.1"/>
    <n v="11"/>
    <n v="4"/>
    <n v="6"/>
  </r>
  <r>
    <n v="4340"/>
    <d v="2012-11-01T00:00:00"/>
    <x v="0"/>
    <n v="23"/>
    <x v="4"/>
    <x v="1"/>
    <x v="0"/>
    <x v="4"/>
    <x v="0"/>
    <x v="6"/>
    <n v="0.1"/>
    <n v="11"/>
    <n v="38"/>
    <n v="4"/>
  </r>
  <r>
    <n v="18926"/>
    <d v="2012-11-30T00:00:00"/>
    <x v="0"/>
    <n v="21"/>
    <x v="0"/>
    <x v="1"/>
    <x v="0"/>
    <x v="1"/>
    <x v="0"/>
    <x v="3"/>
    <n v="0.1"/>
    <n v="11"/>
    <n v="34"/>
    <n v="6"/>
  </r>
  <r>
    <n v="41292"/>
    <d v="2012-11-03T00:00:00"/>
    <x v="0"/>
    <n v="20"/>
    <x v="3"/>
    <x v="1"/>
    <x v="0"/>
    <x v="2"/>
    <x v="0"/>
    <x v="2"/>
    <n v="0.1"/>
    <n v="11"/>
    <n v="12"/>
    <n v="5"/>
  </r>
  <r>
    <n v="41692"/>
    <d v="2012-11-22T00:00:00"/>
    <x v="1"/>
    <n v="46"/>
    <x v="3"/>
    <x v="0"/>
    <x v="1"/>
    <x v="4"/>
    <x v="0"/>
    <x v="0"/>
    <n v="0.05"/>
    <n v="11"/>
    <n v="35"/>
    <n v="4"/>
  </r>
  <r>
    <n v="49368"/>
    <d v="2012-11-14T00:00:00"/>
    <x v="1"/>
    <n v="22"/>
    <x v="1"/>
    <x v="1"/>
    <x v="0"/>
    <x v="1"/>
    <x v="0"/>
    <x v="1"/>
    <n v="0.1"/>
    <n v="11"/>
    <n v="1"/>
    <n v="2"/>
  </r>
  <r>
    <n v="49576"/>
    <d v="2012-11-01T00:00:00"/>
    <x v="0"/>
    <n v="56"/>
    <x v="1"/>
    <x v="2"/>
    <x v="0"/>
    <x v="1"/>
    <x v="0"/>
    <x v="3"/>
    <n v="0.15"/>
    <n v="11"/>
    <n v="10"/>
    <n v="5"/>
  </r>
  <r>
    <n v="51338"/>
    <d v="2012-11-02T00:00:00"/>
    <x v="1"/>
    <n v="44"/>
    <x v="0"/>
    <x v="0"/>
    <x v="1"/>
    <x v="0"/>
    <x v="0"/>
    <x v="4"/>
    <n v="0.05"/>
    <n v="11"/>
    <n v="16"/>
    <n v="3"/>
  </r>
  <r>
    <n v="55578"/>
    <d v="2012-11-07T00:00:00"/>
    <x v="1"/>
    <n v="28"/>
    <x v="4"/>
    <x v="1"/>
    <x v="0"/>
    <x v="0"/>
    <x v="0"/>
    <x v="4"/>
    <n v="0.1"/>
    <n v="11"/>
    <n v="27"/>
    <n v="6"/>
  </r>
  <r>
    <n v="92018"/>
    <d v="2012-11-07T00:00:00"/>
    <x v="0"/>
    <n v="59"/>
    <x v="3"/>
    <x v="2"/>
    <x v="1"/>
    <x v="3"/>
    <x v="0"/>
    <x v="5"/>
    <n v="0.15"/>
    <n v="11"/>
    <n v="1"/>
    <n v="3"/>
  </r>
  <r>
    <n v="99112"/>
    <d v="2012-11-08T00:00:00"/>
    <x v="1"/>
    <n v="20"/>
    <x v="2"/>
    <x v="1"/>
    <x v="0"/>
    <x v="4"/>
    <x v="0"/>
    <x v="0"/>
    <n v="0.1"/>
    <n v="11"/>
    <n v="32"/>
    <n v="6"/>
  </r>
  <r>
    <n v="99596"/>
    <d v="2012-11-07T00:00:00"/>
    <x v="1"/>
    <n v="20"/>
    <x v="2"/>
    <x v="1"/>
    <x v="0"/>
    <x v="3"/>
    <x v="0"/>
    <x v="1"/>
    <n v="0.1"/>
    <n v="11"/>
    <n v="23"/>
    <n v="4"/>
  </r>
  <r>
    <n v="99808"/>
    <d v="2012-11-07T00:00:00"/>
    <x v="1"/>
    <n v="26"/>
    <x v="4"/>
    <x v="1"/>
    <x v="0"/>
    <x v="4"/>
    <x v="0"/>
    <x v="0"/>
    <n v="0.1"/>
    <n v="11"/>
    <n v="29"/>
    <n v="3"/>
  </r>
  <r>
    <n v="100140"/>
    <d v="2012-11-10T00:00:00"/>
    <x v="1"/>
    <n v="56"/>
    <x v="3"/>
    <x v="2"/>
    <x v="0"/>
    <x v="1"/>
    <x v="0"/>
    <x v="2"/>
    <n v="0.15"/>
    <n v="11"/>
    <n v="3"/>
    <n v="4"/>
  </r>
  <r>
    <n v="100620"/>
    <d v="2012-11-10T00:00:00"/>
    <x v="0"/>
    <n v="22"/>
    <x v="5"/>
    <x v="1"/>
    <x v="0"/>
    <x v="2"/>
    <x v="0"/>
    <x v="7"/>
    <n v="0.1"/>
    <n v="11"/>
    <n v="23"/>
    <n v="2"/>
  </r>
  <r>
    <n v="100972"/>
    <d v="2012-11-03T00:00:00"/>
    <x v="0"/>
    <n v="20"/>
    <x v="3"/>
    <x v="1"/>
    <x v="0"/>
    <x v="0"/>
    <x v="0"/>
    <x v="5"/>
    <n v="0.1"/>
    <n v="11"/>
    <n v="19"/>
    <n v="4"/>
  </r>
  <r>
    <n v="101156"/>
    <d v="2012-11-02T00:00:00"/>
    <x v="1"/>
    <n v="19"/>
    <x v="5"/>
    <x v="1"/>
    <x v="0"/>
    <x v="1"/>
    <x v="0"/>
    <x v="0"/>
    <n v="0.1"/>
    <n v="11"/>
    <n v="6"/>
    <n v="5"/>
  </r>
  <r>
    <n v="101338"/>
    <d v="2012-11-16T00:00:00"/>
    <x v="1"/>
    <n v="27"/>
    <x v="2"/>
    <x v="1"/>
    <x v="0"/>
    <x v="0"/>
    <x v="0"/>
    <x v="0"/>
    <n v="0.1"/>
    <n v="11"/>
    <n v="33"/>
    <n v="6"/>
  </r>
  <r>
    <n v="102018"/>
    <d v="2012-11-02T00:00:00"/>
    <x v="1"/>
    <n v="20"/>
    <x v="0"/>
    <x v="1"/>
    <x v="0"/>
    <x v="1"/>
    <x v="0"/>
    <x v="1"/>
    <n v="0.1"/>
    <n v="11"/>
    <n v="22"/>
    <n v="6"/>
  </r>
  <r>
    <n v="103304"/>
    <d v="2012-11-04T00:00:00"/>
    <x v="1"/>
    <n v="41"/>
    <x v="5"/>
    <x v="0"/>
    <x v="0"/>
    <x v="0"/>
    <x v="0"/>
    <x v="6"/>
    <n v="0.05"/>
    <n v="11"/>
    <n v="17"/>
    <n v="6"/>
  </r>
  <r>
    <n v="103524"/>
    <d v="2012-11-30T00:00:00"/>
    <x v="1"/>
    <n v="37"/>
    <x v="4"/>
    <x v="0"/>
    <x v="0"/>
    <x v="0"/>
    <x v="0"/>
    <x v="5"/>
    <n v="0.05"/>
    <n v="11"/>
    <n v="15"/>
    <n v="2"/>
  </r>
  <r>
    <n v="103658"/>
    <d v="2012-11-16T00:00:00"/>
    <x v="0"/>
    <n v="23"/>
    <x v="5"/>
    <x v="1"/>
    <x v="0"/>
    <x v="2"/>
    <x v="0"/>
    <x v="0"/>
    <n v="0.1"/>
    <n v="11"/>
    <n v="22"/>
    <n v="6"/>
  </r>
  <r>
    <n v="105240"/>
    <d v="2012-11-14T00:00:00"/>
    <x v="1"/>
    <n v="18"/>
    <x v="1"/>
    <x v="1"/>
    <x v="0"/>
    <x v="1"/>
    <x v="0"/>
    <x v="4"/>
    <n v="0.1"/>
    <n v="11"/>
    <n v="36"/>
    <n v="3"/>
  </r>
  <r>
    <n v="106714"/>
    <d v="2012-11-14T00:00:00"/>
    <x v="0"/>
    <n v="20"/>
    <x v="2"/>
    <x v="1"/>
    <x v="0"/>
    <x v="0"/>
    <x v="0"/>
    <x v="1"/>
    <n v="0.1"/>
    <n v="11"/>
    <n v="35"/>
    <n v="2"/>
  </r>
  <r>
    <n v="107354"/>
    <d v="2012-11-09T00:00:00"/>
    <x v="1"/>
    <n v="19"/>
    <x v="1"/>
    <x v="1"/>
    <x v="0"/>
    <x v="0"/>
    <x v="0"/>
    <x v="7"/>
    <n v="0.1"/>
    <n v="11"/>
    <n v="39"/>
    <n v="5"/>
  </r>
  <r>
    <n v="109934"/>
    <d v="2012-11-09T00:00:00"/>
    <x v="1"/>
    <n v="19"/>
    <x v="6"/>
    <x v="1"/>
    <x v="0"/>
    <x v="0"/>
    <x v="0"/>
    <x v="2"/>
    <n v="0.1"/>
    <n v="11"/>
    <n v="2"/>
    <n v="4"/>
  </r>
  <r>
    <n v="110116"/>
    <d v="2012-11-04T00:00:00"/>
    <x v="1"/>
    <n v="26"/>
    <x v="3"/>
    <x v="1"/>
    <x v="0"/>
    <x v="2"/>
    <x v="0"/>
    <x v="4"/>
    <n v="0.1"/>
    <n v="11"/>
    <n v="24"/>
    <n v="6"/>
  </r>
  <r>
    <n v="112270"/>
    <d v="2012-11-10T00:00:00"/>
    <x v="1"/>
    <n v="24"/>
    <x v="3"/>
    <x v="1"/>
    <x v="0"/>
    <x v="2"/>
    <x v="0"/>
    <x v="7"/>
    <n v="0.1"/>
    <n v="11"/>
    <n v="44"/>
    <n v="3"/>
  </r>
  <r>
    <n v="112462"/>
    <d v="2012-11-10T00:00:00"/>
    <x v="1"/>
    <n v="23"/>
    <x v="5"/>
    <x v="1"/>
    <x v="0"/>
    <x v="1"/>
    <x v="0"/>
    <x v="2"/>
    <n v="0.1"/>
    <n v="11"/>
    <n v="29"/>
    <n v="4"/>
  </r>
  <r>
    <n v="114590"/>
    <d v="2012-11-09T00:00:00"/>
    <x v="0"/>
    <n v="21"/>
    <x v="3"/>
    <x v="1"/>
    <x v="0"/>
    <x v="4"/>
    <x v="0"/>
    <x v="7"/>
    <n v="0.1"/>
    <n v="11"/>
    <n v="29"/>
    <n v="5"/>
  </r>
  <r>
    <n v="115388"/>
    <d v="2012-11-15T00:00:00"/>
    <x v="1"/>
    <n v="47"/>
    <x v="1"/>
    <x v="0"/>
    <x v="0"/>
    <x v="2"/>
    <x v="0"/>
    <x v="1"/>
    <n v="0.05"/>
    <n v="11"/>
    <n v="44"/>
    <n v="2"/>
  </r>
  <r>
    <n v="116758"/>
    <d v="2012-11-28T00:00:00"/>
    <x v="1"/>
    <n v="35"/>
    <x v="0"/>
    <x v="0"/>
    <x v="1"/>
    <x v="2"/>
    <x v="0"/>
    <x v="1"/>
    <n v="0.05"/>
    <n v="11"/>
    <n v="19"/>
    <n v="3"/>
  </r>
  <r>
    <n v="118346"/>
    <d v="2012-11-14T00:00:00"/>
    <x v="1"/>
    <n v="35"/>
    <x v="2"/>
    <x v="0"/>
    <x v="0"/>
    <x v="1"/>
    <x v="0"/>
    <x v="0"/>
    <n v="0.05"/>
    <n v="11"/>
    <n v="0"/>
    <n v="3"/>
  </r>
  <r>
    <n v="119150"/>
    <d v="2012-11-30T00:00:00"/>
    <x v="1"/>
    <n v="21"/>
    <x v="3"/>
    <x v="1"/>
    <x v="0"/>
    <x v="2"/>
    <x v="0"/>
    <x v="5"/>
    <n v="0.1"/>
    <n v="11"/>
    <n v="13"/>
    <n v="5"/>
  </r>
  <r>
    <n v="50332"/>
    <d v="2012-12-18T00:00:00"/>
    <x v="1"/>
    <n v="21"/>
    <x v="4"/>
    <x v="1"/>
    <x v="0"/>
    <x v="0"/>
    <x v="0"/>
    <x v="1"/>
    <n v="0.1"/>
    <n v="11"/>
    <n v="31"/>
    <n v="6"/>
  </r>
  <r>
    <n v="98792"/>
    <d v="2012-12-01T00:00:00"/>
    <x v="1"/>
    <n v="36"/>
    <x v="4"/>
    <x v="0"/>
    <x v="0"/>
    <x v="2"/>
    <x v="0"/>
    <x v="0"/>
    <n v="0.05"/>
    <n v="11"/>
    <n v="32"/>
    <n v="5"/>
  </r>
  <r>
    <n v="98818"/>
    <d v="2012-11-30T00:00:00"/>
    <x v="0"/>
    <n v="54"/>
    <x v="4"/>
    <x v="2"/>
    <x v="0"/>
    <x v="1"/>
    <x v="0"/>
    <x v="6"/>
    <n v="0.15"/>
    <n v="11"/>
    <n v="28"/>
    <n v="6"/>
  </r>
  <r>
    <n v="98864"/>
    <d v="2012-11-30T00:00:00"/>
    <x v="0"/>
    <n v="20"/>
    <x v="4"/>
    <x v="1"/>
    <x v="0"/>
    <x v="2"/>
    <x v="0"/>
    <x v="6"/>
    <n v="0.1"/>
    <n v="11"/>
    <n v="19"/>
    <n v="3"/>
  </r>
  <r>
    <n v="99014"/>
    <d v="2012-11-29T00:00:00"/>
    <x v="1"/>
    <n v="23"/>
    <x v="4"/>
    <x v="1"/>
    <x v="0"/>
    <x v="0"/>
    <x v="0"/>
    <x v="7"/>
    <n v="0.1"/>
    <n v="11"/>
    <n v="27"/>
    <n v="5"/>
  </r>
  <r>
    <n v="99194"/>
    <d v="2012-11-29T00:00:00"/>
    <x v="0"/>
    <n v="18"/>
    <x v="4"/>
    <x v="1"/>
    <x v="0"/>
    <x v="2"/>
    <x v="0"/>
    <x v="6"/>
    <n v="0.1"/>
    <n v="11"/>
    <n v="7"/>
    <n v="5"/>
  </r>
  <r>
    <n v="99254"/>
    <d v="2012-11-29T00:00:00"/>
    <x v="1"/>
    <n v="52"/>
    <x v="3"/>
    <x v="2"/>
    <x v="0"/>
    <x v="0"/>
    <x v="0"/>
    <x v="6"/>
    <n v="0.15"/>
    <n v="11"/>
    <n v="25"/>
    <n v="5"/>
  </r>
  <r>
    <n v="99272"/>
    <d v="2012-12-01T00:00:00"/>
    <x v="0"/>
    <n v="23"/>
    <x v="5"/>
    <x v="1"/>
    <x v="0"/>
    <x v="0"/>
    <x v="0"/>
    <x v="4"/>
    <n v="0.1"/>
    <n v="11"/>
    <n v="40"/>
    <n v="4"/>
  </r>
  <r>
    <n v="99276"/>
    <d v="2012-12-01T00:00:00"/>
    <x v="1"/>
    <n v="26"/>
    <x v="6"/>
    <x v="1"/>
    <x v="0"/>
    <x v="2"/>
    <x v="0"/>
    <x v="1"/>
    <n v="0.1"/>
    <n v="11"/>
    <n v="1"/>
    <n v="5"/>
  </r>
  <r>
    <n v="99518"/>
    <d v="2012-11-30T00:00:00"/>
    <x v="0"/>
    <n v="64"/>
    <x v="3"/>
    <x v="2"/>
    <x v="0"/>
    <x v="0"/>
    <x v="0"/>
    <x v="0"/>
    <n v="0.15"/>
    <n v="11"/>
    <n v="7"/>
    <n v="1"/>
  </r>
  <r>
    <n v="99524"/>
    <d v="2012-11-29T00:00:00"/>
    <x v="0"/>
    <n v="37"/>
    <x v="4"/>
    <x v="0"/>
    <x v="0"/>
    <x v="2"/>
    <x v="0"/>
    <x v="5"/>
    <n v="0.05"/>
    <n v="11"/>
    <n v="28"/>
    <n v="5"/>
  </r>
  <r>
    <n v="99720"/>
    <d v="2012-11-30T00:00:00"/>
    <x v="0"/>
    <n v="28"/>
    <x v="1"/>
    <x v="1"/>
    <x v="0"/>
    <x v="2"/>
    <x v="0"/>
    <x v="2"/>
    <n v="0.1"/>
    <n v="11"/>
    <n v="39"/>
    <n v="2"/>
  </r>
  <r>
    <n v="100032"/>
    <d v="2012-12-01T00:00:00"/>
    <x v="1"/>
    <n v="41"/>
    <x v="1"/>
    <x v="0"/>
    <x v="0"/>
    <x v="0"/>
    <x v="0"/>
    <x v="5"/>
    <n v="0.05"/>
    <n v="11"/>
    <n v="27"/>
    <n v="2"/>
  </r>
  <r>
    <n v="100240"/>
    <d v="2012-12-27T00:00:00"/>
    <x v="0"/>
    <n v="31"/>
    <x v="0"/>
    <x v="0"/>
    <x v="0"/>
    <x v="3"/>
    <x v="0"/>
    <x v="2"/>
    <n v="0.05"/>
    <n v="11"/>
    <n v="3"/>
    <n v="1"/>
  </r>
  <r>
    <n v="100288"/>
    <d v="2012-12-27T00:00:00"/>
    <x v="1"/>
    <n v="59"/>
    <x v="6"/>
    <x v="2"/>
    <x v="0"/>
    <x v="0"/>
    <x v="0"/>
    <x v="3"/>
    <n v="0.15"/>
    <n v="11"/>
    <n v="27"/>
    <n v="3"/>
  </r>
  <r>
    <n v="100322"/>
    <d v="2012-11-29T00:00:00"/>
    <x v="0"/>
    <n v="21"/>
    <x v="2"/>
    <x v="1"/>
    <x v="0"/>
    <x v="0"/>
    <x v="0"/>
    <x v="6"/>
    <n v="0.1"/>
    <n v="11"/>
    <n v="2"/>
    <n v="3"/>
  </r>
  <r>
    <n v="100362"/>
    <d v="2012-11-30T00:00:00"/>
    <x v="0"/>
    <n v="22"/>
    <x v="1"/>
    <x v="1"/>
    <x v="0"/>
    <x v="2"/>
    <x v="0"/>
    <x v="4"/>
    <n v="0.1"/>
    <n v="11"/>
    <n v="8"/>
    <n v="4"/>
  </r>
  <r>
    <n v="100372"/>
    <d v="2012-11-30T00:00:00"/>
    <x v="1"/>
    <n v="21"/>
    <x v="4"/>
    <x v="1"/>
    <x v="0"/>
    <x v="2"/>
    <x v="0"/>
    <x v="4"/>
    <n v="0.1"/>
    <n v="11"/>
    <n v="39"/>
    <n v="3"/>
  </r>
  <r>
    <n v="100388"/>
    <d v="2012-11-29T00:00:00"/>
    <x v="0"/>
    <n v="40"/>
    <x v="4"/>
    <x v="0"/>
    <x v="0"/>
    <x v="4"/>
    <x v="0"/>
    <x v="7"/>
    <n v="0.05"/>
    <n v="11"/>
    <n v="25"/>
    <n v="6"/>
  </r>
  <r>
    <n v="100558"/>
    <d v="2012-11-29T00:00:00"/>
    <x v="1"/>
    <n v="29"/>
    <x v="3"/>
    <x v="1"/>
    <x v="0"/>
    <x v="2"/>
    <x v="0"/>
    <x v="0"/>
    <n v="0.1"/>
    <n v="11"/>
    <n v="16"/>
    <n v="3"/>
  </r>
  <r>
    <n v="100634"/>
    <d v="2012-12-01T00:00:00"/>
    <x v="0"/>
    <n v="19"/>
    <x v="6"/>
    <x v="1"/>
    <x v="0"/>
    <x v="2"/>
    <x v="0"/>
    <x v="2"/>
    <n v="0.1"/>
    <n v="11"/>
    <n v="27"/>
    <n v="5"/>
  </r>
  <r>
    <n v="100690"/>
    <d v="2012-12-09T00:00:00"/>
    <x v="0"/>
    <n v="22"/>
    <x v="3"/>
    <x v="1"/>
    <x v="0"/>
    <x v="0"/>
    <x v="0"/>
    <x v="4"/>
    <n v="0.1"/>
    <n v="11"/>
    <n v="32"/>
    <n v="3"/>
  </r>
  <r>
    <n v="101482"/>
    <d v="2012-12-14T00:00:00"/>
    <x v="1"/>
    <n v="22"/>
    <x v="1"/>
    <x v="1"/>
    <x v="0"/>
    <x v="0"/>
    <x v="0"/>
    <x v="7"/>
    <n v="0.1"/>
    <n v="11"/>
    <n v="1"/>
    <n v="3"/>
  </r>
  <r>
    <n v="102078"/>
    <d v="2012-12-20T00:00:00"/>
    <x v="0"/>
    <n v="19"/>
    <x v="5"/>
    <x v="1"/>
    <x v="0"/>
    <x v="3"/>
    <x v="0"/>
    <x v="3"/>
    <n v="0.1"/>
    <n v="11"/>
    <n v="25"/>
    <n v="5"/>
  </r>
  <r>
    <n v="102418"/>
    <d v="2012-12-28T00:00:00"/>
    <x v="1"/>
    <n v="28"/>
    <x v="4"/>
    <x v="1"/>
    <x v="0"/>
    <x v="2"/>
    <x v="0"/>
    <x v="2"/>
    <n v="0.1"/>
    <n v="11"/>
    <n v="43"/>
    <n v="1"/>
  </r>
  <r>
    <n v="104208"/>
    <d v="2012-12-07T00:00:00"/>
    <x v="0"/>
    <n v="32"/>
    <x v="4"/>
    <x v="0"/>
    <x v="0"/>
    <x v="0"/>
    <x v="0"/>
    <x v="1"/>
    <n v="0.05"/>
    <n v="11"/>
    <n v="10"/>
    <n v="2"/>
  </r>
  <r>
    <n v="105070"/>
    <d v="2012-12-06T00:00:00"/>
    <x v="0"/>
    <n v="19"/>
    <x v="2"/>
    <x v="1"/>
    <x v="0"/>
    <x v="1"/>
    <x v="0"/>
    <x v="1"/>
    <n v="0.1"/>
    <n v="11"/>
    <n v="27"/>
    <n v="2"/>
  </r>
  <r>
    <n v="107616"/>
    <d v="2012-12-20T00:00:00"/>
    <x v="0"/>
    <n v="21"/>
    <x v="3"/>
    <x v="1"/>
    <x v="0"/>
    <x v="3"/>
    <x v="0"/>
    <x v="4"/>
    <n v="0.1"/>
    <n v="11"/>
    <n v="8"/>
    <n v="6"/>
  </r>
  <r>
    <n v="109916"/>
    <d v="2012-12-09T00:00:00"/>
    <x v="0"/>
    <n v="24"/>
    <x v="0"/>
    <x v="1"/>
    <x v="0"/>
    <x v="0"/>
    <x v="0"/>
    <x v="2"/>
    <n v="0.1"/>
    <n v="11"/>
    <n v="12"/>
    <n v="6"/>
  </r>
  <r>
    <n v="113268"/>
    <d v="2012-12-07T00:00:00"/>
    <x v="1"/>
    <n v="19"/>
    <x v="5"/>
    <x v="1"/>
    <x v="0"/>
    <x v="1"/>
    <x v="0"/>
    <x v="1"/>
    <n v="0.1"/>
    <n v="11"/>
    <n v="16"/>
    <n v="3"/>
  </r>
  <r>
    <n v="25892"/>
    <d v="2012-06-29T00:00:00"/>
    <x v="0"/>
    <n v="19"/>
    <x v="2"/>
    <x v="1"/>
    <x v="0"/>
    <x v="0"/>
    <x v="0"/>
    <x v="0"/>
    <n v="0.1"/>
    <n v="11"/>
    <n v="26"/>
    <n v="2"/>
  </r>
  <r>
    <n v="26778"/>
    <d v="2013-01-20T00:00:00"/>
    <x v="1"/>
    <n v="17"/>
    <x v="6"/>
    <x v="1"/>
    <x v="0"/>
    <x v="2"/>
    <x v="0"/>
    <x v="0"/>
    <n v="0.1"/>
    <n v="11"/>
    <n v="20"/>
    <n v="6"/>
  </r>
  <r>
    <n v="33132"/>
    <d v="2012-06-09T00:00:00"/>
    <x v="1"/>
    <n v="19"/>
    <x v="0"/>
    <x v="1"/>
    <x v="0"/>
    <x v="4"/>
    <x v="0"/>
    <x v="1"/>
    <n v="0.1"/>
    <n v="12"/>
    <n v="4"/>
    <n v="2"/>
  </r>
  <r>
    <n v="49376"/>
    <d v="2013-01-09T00:00:00"/>
    <x v="0"/>
    <n v="30"/>
    <x v="5"/>
    <x v="0"/>
    <x v="1"/>
    <x v="1"/>
    <x v="0"/>
    <x v="6"/>
    <n v="0.05"/>
    <n v="11"/>
    <n v="36"/>
    <n v="6"/>
  </r>
  <r>
    <n v="52004"/>
    <d v="2013-01-25T00:00:00"/>
    <x v="1"/>
    <n v="22"/>
    <x v="4"/>
    <x v="1"/>
    <x v="0"/>
    <x v="0"/>
    <x v="0"/>
    <x v="2"/>
    <n v="0.1"/>
    <n v="11"/>
    <n v="15"/>
    <n v="6"/>
  </r>
  <r>
    <n v="52986"/>
    <d v="2012-07-13T00:00:00"/>
    <x v="0"/>
    <n v="19"/>
    <x v="6"/>
    <x v="1"/>
    <x v="0"/>
    <x v="0"/>
    <x v="0"/>
    <x v="6"/>
    <n v="0.1"/>
    <n v="11"/>
    <n v="19"/>
    <n v="1"/>
  </r>
  <r>
    <n v="54384"/>
    <d v="2013-01-23T00:00:00"/>
    <x v="0"/>
    <n v="26"/>
    <x v="5"/>
    <x v="1"/>
    <x v="1"/>
    <x v="0"/>
    <x v="1"/>
    <x v="7"/>
    <n v="0.1"/>
    <n v="11"/>
    <n v="23"/>
    <n v="3"/>
  </r>
  <r>
    <n v="54582"/>
    <d v="2013-01-04T00:00:00"/>
    <x v="1"/>
    <n v="48"/>
    <x v="2"/>
    <x v="0"/>
    <x v="0"/>
    <x v="0"/>
    <x v="0"/>
    <x v="1"/>
    <n v="0.05"/>
    <n v="11"/>
    <n v="11"/>
    <n v="5"/>
  </r>
  <r>
    <n v="55468"/>
    <d v="2012-05-10T00:00:00"/>
    <x v="0"/>
    <n v="19"/>
    <x v="0"/>
    <x v="1"/>
    <x v="0"/>
    <x v="1"/>
    <x v="0"/>
    <x v="2"/>
    <n v="0.1"/>
    <n v="12"/>
    <n v="21"/>
    <n v="4"/>
  </r>
  <r>
    <n v="91790"/>
    <d v="2013-01-04T00:00:00"/>
    <x v="1"/>
    <n v="19"/>
    <x v="0"/>
    <x v="1"/>
    <x v="0"/>
    <x v="0"/>
    <x v="0"/>
    <x v="4"/>
    <n v="0.1"/>
    <n v="11"/>
    <n v="29"/>
    <n v="5"/>
  </r>
  <r>
    <n v="100852"/>
    <d v="2012-12-28T00:00:00"/>
    <x v="1"/>
    <n v="20"/>
    <x v="1"/>
    <x v="1"/>
    <x v="0"/>
    <x v="1"/>
    <x v="0"/>
    <x v="6"/>
    <n v="0.1"/>
    <n v="11"/>
    <n v="40"/>
    <n v="2"/>
  </r>
  <r>
    <n v="100918"/>
    <d v="2012-12-27T00:00:00"/>
    <x v="1"/>
    <n v="26"/>
    <x v="6"/>
    <x v="1"/>
    <x v="0"/>
    <x v="1"/>
    <x v="0"/>
    <x v="6"/>
    <n v="0.1"/>
    <n v="11"/>
    <n v="27"/>
    <n v="2"/>
  </r>
  <r>
    <n v="100920"/>
    <d v="2012-12-27T00:00:00"/>
    <x v="1"/>
    <n v="40"/>
    <x v="1"/>
    <x v="0"/>
    <x v="0"/>
    <x v="0"/>
    <x v="0"/>
    <x v="3"/>
    <n v="0.05"/>
    <n v="11"/>
    <n v="39"/>
    <n v="6"/>
  </r>
  <r>
    <n v="101062"/>
    <d v="2012-12-27T00:00:00"/>
    <x v="0"/>
    <n v="47"/>
    <x v="6"/>
    <x v="0"/>
    <x v="0"/>
    <x v="3"/>
    <x v="0"/>
    <x v="2"/>
    <n v="0.05"/>
    <n v="11"/>
    <n v="13"/>
    <n v="5"/>
  </r>
  <r>
    <n v="101388"/>
    <d v="2012-12-27T00:00:00"/>
    <x v="1"/>
    <n v="37"/>
    <x v="4"/>
    <x v="0"/>
    <x v="0"/>
    <x v="2"/>
    <x v="0"/>
    <x v="6"/>
    <n v="0.05"/>
    <n v="11"/>
    <n v="34"/>
    <n v="6"/>
  </r>
  <r>
    <n v="101524"/>
    <d v="2012-12-30T00:00:00"/>
    <x v="0"/>
    <n v="57"/>
    <x v="6"/>
    <x v="2"/>
    <x v="0"/>
    <x v="4"/>
    <x v="0"/>
    <x v="4"/>
    <n v="0.15"/>
    <n v="11"/>
    <n v="34"/>
    <n v="4"/>
  </r>
  <r>
    <n v="101690"/>
    <d v="2012-12-29T00:00:00"/>
    <x v="1"/>
    <n v="21"/>
    <x v="3"/>
    <x v="1"/>
    <x v="0"/>
    <x v="0"/>
    <x v="0"/>
    <x v="1"/>
    <n v="0.1"/>
    <n v="11"/>
    <n v="17"/>
    <n v="1"/>
  </r>
  <r>
    <n v="101824"/>
    <d v="2013-01-19T00:00:00"/>
    <x v="1"/>
    <n v="22"/>
    <x v="4"/>
    <x v="1"/>
    <x v="0"/>
    <x v="4"/>
    <x v="0"/>
    <x v="6"/>
    <n v="0.1"/>
    <n v="11"/>
    <n v="32"/>
    <n v="2"/>
  </r>
  <r>
    <n v="101852"/>
    <d v="2012-12-27T00:00:00"/>
    <x v="0"/>
    <n v="19"/>
    <x v="0"/>
    <x v="1"/>
    <x v="0"/>
    <x v="3"/>
    <x v="0"/>
    <x v="3"/>
    <n v="0.1"/>
    <n v="11"/>
    <n v="28"/>
    <n v="1"/>
  </r>
  <r>
    <n v="101916"/>
    <d v="2013-01-18T00:00:00"/>
    <x v="1"/>
    <n v="21"/>
    <x v="0"/>
    <x v="1"/>
    <x v="0"/>
    <x v="0"/>
    <x v="0"/>
    <x v="1"/>
    <n v="0.1"/>
    <n v="11"/>
    <n v="26"/>
    <n v="1"/>
  </r>
  <r>
    <n v="101954"/>
    <d v="2012-12-27T00:00:00"/>
    <x v="0"/>
    <n v="53"/>
    <x v="4"/>
    <x v="2"/>
    <x v="0"/>
    <x v="3"/>
    <x v="0"/>
    <x v="0"/>
    <n v="0.15"/>
    <n v="11"/>
    <n v="9"/>
    <n v="1"/>
  </r>
  <r>
    <n v="102034"/>
    <d v="2013-01-23T00:00:00"/>
    <x v="0"/>
    <n v="24"/>
    <x v="5"/>
    <x v="1"/>
    <x v="0"/>
    <x v="3"/>
    <x v="0"/>
    <x v="4"/>
    <n v="0.1"/>
    <n v="11"/>
    <n v="10"/>
    <n v="6"/>
  </r>
  <r>
    <n v="102070"/>
    <d v="2012-12-29T00:00:00"/>
    <x v="1"/>
    <n v="25"/>
    <x v="4"/>
    <x v="1"/>
    <x v="0"/>
    <x v="0"/>
    <x v="0"/>
    <x v="7"/>
    <n v="0.1"/>
    <n v="11"/>
    <n v="19"/>
    <n v="6"/>
  </r>
  <r>
    <n v="102330"/>
    <d v="2013-01-26T00:00:00"/>
    <x v="0"/>
    <n v="20"/>
    <x v="3"/>
    <x v="1"/>
    <x v="0"/>
    <x v="0"/>
    <x v="0"/>
    <x v="4"/>
    <n v="0.1"/>
    <n v="11"/>
    <n v="14"/>
    <n v="2"/>
  </r>
  <r>
    <n v="102346"/>
    <d v="2013-01-30T00:00:00"/>
    <x v="0"/>
    <n v="24"/>
    <x v="5"/>
    <x v="1"/>
    <x v="0"/>
    <x v="3"/>
    <x v="0"/>
    <x v="4"/>
    <n v="0.1"/>
    <n v="11"/>
    <n v="3"/>
    <n v="5"/>
  </r>
  <r>
    <n v="102362"/>
    <d v="2012-12-27T00:00:00"/>
    <x v="0"/>
    <n v="20"/>
    <x v="4"/>
    <x v="1"/>
    <x v="0"/>
    <x v="3"/>
    <x v="0"/>
    <x v="7"/>
    <n v="0.1"/>
    <n v="11"/>
    <n v="4"/>
    <n v="2"/>
  </r>
  <r>
    <n v="102416"/>
    <d v="2013-01-31T00:00:00"/>
    <x v="1"/>
    <n v="19"/>
    <x v="1"/>
    <x v="1"/>
    <x v="0"/>
    <x v="3"/>
    <x v="0"/>
    <x v="4"/>
    <n v="0.1"/>
    <n v="11"/>
    <n v="10"/>
    <n v="1"/>
  </r>
  <r>
    <n v="102600"/>
    <d v="2012-08-17T00:00:00"/>
    <x v="0"/>
    <n v="19"/>
    <x v="3"/>
    <x v="1"/>
    <x v="0"/>
    <x v="2"/>
    <x v="0"/>
    <x v="4"/>
    <n v="0.1"/>
    <n v="11"/>
    <n v="3"/>
    <n v="5"/>
  </r>
  <r>
    <n v="103632"/>
    <d v="2013-01-26T00:00:00"/>
    <x v="1"/>
    <n v="64"/>
    <x v="5"/>
    <x v="2"/>
    <x v="0"/>
    <x v="4"/>
    <x v="0"/>
    <x v="2"/>
    <n v="0.15"/>
    <n v="11"/>
    <n v="35"/>
    <n v="6"/>
  </r>
  <r>
    <n v="104774"/>
    <d v="2011-02-11T00:00:00"/>
    <x v="0"/>
    <n v="19"/>
    <x v="4"/>
    <x v="1"/>
    <x v="0"/>
    <x v="1"/>
    <x v="0"/>
    <x v="4"/>
    <n v="0.1"/>
    <n v="13"/>
    <n v="29"/>
    <n v="5"/>
  </r>
  <r>
    <n v="105014"/>
    <d v="2012-11-03T00:00:00"/>
    <x v="0"/>
    <n v="19"/>
    <x v="6"/>
    <x v="1"/>
    <x v="0"/>
    <x v="2"/>
    <x v="0"/>
    <x v="3"/>
    <n v="0.1"/>
    <n v="11"/>
    <n v="16"/>
    <n v="1"/>
  </r>
  <r>
    <n v="105980"/>
    <d v="2013-01-11T00:00:00"/>
    <x v="0"/>
    <n v="23"/>
    <x v="3"/>
    <x v="1"/>
    <x v="0"/>
    <x v="2"/>
    <x v="0"/>
    <x v="7"/>
    <n v="0.1"/>
    <n v="11"/>
    <n v="5"/>
    <n v="2"/>
  </r>
  <r>
    <n v="106200"/>
    <d v="2013-01-26T00:00:00"/>
    <x v="1"/>
    <n v="25"/>
    <x v="2"/>
    <x v="1"/>
    <x v="0"/>
    <x v="0"/>
    <x v="0"/>
    <x v="1"/>
    <n v="0.1"/>
    <n v="11"/>
    <n v="21"/>
    <n v="2"/>
  </r>
  <r>
    <n v="109422"/>
    <d v="2012-11-15T00:00:00"/>
    <x v="0"/>
    <n v="19"/>
    <x v="4"/>
    <x v="1"/>
    <x v="0"/>
    <x v="3"/>
    <x v="0"/>
    <x v="5"/>
    <n v="0.1"/>
    <n v="11"/>
    <n v="14"/>
    <n v="5"/>
  </r>
  <r>
    <n v="111248"/>
    <d v="2012-10-19T00:00:00"/>
    <x v="0"/>
    <n v="19"/>
    <x v="4"/>
    <x v="1"/>
    <x v="0"/>
    <x v="0"/>
    <x v="0"/>
    <x v="4"/>
    <n v="0.1"/>
    <n v="11"/>
    <n v="26"/>
    <n v="5"/>
  </r>
  <r>
    <n v="111512"/>
    <d v="2013-01-04T00:00:00"/>
    <x v="0"/>
    <n v="22"/>
    <x v="0"/>
    <x v="1"/>
    <x v="0"/>
    <x v="2"/>
    <x v="0"/>
    <x v="7"/>
    <n v="0.1"/>
    <n v="11"/>
    <n v="19"/>
    <n v="5"/>
  </r>
  <r>
    <n v="112826"/>
    <d v="2013-01-31T00:00:00"/>
    <x v="0"/>
    <n v="19"/>
    <x v="2"/>
    <x v="1"/>
    <x v="0"/>
    <x v="4"/>
    <x v="0"/>
    <x v="5"/>
    <n v="0.1"/>
    <n v="11"/>
    <n v="12"/>
    <n v="4"/>
  </r>
  <r>
    <n v="113050"/>
    <d v="2013-01-31T00:00:00"/>
    <x v="1"/>
    <n v="22"/>
    <x v="1"/>
    <x v="1"/>
    <x v="0"/>
    <x v="4"/>
    <x v="0"/>
    <x v="4"/>
    <n v="0.1"/>
    <n v="11"/>
    <n v="22"/>
    <n v="2"/>
  </r>
  <r>
    <n v="117042"/>
    <d v="2011-12-13T00:00:00"/>
    <x v="0"/>
    <n v="19"/>
    <x v="4"/>
    <x v="1"/>
    <x v="0"/>
    <x v="4"/>
    <x v="0"/>
    <x v="6"/>
    <n v="0.1"/>
    <n v="12"/>
    <n v="17"/>
    <n v="6"/>
  </r>
  <r>
    <n v="119528"/>
    <d v="2012-06-13T00:00:00"/>
    <x v="1"/>
    <n v="19"/>
    <x v="0"/>
    <x v="1"/>
    <x v="0"/>
    <x v="2"/>
    <x v="0"/>
    <x v="2"/>
    <n v="0.1"/>
    <n v="12"/>
    <n v="20"/>
    <n v="2"/>
  </r>
  <r>
    <n v="122858"/>
    <d v="2012-02-09T00:00:00"/>
    <x v="0"/>
    <n v="19"/>
    <x v="6"/>
    <x v="1"/>
    <x v="0"/>
    <x v="0"/>
    <x v="0"/>
    <x v="2"/>
    <n v="0.1"/>
    <n v="12"/>
    <n v="36"/>
    <n v="4"/>
  </r>
  <r>
    <n v="16718"/>
    <d v="2013-02-08T00:00:00"/>
    <x v="1"/>
    <n v="27"/>
    <x v="0"/>
    <x v="1"/>
    <x v="0"/>
    <x v="4"/>
    <x v="0"/>
    <x v="5"/>
    <n v="0.1"/>
    <n v="11"/>
    <n v="22"/>
    <n v="6"/>
  </r>
  <r>
    <n v="28016"/>
    <d v="2013-02-28T00:00:00"/>
    <x v="1"/>
    <n v="51"/>
    <x v="1"/>
    <x v="2"/>
    <x v="0"/>
    <x v="0"/>
    <x v="0"/>
    <x v="3"/>
    <n v="0.15"/>
    <n v="11"/>
    <n v="0"/>
    <n v="5"/>
  </r>
  <r>
    <n v="50812"/>
    <d v="2013-02-23T00:00:00"/>
    <x v="1"/>
    <n v="21"/>
    <x v="4"/>
    <x v="1"/>
    <x v="0"/>
    <x v="0"/>
    <x v="0"/>
    <x v="0"/>
    <n v="0.1"/>
    <n v="11"/>
    <n v="42"/>
    <n v="1"/>
  </r>
  <r>
    <n v="52446"/>
    <d v="2013-02-15T00:00:00"/>
    <x v="1"/>
    <n v="23"/>
    <x v="4"/>
    <x v="1"/>
    <x v="0"/>
    <x v="0"/>
    <x v="0"/>
    <x v="2"/>
    <n v="0.1"/>
    <n v="11"/>
    <n v="6"/>
    <n v="1"/>
  </r>
  <r>
    <n v="54662"/>
    <d v="2013-02-28T00:00:00"/>
    <x v="1"/>
    <n v="21"/>
    <x v="2"/>
    <x v="1"/>
    <x v="0"/>
    <x v="0"/>
    <x v="0"/>
    <x v="3"/>
    <n v="0.1"/>
    <n v="11"/>
    <n v="24"/>
    <n v="2"/>
  </r>
  <r>
    <n v="96352"/>
    <d v="2013-02-13T00:00:00"/>
    <x v="0"/>
    <n v="22"/>
    <x v="1"/>
    <x v="1"/>
    <x v="1"/>
    <x v="3"/>
    <x v="0"/>
    <x v="2"/>
    <n v="0.1"/>
    <n v="11"/>
    <n v="43"/>
    <n v="3"/>
  </r>
  <r>
    <n v="102606"/>
    <d v="2013-02-01T00:00:00"/>
    <x v="1"/>
    <n v="22"/>
    <x v="6"/>
    <x v="1"/>
    <x v="0"/>
    <x v="2"/>
    <x v="0"/>
    <x v="6"/>
    <n v="0.1"/>
    <n v="11"/>
    <n v="43"/>
    <n v="2"/>
  </r>
  <r>
    <n v="102794"/>
    <d v="2013-01-31T00:00:00"/>
    <x v="1"/>
    <n v="33"/>
    <x v="0"/>
    <x v="0"/>
    <x v="0"/>
    <x v="3"/>
    <x v="0"/>
    <x v="4"/>
    <n v="0.05"/>
    <n v="11"/>
    <n v="37"/>
    <n v="2"/>
  </r>
  <r>
    <n v="102818"/>
    <d v="2013-01-31T00:00:00"/>
    <x v="0"/>
    <n v="24"/>
    <x v="0"/>
    <x v="1"/>
    <x v="0"/>
    <x v="0"/>
    <x v="0"/>
    <x v="2"/>
    <n v="0.1"/>
    <n v="11"/>
    <n v="3"/>
    <n v="1"/>
  </r>
  <r>
    <n v="102872"/>
    <d v="2013-02-01T00:00:00"/>
    <x v="1"/>
    <n v="21"/>
    <x v="2"/>
    <x v="1"/>
    <x v="0"/>
    <x v="0"/>
    <x v="0"/>
    <x v="7"/>
    <n v="0.1"/>
    <n v="11"/>
    <n v="33"/>
    <n v="3"/>
  </r>
  <r>
    <n v="103240"/>
    <d v="2013-01-31T00:00:00"/>
    <x v="0"/>
    <n v="19"/>
    <x v="3"/>
    <x v="1"/>
    <x v="0"/>
    <x v="3"/>
    <x v="0"/>
    <x v="3"/>
    <n v="0.1"/>
    <n v="11"/>
    <n v="26"/>
    <n v="6"/>
  </r>
  <r>
    <n v="103278"/>
    <d v="2013-02-01T00:00:00"/>
    <x v="0"/>
    <n v="20"/>
    <x v="1"/>
    <x v="1"/>
    <x v="0"/>
    <x v="0"/>
    <x v="0"/>
    <x v="0"/>
    <n v="0.1"/>
    <n v="11"/>
    <n v="36"/>
    <n v="5"/>
  </r>
  <r>
    <n v="103292"/>
    <d v="2013-01-31T00:00:00"/>
    <x v="1"/>
    <n v="19"/>
    <x v="2"/>
    <x v="1"/>
    <x v="0"/>
    <x v="3"/>
    <x v="0"/>
    <x v="6"/>
    <n v="0.1"/>
    <n v="11"/>
    <n v="26"/>
    <n v="2"/>
  </r>
  <r>
    <n v="103332"/>
    <d v="2013-02-01T00:00:00"/>
    <x v="0"/>
    <n v="22"/>
    <x v="3"/>
    <x v="1"/>
    <x v="0"/>
    <x v="2"/>
    <x v="0"/>
    <x v="3"/>
    <n v="0.1"/>
    <n v="11"/>
    <n v="11"/>
    <n v="1"/>
  </r>
  <r>
    <n v="103540"/>
    <d v="2013-02-01T00:00:00"/>
    <x v="1"/>
    <n v="33"/>
    <x v="0"/>
    <x v="0"/>
    <x v="0"/>
    <x v="1"/>
    <x v="0"/>
    <x v="7"/>
    <n v="0.05"/>
    <n v="11"/>
    <n v="30"/>
    <n v="6"/>
  </r>
  <r>
    <n v="103696"/>
    <d v="2013-02-01T00:00:00"/>
    <x v="1"/>
    <n v="21"/>
    <x v="2"/>
    <x v="1"/>
    <x v="0"/>
    <x v="4"/>
    <x v="0"/>
    <x v="1"/>
    <n v="0.1"/>
    <n v="11"/>
    <n v="35"/>
    <n v="6"/>
  </r>
  <r>
    <n v="103754"/>
    <d v="2013-01-30T00:00:00"/>
    <x v="1"/>
    <n v="19"/>
    <x v="2"/>
    <x v="1"/>
    <x v="0"/>
    <x v="2"/>
    <x v="0"/>
    <x v="4"/>
    <n v="0.1"/>
    <n v="11"/>
    <n v="1"/>
    <n v="1"/>
  </r>
  <r>
    <n v="103862"/>
    <d v="2013-02-01T00:00:00"/>
    <x v="0"/>
    <n v="19"/>
    <x v="2"/>
    <x v="1"/>
    <x v="0"/>
    <x v="1"/>
    <x v="0"/>
    <x v="1"/>
    <n v="0.1"/>
    <n v="11"/>
    <n v="27"/>
    <n v="4"/>
  </r>
  <r>
    <n v="103948"/>
    <d v="2013-02-28T00:00:00"/>
    <x v="0"/>
    <n v="25"/>
    <x v="6"/>
    <x v="1"/>
    <x v="0"/>
    <x v="0"/>
    <x v="0"/>
    <x v="3"/>
    <n v="0.1"/>
    <n v="11"/>
    <n v="22"/>
    <n v="2"/>
  </r>
  <r>
    <n v="103960"/>
    <d v="2013-02-27T00:00:00"/>
    <x v="0"/>
    <n v="33"/>
    <x v="2"/>
    <x v="0"/>
    <x v="0"/>
    <x v="3"/>
    <x v="0"/>
    <x v="6"/>
    <n v="0.05"/>
    <n v="11"/>
    <n v="26"/>
    <n v="2"/>
  </r>
  <r>
    <n v="103988"/>
    <d v="2013-02-28T00:00:00"/>
    <x v="0"/>
    <n v="48"/>
    <x v="3"/>
    <x v="0"/>
    <x v="0"/>
    <x v="4"/>
    <x v="0"/>
    <x v="7"/>
    <n v="0.05"/>
    <n v="11"/>
    <n v="44"/>
    <n v="3"/>
  </r>
  <r>
    <n v="104030"/>
    <d v="2013-02-28T00:00:00"/>
    <x v="1"/>
    <n v="22"/>
    <x v="2"/>
    <x v="1"/>
    <x v="0"/>
    <x v="3"/>
    <x v="0"/>
    <x v="7"/>
    <n v="0.1"/>
    <n v="11"/>
    <n v="31"/>
    <n v="5"/>
  </r>
  <r>
    <n v="104078"/>
    <d v="2013-02-13T00:00:00"/>
    <x v="1"/>
    <n v="33"/>
    <x v="5"/>
    <x v="0"/>
    <x v="0"/>
    <x v="0"/>
    <x v="0"/>
    <x v="6"/>
    <n v="0.05"/>
    <n v="11"/>
    <n v="26"/>
    <n v="5"/>
  </r>
  <r>
    <n v="106382"/>
    <d v="2013-02-05T00:00:00"/>
    <x v="1"/>
    <n v="59"/>
    <x v="6"/>
    <x v="2"/>
    <x v="0"/>
    <x v="4"/>
    <x v="0"/>
    <x v="1"/>
    <n v="0.15"/>
    <n v="11"/>
    <n v="17"/>
    <n v="6"/>
  </r>
  <r>
    <n v="107318"/>
    <d v="2013-02-01T00:00:00"/>
    <x v="0"/>
    <n v="19"/>
    <x v="5"/>
    <x v="1"/>
    <x v="0"/>
    <x v="1"/>
    <x v="0"/>
    <x v="3"/>
    <n v="0.1"/>
    <n v="11"/>
    <n v="11"/>
    <n v="1"/>
  </r>
  <r>
    <n v="108540"/>
    <d v="2013-02-28T00:00:00"/>
    <x v="1"/>
    <n v="22"/>
    <x v="0"/>
    <x v="1"/>
    <x v="0"/>
    <x v="4"/>
    <x v="0"/>
    <x v="7"/>
    <n v="0.1"/>
    <n v="11"/>
    <n v="44"/>
    <n v="3"/>
  </r>
  <r>
    <n v="110546"/>
    <d v="2013-02-08T00:00:00"/>
    <x v="1"/>
    <n v="21"/>
    <x v="3"/>
    <x v="1"/>
    <x v="0"/>
    <x v="2"/>
    <x v="0"/>
    <x v="3"/>
    <n v="0.1"/>
    <n v="11"/>
    <n v="34"/>
    <n v="1"/>
  </r>
  <r>
    <n v="113768"/>
    <d v="2013-02-28T00:00:00"/>
    <x v="0"/>
    <n v="18"/>
    <x v="1"/>
    <x v="1"/>
    <x v="0"/>
    <x v="0"/>
    <x v="0"/>
    <x v="5"/>
    <n v="0.1"/>
    <n v="11"/>
    <n v="44"/>
    <n v="3"/>
  </r>
  <r>
    <n v="114242"/>
    <d v="2013-02-26T00:00:00"/>
    <x v="0"/>
    <n v="26"/>
    <x v="5"/>
    <x v="1"/>
    <x v="0"/>
    <x v="4"/>
    <x v="0"/>
    <x v="7"/>
    <n v="0.1"/>
    <n v="11"/>
    <n v="18"/>
    <n v="3"/>
  </r>
  <r>
    <n v="115468"/>
    <d v="2013-02-28T00:00:00"/>
    <x v="0"/>
    <n v="22"/>
    <x v="2"/>
    <x v="1"/>
    <x v="0"/>
    <x v="4"/>
    <x v="0"/>
    <x v="3"/>
    <n v="0.1"/>
    <n v="11"/>
    <n v="6"/>
    <n v="1"/>
  </r>
  <r>
    <n v="116134"/>
    <d v="2013-02-28T00:00:00"/>
    <x v="1"/>
    <n v="21"/>
    <x v="1"/>
    <x v="1"/>
    <x v="0"/>
    <x v="0"/>
    <x v="0"/>
    <x v="5"/>
    <n v="0.1"/>
    <n v="11"/>
    <n v="34"/>
    <n v="2"/>
  </r>
  <r>
    <n v="122754"/>
    <d v="2013-02-09T00:00:00"/>
    <x v="1"/>
    <n v="30"/>
    <x v="3"/>
    <x v="0"/>
    <x v="0"/>
    <x v="4"/>
    <x v="0"/>
    <x v="1"/>
    <n v="0.05"/>
    <n v="11"/>
    <n v="42"/>
    <n v="1"/>
  </r>
  <r>
    <n v="7104"/>
    <d v="2013-03-20T00:00:00"/>
    <x v="0"/>
    <n v="24"/>
    <x v="1"/>
    <x v="1"/>
    <x v="0"/>
    <x v="0"/>
    <x v="0"/>
    <x v="1"/>
    <n v="0.1"/>
    <n v="11"/>
    <n v="44"/>
    <n v="4"/>
  </r>
  <r>
    <n v="29552"/>
    <d v="2013-03-15T00:00:00"/>
    <x v="0"/>
    <n v="26"/>
    <x v="4"/>
    <x v="1"/>
    <x v="0"/>
    <x v="1"/>
    <x v="0"/>
    <x v="4"/>
    <n v="0.1"/>
    <n v="11"/>
    <n v="32"/>
    <n v="5"/>
  </r>
  <r>
    <n v="44066"/>
    <d v="2013-03-26T00:00:00"/>
    <x v="1"/>
    <n v="20"/>
    <x v="6"/>
    <x v="1"/>
    <x v="1"/>
    <x v="2"/>
    <x v="0"/>
    <x v="7"/>
    <n v="0.1"/>
    <n v="11"/>
    <n v="19"/>
    <n v="4"/>
  </r>
  <r>
    <n v="56334"/>
    <d v="2013-03-27T00:00:00"/>
    <x v="0"/>
    <n v="24"/>
    <x v="5"/>
    <x v="1"/>
    <x v="0"/>
    <x v="1"/>
    <x v="0"/>
    <x v="4"/>
    <n v="0.1"/>
    <n v="11"/>
    <n v="16"/>
    <n v="5"/>
  </r>
  <r>
    <n v="104116"/>
    <d v="2013-03-01T00:00:00"/>
    <x v="1"/>
    <n v="28"/>
    <x v="0"/>
    <x v="1"/>
    <x v="0"/>
    <x v="2"/>
    <x v="0"/>
    <x v="4"/>
    <n v="0.1"/>
    <n v="11"/>
    <n v="27"/>
    <n v="6"/>
  </r>
  <r>
    <n v="104476"/>
    <d v="2013-03-01T00:00:00"/>
    <x v="0"/>
    <n v="23"/>
    <x v="5"/>
    <x v="1"/>
    <x v="0"/>
    <x v="2"/>
    <x v="0"/>
    <x v="3"/>
    <n v="0.1"/>
    <n v="11"/>
    <n v="28"/>
    <n v="2"/>
  </r>
  <r>
    <n v="104702"/>
    <d v="2013-03-01T00:00:00"/>
    <x v="1"/>
    <n v="47"/>
    <x v="6"/>
    <x v="0"/>
    <x v="0"/>
    <x v="0"/>
    <x v="0"/>
    <x v="0"/>
    <n v="0.05"/>
    <n v="11"/>
    <n v="30"/>
    <n v="5"/>
  </r>
  <r>
    <n v="104730"/>
    <d v="2013-02-28T00:00:00"/>
    <x v="1"/>
    <n v="22"/>
    <x v="6"/>
    <x v="1"/>
    <x v="0"/>
    <x v="2"/>
    <x v="0"/>
    <x v="7"/>
    <n v="0.1"/>
    <n v="11"/>
    <n v="6"/>
    <n v="1"/>
  </r>
  <r>
    <n v="104776"/>
    <d v="2013-02-28T00:00:00"/>
    <x v="1"/>
    <n v="20"/>
    <x v="1"/>
    <x v="1"/>
    <x v="0"/>
    <x v="0"/>
    <x v="0"/>
    <x v="0"/>
    <n v="0.1"/>
    <n v="11"/>
    <n v="21"/>
    <n v="6"/>
  </r>
  <r>
    <n v="104866"/>
    <d v="2013-02-28T00:00:00"/>
    <x v="1"/>
    <n v="19"/>
    <x v="3"/>
    <x v="1"/>
    <x v="0"/>
    <x v="4"/>
    <x v="0"/>
    <x v="4"/>
    <n v="0.1"/>
    <n v="11"/>
    <n v="10"/>
    <n v="2"/>
  </r>
  <r>
    <n v="105052"/>
    <d v="2013-02-28T00:00:00"/>
    <x v="1"/>
    <n v="19"/>
    <x v="3"/>
    <x v="1"/>
    <x v="0"/>
    <x v="0"/>
    <x v="0"/>
    <x v="4"/>
    <n v="0.1"/>
    <n v="11"/>
    <n v="18"/>
    <n v="6"/>
  </r>
  <r>
    <n v="105106"/>
    <d v="2013-02-28T00:00:00"/>
    <x v="1"/>
    <n v="32"/>
    <x v="1"/>
    <x v="0"/>
    <x v="1"/>
    <x v="0"/>
    <x v="0"/>
    <x v="7"/>
    <n v="0.05"/>
    <n v="11"/>
    <n v="43"/>
    <n v="5"/>
  </r>
  <r>
    <n v="105180"/>
    <d v="2013-03-01T00:00:00"/>
    <x v="0"/>
    <n v="19"/>
    <x v="2"/>
    <x v="1"/>
    <x v="0"/>
    <x v="0"/>
    <x v="0"/>
    <x v="1"/>
    <n v="0.1"/>
    <n v="11"/>
    <n v="1"/>
    <n v="1"/>
  </r>
  <r>
    <n v="105210"/>
    <d v="2013-02-28T00:00:00"/>
    <x v="0"/>
    <n v="21"/>
    <x v="4"/>
    <x v="1"/>
    <x v="0"/>
    <x v="2"/>
    <x v="0"/>
    <x v="4"/>
    <n v="0.1"/>
    <n v="11"/>
    <n v="28"/>
    <n v="6"/>
  </r>
  <r>
    <n v="105270"/>
    <d v="2013-02-28T00:00:00"/>
    <x v="0"/>
    <n v="36"/>
    <x v="0"/>
    <x v="0"/>
    <x v="0"/>
    <x v="0"/>
    <x v="0"/>
    <x v="2"/>
    <n v="0.05"/>
    <n v="11"/>
    <n v="23"/>
    <n v="5"/>
  </r>
  <r>
    <n v="105364"/>
    <d v="2013-03-01T00:00:00"/>
    <x v="0"/>
    <n v="17"/>
    <x v="0"/>
    <x v="1"/>
    <x v="0"/>
    <x v="0"/>
    <x v="0"/>
    <x v="4"/>
    <n v="0.1"/>
    <n v="11"/>
    <n v="20"/>
    <n v="6"/>
  </r>
  <r>
    <n v="105420"/>
    <d v="2013-02-28T00:00:00"/>
    <x v="1"/>
    <n v="58"/>
    <x v="1"/>
    <x v="2"/>
    <x v="0"/>
    <x v="1"/>
    <x v="0"/>
    <x v="0"/>
    <n v="0.15"/>
    <n v="11"/>
    <n v="3"/>
    <n v="3"/>
  </r>
  <r>
    <n v="105460"/>
    <d v="2013-02-28T00:00:00"/>
    <x v="1"/>
    <n v="40"/>
    <x v="1"/>
    <x v="0"/>
    <x v="0"/>
    <x v="0"/>
    <x v="0"/>
    <x v="1"/>
    <n v="0.05"/>
    <n v="11"/>
    <n v="25"/>
    <n v="4"/>
  </r>
  <r>
    <n v="105530"/>
    <d v="2013-02-28T00:00:00"/>
    <x v="0"/>
    <n v="24"/>
    <x v="4"/>
    <x v="1"/>
    <x v="0"/>
    <x v="0"/>
    <x v="0"/>
    <x v="1"/>
    <n v="0.1"/>
    <n v="11"/>
    <n v="16"/>
    <n v="3"/>
  </r>
  <r>
    <n v="105536"/>
    <d v="2013-03-01T00:00:00"/>
    <x v="0"/>
    <n v="47"/>
    <x v="6"/>
    <x v="0"/>
    <x v="0"/>
    <x v="0"/>
    <x v="0"/>
    <x v="3"/>
    <n v="0.05"/>
    <n v="11"/>
    <n v="39"/>
    <n v="2"/>
  </r>
  <r>
    <n v="105698"/>
    <d v="2013-03-29T00:00:00"/>
    <x v="1"/>
    <n v="34"/>
    <x v="4"/>
    <x v="0"/>
    <x v="0"/>
    <x v="2"/>
    <x v="0"/>
    <x v="6"/>
    <n v="0.05"/>
    <n v="11"/>
    <n v="32"/>
    <n v="2"/>
  </r>
  <r>
    <n v="105742"/>
    <d v="2013-02-28T00:00:00"/>
    <x v="0"/>
    <n v="19"/>
    <x v="6"/>
    <x v="1"/>
    <x v="0"/>
    <x v="4"/>
    <x v="0"/>
    <x v="2"/>
    <n v="0.1"/>
    <n v="11"/>
    <n v="44"/>
    <n v="1"/>
  </r>
  <r>
    <n v="105848"/>
    <d v="2013-03-01T00:00:00"/>
    <x v="1"/>
    <n v="34"/>
    <x v="4"/>
    <x v="0"/>
    <x v="0"/>
    <x v="2"/>
    <x v="0"/>
    <x v="1"/>
    <n v="0.05"/>
    <n v="11"/>
    <n v="19"/>
    <n v="3"/>
  </r>
  <r>
    <n v="105906"/>
    <d v="2013-03-01T00:00:00"/>
    <x v="1"/>
    <n v="20"/>
    <x v="1"/>
    <x v="1"/>
    <x v="0"/>
    <x v="0"/>
    <x v="0"/>
    <x v="0"/>
    <n v="0.1"/>
    <n v="11"/>
    <n v="3"/>
    <n v="2"/>
  </r>
  <r>
    <n v="105926"/>
    <d v="2013-02-28T00:00:00"/>
    <x v="1"/>
    <n v="25"/>
    <x v="5"/>
    <x v="1"/>
    <x v="0"/>
    <x v="0"/>
    <x v="0"/>
    <x v="6"/>
    <n v="0.1"/>
    <n v="11"/>
    <n v="29"/>
    <n v="2"/>
  </r>
  <r>
    <n v="105994"/>
    <d v="2013-03-26T00:00:00"/>
    <x v="1"/>
    <n v="19"/>
    <x v="2"/>
    <x v="1"/>
    <x v="0"/>
    <x v="0"/>
    <x v="0"/>
    <x v="1"/>
    <n v="0.1"/>
    <n v="11"/>
    <n v="28"/>
    <n v="1"/>
  </r>
  <r>
    <n v="106218"/>
    <d v="2013-03-07T00:00:00"/>
    <x v="1"/>
    <n v="29"/>
    <x v="3"/>
    <x v="1"/>
    <x v="0"/>
    <x v="0"/>
    <x v="0"/>
    <x v="0"/>
    <n v="0.1"/>
    <n v="11"/>
    <n v="25"/>
    <n v="3"/>
  </r>
  <r>
    <n v="106568"/>
    <d v="2013-03-19T00:00:00"/>
    <x v="0"/>
    <n v="24"/>
    <x v="4"/>
    <x v="1"/>
    <x v="0"/>
    <x v="3"/>
    <x v="0"/>
    <x v="7"/>
    <n v="0.1"/>
    <n v="11"/>
    <n v="37"/>
    <n v="5"/>
  </r>
  <r>
    <n v="106700"/>
    <d v="2013-03-08T00:00:00"/>
    <x v="0"/>
    <n v="23"/>
    <x v="2"/>
    <x v="1"/>
    <x v="0"/>
    <x v="0"/>
    <x v="0"/>
    <x v="4"/>
    <n v="0.1"/>
    <n v="11"/>
    <n v="32"/>
    <n v="1"/>
  </r>
  <r>
    <n v="109298"/>
    <d v="2013-03-08T00:00:00"/>
    <x v="0"/>
    <n v="19"/>
    <x v="3"/>
    <x v="1"/>
    <x v="0"/>
    <x v="4"/>
    <x v="0"/>
    <x v="3"/>
    <n v="0.1"/>
    <n v="11"/>
    <n v="22"/>
    <n v="1"/>
  </r>
  <r>
    <n v="111280"/>
    <d v="2013-03-28T00:00:00"/>
    <x v="0"/>
    <n v="23"/>
    <x v="3"/>
    <x v="1"/>
    <x v="0"/>
    <x v="4"/>
    <x v="0"/>
    <x v="1"/>
    <n v="0.1"/>
    <n v="11"/>
    <n v="9"/>
    <n v="1"/>
  </r>
  <r>
    <n v="113852"/>
    <d v="2013-03-23T00:00:00"/>
    <x v="1"/>
    <n v="41"/>
    <x v="2"/>
    <x v="0"/>
    <x v="0"/>
    <x v="2"/>
    <x v="0"/>
    <x v="7"/>
    <n v="0.05"/>
    <n v="11"/>
    <n v="43"/>
    <n v="4"/>
  </r>
  <r>
    <n v="121988"/>
    <d v="2013-03-21T00:00:00"/>
    <x v="0"/>
    <n v="19"/>
    <x v="5"/>
    <x v="1"/>
    <x v="0"/>
    <x v="2"/>
    <x v="0"/>
    <x v="6"/>
    <n v="0.1"/>
    <n v="11"/>
    <n v="1"/>
    <n v="3"/>
  </r>
  <r>
    <n v="28276"/>
    <d v="2013-04-30T00:00:00"/>
    <x v="1"/>
    <n v="21"/>
    <x v="0"/>
    <x v="1"/>
    <x v="0"/>
    <x v="2"/>
    <x v="0"/>
    <x v="0"/>
    <n v="0.1"/>
    <n v="11"/>
    <n v="36"/>
    <n v="2"/>
  </r>
  <r>
    <n v="41420"/>
    <d v="2013-04-18T00:00:00"/>
    <x v="1"/>
    <n v="19"/>
    <x v="6"/>
    <x v="1"/>
    <x v="0"/>
    <x v="4"/>
    <x v="0"/>
    <x v="5"/>
    <n v="0.1"/>
    <n v="11"/>
    <n v="0"/>
    <n v="2"/>
  </r>
  <r>
    <n v="54894"/>
    <d v="2013-04-26T00:00:00"/>
    <x v="0"/>
    <n v="22"/>
    <x v="2"/>
    <x v="1"/>
    <x v="0"/>
    <x v="1"/>
    <x v="0"/>
    <x v="5"/>
    <n v="0.1"/>
    <n v="11"/>
    <n v="23"/>
    <n v="3"/>
  </r>
  <r>
    <n v="92386"/>
    <d v="2013-04-03T00:00:00"/>
    <x v="0"/>
    <n v="45"/>
    <x v="2"/>
    <x v="0"/>
    <x v="1"/>
    <x v="3"/>
    <x v="0"/>
    <x v="3"/>
    <n v="0.05"/>
    <n v="11"/>
    <n v="23"/>
    <n v="6"/>
  </r>
  <r>
    <n v="95722"/>
    <d v="2013-04-02T00:00:00"/>
    <x v="0"/>
    <n v="37"/>
    <x v="0"/>
    <x v="0"/>
    <x v="1"/>
    <x v="3"/>
    <x v="1"/>
    <x v="5"/>
    <n v="0.05"/>
    <n v="11"/>
    <n v="2"/>
    <n v="6"/>
  </r>
  <r>
    <n v="105984"/>
    <d v="2013-03-29T00:00:00"/>
    <x v="1"/>
    <n v="25"/>
    <x v="0"/>
    <x v="1"/>
    <x v="0"/>
    <x v="2"/>
    <x v="0"/>
    <x v="5"/>
    <n v="0.1"/>
    <n v="11"/>
    <n v="30"/>
    <n v="6"/>
  </r>
  <r>
    <n v="106012"/>
    <d v="2013-03-29T00:00:00"/>
    <x v="0"/>
    <n v="20"/>
    <x v="3"/>
    <x v="1"/>
    <x v="0"/>
    <x v="0"/>
    <x v="0"/>
    <x v="0"/>
    <n v="0.1"/>
    <n v="11"/>
    <n v="14"/>
    <n v="5"/>
  </r>
  <r>
    <n v="106104"/>
    <d v="2013-03-30T00:00:00"/>
    <x v="1"/>
    <n v="17"/>
    <x v="5"/>
    <x v="1"/>
    <x v="0"/>
    <x v="2"/>
    <x v="0"/>
    <x v="7"/>
    <n v="0.1"/>
    <n v="11"/>
    <n v="27"/>
    <n v="6"/>
  </r>
  <r>
    <n v="106284"/>
    <d v="2013-03-29T00:00:00"/>
    <x v="1"/>
    <n v="31"/>
    <x v="3"/>
    <x v="0"/>
    <x v="0"/>
    <x v="0"/>
    <x v="0"/>
    <x v="5"/>
    <n v="0.05"/>
    <n v="11"/>
    <n v="18"/>
    <n v="4"/>
  </r>
  <r>
    <n v="106290"/>
    <d v="2013-03-29T00:00:00"/>
    <x v="1"/>
    <n v="42"/>
    <x v="2"/>
    <x v="0"/>
    <x v="0"/>
    <x v="2"/>
    <x v="0"/>
    <x v="6"/>
    <n v="0.05"/>
    <n v="11"/>
    <n v="10"/>
    <n v="2"/>
  </r>
  <r>
    <n v="106520"/>
    <d v="2013-03-30T00:00:00"/>
    <x v="1"/>
    <n v="20"/>
    <x v="2"/>
    <x v="1"/>
    <x v="0"/>
    <x v="2"/>
    <x v="0"/>
    <x v="1"/>
    <n v="0.1"/>
    <n v="11"/>
    <n v="14"/>
    <n v="1"/>
  </r>
  <r>
    <n v="106604"/>
    <d v="2013-03-30T00:00:00"/>
    <x v="0"/>
    <n v="18"/>
    <x v="5"/>
    <x v="1"/>
    <x v="0"/>
    <x v="2"/>
    <x v="0"/>
    <x v="6"/>
    <n v="0.1"/>
    <n v="11"/>
    <n v="3"/>
    <n v="5"/>
  </r>
  <r>
    <n v="106918"/>
    <d v="2013-03-30T00:00:00"/>
    <x v="1"/>
    <n v="20"/>
    <x v="1"/>
    <x v="1"/>
    <x v="0"/>
    <x v="2"/>
    <x v="0"/>
    <x v="6"/>
    <n v="0.1"/>
    <n v="11"/>
    <n v="33"/>
    <n v="5"/>
  </r>
  <r>
    <n v="107018"/>
    <d v="2013-03-29T00:00:00"/>
    <x v="1"/>
    <n v="20"/>
    <x v="5"/>
    <x v="1"/>
    <x v="0"/>
    <x v="2"/>
    <x v="0"/>
    <x v="0"/>
    <n v="0.1"/>
    <n v="11"/>
    <n v="38"/>
    <n v="6"/>
  </r>
  <r>
    <n v="107182"/>
    <d v="2013-03-30T00:00:00"/>
    <x v="1"/>
    <n v="20"/>
    <x v="1"/>
    <x v="1"/>
    <x v="0"/>
    <x v="0"/>
    <x v="0"/>
    <x v="3"/>
    <n v="0.1"/>
    <n v="11"/>
    <n v="26"/>
    <n v="2"/>
  </r>
  <r>
    <n v="107322"/>
    <d v="2013-03-29T00:00:00"/>
    <x v="0"/>
    <n v="19"/>
    <x v="6"/>
    <x v="1"/>
    <x v="0"/>
    <x v="1"/>
    <x v="0"/>
    <x v="3"/>
    <n v="0.1"/>
    <n v="11"/>
    <n v="23"/>
    <n v="6"/>
  </r>
  <r>
    <n v="107410"/>
    <d v="2013-04-24T00:00:00"/>
    <x v="1"/>
    <n v="25"/>
    <x v="5"/>
    <x v="1"/>
    <x v="0"/>
    <x v="4"/>
    <x v="0"/>
    <x v="4"/>
    <n v="0.1"/>
    <n v="11"/>
    <n v="4"/>
    <n v="1"/>
  </r>
  <r>
    <n v="107422"/>
    <d v="2013-04-23T00:00:00"/>
    <x v="0"/>
    <n v="39"/>
    <x v="1"/>
    <x v="0"/>
    <x v="0"/>
    <x v="3"/>
    <x v="0"/>
    <x v="6"/>
    <n v="0.05"/>
    <n v="11"/>
    <n v="13"/>
    <n v="4"/>
  </r>
  <r>
    <n v="107440"/>
    <d v="2013-04-25T00:00:00"/>
    <x v="1"/>
    <n v="25"/>
    <x v="1"/>
    <x v="1"/>
    <x v="0"/>
    <x v="4"/>
    <x v="0"/>
    <x v="5"/>
    <n v="0.1"/>
    <n v="11"/>
    <n v="8"/>
    <n v="3"/>
  </r>
  <r>
    <n v="107442"/>
    <d v="2013-04-24T00:00:00"/>
    <x v="0"/>
    <n v="40"/>
    <x v="1"/>
    <x v="0"/>
    <x v="0"/>
    <x v="0"/>
    <x v="0"/>
    <x v="3"/>
    <n v="0.05"/>
    <n v="11"/>
    <n v="8"/>
    <n v="6"/>
  </r>
  <r>
    <n v="107484"/>
    <d v="2013-04-23T00:00:00"/>
    <x v="1"/>
    <n v="19"/>
    <x v="5"/>
    <x v="1"/>
    <x v="0"/>
    <x v="3"/>
    <x v="0"/>
    <x v="2"/>
    <n v="0.1"/>
    <n v="11"/>
    <n v="13"/>
    <n v="3"/>
  </r>
  <r>
    <n v="107534"/>
    <d v="2013-04-24T00:00:00"/>
    <x v="1"/>
    <n v="22"/>
    <x v="5"/>
    <x v="1"/>
    <x v="0"/>
    <x v="4"/>
    <x v="0"/>
    <x v="3"/>
    <n v="0.1"/>
    <n v="11"/>
    <n v="24"/>
    <n v="1"/>
  </r>
  <r>
    <n v="107570"/>
    <d v="2013-03-30T00:00:00"/>
    <x v="0"/>
    <n v="22"/>
    <x v="5"/>
    <x v="1"/>
    <x v="0"/>
    <x v="2"/>
    <x v="0"/>
    <x v="7"/>
    <n v="0.1"/>
    <n v="11"/>
    <n v="19"/>
    <n v="4"/>
  </r>
  <r>
    <n v="107632"/>
    <d v="2013-04-23T00:00:00"/>
    <x v="1"/>
    <n v="21"/>
    <x v="1"/>
    <x v="1"/>
    <x v="0"/>
    <x v="0"/>
    <x v="0"/>
    <x v="2"/>
    <n v="0.1"/>
    <n v="11"/>
    <n v="4"/>
    <n v="3"/>
  </r>
  <r>
    <n v="107786"/>
    <d v="2013-04-27T00:00:00"/>
    <x v="1"/>
    <n v="59"/>
    <x v="5"/>
    <x v="2"/>
    <x v="0"/>
    <x v="4"/>
    <x v="0"/>
    <x v="0"/>
    <n v="0.15"/>
    <n v="11"/>
    <n v="32"/>
    <n v="1"/>
  </r>
  <r>
    <n v="107788"/>
    <d v="2013-04-26T00:00:00"/>
    <x v="1"/>
    <n v="42"/>
    <x v="4"/>
    <x v="0"/>
    <x v="0"/>
    <x v="2"/>
    <x v="0"/>
    <x v="5"/>
    <n v="0.05"/>
    <n v="11"/>
    <n v="12"/>
    <n v="5"/>
  </r>
  <r>
    <n v="107830"/>
    <d v="2013-04-24T00:00:00"/>
    <x v="0"/>
    <n v="37"/>
    <x v="2"/>
    <x v="0"/>
    <x v="0"/>
    <x v="0"/>
    <x v="0"/>
    <x v="0"/>
    <n v="0.05"/>
    <n v="11"/>
    <n v="15"/>
    <n v="2"/>
  </r>
  <r>
    <n v="107838"/>
    <d v="2013-04-23T00:00:00"/>
    <x v="0"/>
    <n v="22"/>
    <x v="6"/>
    <x v="1"/>
    <x v="0"/>
    <x v="3"/>
    <x v="0"/>
    <x v="4"/>
    <n v="0.1"/>
    <n v="11"/>
    <n v="24"/>
    <n v="5"/>
  </r>
  <r>
    <n v="107848"/>
    <d v="2013-04-23T00:00:00"/>
    <x v="0"/>
    <n v="52"/>
    <x v="6"/>
    <x v="2"/>
    <x v="0"/>
    <x v="0"/>
    <x v="0"/>
    <x v="2"/>
    <n v="0.15"/>
    <n v="11"/>
    <n v="0"/>
    <n v="6"/>
  </r>
  <r>
    <n v="107950"/>
    <d v="2013-04-09T00:00:00"/>
    <x v="0"/>
    <n v="19"/>
    <x v="2"/>
    <x v="1"/>
    <x v="0"/>
    <x v="3"/>
    <x v="0"/>
    <x v="5"/>
    <n v="0.1"/>
    <n v="11"/>
    <n v="25"/>
    <n v="3"/>
  </r>
  <r>
    <n v="108074"/>
    <d v="2013-04-17T00:00:00"/>
    <x v="0"/>
    <n v="19"/>
    <x v="5"/>
    <x v="1"/>
    <x v="0"/>
    <x v="2"/>
    <x v="0"/>
    <x v="3"/>
    <n v="0.1"/>
    <n v="11"/>
    <n v="24"/>
    <n v="2"/>
  </r>
  <r>
    <n v="108632"/>
    <d v="2013-04-02T00:00:00"/>
    <x v="1"/>
    <n v="18"/>
    <x v="3"/>
    <x v="1"/>
    <x v="0"/>
    <x v="1"/>
    <x v="0"/>
    <x v="1"/>
    <n v="0.1"/>
    <n v="11"/>
    <n v="28"/>
    <n v="6"/>
  </r>
  <r>
    <n v="108740"/>
    <d v="2013-04-18T00:00:00"/>
    <x v="0"/>
    <n v="21"/>
    <x v="0"/>
    <x v="1"/>
    <x v="0"/>
    <x v="0"/>
    <x v="0"/>
    <x v="1"/>
    <n v="0.1"/>
    <n v="11"/>
    <n v="16"/>
    <n v="2"/>
  </r>
  <r>
    <n v="109140"/>
    <d v="2013-04-18T00:00:00"/>
    <x v="0"/>
    <n v="20"/>
    <x v="1"/>
    <x v="1"/>
    <x v="0"/>
    <x v="4"/>
    <x v="0"/>
    <x v="2"/>
    <n v="0.1"/>
    <n v="11"/>
    <n v="41"/>
    <n v="6"/>
  </r>
  <r>
    <n v="109698"/>
    <d v="2013-04-19T00:00:00"/>
    <x v="0"/>
    <n v="20"/>
    <x v="2"/>
    <x v="1"/>
    <x v="0"/>
    <x v="0"/>
    <x v="0"/>
    <x v="1"/>
    <n v="0.1"/>
    <n v="11"/>
    <n v="11"/>
    <n v="2"/>
  </r>
  <r>
    <n v="109768"/>
    <d v="2013-04-17T00:00:00"/>
    <x v="1"/>
    <n v="30"/>
    <x v="4"/>
    <x v="0"/>
    <x v="0"/>
    <x v="0"/>
    <x v="0"/>
    <x v="0"/>
    <n v="0.05"/>
    <n v="11"/>
    <n v="13"/>
    <n v="1"/>
  </r>
  <r>
    <n v="109900"/>
    <d v="2013-04-30T00:00:00"/>
    <x v="0"/>
    <n v="24"/>
    <x v="3"/>
    <x v="1"/>
    <x v="0"/>
    <x v="2"/>
    <x v="0"/>
    <x v="4"/>
    <n v="0.1"/>
    <n v="11"/>
    <n v="35"/>
    <n v="5"/>
  </r>
  <r>
    <n v="110976"/>
    <d v="2013-04-09T00:00:00"/>
    <x v="1"/>
    <n v="22"/>
    <x v="5"/>
    <x v="1"/>
    <x v="0"/>
    <x v="2"/>
    <x v="0"/>
    <x v="0"/>
    <n v="0.1"/>
    <n v="11"/>
    <n v="6"/>
    <n v="4"/>
  </r>
  <r>
    <n v="111430"/>
    <d v="2013-04-04T00:00:00"/>
    <x v="0"/>
    <n v="21"/>
    <x v="0"/>
    <x v="1"/>
    <x v="0"/>
    <x v="4"/>
    <x v="0"/>
    <x v="5"/>
    <n v="0.1"/>
    <n v="11"/>
    <n v="30"/>
    <n v="2"/>
  </r>
  <r>
    <n v="111998"/>
    <d v="2013-04-22T00:00:00"/>
    <x v="0"/>
    <n v="21"/>
    <x v="1"/>
    <x v="1"/>
    <x v="0"/>
    <x v="0"/>
    <x v="0"/>
    <x v="5"/>
    <n v="0.1"/>
    <n v="11"/>
    <n v="16"/>
    <n v="2"/>
  </r>
  <r>
    <n v="113264"/>
    <d v="2013-04-26T00:00:00"/>
    <x v="0"/>
    <n v="20"/>
    <x v="1"/>
    <x v="1"/>
    <x v="0"/>
    <x v="4"/>
    <x v="0"/>
    <x v="1"/>
    <n v="0.1"/>
    <n v="11"/>
    <n v="14"/>
    <n v="3"/>
  </r>
  <r>
    <n v="120488"/>
    <d v="2013-04-04T00:00:00"/>
    <x v="1"/>
    <n v="23"/>
    <x v="1"/>
    <x v="1"/>
    <x v="0"/>
    <x v="0"/>
    <x v="0"/>
    <x v="4"/>
    <n v="0.1"/>
    <n v="11"/>
    <n v="13"/>
    <n v="6"/>
  </r>
  <r>
    <n v="121964"/>
    <d v="2013-04-04T00:00:00"/>
    <x v="1"/>
    <n v="31"/>
    <x v="3"/>
    <x v="0"/>
    <x v="0"/>
    <x v="0"/>
    <x v="0"/>
    <x v="6"/>
    <n v="0.05"/>
    <n v="11"/>
    <n v="12"/>
    <n v="6"/>
  </r>
  <r>
    <n v="20248"/>
    <d v="2013-05-30T00:00:00"/>
    <x v="1"/>
    <n v="23"/>
    <x v="1"/>
    <x v="1"/>
    <x v="0"/>
    <x v="0"/>
    <x v="0"/>
    <x v="0"/>
    <n v="0.1"/>
    <n v="11"/>
    <n v="2"/>
    <n v="4"/>
  </r>
  <r>
    <n v="23252"/>
    <d v="2013-05-08T00:00:00"/>
    <x v="1"/>
    <n v="19"/>
    <x v="2"/>
    <x v="1"/>
    <x v="0"/>
    <x v="2"/>
    <x v="0"/>
    <x v="6"/>
    <n v="0.1"/>
    <n v="11"/>
    <n v="36"/>
    <n v="6"/>
  </r>
  <r>
    <n v="28380"/>
    <d v="2013-05-09T00:00:00"/>
    <x v="0"/>
    <n v="45"/>
    <x v="2"/>
    <x v="0"/>
    <x v="0"/>
    <x v="2"/>
    <x v="0"/>
    <x v="4"/>
    <n v="0.05"/>
    <n v="11"/>
    <n v="16"/>
    <n v="3"/>
  </r>
  <r>
    <n v="29274"/>
    <d v="2013-05-16T00:00:00"/>
    <x v="0"/>
    <n v="23"/>
    <x v="2"/>
    <x v="1"/>
    <x v="0"/>
    <x v="2"/>
    <x v="0"/>
    <x v="2"/>
    <n v="0.1"/>
    <n v="11"/>
    <n v="6"/>
    <n v="2"/>
  </r>
  <r>
    <n v="30964"/>
    <d v="2013-05-30T00:00:00"/>
    <x v="1"/>
    <n v="20"/>
    <x v="2"/>
    <x v="1"/>
    <x v="0"/>
    <x v="0"/>
    <x v="0"/>
    <x v="7"/>
    <n v="0.1"/>
    <n v="11"/>
    <n v="26"/>
    <n v="2"/>
  </r>
  <r>
    <n v="40416"/>
    <d v="2013-05-21T00:00:00"/>
    <x v="0"/>
    <n v="19"/>
    <x v="6"/>
    <x v="1"/>
    <x v="1"/>
    <x v="0"/>
    <x v="0"/>
    <x v="4"/>
    <n v="0.1"/>
    <n v="11"/>
    <n v="41"/>
    <n v="2"/>
  </r>
  <r>
    <n v="41030"/>
    <d v="2013-05-16T00:00:00"/>
    <x v="0"/>
    <n v="19"/>
    <x v="2"/>
    <x v="1"/>
    <x v="0"/>
    <x v="2"/>
    <x v="0"/>
    <x v="4"/>
    <n v="0.1"/>
    <n v="11"/>
    <n v="23"/>
    <n v="4"/>
  </r>
  <r>
    <n v="49216"/>
    <d v="2013-05-15T00:00:00"/>
    <x v="0"/>
    <n v="40"/>
    <x v="3"/>
    <x v="0"/>
    <x v="1"/>
    <x v="2"/>
    <x v="0"/>
    <x v="7"/>
    <n v="0.05"/>
    <n v="11"/>
    <n v="2"/>
    <n v="3"/>
  </r>
  <r>
    <n v="51166"/>
    <d v="2013-05-10T00:00:00"/>
    <x v="0"/>
    <n v="23"/>
    <x v="1"/>
    <x v="1"/>
    <x v="0"/>
    <x v="2"/>
    <x v="0"/>
    <x v="5"/>
    <n v="0.1"/>
    <n v="11"/>
    <n v="28"/>
    <n v="2"/>
  </r>
  <r>
    <n v="52424"/>
    <d v="2013-05-23T00:00:00"/>
    <x v="1"/>
    <n v="53"/>
    <x v="6"/>
    <x v="2"/>
    <x v="0"/>
    <x v="2"/>
    <x v="0"/>
    <x v="5"/>
    <n v="0.15"/>
    <n v="11"/>
    <n v="1"/>
    <n v="1"/>
  </r>
  <r>
    <n v="52698"/>
    <d v="2013-05-07T00:00:00"/>
    <x v="1"/>
    <n v="50"/>
    <x v="1"/>
    <x v="2"/>
    <x v="0"/>
    <x v="1"/>
    <x v="0"/>
    <x v="0"/>
    <n v="0.15"/>
    <n v="11"/>
    <n v="31"/>
    <n v="5"/>
  </r>
  <r>
    <n v="53938"/>
    <d v="2013-05-09T00:00:00"/>
    <x v="0"/>
    <n v="19"/>
    <x v="2"/>
    <x v="1"/>
    <x v="0"/>
    <x v="1"/>
    <x v="0"/>
    <x v="7"/>
    <n v="0.1"/>
    <n v="11"/>
    <n v="15"/>
    <n v="3"/>
  </r>
  <r>
    <n v="54918"/>
    <d v="2013-05-31T00:00:00"/>
    <x v="0"/>
    <n v="20"/>
    <x v="6"/>
    <x v="1"/>
    <x v="0"/>
    <x v="2"/>
    <x v="0"/>
    <x v="4"/>
    <n v="0.1"/>
    <n v="11"/>
    <n v="42"/>
    <n v="4"/>
  </r>
  <r>
    <n v="56276"/>
    <d v="2013-05-21T00:00:00"/>
    <x v="1"/>
    <n v="23"/>
    <x v="5"/>
    <x v="1"/>
    <x v="0"/>
    <x v="2"/>
    <x v="0"/>
    <x v="6"/>
    <n v="0.1"/>
    <n v="11"/>
    <n v="42"/>
    <n v="4"/>
  </r>
  <r>
    <n v="95770"/>
    <d v="2013-05-29T00:00:00"/>
    <x v="0"/>
    <n v="25"/>
    <x v="2"/>
    <x v="1"/>
    <x v="1"/>
    <x v="3"/>
    <x v="1"/>
    <x v="5"/>
    <n v="0.1"/>
    <n v="11"/>
    <n v="21"/>
    <n v="3"/>
  </r>
  <r>
    <n v="108154"/>
    <d v="2013-05-01T00:00:00"/>
    <x v="1"/>
    <n v="28"/>
    <x v="6"/>
    <x v="1"/>
    <x v="0"/>
    <x v="2"/>
    <x v="0"/>
    <x v="1"/>
    <n v="0.1"/>
    <n v="11"/>
    <n v="14"/>
    <n v="6"/>
  </r>
  <r>
    <n v="108194"/>
    <d v="2013-05-01T00:00:00"/>
    <x v="1"/>
    <n v="53"/>
    <x v="2"/>
    <x v="2"/>
    <x v="0"/>
    <x v="2"/>
    <x v="0"/>
    <x v="5"/>
    <n v="0.15"/>
    <n v="11"/>
    <n v="14"/>
    <n v="1"/>
  </r>
  <r>
    <n v="108242"/>
    <d v="2013-05-01T00:00:00"/>
    <x v="0"/>
    <n v="61"/>
    <x v="2"/>
    <x v="2"/>
    <x v="0"/>
    <x v="0"/>
    <x v="0"/>
    <x v="7"/>
    <n v="0.15"/>
    <n v="11"/>
    <n v="36"/>
    <n v="4"/>
  </r>
  <r>
    <n v="108278"/>
    <d v="2013-04-30T00:00:00"/>
    <x v="0"/>
    <n v="25"/>
    <x v="0"/>
    <x v="1"/>
    <x v="0"/>
    <x v="3"/>
    <x v="0"/>
    <x v="2"/>
    <n v="0.1"/>
    <n v="11"/>
    <n v="7"/>
    <n v="3"/>
  </r>
  <r>
    <n v="108414"/>
    <d v="2013-04-30T00:00:00"/>
    <x v="0"/>
    <n v="23"/>
    <x v="2"/>
    <x v="1"/>
    <x v="0"/>
    <x v="4"/>
    <x v="0"/>
    <x v="5"/>
    <n v="0.1"/>
    <n v="11"/>
    <n v="35"/>
    <n v="4"/>
  </r>
  <r>
    <n v="108546"/>
    <d v="2013-05-01T00:00:00"/>
    <x v="1"/>
    <n v="18"/>
    <x v="6"/>
    <x v="1"/>
    <x v="0"/>
    <x v="4"/>
    <x v="0"/>
    <x v="6"/>
    <n v="0.1"/>
    <n v="11"/>
    <n v="26"/>
    <n v="6"/>
  </r>
  <r>
    <n v="108590"/>
    <d v="2013-04-30T00:00:00"/>
    <x v="1"/>
    <n v="49"/>
    <x v="2"/>
    <x v="0"/>
    <x v="0"/>
    <x v="0"/>
    <x v="0"/>
    <x v="4"/>
    <n v="0.05"/>
    <n v="11"/>
    <n v="42"/>
    <n v="4"/>
  </r>
  <r>
    <n v="108628"/>
    <d v="2013-04-30T00:00:00"/>
    <x v="0"/>
    <n v="27"/>
    <x v="0"/>
    <x v="1"/>
    <x v="0"/>
    <x v="3"/>
    <x v="0"/>
    <x v="4"/>
    <n v="0.1"/>
    <n v="11"/>
    <n v="38"/>
    <n v="4"/>
  </r>
  <r>
    <n v="108720"/>
    <d v="2013-05-01T00:00:00"/>
    <x v="0"/>
    <n v="21"/>
    <x v="0"/>
    <x v="1"/>
    <x v="0"/>
    <x v="2"/>
    <x v="0"/>
    <x v="1"/>
    <n v="0.1"/>
    <n v="11"/>
    <n v="12"/>
    <n v="5"/>
  </r>
  <r>
    <n v="108854"/>
    <d v="2013-05-01T00:00:00"/>
    <x v="1"/>
    <n v="28"/>
    <x v="4"/>
    <x v="1"/>
    <x v="0"/>
    <x v="0"/>
    <x v="0"/>
    <x v="3"/>
    <n v="0.1"/>
    <n v="11"/>
    <n v="42"/>
    <n v="1"/>
  </r>
  <r>
    <n v="108980"/>
    <d v="2013-05-01T00:00:00"/>
    <x v="1"/>
    <n v="20"/>
    <x v="2"/>
    <x v="1"/>
    <x v="0"/>
    <x v="2"/>
    <x v="0"/>
    <x v="1"/>
    <n v="0.1"/>
    <n v="11"/>
    <n v="38"/>
    <n v="6"/>
  </r>
  <r>
    <n v="109040"/>
    <d v="2013-04-30T00:00:00"/>
    <x v="0"/>
    <n v="37"/>
    <x v="1"/>
    <x v="0"/>
    <x v="0"/>
    <x v="3"/>
    <x v="0"/>
    <x v="4"/>
    <n v="0.05"/>
    <n v="11"/>
    <n v="2"/>
    <n v="3"/>
  </r>
  <r>
    <n v="109122"/>
    <d v="2013-04-30T00:00:00"/>
    <x v="0"/>
    <n v="28"/>
    <x v="6"/>
    <x v="1"/>
    <x v="0"/>
    <x v="3"/>
    <x v="0"/>
    <x v="0"/>
    <n v="0.1"/>
    <n v="11"/>
    <n v="3"/>
    <n v="6"/>
  </r>
  <r>
    <n v="109158"/>
    <d v="2013-04-30T00:00:00"/>
    <x v="1"/>
    <n v="23"/>
    <x v="0"/>
    <x v="1"/>
    <x v="0"/>
    <x v="0"/>
    <x v="0"/>
    <x v="3"/>
    <n v="0.1"/>
    <n v="11"/>
    <n v="38"/>
    <n v="3"/>
  </r>
  <r>
    <n v="109162"/>
    <d v="2013-04-30T00:00:00"/>
    <x v="1"/>
    <n v="18"/>
    <x v="1"/>
    <x v="1"/>
    <x v="0"/>
    <x v="0"/>
    <x v="0"/>
    <x v="6"/>
    <n v="0.1"/>
    <n v="11"/>
    <n v="31"/>
    <n v="1"/>
  </r>
  <r>
    <n v="109216"/>
    <d v="2013-04-30T00:00:00"/>
    <x v="0"/>
    <n v="24"/>
    <x v="2"/>
    <x v="1"/>
    <x v="0"/>
    <x v="3"/>
    <x v="0"/>
    <x v="0"/>
    <n v="0.1"/>
    <n v="11"/>
    <n v="31"/>
    <n v="5"/>
  </r>
  <r>
    <n v="109280"/>
    <d v="2013-05-01T00:00:00"/>
    <x v="0"/>
    <n v="35"/>
    <x v="0"/>
    <x v="0"/>
    <x v="0"/>
    <x v="0"/>
    <x v="0"/>
    <x v="2"/>
    <n v="0.05"/>
    <n v="11"/>
    <n v="1"/>
    <n v="2"/>
  </r>
  <r>
    <n v="109296"/>
    <d v="2013-05-01T00:00:00"/>
    <x v="0"/>
    <n v="28"/>
    <x v="0"/>
    <x v="1"/>
    <x v="0"/>
    <x v="0"/>
    <x v="0"/>
    <x v="5"/>
    <n v="0.1"/>
    <n v="11"/>
    <n v="39"/>
    <n v="1"/>
  </r>
  <r>
    <n v="109432"/>
    <d v="2013-05-01T00:00:00"/>
    <x v="1"/>
    <n v="18"/>
    <x v="5"/>
    <x v="1"/>
    <x v="0"/>
    <x v="0"/>
    <x v="0"/>
    <x v="3"/>
    <n v="0.1"/>
    <n v="11"/>
    <n v="42"/>
    <n v="1"/>
  </r>
  <r>
    <n v="109444"/>
    <d v="2013-05-01T00:00:00"/>
    <x v="1"/>
    <n v="17"/>
    <x v="2"/>
    <x v="1"/>
    <x v="0"/>
    <x v="2"/>
    <x v="0"/>
    <x v="5"/>
    <n v="0.1"/>
    <n v="11"/>
    <n v="21"/>
    <n v="1"/>
  </r>
  <r>
    <n v="109524"/>
    <d v="2013-05-01T00:00:00"/>
    <x v="0"/>
    <n v="17"/>
    <x v="6"/>
    <x v="1"/>
    <x v="0"/>
    <x v="0"/>
    <x v="0"/>
    <x v="7"/>
    <n v="0.1"/>
    <n v="11"/>
    <n v="26"/>
    <n v="6"/>
  </r>
  <r>
    <n v="109590"/>
    <d v="2013-05-01T00:00:00"/>
    <x v="1"/>
    <n v="20"/>
    <x v="0"/>
    <x v="1"/>
    <x v="0"/>
    <x v="4"/>
    <x v="0"/>
    <x v="3"/>
    <n v="0.1"/>
    <n v="11"/>
    <n v="40"/>
    <n v="1"/>
  </r>
  <r>
    <n v="109816"/>
    <d v="2013-05-24T00:00:00"/>
    <x v="1"/>
    <n v="19"/>
    <x v="2"/>
    <x v="1"/>
    <x v="0"/>
    <x v="0"/>
    <x v="0"/>
    <x v="4"/>
    <n v="0.1"/>
    <n v="11"/>
    <n v="15"/>
    <n v="5"/>
  </r>
  <r>
    <n v="109928"/>
    <d v="2013-05-29T00:00:00"/>
    <x v="0"/>
    <n v="23"/>
    <x v="2"/>
    <x v="1"/>
    <x v="0"/>
    <x v="2"/>
    <x v="0"/>
    <x v="1"/>
    <n v="0.1"/>
    <n v="11"/>
    <n v="25"/>
    <n v="2"/>
  </r>
  <r>
    <n v="109980"/>
    <d v="2013-05-23T00:00:00"/>
    <x v="1"/>
    <n v="23"/>
    <x v="2"/>
    <x v="1"/>
    <x v="0"/>
    <x v="1"/>
    <x v="0"/>
    <x v="0"/>
    <n v="0.1"/>
    <n v="11"/>
    <n v="13"/>
    <n v="3"/>
  </r>
  <r>
    <n v="109988"/>
    <d v="2013-05-30T00:00:00"/>
    <x v="1"/>
    <n v="28"/>
    <x v="2"/>
    <x v="1"/>
    <x v="0"/>
    <x v="0"/>
    <x v="0"/>
    <x v="1"/>
    <n v="0.1"/>
    <n v="11"/>
    <n v="2"/>
    <n v="1"/>
  </r>
  <r>
    <n v="110020"/>
    <d v="2013-04-30T00:00:00"/>
    <x v="0"/>
    <n v="20"/>
    <x v="6"/>
    <x v="1"/>
    <x v="0"/>
    <x v="3"/>
    <x v="0"/>
    <x v="2"/>
    <n v="0.1"/>
    <n v="11"/>
    <n v="19"/>
    <n v="2"/>
  </r>
  <r>
    <n v="110028"/>
    <d v="2013-05-24T00:00:00"/>
    <x v="1"/>
    <n v="39"/>
    <x v="1"/>
    <x v="0"/>
    <x v="0"/>
    <x v="1"/>
    <x v="0"/>
    <x v="1"/>
    <n v="0.05"/>
    <n v="11"/>
    <n v="24"/>
    <n v="1"/>
  </r>
  <r>
    <n v="110040"/>
    <d v="2013-05-01T00:00:00"/>
    <x v="0"/>
    <n v="18"/>
    <x v="1"/>
    <x v="1"/>
    <x v="0"/>
    <x v="0"/>
    <x v="0"/>
    <x v="1"/>
    <n v="0.1"/>
    <n v="11"/>
    <n v="4"/>
    <n v="1"/>
  </r>
  <r>
    <n v="110070"/>
    <d v="2013-05-31T00:00:00"/>
    <x v="0"/>
    <n v="21"/>
    <x v="1"/>
    <x v="1"/>
    <x v="0"/>
    <x v="4"/>
    <x v="0"/>
    <x v="4"/>
    <n v="0.1"/>
    <n v="11"/>
    <n v="28"/>
    <n v="6"/>
  </r>
  <r>
    <n v="110542"/>
    <d v="2013-05-03T00:00:00"/>
    <x v="0"/>
    <n v="22"/>
    <x v="6"/>
    <x v="1"/>
    <x v="0"/>
    <x v="0"/>
    <x v="0"/>
    <x v="4"/>
    <n v="0.1"/>
    <n v="11"/>
    <n v="39"/>
    <n v="1"/>
  </r>
  <r>
    <n v="110930"/>
    <d v="2013-05-02T00:00:00"/>
    <x v="0"/>
    <n v="22"/>
    <x v="1"/>
    <x v="1"/>
    <x v="0"/>
    <x v="0"/>
    <x v="0"/>
    <x v="7"/>
    <n v="0.1"/>
    <n v="11"/>
    <n v="22"/>
    <n v="1"/>
  </r>
  <r>
    <n v="111370"/>
    <d v="2013-05-02T00:00:00"/>
    <x v="1"/>
    <n v="23"/>
    <x v="5"/>
    <x v="1"/>
    <x v="0"/>
    <x v="0"/>
    <x v="0"/>
    <x v="0"/>
    <n v="0.1"/>
    <n v="11"/>
    <n v="2"/>
    <n v="1"/>
  </r>
  <r>
    <n v="112722"/>
    <d v="2013-05-22T00:00:00"/>
    <x v="1"/>
    <n v="20"/>
    <x v="6"/>
    <x v="1"/>
    <x v="0"/>
    <x v="2"/>
    <x v="0"/>
    <x v="7"/>
    <n v="0.1"/>
    <n v="11"/>
    <n v="8"/>
    <n v="2"/>
  </r>
  <r>
    <n v="112830"/>
    <d v="2013-05-16T00:00:00"/>
    <x v="0"/>
    <n v="20"/>
    <x v="1"/>
    <x v="1"/>
    <x v="0"/>
    <x v="0"/>
    <x v="0"/>
    <x v="0"/>
    <n v="0.1"/>
    <n v="11"/>
    <n v="4"/>
    <n v="3"/>
  </r>
  <r>
    <n v="113454"/>
    <d v="2013-05-16T00:00:00"/>
    <x v="0"/>
    <n v="22"/>
    <x v="3"/>
    <x v="1"/>
    <x v="0"/>
    <x v="2"/>
    <x v="0"/>
    <x v="7"/>
    <n v="0.1"/>
    <n v="11"/>
    <n v="8"/>
    <n v="3"/>
  </r>
  <r>
    <n v="114874"/>
    <d v="2013-05-30T00:00:00"/>
    <x v="1"/>
    <n v="57"/>
    <x v="6"/>
    <x v="2"/>
    <x v="0"/>
    <x v="4"/>
    <x v="0"/>
    <x v="0"/>
    <n v="0.15"/>
    <n v="11"/>
    <n v="44"/>
    <n v="3"/>
  </r>
  <r>
    <n v="115094"/>
    <d v="2013-05-09T00:00:00"/>
    <x v="1"/>
    <n v="59"/>
    <x v="2"/>
    <x v="2"/>
    <x v="0"/>
    <x v="0"/>
    <x v="0"/>
    <x v="5"/>
    <n v="0.15"/>
    <n v="11"/>
    <n v="40"/>
    <n v="5"/>
  </r>
  <r>
    <n v="115288"/>
    <d v="2013-05-21T00:00:00"/>
    <x v="0"/>
    <n v="22"/>
    <x v="4"/>
    <x v="1"/>
    <x v="1"/>
    <x v="3"/>
    <x v="0"/>
    <x v="5"/>
    <n v="0.1"/>
    <n v="11"/>
    <n v="29"/>
    <n v="5"/>
  </r>
  <r>
    <n v="115306"/>
    <d v="2013-05-21T00:00:00"/>
    <x v="1"/>
    <n v="21"/>
    <x v="3"/>
    <x v="1"/>
    <x v="1"/>
    <x v="3"/>
    <x v="0"/>
    <x v="4"/>
    <n v="0.1"/>
    <n v="11"/>
    <n v="21"/>
    <n v="5"/>
  </r>
  <r>
    <n v="115724"/>
    <d v="2013-05-01T00:00:00"/>
    <x v="1"/>
    <n v="32"/>
    <x v="3"/>
    <x v="0"/>
    <x v="0"/>
    <x v="0"/>
    <x v="0"/>
    <x v="2"/>
    <n v="0.05"/>
    <n v="11"/>
    <n v="26"/>
    <n v="5"/>
  </r>
  <r>
    <n v="122978"/>
    <d v="2013-05-22T00:00:00"/>
    <x v="1"/>
    <n v="26"/>
    <x v="4"/>
    <x v="1"/>
    <x v="0"/>
    <x v="2"/>
    <x v="0"/>
    <x v="3"/>
    <n v="0.1"/>
    <n v="11"/>
    <n v="8"/>
    <n v="4"/>
  </r>
  <r>
    <n v="2056"/>
    <d v="2013-06-14T00:00:00"/>
    <x v="1"/>
    <n v="19"/>
    <x v="3"/>
    <x v="1"/>
    <x v="0"/>
    <x v="2"/>
    <x v="0"/>
    <x v="3"/>
    <n v="0.1"/>
    <n v="11"/>
    <n v="15"/>
    <n v="6"/>
  </r>
  <r>
    <n v="2090"/>
    <d v="2013-06-21T00:00:00"/>
    <x v="1"/>
    <n v="25"/>
    <x v="5"/>
    <x v="1"/>
    <x v="0"/>
    <x v="2"/>
    <x v="0"/>
    <x v="5"/>
    <n v="0.1"/>
    <n v="11"/>
    <n v="31"/>
    <n v="4"/>
  </r>
  <r>
    <n v="5238"/>
    <d v="2013-06-05T00:00:00"/>
    <x v="1"/>
    <n v="18"/>
    <x v="3"/>
    <x v="1"/>
    <x v="0"/>
    <x v="0"/>
    <x v="0"/>
    <x v="5"/>
    <n v="0.1"/>
    <n v="11"/>
    <n v="12"/>
    <n v="5"/>
  </r>
  <r>
    <n v="25044"/>
    <d v="2013-06-21T00:00:00"/>
    <x v="0"/>
    <n v="19"/>
    <x v="5"/>
    <x v="1"/>
    <x v="0"/>
    <x v="2"/>
    <x v="0"/>
    <x v="6"/>
    <n v="0.1"/>
    <n v="11"/>
    <n v="2"/>
    <n v="4"/>
  </r>
  <r>
    <n v="28238"/>
    <d v="2013-06-11T00:00:00"/>
    <x v="0"/>
    <n v="26"/>
    <x v="5"/>
    <x v="1"/>
    <x v="0"/>
    <x v="2"/>
    <x v="0"/>
    <x v="5"/>
    <n v="0.1"/>
    <n v="11"/>
    <n v="42"/>
    <n v="5"/>
  </r>
  <r>
    <n v="33310"/>
    <d v="2013-06-25T00:00:00"/>
    <x v="1"/>
    <n v="22"/>
    <x v="3"/>
    <x v="1"/>
    <x v="1"/>
    <x v="3"/>
    <x v="1"/>
    <x v="1"/>
    <n v="0.1"/>
    <n v="11"/>
    <n v="13"/>
    <n v="5"/>
  </r>
  <r>
    <n v="41388"/>
    <d v="2013-06-26T00:00:00"/>
    <x v="0"/>
    <n v="21"/>
    <x v="4"/>
    <x v="1"/>
    <x v="1"/>
    <x v="4"/>
    <x v="0"/>
    <x v="7"/>
    <n v="0.1"/>
    <n v="11"/>
    <n v="0"/>
    <n v="2"/>
  </r>
  <r>
    <n v="42680"/>
    <d v="2013-06-20T00:00:00"/>
    <x v="1"/>
    <n v="62"/>
    <x v="3"/>
    <x v="2"/>
    <x v="0"/>
    <x v="4"/>
    <x v="0"/>
    <x v="3"/>
    <n v="0.15"/>
    <n v="11"/>
    <n v="14"/>
    <n v="3"/>
  </r>
  <r>
    <n v="51340"/>
    <d v="2013-06-06T00:00:00"/>
    <x v="0"/>
    <n v="22"/>
    <x v="5"/>
    <x v="1"/>
    <x v="0"/>
    <x v="0"/>
    <x v="0"/>
    <x v="1"/>
    <n v="0.1"/>
    <n v="11"/>
    <n v="8"/>
    <n v="4"/>
  </r>
  <r>
    <n v="51776"/>
    <d v="2013-06-26T00:00:00"/>
    <x v="1"/>
    <n v="25"/>
    <x v="0"/>
    <x v="1"/>
    <x v="0"/>
    <x v="1"/>
    <x v="0"/>
    <x v="5"/>
    <n v="0.1"/>
    <n v="11"/>
    <n v="19"/>
    <n v="4"/>
  </r>
  <r>
    <n v="56456"/>
    <d v="2013-06-28T00:00:00"/>
    <x v="1"/>
    <n v="19"/>
    <x v="1"/>
    <x v="1"/>
    <x v="0"/>
    <x v="0"/>
    <x v="0"/>
    <x v="1"/>
    <n v="0.1"/>
    <n v="10"/>
    <n v="41"/>
    <n v="2"/>
  </r>
  <r>
    <n v="110152"/>
    <d v="2013-05-30T00:00:00"/>
    <x v="0"/>
    <n v="29"/>
    <x v="3"/>
    <x v="1"/>
    <x v="0"/>
    <x v="0"/>
    <x v="0"/>
    <x v="4"/>
    <n v="0.1"/>
    <n v="11"/>
    <n v="4"/>
    <n v="2"/>
  </r>
  <r>
    <n v="110278"/>
    <d v="2013-05-31T00:00:00"/>
    <x v="1"/>
    <n v="30"/>
    <x v="0"/>
    <x v="0"/>
    <x v="0"/>
    <x v="4"/>
    <x v="0"/>
    <x v="5"/>
    <n v="0.05"/>
    <n v="11"/>
    <n v="21"/>
    <n v="1"/>
  </r>
  <r>
    <n v="110684"/>
    <d v="2013-05-30T00:00:00"/>
    <x v="1"/>
    <n v="34"/>
    <x v="1"/>
    <x v="0"/>
    <x v="0"/>
    <x v="0"/>
    <x v="0"/>
    <x v="4"/>
    <n v="0.05"/>
    <n v="11"/>
    <n v="41"/>
    <n v="4"/>
  </r>
  <r>
    <n v="110720"/>
    <d v="2013-05-30T00:00:00"/>
    <x v="0"/>
    <n v="26"/>
    <x v="4"/>
    <x v="1"/>
    <x v="0"/>
    <x v="0"/>
    <x v="0"/>
    <x v="1"/>
    <n v="0.1"/>
    <n v="11"/>
    <n v="27"/>
    <n v="1"/>
  </r>
  <r>
    <n v="110732"/>
    <d v="2013-05-30T00:00:00"/>
    <x v="0"/>
    <n v="22"/>
    <x v="6"/>
    <x v="1"/>
    <x v="0"/>
    <x v="4"/>
    <x v="0"/>
    <x v="1"/>
    <n v="0.1"/>
    <n v="11"/>
    <n v="13"/>
    <n v="3"/>
  </r>
  <r>
    <n v="110742"/>
    <d v="2013-05-30T00:00:00"/>
    <x v="1"/>
    <n v="63"/>
    <x v="1"/>
    <x v="2"/>
    <x v="0"/>
    <x v="2"/>
    <x v="0"/>
    <x v="1"/>
    <n v="0.15"/>
    <n v="11"/>
    <n v="10"/>
    <n v="1"/>
  </r>
  <r>
    <n v="110820"/>
    <d v="2013-05-30T00:00:00"/>
    <x v="1"/>
    <n v="25"/>
    <x v="4"/>
    <x v="1"/>
    <x v="0"/>
    <x v="0"/>
    <x v="0"/>
    <x v="4"/>
    <n v="0.1"/>
    <n v="11"/>
    <n v="24"/>
    <n v="3"/>
  </r>
  <r>
    <n v="110824"/>
    <d v="2013-05-30T00:00:00"/>
    <x v="0"/>
    <n v="23"/>
    <x v="4"/>
    <x v="1"/>
    <x v="0"/>
    <x v="2"/>
    <x v="0"/>
    <x v="6"/>
    <n v="0.1"/>
    <n v="11"/>
    <n v="14"/>
    <n v="6"/>
  </r>
  <r>
    <n v="110928"/>
    <d v="2013-05-31T00:00:00"/>
    <x v="1"/>
    <n v="52"/>
    <x v="4"/>
    <x v="2"/>
    <x v="0"/>
    <x v="2"/>
    <x v="0"/>
    <x v="0"/>
    <n v="0.15"/>
    <n v="11"/>
    <n v="9"/>
    <n v="3"/>
  </r>
  <r>
    <n v="110950"/>
    <d v="2013-05-30T00:00:00"/>
    <x v="0"/>
    <n v="23"/>
    <x v="0"/>
    <x v="1"/>
    <x v="0"/>
    <x v="0"/>
    <x v="0"/>
    <x v="1"/>
    <n v="0.1"/>
    <n v="11"/>
    <n v="36"/>
    <n v="6"/>
  </r>
  <r>
    <n v="111030"/>
    <d v="2013-05-30T00:00:00"/>
    <x v="1"/>
    <n v="22"/>
    <x v="1"/>
    <x v="1"/>
    <x v="0"/>
    <x v="0"/>
    <x v="0"/>
    <x v="7"/>
    <n v="0.1"/>
    <n v="11"/>
    <n v="16"/>
    <n v="3"/>
  </r>
  <r>
    <n v="111048"/>
    <d v="2013-05-31T00:00:00"/>
    <x v="1"/>
    <n v="42"/>
    <x v="3"/>
    <x v="0"/>
    <x v="0"/>
    <x v="0"/>
    <x v="0"/>
    <x v="5"/>
    <n v="0.05"/>
    <n v="11"/>
    <n v="14"/>
    <n v="6"/>
  </r>
  <r>
    <n v="111260"/>
    <d v="2013-05-31T00:00:00"/>
    <x v="0"/>
    <n v="29"/>
    <x v="3"/>
    <x v="1"/>
    <x v="0"/>
    <x v="2"/>
    <x v="0"/>
    <x v="3"/>
    <n v="0.1"/>
    <n v="11"/>
    <n v="10"/>
    <n v="2"/>
  </r>
  <r>
    <n v="111700"/>
    <d v="2013-05-30T00:00:00"/>
    <x v="0"/>
    <n v="20"/>
    <x v="6"/>
    <x v="1"/>
    <x v="0"/>
    <x v="4"/>
    <x v="0"/>
    <x v="2"/>
    <n v="0.1"/>
    <n v="11"/>
    <n v="15"/>
    <n v="1"/>
  </r>
  <r>
    <n v="111824"/>
    <d v="2013-05-30T00:00:00"/>
    <x v="1"/>
    <n v="22"/>
    <x v="5"/>
    <x v="1"/>
    <x v="0"/>
    <x v="0"/>
    <x v="0"/>
    <x v="4"/>
    <n v="0.1"/>
    <n v="11"/>
    <n v="34"/>
    <n v="5"/>
  </r>
  <r>
    <n v="111968"/>
    <d v="2013-05-31T00:00:00"/>
    <x v="0"/>
    <n v="19"/>
    <x v="1"/>
    <x v="1"/>
    <x v="0"/>
    <x v="4"/>
    <x v="0"/>
    <x v="4"/>
    <n v="0.1"/>
    <n v="11"/>
    <n v="29"/>
    <n v="6"/>
  </r>
  <r>
    <n v="111982"/>
    <d v="2013-06-25T00:00:00"/>
    <x v="1"/>
    <n v="24"/>
    <x v="2"/>
    <x v="1"/>
    <x v="0"/>
    <x v="0"/>
    <x v="0"/>
    <x v="6"/>
    <n v="0.1"/>
    <n v="11"/>
    <n v="24"/>
    <n v="5"/>
  </r>
  <r>
    <n v="112004"/>
    <d v="2013-05-30T00:00:00"/>
    <x v="0"/>
    <n v="19"/>
    <x v="3"/>
    <x v="1"/>
    <x v="0"/>
    <x v="4"/>
    <x v="0"/>
    <x v="7"/>
    <n v="0.1"/>
    <n v="11"/>
    <n v="6"/>
    <n v="6"/>
  </r>
  <r>
    <n v="112092"/>
    <d v="2013-06-25T00:00:00"/>
    <x v="0"/>
    <n v="22"/>
    <x v="4"/>
    <x v="1"/>
    <x v="0"/>
    <x v="3"/>
    <x v="0"/>
    <x v="4"/>
    <n v="0.1"/>
    <n v="11"/>
    <n v="8"/>
    <n v="6"/>
  </r>
  <r>
    <n v="112134"/>
    <d v="2013-06-27T00:00:00"/>
    <x v="1"/>
    <n v="22"/>
    <x v="4"/>
    <x v="1"/>
    <x v="0"/>
    <x v="2"/>
    <x v="0"/>
    <x v="0"/>
    <n v="0.1"/>
    <n v="11"/>
    <n v="18"/>
    <n v="3"/>
  </r>
  <r>
    <n v="112142"/>
    <d v="2013-06-26T00:00:00"/>
    <x v="1"/>
    <n v="19"/>
    <x v="5"/>
    <x v="1"/>
    <x v="0"/>
    <x v="2"/>
    <x v="0"/>
    <x v="0"/>
    <n v="0.1"/>
    <n v="11"/>
    <n v="1"/>
    <n v="1"/>
  </r>
  <r>
    <n v="112208"/>
    <d v="2013-06-27T00:00:00"/>
    <x v="0"/>
    <n v="19"/>
    <x v="6"/>
    <x v="1"/>
    <x v="0"/>
    <x v="0"/>
    <x v="0"/>
    <x v="5"/>
    <n v="0.1"/>
    <n v="11"/>
    <n v="35"/>
    <n v="5"/>
  </r>
  <r>
    <n v="112310"/>
    <d v="2013-06-27T00:00:00"/>
    <x v="1"/>
    <n v="18"/>
    <x v="6"/>
    <x v="1"/>
    <x v="0"/>
    <x v="0"/>
    <x v="0"/>
    <x v="5"/>
    <n v="0.1"/>
    <n v="11"/>
    <n v="19"/>
    <n v="5"/>
  </r>
  <r>
    <n v="112312"/>
    <d v="2013-06-25T00:00:00"/>
    <x v="0"/>
    <n v="20"/>
    <x v="4"/>
    <x v="1"/>
    <x v="0"/>
    <x v="3"/>
    <x v="0"/>
    <x v="2"/>
    <n v="0.1"/>
    <n v="11"/>
    <n v="10"/>
    <n v="5"/>
  </r>
  <r>
    <n v="112320"/>
    <d v="2013-06-27T00:00:00"/>
    <x v="1"/>
    <n v="26"/>
    <x v="1"/>
    <x v="1"/>
    <x v="0"/>
    <x v="2"/>
    <x v="0"/>
    <x v="5"/>
    <n v="0.1"/>
    <n v="11"/>
    <n v="30"/>
    <n v="2"/>
  </r>
  <r>
    <n v="112322"/>
    <d v="2013-05-29T00:00:00"/>
    <x v="1"/>
    <n v="19"/>
    <x v="6"/>
    <x v="1"/>
    <x v="0"/>
    <x v="0"/>
    <x v="0"/>
    <x v="6"/>
    <n v="0.1"/>
    <n v="11"/>
    <n v="36"/>
    <n v="5"/>
  </r>
  <r>
    <n v="112332"/>
    <d v="2013-06-26T00:00:00"/>
    <x v="1"/>
    <n v="23"/>
    <x v="0"/>
    <x v="1"/>
    <x v="0"/>
    <x v="1"/>
    <x v="0"/>
    <x v="6"/>
    <n v="0.1"/>
    <n v="11"/>
    <n v="23"/>
    <n v="2"/>
  </r>
  <r>
    <n v="113596"/>
    <d v="2013-06-20T00:00:00"/>
    <x v="0"/>
    <n v="21"/>
    <x v="1"/>
    <x v="1"/>
    <x v="0"/>
    <x v="4"/>
    <x v="0"/>
    <x v="7"/>
    <n v="0.1"/>
    <n v="11"/>
    <n v="17"/>
    <n v="4"/>
  </r>
  <r>
    <n v="113812"/>
    <d v="2013-06-14T00:00:00"/>
    <x v="0"/>
    <n v="21"/>
    <x v="1"/>
    <x v="1"/>
    <x v="0"/>
    <x v="0"/>
    <x v="0"/>
    <x v="3"/>
    <n v="0.1"/>
    <n v="11"/>
    <n v="24"/>
    <n v="2"/>
  </r>
  <r>
    <n v="114036"/>
    <d v="2013-06-27T00:00:00"/>
    <x v="1"/>
    <n v="35"/>
    <x v="4"/>
    <x v="0"/>
    <x v="0"/>
    <x v="0"/>
    <x v="0"/>
    <x v="5"/>
    <n v="0.05"/>
    <n v="11"/>
    <n v="13"/>
    <n v="6"/>
  </r>
  <r>
    <n v="114154"/>
    <d v="2013-06-11T00:00:00"/>
    <x v="0"/>
    <n v="40"/>
    <x v="2"/>
    <x v="0"/>
    <x v="1"/>
    <x v="3"/>
    <x v="1"/>
    <x v="0"/>
    <n v="0.05"/>
    <n v="11"/>
    <n v="7"/>
    <n v="6"/>
  </r>
  <r>
    <n v="114336"/>
    <d v="2013-06-26T00:00:00"/>
    <x v="0"/>
    <n v="21"/>
    <x v="1"/>
    <x v="1"/>
    <x v="0"/>
    <x v="2"/>
    <x v="0"/>
    <x v="4"/>
    <n v="0.1"/>
    <n v="11"/>
    <n v="15"/>
    <n v="2"/>
  </r>
  <r>
    <n v="114856"/>
    <d v="2013-06-27T00:00:00"/>
    <x v="0"/>
    <n v="19"/>
    <x v="1"/>
    <x v="1"/>
    <x v="0"/>
    <x v="2"/>
    <x v="0"/>
    <x v="7"/>
    <n v="0.1"/>
    <n v="11"/>
    <n v="37"/>
    <n v="1"/>
  </r>
  <r>
    <n v="116124"/>
    <d v="2013-06-05T00:00:00"/>
    <x v="0"/>
    <n v="19"/>
    <x v="4"/>
    <x v="1"/>
    <x v="0"/>
    <x v="2"/>
    <x v="0"/>
    <x v="0"/>
    <n v="0.1"/>
    <n v="11"/>
    <n v="0"/>
    <n v="2"/>
  </r>
  <r>
    <n v="116714"/>
    <d v="2013-06-19T00:00:00"/>
    <x v="0"/>
    <n v="22"/>
    <x v="6"/>
    <x v="1"/>
    <x v="0"/>
    <x v="2"/>
    <x v="0"/>
    <x v="4"/>
    <n v="0.1"/>
    <n v="11"/>
    <n v="35"/>
    <n v="5"/>
  </r>
  <r>
    <n v="116978"/>
    <d v="2013-06-07T00:00:00"/>
    <x v="1"/>
    <n v="19"/>
    <x v="3"/>
    <x v="1"/>
    <x v="0"/>
    <x v="4"/>
    <x v="0"/>
    <x v="1"/>
    <n v="0.1"/>
    <n v="11"/>
    <n v="38"/>
    <n v="5"/>
  </r>
  <r>
    <n v="117154"/>
    <d v="2013-06-11T00:00:00"/>
    <x v="0"/>
    <n v="23"/>
    <x v="0"/>
    <x v="1"/>
    <x v="0"/>
    <x v="0"/>
    <x v="0"/>
    <x v="5"/>
    <n v="0.1"/>
    <n v="11"/>
    <n v="36"/>
    <n v="3"/>
  </r>
  <r>
    <n v="117500"/>
    <d v="2013-06-21T00:00:00"/>
    <x v="0"/>
    <n v="19"/>
    <x v="4"/>
    <x v="1"/>
    <x v="0"/>
    <x v="0"/>
    <x v="0"/>
    <x v="1"/>
    <n v="0.1"/>
    <n v="11"/>
    <n v="10"/>
    <n v="2"/>
  </r>
  <r>
    <n v="117582"/>
    <d v="2013-06-06T00:00:00"/>
    <x v="1"/>
    <n v="20"/>
    <x v="3"/>
    <x v="1"/>
    <x v="0"/>
    <x v="4"/>
    <x v="0"/>
    <x v="6"/>
    <n v="0.1"/>
    <n v="11"/>
    <n v="2"/>
    <n v="3"/>
  </r>
  <r>
    <n v="120260"/>
    <d v="2013-06-04T00:00:00"/>
    <x v="0"/>
    <n v="18"/>
    <x v="3"/>
    <x v="1"/>
    <x v="0"/>
    <x v="0"/>
    <x v="0"/>
    <x v="2"/>
    <n v="0.1"/>
    <n v="11"/>
    <n v="41"/>
    <n v="2"/>
  </r>
  <r>
    <n v="121460"/>
    <d v="2013-06-21T00:00:00"/>
    <x v="0"/>
    <n v="20"/>
    <x v="5"/>
    <x v="1"/>
    <x v="0"/>
    <x v="0"/>
    <x v="0"/>
    <x v="4"/>
    <n v="0.1"/>
    <n v="11"/>
    <n v="25"/>
    <n v="6"/>
  </r>
  <r>
    <n v="122382"/>
    <d v="2013-06-21T00:00:00"/>
    <x v="0"/>
    <n v="18"/>
    <x v="6"/>
    <x v="1"/>
    <x v="0"/>
    <x v="2"/>
    <x v="0"/>
    <x v="5"/>
    <n v="0.1"/>
    <n v="11"/>
    <n v="30"/>
    <n v="3"/>
  </r>
  <r>
    <n v="122522"/>
    <d v="2013-06-19T00:00:00"/>
    <x v="0"/>
    <n v="22"/>
    <x v="0"/>
    <x v="1"/>
    <x v="0"/>
    <x v="2"/>
    <x v="0"/>
    <x v="7"/>
    <n v="0.1"/>
    <n v="11"/>
    <n v="34"/>
    <n v="1"/>
  </r>
  <r>
    <n v="10980"/>
    <d v="2013-07-12T00:00:00"/>
    <x v="1"/>
    <n v="21"/>
    <x v="3"/>
    <x v="1"/>
    <x v="0"/>
    <x v="4"/>
    <x v="0"/>
    <x v="3"/>
    <n v="0.1"/>
    <n v="10"/>
    <n v="24"/>
    <n v="1"/>
  </r>
  <r>
    <n v="17056"/>
    <d v="2013-07-05T00:00:00"/>
    <x v="0"/>
    <n v="19"/>
    <x v="6"/>
    <x v="1"/>
    <x v="0"/>
    <x v="1"/>
    <x v="0"/>
    <x v="1"/>
    <n v="0.1"/>
    <n v="10"/>
    <n v="34"/>
    <n v="2"/>
  </r>
  <r>
    <n v="24692"/>
    <d v="2013-07-06T00:00:00"/>
    <x v="0"/>
    <n v="21"/>
    <x v="1"/>
    <x v="1"/>
    <x v="0"/>
    <x v="1"/>
    <x v="0"/>
    <x v="0"/>
    <n v="0.1"/>
    <n v="10"/>
    <n v="33"/>
    <n v="1"/>
  </r>
  <r>
    <n v="25212"/>
    <d v="2013-07-17T00:00:00"/>
    <x v="0"/>
    <n v="20"/>
    <x v="2"/>
    <x v="1"/>
    <x v="0"/>
    <x v="1"/>
    <x v="0"/>
    <x v="6"/>
    <n v="0.1"/>
    <n v="10"/>
    <n v="18"/>
    <n v="6"/>
  </r>
  <r>
    <n v="41372"/>
    <d v="2013-07-26T00:00:00"/>
    <x v="0"/>
    <n v="30"/>
    <x v="5"/>
    <x v="0"/>
    <x v="1"/>
    <x v="2"/>
    <x v="0"/>
    <x v="3"/>
    <n v="0.05"/>
    <n v="10"/>
    <n v="33"/>
    <n v="3"/>
  </r>
  <r>
    <n v="41518"/>
    <d v="2013-07-12T00:00:00"/>
    <x v="1"/>
    <n v="51"/>
    <x v="6"/>
    <x v="2"/>
    <x v="0"/>
    <x v="4"/>
    <x v="0"/>
    <x v="5"/>
    <n v="0.15"/>
    <n v="10"/>
    <n v="17"/>
    <n v="4"/>
  </r>
  <r>
    <n v="43134"/>
    <d v="2013-07-31T00:00:00"/>
    <x v="0"/>
    <n v="19"/>
    <x v="1"/>
    <x v="1"/>
    <x v="0"/>
    <x v="4"/>
    <x v="0"/>
    <x v="6"/>
    <n v="0.1"/>
    <n v="10"/>
    <n v="38"/>
    <n v="6"/>
  </r>
  <r>
    <n v="44114"/>
    <d v="2013-07-11T00:00:00"/>
    <x v="1"/>
    <n v="19"/>
    <x v="5"/>
    <x v="1"/>
    <x v="0"/>
    <x v="2"/>
    <x v="0"/>
    <x v="4"/>
    <n v="0.1"/>
    <n v="10"/>
    <n v="42"/>
    <n v="3"/>
  </r>
  <r>
    <n v="50854"/>
    <d v="2013-07-18T00:00:00"/>
    <x v="1"/>
    <n v="19"/>
    <x v="2"/>
    <x v="1"/>
    <x v="0"/>
    <x v="0"/>
    <x v="0"/>
    <x v="6"/>
    <n v="0.1"/>
    <n v="10"/>
    <n v="19"/>
    <n v="1"/>
  </r>
  <r>
    <n v="53952"/>
    <d v="2013-07-06T00:00:00"/>
    <x v="1"/>
    <n v="18"/>
    <x v="4"/>
    <x v="1"/>
    <x v="0"/>
    <x v="1"/>
    <x v="0"/>
    <x v="6"/>
    <n v="0.1"/>
    <n v="10"/>
    <n v="29"/>
    <n v="5"/>
  </r>
  <r>
    <n v="54366"/>
    <d v="2013-07-07T00:00:00"/>
    <x v="1"/>
    <n v="21"/>
    <x v="3"/>
    <x v="1"/>
    <x v="0"/>
    <x v="1"/>
    <x v="0"/>
    <x v="1"/>
    <n v="0.1"/>
    <n v="10"/>
    <n v="39"/>
    <n v="1"/>
  </r>
  <r>
    <n v="95716"/>
    <d v="2013-07-23T00:00:00"/>
    <x v="1"/>
    <n v="28"/>
    <x v="2"/>
    <x v="1"/>
    <x v="1"/>
    <x v="3"/>
    <x v="1"/>
    <x v="6"/>
    <n v="0.1"/>
    <n v="10"/>
    <n v="19"/>
    <n v="6"/>
  </r>
  <r>
    <n v="95726"/>
    <d v="2013-07-23T00:00:00"/>
    <x v="0"/>
    <n v="37"/>
    <x v="3"/>
    <x v="0"/>
    <x v="1"/>
    <x v="3"/>
    <x v="1"/>
    <x v="4"/>
    <n v="0.05"/>
    <n v="10"/>
    <n v="7"/>
    <n v="6"/>
  </r>
  <r>
    <n v="96218"/>
    <d v="2013-07-30T00:00:00"/>
    <x v="0"/>
    <n v="31"/>
    <x v="0"/>
    <x v="0"/>
    <x v="0"/>
    <x v="3"/>
    <x v="0"/>
    <x v="5"/>
    <n v="0.05"/>
    <n v="10"/>
    <n v="27"/>
    <n v="4"/>
  </r>
  <r>
    <n v="112908"/>
    <d v="2013-06-29T00:00:00"/>
    <x v="0"/>
    <n v="21"/>
    <x v="3"/>
    <x v="1"/>
    <x v="0"/>
    <x v="1"/>
    <x v="0"/>
    <x v="7"/>
    <n v="0.1"/>
    <n v="10"/>
    <n v="7"/>
    <n v="6"/>
  </r>
  <r>
    <n v="113040"/>
    <d v="2013-06-29T00:00:00"/>
    <x v="1"/>
    <n v="19"/>
    <x v="0"/>
    <x v="1"/>
    <x v="0"/>
    <x v="2"/>
    <x v="0"/>
    <x v="0"/>
    <n v="0.1"/>
    <n v="10"/>
    <n v="6"/>
    <n v="2"/>
  </r>
  <r>
    <n v="113854"/>
    <d v="2013-07-23T00:00:00"/>
    <x v="0"/>
    <n v="29"/>
    <x v="6"/>
    <x v="1"/>
    <x v="0"/>
    <x v="0"/>
    <x v="0"/>
    <x v="0"/>
    <n v="0.1"/>
    <n v="10"/>
    <n v="24"/>
    <n v="3"/>
  </r>
  <r>
    <n v="113920"/>
    <d v="2013-07-23T00:00:00"/>
    <x v="0"/>
    <n v="19"/>
    <x v="1"/>
    <x v="1"/>
    <x v="0"/>
    <x v="3"/>
    <x v="0"/>
    <x v="3"/>
    <n v="0.1"/>
    <n v="10"/>
    <n v="4"/>
    <n v="2"/>
  </r>
  <r>
    <n v="113924"/>
    <d v="2013-07-24T00:00:00"/>
    <x v="0"/>
    <n v="19"/>
    <x v="3"/>
    <x v="1"/>
    <x v="0"/>
    <x v="2"/>
    <x v="0"/>
    <x v="4"/>
    <n v="0.1"/>
    <n v="10"/>
    <n v="33"/>
    <n v="5"/>
  </r>
  <r>
    <n v="113998"/>
    <d v="2013-07-24T00:00:00"/>
    <x v="0"/>
    <n v="23"/>
    <x v="0"/>
    <x v="1"/>
    <x v="0"/>
    <x v="1"/>
    <x v="0"/>
    <x v="7"/>
    <n v="0.1"/>
    <n v="10"/>
    <n v="2"/>
    <n v="4"/>
  </r>
  <r>
    <n v="114032"/>
    <d v="2013-07-26T00:00:00"/>
    <x v="0"/>
    <n v="22"/>
    <x v="1"/>
    <x v="1"/>
    <x v="0"/>
    <x v="0"/>
    <x v="0"/>
    <x v="6"/>
    <n v="0.1"/>
    <n v="10"/>
    <n v="8"/>
    <n v="6"/>
  </r>
  <r>
    <n v="114068"/>
    <d v="2013-07-23T00:00:00"/>
    <x v="0"/>
    <n v="18"/>
    <x v="4"/>
    <x v="1"/>
    <x v="0"/>
    <x v="3"/>
    <x v="0"/>
    <x v="4"/>
    <n v="0.1"/>
    <n v="10"/>
    <n v="14"/>
    <n v="2"/>
  </r>
  <r>
    <n v="114070"/>
    <d v="2013-07-23T00:00:00"/>
    <x v="1"/>
    <n v="27"/>
    <x v="3"/>
    <x v="1"/>
    <x v="0"/>
    <x v="1"/>
    <x v="0"/>
    <x v="5"/>
    <n v="0.1"/>
    <n v="10"/>
    <n v="18"/>
    <n v="5"/>
  </r>
  <r>
    <n v="114096"/>
    <d v="2013-07-25T00:00:00"/>
    <x v="1"/>
    <n v="23"/>
    <x v="4"/>
    <x v="1"/>
    <x v="0"/>
    <x v="0"/>
    <x v="0"/>
    <x v="1"/>
    <n v="0.1"/>
    <n v="10"/>
    <n v="9"/>
    <n v="4"/>
  </r>
  <r>
    <n v="114108"/>
    <d v="2013-07-24T00:00:00"/>
    <x v="1"/>
    <n v="21"/>
    <x v="1"/>
    <x v="1"/>
    <x v="0"/>
    <x v="0"/>
    <x v="0"/>
    <x v="7"/>
    <n v="0.1"/>
    <n v="10"/>
    <n v="5"/>
    <n v="3"/>
  </r>
  <r>
    <n v="114138"/>
    <d v="2013-07-23T00:00:00"/>
    <x v="1"/>
    <n v="58"/>
    <x v="4"/>
    <x v="2"/>
    <x v="0"/>
    <x v="0"/>
    <x v="0"/>
    <x v="4"/>
    <n v="0.15"/>
    <n v="10"/>
    <n v="1"/>
    <n v="6"/>
  </r>
  <r>
    <n v="114224"/>
    <d v="2013-06-27T00:00:00"/>
    <x v="0"/>
    <n v="22"/>
    <x v="0"/>
    <x v="1"/>
    <x v="0"/>
    <x v="2"/>
    <x v="0"/>
    <x v="0"/>
    <n v="0.1"/>
    <n v="11"/>
    <n v="34"/>
    <n v="4"/>
  </r>
  <r>
    <n v="114252"/>
    <d v="2013-06-29T00:00:00"/>
    <x v="0"/>
    <n v="18"/>
    <x v="0"/>
    <x v="1"/>
    <x v="0"/>
    <x v="2"/>
    <x v="0"/>
    <x v="3"/>
    <n v="0.1"/>
    <n v="10"/>
    <n v="31"/>
    <n v="3"/>
  </r>
  <r>
    <n v="114334"/>
    <d v="2013-07-24T00:00:00"/>
    <x v="0"/>
    <n v="19"/>
    <x v="6"/>
    <x v="1"/>
    <x v="0"/>
    <x v="4"/>
    <x v="0"/>
    <x v="3"/>
    <n v="0.1"/>
    <n v="10"/>
    <n v="16"/>
    <n v="1"/>
  </r>
  <r>
    <n v="114368"/>
    <d v="2013-07-24T00:00:00"/>
    <x v="1"/>
    <n v="51"/>
    <x v="0"/>
    <x v="2"/>
    <x v="0"/>
    <x v="2"/>
    <x v="0"/>
    <x v="5"/>
    <n v="0.15"/>
    <n v="10"/>
    <n v="24"/>
    <n v="6"/>
  </r>
  <r>
    <n v="114374"/>
    <d v="2013-07-25T00:00:00"/>
    <x v="1"/>
    <n v="27"/>
    <x v="2"/>
    <x v="1"/>
    <x v="0"/>
    <x v="0"/>
    <x v="0"/>
    <x v="7"/>
    <n v="0.1"/>
    <n v="10"/>
    <n v="21"/>
    <n v="2"/>
  </r>
  <r>
    <n v="114404"/>
    <d v="2013-06-27T00:00:00"/>
    <x v="0"/>
    <n v="25"/>
    <x v="0"/>
    <x v="1"/>
    <x v="0"/>
    <x v="0"/>
    <x v="0"/>
    <x v="1"/>
    <n v="0.1"/>
    <n v="11"/>
    <n v="19"/>
    <n v="4"/>
  </r>
  <r>
    <n v="114410"/>
    <d v="2013-07-30T00:00:00"/>
    <x v="0"/>
    <n v="18"/>
    <x v="2"/>
    <x v="1"/>
    <x v="0"/>
    <x v="3"/>
    <x v="0"/>
    <x v="5"/>
    <n v="0.1"/>
    <n v="10"/>
    <n v="28"/>
    <n v="2"/>
  </r>
  <r>
    <n v="114412"/>
    <d v="2013-07-26T00:00:00"/>
    <x v="1"/>
    <n v="59"/>
    <x v="3"/>
    <x v="2"/>
    <x v="0"/>
    <x v="4"/>
    <x v="0"/>
    <x v="7"/>
    <n v="0.15"/>
    <n v="10"/>
    <n v="15"/>
    <n v="5"/>
  </r>
  <r>
    <n v="114432"/>
    <d v="2013-07-26T00:00:00"/>
    <x v="1"/>
    <n v="27"/>
    <x v="5"/>
    <x v="1"/>
    <x v="0"/>
    <x v="2"/>
    <x v="0"/>
    <x v="1"/>
    <n v="0.1"/>
    <n v="10"/>
    <n v="17"/>
    <n v="4"/>
  </r>
  <r>
    <n v="114436"/>
    <d v="2013-07-31T00:00:00"/>
    <x v="0"/>
    <n v="18"/>
    <x v="1"/>
    <x v="1"/>
    <x v="0"/>
    <x v="4"/>
    <x v="0"/>
    <x v="2"/>
    <n v="0.1"/>
    <n v="10"/>
    <n v="37"/>
    <n v="5"/>
  </r>
  <r>
    <n v="114440"/>
    <d v="2013-07-31T00:00:00"/>
    <x v="1"/>
    <n v="21"/>
    <x v="5"/>
    <x v="1"/>
    <x v="0"/>
    <x v="0"/>
    <x v="0"/>
    <x v="3"/>
    <n v="0.1"/>
    <n v="10"/>
    <n v="11"/>
    <n v="6"/>
  </r>
  <r>
    <n v="114442"/>
    <d v="2013-07-24T00:00:00"/>
    <x v="0"/>
    <n v="20"/>
    <x v="5"/>
    <x v="1"/>
    <x v="0"/>
    <x v="2"/>
    <x v="0"/>
    <x v="3"/>
    <n v="0.1"/>
    <n v="10"/>
    <n v="2"/>
    <n v="3"/>
  </r>
  <r>
    <n v="114456"/>
    <d v="2013-07-30T00:00:00"/>
    <x v="0"/>
    <n v="78"/>
    <x v="1"/>
    <x v="2"/>
    <x v="0"/>
    <x v="0"/>
    <x v="0"/>
    <x v="5"/>
    <n v="0.15"/>
    <n v="10"/>
    <n v="44"/>
    <n v="6"/>
  </r>
  <r>
    <n v="114462"/>
    <d v="2013-07-23T00:00:00"/>
    <x v="1"/>
    <n v="36"/>
    <x v="5"/>
    <x v="0"/>
    <x v="0"/>
    <x v="2"/>
    <x v="0"/>
    <x v="6"/>
    <n v="0.05"/>
    <n v="10"/>
    <n v="25"/>
    <n v="6"/>
  </r>
  <r>
    <n v="114480"/>
    <d v="2013-07-30T00:00:00"/>
    <x v="1"/>
    <n v="52"/>
    <x v="0"/>
    <x v="2"/>
    <x v="0"/>
    <x v="3"/>
    <x v="0"/>
    <x v="0"/>
    <n v="0.15"/>
    <n v="10"/>
    <n v="11"/>
    <n v="4"/>
  </r>
  <r>
    <n v="114488"/>
    <d v="2013-07-12T00:00:00"/>
    <x v="1"/>
    <n v="44"/>
    <x v="2"/>
    <x v="0"/>
    <x v="0"/>
    <x v="0"/>
    <x v="0"/>
    <x v="6"/>
    <n v="0.05"/>
    <n v="10"/>
    <n v="38"/>
    <n v="4"/>
  </r>
  <r>
    <n v="114818"/>
    <d v="2013-07-24T00:00:00"/>
    <x v="1"/>
    <n v="46"/>
    <x v="6"/>
    <x v="0"/>
    <x v="0"/>
    <x v="0"/>
    <x v="0"/>
    <x v="7"/>
    <n v="0.05"/>
    <n v="10"/>
    <n v="13"/>
    <n v="3"/>
  </r>
  <r>
    <n v="115382"/>
    <d v="2013-07-27T00:00:00"/>
    <x v="1"/>
    <n v="20"/>
    <x v="5"/>
    <x v="1"/>
    <x v="0"/>
    <x v="2"/>
    <x v="0"/>
    <x v="6"/>
    <n v="0.1"/>
    <n v="10"/>
    <n v="31"/>
    <n v="4"/>
  </r>
  <r>
    <n v="115910"/>
    <d v="2013-07-27T00:00:00"/>
    <x v="0"/>
    <n v="21"/>
    <x v="6"/>
    <x v="1"/>
    <x v="0"/>
    <x v="2"/>
    <x v="0"/>
    <x v="5"/>
    <n v="0.1"/>
    <n v="10"/>
    <n v="6"/>
    <n v="4"/>
  </r>
  <r>
    <n v="115986"/>
    <d v="2013-07-24T00:00:00"/>
    <x v="0"/>
    <n v="19"/>
    <x v="6"/>
    <x v="1"/>
    <x v="0"/>
    <x v="0"/>
    <x v="0"/>
    <x v="1"/>
    <n v="0.1"/>
    <n v="10"/>
    <n v="42"/>
    <n v="1"/>
  </r>
  <r>
    <n v="116200"/>
    <d v="2013-07-04T00:00:00"/>
    <x v="0"/>
    <n v="22"/>
    <x v="6"/>
    <x v="1"/>
    <x v="0"/>
    <x v="0"/>
    <x v="0"/>
    <x v="6"/>
    <n v="0.1"/>
    <n v="10"/>
    <n v="15"/>
    <n v="1"/>
  </r>
  <r>
    <n v="116626"/>
    <d v="2013-07-24T00:00:00"/>
    <x v="0"/>
    <n v="22"/>
    <x v="5"/>
    <x v="1"/>
    <x v="0"/>
    <x v="4"/>
    <x v="0"/>
    <x v="4"/>
    <n v="0.1"/>
    <n v="10"/>
    <n v="21"/>
    <n v="2"/>
  </r>
  <r>
    <n v="117490"/>
    <d v="2013-07-05T00:00:00"/>
    <x v="1"/>
    <n v="22"/>
    <x v="2"/>
    <x v="1"/>
    <x v="0"/>
    <x v="1"/>
    <x v="0"/>
    <x v="0"/>
    <n v="0.1"/>
    <n v="10"/>
    <n v="20"/>
    <n v="3"/>
  </r>
  <r>
    <n v="118334"/>
    <d v="2013-07-25T00:00:00"/>
    <x v="1"/>
    <n v="20"/>
    <x v="6"/>
    <x v="1"/>
    <x v="0"/>
    <x v="2"/>
    <x v="0"/>
    <x v="7"/>
    <n v="0.1"/>
    <n v="10"/>
    <n v="4"/>
    <n v="2"/>
  </r>
  <r>
    <n v="118880"/>
    <d v="2013-07-31T00:00:00"/>
    <x v="0"/>
    <n v="45"/>
    <x v="5"/>
    <x v="0"/>
    <x v="0"/>
    <x v="0"/>
    <x v="0"/>
    <x v="1"/>
    <n v="0.05"/>
    <n v="10"/>
    <n v="40"/>
    <n v="1"/>
  </r>
  <r>
    <n v="119268"/>
    <d v="2013-07-06T00:00:00"/>
    <x v="1"/>
    <n v="20"/>
    <x v="1"/>
    <x v="1"/>
    <x v="0"/>
    <x v="1"/>
    <x v="0"/>
    <x v="0"/>
    <n v="0.1"/>
    <n v="10"/>
    <n v="15"/>
    <n v="5"/>
  </r>
  <r>
    <n v="120366"/>
    <d v="2013-07-10T00:00:00"/>
    <x v="0"/>
    <n v="28"/>
    <x v="6"/>
    <x v="1"/>
    <x v="0"/>
    <x v="0"/>
    <x v="0"/>
    <x v="1"/>
    <n v="0.1"/>
    <n v="10"/>
    <n v="6"/>
    <n v="5"/>
  </r>
  <r>
    <n v="120676"/>
    <d v="2013-07-11T00:00:00"/>
    <x v="1"/>
    <n v="26"/>
    <x v="5"/>
    <x v="1"/>
    <x v="0"/>
    <x v="0"/>
    <x v="0"/>
    <x v="7"/>
    <n v="0.1"/>
    <n v="10"/>
    <n v="39"/>
    <n v="1"/>
  </r>
  <r>
    <n v="121194"/>
    <d v="2013-07-18T00:00:00"/>
    <x v="0"/>
    <n v="21"/>
    <x v="5"/>
    <x v="1"/>
    <x v="0"/>
    <x v="4"/>
    <x v="0"/>
    <x v="4"/>
    <n v="0.1"/>
    <n v="10"/>
    <n v="11"/>
    <n v="2"/>
  </r>
  <r>
    <n v="121214"/>
    <d v="2013-07-17T00:00:00"/>
    <x v="0"/>
    <n v="24"/>
    <x v="3"/>
    <x v="1"/>
    <x v="0"/>
    <x v="2"/>
    <x v="0"/>
    <x v="3"/>
    <n v="0.1"/>
    <n v="10"/>
    <n v="14"/>
    <n v="4"/>
  </r>
  <r>
    <n v="121666"/>
    <d v="2013-07-31T00:00:00"/>
    <x v="1"/>
    <n v="23"/>
    <x v="2"/>
    <x v="1"/>
    <x v="0"/>
    <x v="0"/>
    <x v="0"/>
    <x v="0"/>
    <n v="0.1"/>
    <n v="10"/>
    <n v="30"/>
    <n v="1"/>
  </r>
  <r>
    <n v="1842"/>
    <d v="2013-08-21T00:00:00"/>
    <x v="0"/>
    <n v="24"/>
    <x v="1"/>
    <x v="1"/>
    <x v="0"/>
    <x v="0"/>
    <x v="0"/>
    <x v="0"/>
    <n v="0.1"/>
    <n v="10"/>
    <n v="29"/>
    <n v="5"/>
  </r>
  <r>
    <n v="1958"/>
    <d v="2013-08-21T00:00:00"/>
    <x v="1"/>
    <n v="21"/>
    <x v="4"/>
    <x v="1"/>
    <x v="0"/>
    <x v="0"/>
    <x v="0"/>
    <x v="1"/>
    <n v="0.1"/>
    <n v="10"/>
    <n v="22"/>
    <n v="4"/>
  </r>
  <r>
    <n v="1988"/>
    <d v="2013-08-24T00:00:00"/>
    <x v="0"/>
    <n v="19"/>
    <x v="0"/>
    <x v="1"/>
    <x v="0"/>
    <x v="2"/>
    <x v="0"/>
    <x v="1"/>
    <n v="0.1"/>
    <n v="10"/>
    <n v="1"/>
    <n v="3"/>
  </r>
  <r>
    <n v="2058"/>
    <d v="2013-08-08T00:00:00"/>
    <x v="1"/>
    <n v="24"/>
    <x v="2"/>
    <x v="1"/>
    <x v="0"/>
    <x v="2"/>
    <x v="0"/>
    <x v="0"/>
    <n v="0.1"/>
    <n v="10"/>
    <n v="16"/>
    <n v="1"/>
  </r>
  <r>
    <n v="4076"/>
    <d v="2013-08-15T00:00:00"/>
    <x v="0"/>
    <n v="26"/>
    <x v="4"/>
    <x v="1"/>
    <x v="0"/>
    <x v="4"/>
    <x v="0"/>
    <x v="6"/>
    <n v="0.1"/>
    <n v="10"/>
    <n v="42"/>
    <n v="1"/>
  </r>
  <r>
    <n v="4154"/>
    <d v="2013-08-07T00:00:00"/>
    <x v="1"/>
    <n v="40"/>
    <x v="3"/>
    <x v="0"/>
    <x v="0"/>
    <x v="4"/>
    <x v="0"/>
    <x v="0"/>
    <n v="0.05"/>
    <n v="10"/>
    <n v="14"/>
    <n v="2"/>
  </r>
  <r>
    <n v="5268"/>
    <d v="2013-08-16T00:00:00"/>
    <x v="1"/>
    <n v="19"/>
    <x v="0"/>
    <x v="1"/>
    <x v="0"/>
    <x v="0"/>
    <x v="0"/>
    <x v="5"/>
    <n v="0.1"/>
    <n v="10"/>
    <n v="24"/>
    <n v="1"/>
  </r>
  <r>
    <n v="9492"/>
    <d v="2013-08-08T00:00:00"/>
    <x v="1"/>
    <n v="33"/>
    <x v="1"/>
    <x v="0"/>
    <x v="0"/>
    <x v="0"/>
    <x v="0"/>
    <x v="1"/>
    <n v="0.05"/>
    <n v="10"/>
    <n v="40"/>
    <n v="2"/>
  </r>
  <r>
    <n v="9502"/>
    <d v="2013-08-20T00:00:00"/>
    <x v="1"/>
    <n v="53"/>
    <x v="2"/>
    <x v="2"/>
    <x v="0"/>
    <x v="0"/>
    <x v="0"/>
    <x v="1"/>
    <n v="0.15"/>
    <n v="10"/>
    <n v="1"/>
    <n v="5"/>
  </r>
  <r>
    <n v="10522"/>
    <d v="2013-08-07T00:00:00"/>
    <x v="1"/>
    <n v="22"/>
    <x v="1"/>
    <x v="1"/>
    <x v="0"/>
    <x v="4"/>
    <x v="0"/>
    <x v="4"/>
    <n v="0.1"/>
    <n v="10"/>
    <n v="14"/>
    <n v="5"/>
  </r>
  <r>
    <n v="10970"/>
    <d v="2013-08-08T00:00:00"/>
    <x v="0"/>
    <n v="21"/>
    <x v="1"/>
    <x v="1"/>
    <x v="0"/>
    <x v="4"/>
    <x v="0"/>
    <x v="3"/>
    <n v="0.1"/>
    <n v="10"/>
    <n v="35"/>
    <n v="3"/>
  </r>
  <r>
    <n v="16672"/>
    <d v="2013-08-07T00:00:00"/>
    <x v="0"/>
    <n v="24"/>
    <x v="5"/>
    <x v="1"/>
    <x v="0"/>
    <x v="2"/>
    <x v="0"/>
    <x v="5"/>
    <n v="0.1"/>
    <n v="10"/>
    <n v="19"/>
    <n v="1"/>
  </r>
  <r>
    <n v="17184"/>
    <d v="2013-08-24T00:00:00"/>
    <x v="0"/>
    <n v="22"/>
    <x v="1"/>
    <x v="1"/>
    <x v="1"/>
    <x v="3"/>
    <x v="0"/>
    <x v="7"/>
    <n v="0.1"/>
    <n v="10"/>
    <n v="0"/>
    <n v="2"/>
  </r>
  <r>
    <n v="17268"/>
    <d v="2013-08-20T00:00:00"/>
    <x v="0"/>
    <n v="20"/>
    <x v="6"/>
    <x v="1"/>
    <x v="0"/>
    <x v="1"/>
    <x v="0"/>
    <x v="4"/>
    <n v="0.1"/>
    <n v="10"/>
    <n v="17"/>
    <n v="6"/>
  </r>
  <r>
    <n v="17754"/>
    <d v="2013-08-15T00:00:00"/>
    <x v="1"/>
    <n v="30"/>
    <x v="6"/>
    <x v="0"/>
    <x v="0"/>
    <x v="0"/>
    <x v="0"/>
    <x v="5"/>
    <n v="0.05"/>
    <n v="10"/>
    <n v="30"/>
    <n v="1"/>
  </r>
  <r>
    <n v="18026"/>
    <d v="2013-08-10T00:00:00"/>
    <x v="1"/>
    <n v="18"/>
    <x v="5"/>
    <x v="1"/>
    <x v="0"/>
    <x v="0"/>
    <x v="0"/>
    <x v="3"/>
    <n v="0.1"/>
    <n v="10"/>
    <n v="3"/>
    <n v="6"/>
  </r>
  <r>
    <n v="19204"/>
    <d v="2013-08-17T00:00:00"/>
    <x v="0"/>
    <n v="19"/>
    <x v="5"/>
    <x v="1"/>
    <x v="0"/>
    <x v="1"/>
    <x v="0"/>
    <x v="4"/>
    <n v="0.1"/>
    <n v="10"/>
    <n v="5"/>
    <n v="6"/>
  </r>
  <r>
    <n v="19702"/>
    <d v="2013-08-15T00:00:00"/>
    <x v="0"/>
    <n v="21"/>
    <x v="1"/>
    <x v="1"/>
    <x v="0"/>
    <x v="0"/>
    <x v="0"/>
    <x v="3"/>
    <n v="0.1"/>
    <n v="10"/>
    <n v="6"/>
    <n v="6"/>
  </r>
  <r>
    <n v="20574"/>
    <d v="2013-08-07T00:00:00"/>
    <x v="1"/>
    <n v="28"/>
    <x v="4"/>
    <x v="1"/>
    <x v="0"/>
    <x v="1"/>
    <x v="0"/>
    <x v="1"/>
    <n v="0.1"/>
    <n v="10"/>
    <n v="44"/>
    <n v="4"/>
  </r>
  <r>
    <n v="23402"/>
    <d v="2013-08-22T00:00:00"/>
    <x v="1"/>
    <n v="21"/>
    <x v="4"/>
    <x v="1"/>
    <x v="0"/>
    <x v="0"/>
    <x v="0"/>
    <x v="2"/>
    <n v="0.1"/>
    <n v="10"/>
    <n v="43"/>
    <n v="3"/>
  </r>
  <r>
    <n v="24614"/>
    <d v="2013-08-23T00:00:00"/>
    <x v="0"/>
    <n v="23"/>
    <x v="0"/>
    <x v="1"/>
    <x v="0"/>
    <x v="0"/>
    <x v="0"/>
    <x v="4"/>
    <n v="0.1"/>
    <n v="10"/>
    <n v="0"/>
    <n v="6"/>
  </r>
  <r>
    <n v="25898"/>
    <d v="2013-08-30T00:00:00"/>
    <x v="0"/>
    <n v="19"/>
    <x v="5"/>
    <x v="1"/>
    <x v="0"/>
    <x v="0"/>
    <x v="0"/>
    <x v="5"/>
    <n v="0.1"/>
    <n v="10"/>
    <n v="16"/>
    <n v="1"/>
  </r>
  <r>
    <n v="30868"/>
    <d v="2013-08-21T00:00:00"/>
    <x v="1"/>
    <n v="18"/>
    <x v="3"/>
    <x v="1"/>
    <x v="0"/>
    <x v="0"/>
    <x v="0"/>
    <x v="7"/>
    <n v="0.1"/>
    <n v="10"/>
    <n v="7"/>
    <n v="4"/>
  </r>
  <r>
    <n v="41042"/>
    <d v="2013-08-09T00:00:00"/>
    <x v="0"/>
    <n v="36"/>
    <x v="3"/>
    <x v="0"/>
    <x v="0"/>
    <x v="2"/>
    <x v="0"/>
    <x v="3"/>
    <n v="0.05"/>
    <n v="10"/>
    <n v="41"/>
    <n v="1"/>
  </r>
  <r>
    <n v="41416"/>
    <d v="2013-08-28T00:00:00"/>
    <x v="1"/>
    <n v="20"/>
    <x v="6"/>
    <x v="1"/>
    <x v="0"/>
    <x v="4"/>
    <x v="0"/>
    <x v="4"/>
    <n v="0.1"/>
    <n v="10"/>
    <n v="2"/>
    <n v="5"/>
  </r>
  <r>
    <n v="42896"/>
    <d v="2013-08-14T00:00:00"/>
    <x v="1"/>
    <n v="19"/>
    <x v="4"/>
    <x v="1"/>
    <x v="0"/>
    <x v="4"/>
    <x v="0"/>
    <x v="6"/>
    <n v="0.1"/>
    <n v="10"/>
    <n v="29"/>
    <n v="4"/>
  </r>
  <r>
    <n v="43058"/>
    <d v="2013-08-16T00:00:00"/>
    <x v="1"/>
    <n v="36"/>
    <x v="6"/>
    <x v="0"/>
    <x v="0"/>
    <x v="4"/>
    <x v="0"/>
    <x v="2"/>
    <n v="0.05"/>
    <n v="10"/>
    <n v="33"/>
    <n v="5"/>
  </r>
  <r>
    <n v="43340"/>
    <d v="2013-08-20T00:00:00"/>
    <x v="0"/>
    <n v="22"/>
    <x v="5"/>
    <x v="1"/>
    <x v="1"/>
    <x v="4"/>
    <x v="0"/>
    <x v="1"/>
    <n v="0.1"/>
    <n v="10"/>
    <n v="22"/>
    <n v="5"/>
  </r>
  <r>
    <n v="43784"/>
    <d v="2013-08-15T00:00:00"/>
    <x v="0"/>
    <n v="20"/>
    <x v="4"/>
    <x v="1"/>
    <x v="0"/>
    <x v="2"/>
    <x v="0"/>
    <x v="0"/>
    <n v="0.1"/>
    <n v="10"/>
    <n v="16"/>
    <n v="3"/>
  </r>
  <r>
    <n v="51134"/>
    <d v="2013-08-07T00:00:00"/>
    <x v="1"/>
    <n v="23"/>
    <x v="4"/>
    <x v="1"/>
    <x v="0"/>
    <x v="2"/>
    <x v="0"/>
    <x v="6"/>
    <n v="0.1"/>
    <n v="10"/>
    <n v="7"/>
    <n v="2"/>
  </r>
  <r>
    <n v="52024"/>
    <d v="2013-08-15T00:00:00"/>
    <x v="1"/>
    <n v="19"/>
    <x v="1"/>
    <x v="1"/>
    <x v="0"/>
    <x v="0"/>
    <x v="0"/>
    <x v="0"/>
    <n v="0.1"/>
    <n v="10"/>
    <n v="5"/>
    <n v="4"/>
  </r>
  <r>
    <n v="53616"/>
    <d v="2013-08-15T00:00:00"/>
    <x v="0"/>
    <n v="21"/>
    <x v="6"/>
    <x v="1"/>
    <x v="0"/>
    <x v="2"/>
    <x v="0"/>
    <x v="1"/>
    <n v="0.1"/>
    <n v="10"/>
    <n v="10"/>
    <n v="2"/>
  </r>
  <r>
    <n v="53876"/>
    <d v="2013-08-22T00:00:00"/>
    <x v="0"/>
    <n v="28"/>
    <x v="1"/>
    <x v="1"/>
    <x v="1"/>
    <x v="1"/>
    <x v="0"/>
    <x v="2"/>
    <n v="0.1"/>
    <n v="10"/>
    <n v="13"/>
    <n v="6"/>
  </r>
  <r>
    <n v="55566"/>
    <d v="2013-08-29T00:00:00"/>
    <x v="1"/>
    <n v="21"/>
    <x v="0"/>
    <x v="1"/>
    <x v="0"/>
    <x v="0"/>
    <x v="0"/>
    <x v="2"/>
    <n v="0.1"/>
    <n v="10"/>
    <n v="18"/>
    <n v="5"/>
  </r>
  <r>
    <n v="92354"/>
    <d v="2013-08-06T00:00:00"/>
    <x v="0"/>
    <n v="52"/>
    <x v="3"/>
    <x v="2"/>
    <x v="1"/>
    <x v="3"/>
    <x v="0"/>
    <x v="1"/>
    <n v="0.15"/>
    <n v="10"/>
    <n v="4"/>
    <n v="1"/>
  </r>
  <r>
    <n v="95792"/>
    <d v="2013-08-27T00:00:00"/>
    <x v="0"/>
    <n v="36"/>
    <x v="3"/>
    <x v="0"/>
    <x v="0"/>
    <x v="3"/>
    <x v="1"/>
    <x v="4"/>
    <n v="0.05"/>
    <n v="10"/>
    <n v="27"/>
    <n v="2"/>
  </r>
  <r>
    <n v="114568"/>
    <d v="2013-07-31T00:00:00"/>
    <x v="0"/>
    <n v="22"/>
    <x v="5"/>
    <x v="1"/>
    <x v="0"/>
    <x v="2"/>
    <x v="0"/>
    <x v="1"/>
    <n v="0.1"/>
    <n v="10"/>
    <n v="36"/>
    <n v="4"/>
  </r>
  <r>
    <n v="114642"/>
    <d v="2013-07-31T00:00:00"/>
    <x v="0"/>
    <n v="42"/>
    <x v="6"/>
    <x v="0"/>
    <x v="0"/>
    <x v="0"/>
    <x v="0"/>
    <x v="0"/>
    <n v="0.05"/>
    <n v="10"/>
    <n v="20"/>
    <n v="4"/>
  </r>
  <r>
    <n v="114658"/>
    <d v="2013-07-31T00:00:00"/>
    <x v="1"/>
    <n v="16"/>
    <x v="0"/>
    <x v="1"/>
    <x v="0"/>
    <x v="0"/>
    <x v="0"/>
    <x v="3"/>
    <n v="0.1"/>
    <n v="10"/>
    <n v="29"/>
    <n v="6"/>
  </r>
  <r>
    <n v="114858"/>
    <d v="2013-07-31T00:00:00"/>
    <x v="1"/>
    <n v="60"/>
    <x v="6"/>
    <x v="2"/>
    <x v="0"/>
    <x v="2"/>
    <x v="0"/>
    <x v="7"/>
    <n v="0.15"/>
    <n v="10"/>
    <n v="10"/>
    <n v="5"/>
  </r>
  <r>
    <n v="114902"/>
    <d v="2013-07-31T00:00:00"/>
    <x v="1"/>
    <n v="71"/>
    <x v="6"/>
    <x v="2"/>
    <x v="0"/>
    <x v="0"/>
    <x v="0"/>
    <x v="5"/>
    <n v="0.15"/>
    <n v="10"/>
    <n v="16"/>
    <n v="6"/>
  </r>
  <r>
    <n v="114910"/>
    <d v="2013-07-31T00:00:00"/>
    <x v="0"/>
    <n v="18"/>
    <x v="3"/>
    <x v="1"/>
    <x v="0"/>
    <x v="4"/>
    <x v="0"/>
    <x v="4"/>
    <n v="0.1"/>
    <n v="10"/>
    <n v="5"/>
    <n v="6"/>
  </r>
  <r>
    <n v="115136"/>
    <d v="2013-08-01T00:00:00"/>
    <x v="0"/>
    <n v="19"/>
    <x v="1"/>
    <x v="1"/>
    <x v="0"/>
    <x v="0"/>
    <x v="0"/>
    <x v="0"/>
    <n v="0.1"/>
    <n v="10"/>
    <n v="17"/>
    <n v="6"/>
  </r>
  <r>
    <n v="115286"/>
    <d v="2013-07-31T00:00:00"/>
    <x v="0"/>
    <n v="20"/>
    <x v="3"/>
    <x v="1"/>
    <x v="0"/>
    <x v="0"/>
    <x v="0"/>
    <x v="7"/>
    <n v="0.1"/>
    <n v="10"/>
    <n v="28"/>
    <n v="6"/>
  </r>
  <r>
    <n v="115538"/>
    <d v="2013-07-31T00:00:00"/>
    <x v="1"/>
    <n v="18"/>
    <x v="3"/>
    <x v="1"/>
    <x v="0"/>
    <x v="1"/>
    <x v="0"/>
    <x v="7"/>
    <n v="0.1"/>
    <n v="10"/>
    <n v="38"/>
    <n v="1"/>
  </r>
  <r>
    <n v="115632"/>
    <d v="2013-07-31T00:00:00"/>
    <x v="1"/>
    <n v="32"/>
    <x v="6"/>
    <x v="0"/>
    <x v="0"/>
    <x v="1"/>
    <x v="0"/>
    <x v="6"/>
    <n v="0.05"/>
    <n v="10"/>
    <n v="34"/>
    <n v="2"/>
  </r>
  <r>
    <n v="115694"/>
    <d v="2013-08-01T00:00:00"/>
    <x v="1"/>
    <n v="20"/>
    <x v="6"/>
    <x v="1"/>
    <x v="0"/>
    <x v="2"/>
    <x v="0"/>
    <x v="1"/>
    <n v="0.1"/>
    <n v="10"/>
    <n v="22"/>
    <n v="1"/>
  </r>
  <r>
    <n v="116048"/>
    <d v="2013-07-31T00:00:00"/>
    <x v="0"/>
    <n v="43"/>
    <x v="6"/>
    <x v="0"/>
    <x v="0"/>
    <x v="2"/>
    <x v="0"/>
    <x v="0"/>
    <n v="0.05"/>
    <n v="10"/>
    <n v="43"/>
    <n v="3"/>
  </r>
  <r>
    <n v="116120"/>
    <d v="2013-07-30T00:00:00"/>
    <x v="1"/>
    <n v="20"/>
    <x v="2"/>
    <x v="1"/>
    <x v="0"/>
    <x v="0"/>
    <x v="0"/>
    <x v="4"/>
    <n v="0.1"/>
    <n v="10"/>
    <n v="2"/>
    <n v="4"/>
  </r>
  <r>
    <n v="116306"/>
    <d v="2013-07-31T00:00:00"/>
    <x v="1"/>
    <n v="21"/>
    <x v="6"/>
    <x v="1"/>
    <x v="0"/>
    <x v="2"/>
    <x v="0"/>
    <x v="4"/>
    <n v="0.1"/>
    <n v="10"/>
    <n v="26"/>
    <n v="5"/>
  </r>
  <r>
    <n v="116342"/>
    <d v="2013-07-31T00:00:00"/>
    <x v="1"/>
    <n v="23"/>
    <x v="0"/>
    <x v="1"/>
    <x v="0"/>
    <x v="4"/>
    <x v="0"/>
    <x v="6"/>
    <n v="0.1"/>
    <n v="10"/>
    <n v="34"/>
    <n v="6"/>
  </r>
  <r>
    <n v="116478"/>
    <d v="2013-07-31T00:00:00"/>
    <x v="0"/>
    <n v="62"/>
    <x v="0"/>
    <x v="2"/>
    <x v="0"/>
    <x v="4"/>
    <x v="0"/>
    <x v="1"/>
    <n v="0.15"/>
    <n v="10"/>
    <n v="27"/>
    <n v="2"/>
  </r>
  <r>
    <n v="116712"/>
    <d v="2013-07-30T00:00:00"/>
    <x v="0"/>
    <n v="17"/>
    <x v="1"/>
    <x v="1"/>
    <x v="0"/>
    <x v="0"/>
    <x v="0"/>
    <x v="6"/>
    <n v="0.1"/>
    <n v="10"/>
    <n v="5"/>
    <n v="6"/>
  </r>
  <r>
    <n v="116728"/>
    <d v="2013-07-31T00:00:00"/>
    <x v="0"/>
    <n v="20"/>
    <x v="2"/>
    <x v="1"/>
    <x v="0"/>
    <x v="2"/>
    <x v="0"/>
    <x v="2"/>
    <n v="0.1"/>
    <n v="10"/>
    <n v="10"/>
    <n v="4"/>
  </r>
  <r>
    <n v="116848"/>
    <d v="2013-08-01T00:00:00"/>
    <x v="1"/>
    <n v="43"/>
    <x v="5"/>
    <x v="0"/>
    <x v="0"/>
    <x v="0"/>
    <x v="0"/>
    <x v="1"/>
    <n v="0.05"/>
    <n v="10"/>
    <n v="24"/>
    <n v="1"/>
  </r>
  <r>
    <n v="116866"/>
    <d v="2013-08-27T00:00:00"/>
    <x v="0"/>
    <n v="17"/>
    <x v="3"/>
    <x v="1"/>
    <x v="0"/>
    <x v="0"/>
    <x v="0"/>
    <x v="0"/>
    <n v="0.1"/>
    <n v="10"/>
    <n v="10"/>
    <n v="6"/>
  </r>
  <r>
    <n v="116886"/>
    <d v="2013-07-30T00:00:00"/>
    <x v="1"/>
    <n v="40"/>
    <x v="4"/>
    <x v="0"/>
    <x v="0"/>
    <x v="2"/>
    <x v="0"/>
    <x v="7"/>
    <n v="0.05"/>
    <n v="10"/>
    <n v="17"/>
    <n v="2"/>
  </r>
  <r>
    <n v="116894"/>
    <d v="2013-08-27T00:00:00"/>
    <x v="0"/>
    <n v="23"/>
    <x v="3"/>
    <x v="1"/>
    <x v="0"/>
    <x v="3"/>
    <x v="0"/>
    <x v="1"/>
    <n v="0.1"/>
    <n v="10"/>
    <n v="5"/>
    <n v="4"/>
  </r>
  <r>
    <n v="116902"/>
    <d v="2013-08-27T00:00:00"/>
    <x v="1"/>
    <n v="33"/>
    <x v="4"/>
    <x v="0"/>
    <x v="0"/>
    <x v="2"/>
    <x v="0"/>
    <x v="5"/>
    <n v="0.05"/>
    <n v="10"/>
    <n v="23"/>
    <n v="5"/>
  </r>
  <r>
    <n v="116914"/>
    <d v="2013-07-31T00:00:00"/>
    <x v="1"/>
    <n v="20"/>
    <x v="2"/>
    <x v="1"/>
    <x v="0"/>
    <x v="0"/>
    <x v="0"/>
    <x v="6"/>
    <n v="0.1"/>
    <n v="10"/>
    <n v="43"/>
    <n v="6"/>
  </r>
  <r>
    <n v="116940"/>
    <d v="2013-08-28T00:00:00"/>
    <x v="0"/>
    <n v="56"/>
    <x v="6"/>
    <x v="2"/>
    <x v="0"/>
    <x v="3"/>
    <x v="0"/>
    <x v="7"/>
    <n v="0.15"/>
    <n v="10"/>
    <n v="31"/>
    <n v="6"/>
  </r>
  <r>
    <n v="116944"/>
    <d v="2013-08-28T00:00:00"/>
    <x v="0"/>
    <n v="27"/>
    <x v="6"/>
    <x v="1"/>
    <x v="0"/>
    <x v="3"/>
    <x v="0"/>
    <x v="7"/>
    <n v="0.1"/>
    <n v="10"/>
    <n v="31"/>
    <n v="3"/>
  </r>
  <r>
    <n v="116956"/>
    <d v="2013-07-31T00:00:00"/>
    <x v="0"/>
    <n v="25"/>
    <x v="3"/>
    <x v="1"/>
    <x v="0"/>
    <x v="2"/>
    <x v="0"/>
    <x v="0"/>
    <n v="0.1"/>
    <n v="10"/>
    <n v="7"/>
    <n v="5"/>
  </r>
  <r>
    <n v="116974"/>
    <d v="2013-07-31T00:00:00"/>
    <x v="0"/>
    <n v="21"/>
    <x v="0"/>
    <x v="1"/>
    <x v="0"/>
    <x v="0"/>
    <x v="0"/>
    <x v="0"/>
    <n v="0.1"/>
    <n v="10"/>
    <n v="18"/>
    <n v="4"/>
  </r>
  <r>
    <n v="117016"/>
    <d v="2013-08-27T00:00:00"/>
    <x v="0"/>
    <n v="19"/>
    <x v="1"/>
    <x v="1"/>
    <x v="0"/>
    <x v="3"/>
    <x v="0"/>
    <x v="5"/>
    <n v="0.1"/>
    <n v="10"/>
    <n v="40"/>
    <n v="4"/>
  </r>
  <r>
    <n v="117028"/>
    <d v="2013-07-30T00:00:00"/>
    <x v="1"/>
    <n v="21"/>
    <x v="4"/>
    <x v="1"/>
    <x v="0"/>
    <x v="4"/>
    <x v="0"/>
    <x v="4"/>
    <n v="0.1"/>
    <n v="10"/>
    <n v="42"/>
    <n v="3"/>
  </r>
  <r>
    <n v="117068"/>
    <d v="2013-08-27T00:00:00"/>
    <x v="1"/>
    <n v="63"/>
    <x v="4"/>
    <x v="2"/>
    <x v="0"/>
    <x v="4"/>
    <x v="0"/>
    <x v="5"/>
    <n v="0.15"/>
    <n v="10"/>
    <n v="7"/>
    <n v="6"/>
  </r>
  <r>
    <n v="117074"/>
    <d v="2013-08-30T00:00:00"/>
    <x v="0"/>
    <n v="38"/>
    <x v="6"/>
    <x v="0"/>
    <x v="0"/>
    <x v="2"/>
    <x v="0"/>
    <x v="4"/>
    <n v="0.05"/>
    <n v="10"/>
    <n v="20"/>
    <n v="1"/>
  </r>
  <r>
    <n v="117078"/>
    <d v="2013-08-01T00:00:00"/>
    <x v="1"/>
    <n v="28"/>
    <x v="4"/>
    <x v="1"/>
    <x v="0"/>
    <x v="4"/>
    <x v="0"/>
    <x v="7"/>
    <n v="0.1"/>
    <n v="10"/>
    <n v="0"/>
    <n v="5"/>
  </r>
  <r>
    <n v="117086"/>
    <d v="2013-08-28T00:00:00"/>
    <x v="0"/>
    <n v="23"/>
    <x v="2"/>
    <x v="1"/>
    <x v="0"/>
    <x v="4"/>
    <x v="0"/>
    <x v="3"/>
    <n v="0.1"/>
    <n v="10"/>
    <n v="36"/>
    <n v="2"/>
  </r>
  <r>
    <n v="117112"/>
    <d v="2013-08-29T00:00:00"/>
    <x v="0"/>
    <n v="32"/>
    <x v="6"/>
    <x v="0"/>
    <x v="0"/>
    <x v="0"/>
    <x v="0"/>
    <x v="7"/>
    <n v="0.05"/>
    <n v="10"/>
    <n v="19"/>
    <n v="4"/>
  </r>
  <r>
    <n v="117140"/>
    <d v="2013-08-28T00:00:00"/>
    <x v="0"/>
    <n v="14"/>
    <x v="3"/>
    <x v="1"/>
    <x v="0"/>
    <x v="2"/>
    <x v="0"/>
    <x v="1"/>
    <n v="0.1"/>
    <n v="10"/>
    <n v="39"/>
    <n v="6"/>
  </r>
  <r>
    <n v="117148"/>
    <d v="2013-08-27T00:00:00"/>
    <x v="1"/>
    <n v="44"/>
    <x v="6"/>
    <x v="0"/>
    <x v="0"/>
    <x v="2"/>
    <x v="0"/>
    <x v="6"/>
    <n v="0.05"/>
    <n v="10"/>
    <n v="24"/>
    <n v="1"/>
  </r>
  <r>
    <n v="117162"/>
    <d v="2013-08-08T00:00:00"/>
    <x v="0"/>
    <n v="20"/>
    <x v="6"/>
    <x v="1"/>
    <x v="0"/>
    <x v="0"/>
    <x v="0"/>
    <x v="4"/>
    <n v="0.1"/>
    <n v="10"/>
    <n v="30"/>
    <n v="2"/>
  </r>
  <r>
    <n v="117172"/>
    <d v="2013-08-31T00:00:00"/>
    <x v="1"/>
    <n v="28"/>
    <x v="0"/>
    <x v="1"/>
    <x v="0"/>
    <x v="1"/>
    <x v="0"/>
    <x v="2"/>
    <n v="0.1"/>
    <n v="10"/>
    <n v="18"/>
    <n v="6"/>
  </r>
  <r>
    <n v="117194"/>
    <d v="2013-08-30T00:00:00"/>
    <x v="1"/>
    <n v="20"/>
    <x v="5"/>
    <x v="1"/>
    <x v="0"/>
    <x v="2"/>
    <x v="0"/>
    <x v="5"/>
    <n v="0.1"/>
    <n v="10"/>
    <n v="27"/>
    <n v="3"/>
  </r>
  <r>
    <n v="117244"/>
    <d v="2013-07-30T00:00:00"/>
    <x v="0"/>
    <n v="18"/>
    <x v="3"/>
    <x v="1"/>
    <x v="0"/>
    <x v="4"/>
    <x v="0"/>
    <x v="1"/>
    <n v="0.1"/>
    <n v="10"/>
    <n v="8"/>
    <n v="6"/>
  </r>
  <r>
    <n v="117250"/>
    <d v="2013-08-27T00:00:00"/>
    <x v="1"/>
    <n v="22"/>
    <x v="1"/>
    <x v="1"/>
    <x v="0"/>
    <x v="2"/>
    <x v="0"/>
    <x v="4"/>
    <n v="0.1"/>
    <n v="10"/>
    <n v="7"/>
    <n v="6"/>
  </r>
  <r>
    <n v="117376"/>
    <d v="2013-08-07T00:00:00"/>
    <x v="1"/>
    <n v="45"/>
    <x v="4"/>
    <x v="0"/>
    <x v="0"/>
    <x v="0"/>
    <x v="0"/>
    <x v="0"/>
    <n v="0.05"/>
    <n v="10"/>
    <n v="10"/>
    <n v="6"/>
  </r>
  <r>
    <n v="117684"/>
    <d v="2013-08-09T00:00:00"/>
    <x v="0"/>
    <n v="22"/>
    <x v="2"/>
    <x v="1"/>
    <x v="0"/>
    <x v="0"/>
    <x v="0"/>
    <x v="5"/>
    <n v="0.1"/>
    <n v="10"/>
    <n v="11"/>
    <n v="1"/>
  </r>
  <r>
    <n v="117710"/>
    <d v="2013-08-01T00:00:00"/>
    <x v="1"/>
    <n v="26"/>
    <x v="2"/>
    <x v="1"/>
    <x v="0"/>
    <x v="0"/>
    <x v="0"/>
    <x v="7"/>
    <n v="0.1"/>
    <n v="10"/>
    <n v="13"/>
    <n v="6"/>
  </r>
  <r>
    <n v="118186"/>
    <d v="2013-08-14T00:00:00"/>
    <x v="0"/>
    <n v="31"/>
    <x v="5"/>
    <x v="0"/>
    <x v="0"/>
    <x v="0"/>
    <x v="0"/>
    <x v="2"/>
    <n v="0.05"/>
    <n v="10"/>
    <n v="17"/>
    <n v="6"/>
  </r>
  <r>
    <n v="118612"/>
    <d v="2013-08-06T00:00:00"/>
    <x v="0"/>
    <n v="21"/>
    <x v="2"/>
    <x v="1"/>
    <x v="0"/>
    <x v="0"/>
    <x v="0"/>
    <x v="2"/>
    <n v="0.1"/>
    <n v="10"/>
    <n v="41"/>
    <n v="2"/>
  </r>
  <r>
    <n v="118790"/>
    <d v="2013-08-16T00:00:00"/>
    <x v="1"/>
    <n v="36"/>
    <x v="0"/>
    <x v="0"/>
    <x v="0"/>
    <x v="0"/>
    <x v="0"/>
    <x v="0"/>
    <n v="0.05"/>
    <n v="10"/>
    <n v="39"/>
    <n v="2"/>
  </r>
  <r>
    <n v="119116"/>
    <d v="2013-08-28T00:00:00"/>
    <x v="1"/>
    <n v="23"/>
    <x v="5"/>
    <x v="1"/>
    <x v="0"/>
    <x v="2"/>
    <x v="0"/>
    <x v="1"/>
    <n v="0.1"/>
    <n v="10"/>
    <n v="43"/>
    <n v="5"/>
  </r>
  <r>
    <n v="119348"/>
    <d v="2013-08-16T00:00:00"/>
    <x v="0"/>
    <n v="22"/>
    <x v="4"/>
    <x v="1"/>
    <x v="0"/>
    <x v="0"/>
    <x v="0"/>
    <x v="1"/>
    <n v="0.1"/>
    <n v="10"/>
    <n v="7"/>
    <n v="5"/>
  </r>
  <r>
    <n v="119472"/>
    <d v="2013-08-10T00:00:00"/>
    <x v="1"/>
    <n v="22"/>
    <x v="5"/>
    <x v="1"/>
    <x v="0"/>
    <x v="4"/>
    <x v="0"/>
    <x v="7"/>
    <n v="0.1"/>
    <n v="10"/>
    <n v="7"/>
    <n v="1"/>
  </r>
  <r>
    <n v="119626"/>
    <d v="2013-08-24T00:00:00"/>
    <x v="0"/>
    <n v="26"/>
    <x v="5"/>
    <x v="1"/>
    <x v="1"/>
    <x v="3"/>
    <x v="0"/>
    <x v="6"/>
    <n v="0.1"/>
    <n v="10"/>
    <n v="24"/>
    <n v="3"/>
  </r>
  <r>
    <n v="119750"/>
    <d v="2013-08-16T00:00:00"/>
    <x v="0"/>
    <n v="24"/>
    <x v="0"/>
    <x v="1"/>
    <x v="0"/>
    <x v="0"/>
    <x v="0"/>
    <x v="0"/>
    <n v="0.1"/>
    <n v="10"/>
    <n v="1"/>
    <n v="5"/>
  </r>
  <r>
    <n v="120280"/>
    <d v="2013-08-22T00:00:00"/>
    <x v="1"/>
    <n v="22"/>
    <x v="4"/>
    <x v="1"/>
    <x v="0"/>
    <x v="0"/>
    <x v="0"/>
    <x v="0"/>
    <n v="0.1"/>
    <n v="10"/>
    <n v="30"/>
    <n v="6"/>
  </r>
  <r>
    <n v="120904"/>
    <d v="2013-08-20T00:00:00"/>
    <x v="1"/>
    <n v="23"/>
    <x v="2"/>
    <x v="1"/>
    <x v="0"/>
    <x v="3"/>
    <x v="0"/>
    <x v="7"/>
    <n v="0.1"/>
    <n v="10"/>
    <n v="33"/>
    <n v="1"/>
  </r>
  <r>
    <n v="121406"/>
    <d v="2013-08-28T00:00:00"/>
    <x v="0"/>
    <n v="26"/>
    <x v="2"/>
    <x v="1"/>
    <x v="0"/>
    <x v="0"/>
    <x v="0"/>
    <x v="1"/>
    <n v="0.1"/>
    <n v="10"/>
    <n v="15"/>
    <n v="2"/>
  </r>
  <r>
    <n v="121408"/>
    <d v="2013-08-07T00:00:00"/>
    <x v="0"/>
    <n v="19"/>
    <x v="3"/>
    <x v="1"/>
    <x v="0"/>
    <x v="4"/>
    <x v="0"/>
    <x v="6"/>
    <n v="0.1"/>
    <n v="10"/>
    <n v="43"/>
    <n v="4"/>
  </r>
  <r>
    <n v="121520"/>
    <d v="2013-08-21T00:00:00"/>
    <x v="0"/>
    <n v="19"/>
    <x v="4"/>
    <x v="1"/>
    <x v="0"/>
    <x v="4"/>
    <x v="0"/>
    <x v="4"/>
    <n v="0.1"/>
    <n v="10"/>
    <n v="32"/>
    <n v="5"/>
  </r>
  <r>
    <n v="122424"/>
    <d v="2013-08-15T00:00:00"/>
    <x v="0"/>
    <n v="19"/>
    <x v="1"/>
    <x v="1"/>
    <x v="0"/>
    <x v="0"/>
    <x v="0"/>
    <x v="2"/>
    <n v="0.1"/>
    <n v="10"/>
    <n v="28"/>
    <n v="3"/>
  </r>
  <r>
    <n v="122458"/>
    <d v="2013-08-15T00:00:00"/>
    <x v="1"/>
    <n v="22"/>
    <x v="1"/>
    <x v="1"/>
    <x v="0"/>
    <x v="4"/>
    <x v="0"/>
    <x v="0"/>
    <n v="0.1"/>
    <n v="10"/>
    <n v="18"/>
    <n v="5"/>
  </r>
  <r>
    <n v="123546"/>
    <d v="2013-08-28T00:00:00"/>
    <x v="1"/>
    <n v="19"/>
    <x v="1"/>
    <x v="1"/>
    <x v="0"/>
    <x v="0"/>
    <x v="0"/>
    <x v="6"/>
    <n v="0.1"/>
    <n v="10"/>
    <n v="12"/>
    <n v="5"/>
  </r>
  <r>
    <n v="1936"/>
    <d v="2013-09-12T00:00:00"/>
    <x v="0"/>
    <n v="19"/>
    <x v="1"/>
    <x v="1"/>
    <x v="0"/>
    <x v="0"/>
    <x v="0"/>
    <x v="2"/>
    <n v="0.1"/>
    <n v="10"/>
    <n v="28"/>
    <n v="3"/>
  </r>
  <r>
    <n v="1972"/>
    <d v="2013-09-26T00:00:00"/>
    <x v="1"/>
    <n v="20"/>
    <x v="2"/>
    <x v="1"/>
    <x v="0"/>
    <x v="0"/>
    <x v="0"/>
    <x v="7"/>
    <n v="0.1"/>
    <n v="10"/>
    <n v="24"/>
    <n v="5"/>
  </r>
  <r>
    <n v="1976"/>
    <d v="2013-09-20T00:00:00"/>
    <x v="1"/>
    <n v="42"/>
    <x v="0"/>
    <x v="0"/>
    <x v="0"/>
    <x v="0"/>
    <x v="0"/>
    <x v="6"/>
    <n v="0.05"/>
    <n v="10"/>
    <n v="9"/>
    <n v="5"/>
  </r>
  <r>
    <n v="3954"/>
    <d v="2013-09-19T00:00:00"/>
    <x v="1"/>
    <n v="41"/>
    <x v="4"/>
    <x v="0"/>
    <x v="0"/>
    <x v="4"/>
    <x v="0"/>
    <x v="5"/>
    <n v="0.05"/>
    <n v="10"/>
    <n v="32"/>
    <n v="6"/>
  </r>
  <r>
    <n v="9500"/>
    <d v="2013-09-13T00:00:00"/>
    <x v="1"/>
    <n v="55"/>
    <x v="5"/>
    <x v="2"/>
    <x v="0"/>
    <x v="0"/>
    <x v="0"/>
    <x v="3"/>
    <n v="0.15"/>
    <n v="10"/>
    <n v="31"/>
    <n v="4"/>
  </r>
  <r>
    <n v="17548"/>
    <d v="2013-09-17T00:00:00"/>
    <x v="1"/>
    <n v="25"/>
    <x v="1"/>
    <x v="1"/>
    <x v="0"/>
    <x v="3"/>
    <x v="0"/>
    <x v="7"/>
    <n v="0.1"/>
    <n v="10"/>
    <n v="36"/>
    <n v="2"/>
  </r>
  <r>
    <n v="18008"/>
    <d v="2013-09-25T00:00:00"/>
    <x v="0"/>
    <n v="21"/>
    <x v="6"/>
    <x v="1"/>
    <x v="0"/>
    <x v="0"/>
    <x v="0"/>
    <x v="6"/>
    <n v="0.1"/>
    <n v="10"/>
    <n v="36"/>
    <n v="2"/>
  </r>
  <r>
    <n v="18994"/>
    <d v="2013-09-09T00:00:00"/>
    <x v="0"/>
    <n v="20"/>
    <x v="4"/>
    <x v="1"/>
    <x v="1"/>
    <x v="0"/>
    <x v="0"/>
    <x v="0"/>
    <n v="0.1"/>
    <n v="10"/>
    <n v="33"/>
    <n v="1"/>
  </r>
  <r>
    <n v="19650"/>
    <d v="2013-09-06T00:00:00"/>
    <x v="1"/>
    <n v="20"/>
    <x v="3"/>
    <x v="1"/>
    <x v="0"/>
    <x v="0"/>
    <x v="0"/>
    <x v="4"/>
    <n v="0.1"/>
    <n v="10"/>
    <n v="40"/>
    <n v="5"/>
  </r>
  <r>
    <n v="21870"/>
    <d v="2013-09-13T00:00:00"/>
    <x v="0"/>
    <n v="20"/>
    <x v="6"/>
    <x v="1"/>
    <x v="0"/>
    <x v="0"/>
    <x v="0"/>
    <x v="1"/>
    <n v="0.1"/>
    <n v="10"/>
    <n v="4"/>
    <n v="2"/>
  </r>
  <r>
    <n v="22466"/>
    <d v="2013-09-24T00:00:00"/>
    <x v="0"/>
    <n v="19"/>
    <x v="2"/>
    <x v="1"/>
    <x v="0"/>
    <x v="3"/>
    <x v="0"/>
    <x v="6"/>
    <n v="0.1"/>
    <n v="10"/>
    <n v="12"/>
    <n v="2"/>
  </r>
  <r>
    <n v="24502"/>
    <d v="2013-09-17T00:00:00"/>
    <x v="0"/>
    <n v="22"/>
    <x v="2"/>
    <x v="1"/>
    <x v="0"/>
    <x v="3"/>
    <x v="0"/>
    <x v="5"/>
    <n v="0.1"/>
    <n v="10"/>
    <n v="32"/>
    <n v="3"/>
  </r>
  <r>
    <n v="26148"/>
    <d v="2013-09-04T00:00:00"/>
    <x v="0"/>
    <n v="19"/>
    <x v="4"/>
    <x v="1"/>
    <x v="0"/>
    <x v="2"/>
    <x v="0"/>
    <x v="6"/>
    <n v="0.1"/>
    <n v="10"/>
    <n v="29"/>
    <n v="6"/>
  </r>
  <r>
    <n v="28266"/>
    <d v="2013-09-12T00:00:00"/>
    <x v="0"/>
    <n v="22"/>
    <x v="2"/>
    <x v="1"/>
    <x v="0"/>
    <x v="2"/>
    <x v="0"/>
    <x v="6"/>
    <n v="0.1"/>
    <n v="10"/>
    <n v="21"/>
    <n v="5"/>
  </r>
  <r>
    <n v="28412"/>
    <d v="2013-09-05T00:00:00"/>
    <x v="0"/>
    <n v="23"/>
    <x v="6"/>
    <x v="1"/>
    <x v="0"/>
    <x v="1"/>
    <x v="0"/>
    <x v="1"/>
    <n v="0.1"/>
    <n v="10"/>
    <n v="29"/>
    <n v="2"/>
  </r>
  <r>
    <n v="30238"/>
    <d v="2013-09-19T00:00:00"/>
    <x v="1"/>
    <n v="31"/>
    <x v="4"/>
    <x v="0"/>
    <x v="0"/>
    <x v="0"/>
    <x v="0"/>
    <x v="0"/>
    <n v="0.05"/>
    <n v="10"/>
    <n v="30"/>
    <n v="1"/>
  </r>
  <r>
    <n v="31806"/>
    <d v="2013-09-24T00:00:00"/>
    <x v="1"/>
    <n v="22"/>
    <x v="5"/>
    <x v="1"/>
    <x v="0"/>
    <x v="1"/>
    <x v="0"/>
    <x v="0"/>
    <n v="0.1"/>
    <n v="10"/>
    <n v="36"/>
    <n v="6"/>
  </r>
  <r>
    <n v="32044"/>
    <d v="2013-09-07T00:00:00"/>
    <x v="1"/>
    <n v="16"/>
    <x v="4"/>
    <x v="1"/>
    <x v="0"/>
    <x v="2"/>
    <x v="0"/>
    <x v="3"/>
    <n v="0.1"/>
    <n v="10"/>
    <n v="17"/>
    <n v="4"/>
  </r>
  <r>
    <n v="40462"/>
    <d v="2013-09-19T00:00:00"/>
    <x v="0"/>
    <n v="19"/>
    <x v="0"/>
    <x v="1"/>
    <x v="0"/>
    <x v="0"/>
    <x v="0"/>
    <x v="1"/>
    <n v="0.1"/>
    <n v="10"/>
    <n v="15"/>
    <n v="5"/>
  </r>
  <r>
    <n v="43414"/>
    <d v="2013-09-26T00:00:00"/>
    <x v="0"/>
    <n v="18"/>
    <x v="1"/>
    <x v="1"/>
    <x v="1"/>
    <x v="0"/>
    <x v="0"/>
    <x v="2"/>
    <n v="0.1"/>
    <n v="10"/>
    <n v="5"/>
    <n v="6"/>
  </r>
  <r>
    <n v="43990"/>
    <d v="2013-09-19T00:00:00"/>
    <x v="1"/>
    <n v="19"/>
    <x v="0"/>
    <x v="1"/>
    <x v="0"/>
    <x v="2"/>
    <x v="0"/>
    <x v="6"/>
    <n v="0.1"/>
    <n v="10"/>
    <n v="16"/>
    <n v="2"/>
  </r>
  <r>
    <n v="52578"/>
    <d v="2013-09-21T00:00:00"/>
    <x v="1"/>
    <n v="27"/>
    <x v="1"/>
    <x v="1"/>
    <x v="0"/>
    <x v="0"/>
    <x v="0"/>
    <x v="4"/>
    <n v="0.1"/>
    <n v="10"/>
    <n v="0"/>
    <n v="3"/>
  </r>
  <r>
    <n v="56446"/>
    <d v="2013-09-28T00:00:00"/>
    <x v="1"/>
    <n v="19"/>
    <x v="2"/>
    <x v="1"/>
    <x v="0"/>
    <x v="0"/>
    <x v="0"/>
    <x v="2"/>
    <n v="0.1"/>
    <n v="10"/>
    <n v="28"/>
    <n v="3"/>
  </r>
  <r>
    <n v="92404"/>
    <d v="2013-09-06T00:00:00"/>
    <x v="0"/>
    <n v="30"/>
    <x v="3"/>
    <x v="0"/>
    <x v="1"/>
    <x v="3"/>
    <x v="0"/>
    <x v="1"/>
    <n v="0.05"/>
    <n v="10"/>
    <n v="24"/>
    <n v="6"/>
  </r>
  <r>
    <n v="117336"/>
    <d v="2013-08-30T00:00:00"/>
    <x v="1"/>
    <n v="20"/>
    <x v="6"/>
    <x v="1"/>
    <x v="0"/>
    <x v="0"/>
    <x v="0"/>
    <x v="4"/>
    <n v="0.1"/>
    <n v="10"/>
    <n v="42"/>
    <n v="1"/>
  </r>
  <r>
    <n v="117382"/>
    <d v="2013-08-30T00:00:00"/>
    <x v="0"/>
    <n v="61"/>
    <x v="6"/>
    <x v="2"/>
    <x v="0"/>
    <x v="0"/>
    <x v="0"/>
    <x v="0"/>
    <n v="0.15"/>
    <n v="10"/>
    <n v="16"/>
    <n v="5"/>
  </r>
  <r>
    <n v="117492"/>
    <d v="2013-08-30T00:00:00"/>
    <x v="0"/>
    <n v="19"/>
    <x v="1"/>
    <x v="1"/>
    <x v="0"/>
    <x v="0"/>
    <x v="0"/>
    <x v="3"/>
    <n v="0.1"/>
    <n v="10"/>
    <n v="25"/>
    <n v="5"/>
  </r>
  <r>
    <n v="117682"/>
    <d v="2013-08-29T00:00:00"/>
    <x v="1"/>
    <n v="27"/>
    <x v="0"/>
    <x v="1"/>
    <x v="0"/>
    <x v="0"/>
    <x v="0"/>
    <x v="0"/>
    <n v="0.1"/>
    <n v="10"/>
    <n v="10"/>
    <n v="3"/>
  </r>
  <r>
    <n v="117844"/>
    <d v="2013-08-30T00:00:00"/>
    <x v="0"/>
    <n v="51"/>
    <x v="6"/>
    <x v="2"/>
    <x v="0"/>
    <x v="2"/>
    <x v="0"/>
    <x v="4"/>
    <n v="0.15"/>
    <n v="10"/>
    <n v="29"/>
    <n v="3"/>
  </r>
  <r>
    <n v="117914"/>
    <d v="2013-08-29T00:00:00"/>
    <x v="1"/>
    <n v="19"/>
    <x v="5"/>
    <x v="1"/>
    <x v="0"/>
    <x v="2"/>
    <x v="0"/>
    <x v="6"/>
    <n v="0.1"/>
    <n v="10"/>
    <n v="44"/>
    <n v="5"/>
  </r>
  <r>
    <n v="117970"/>
    <d v="2013-09-01T00:00:00"/>
    <x v="1"/>
    <n v="20"/>
    <x v="0"/>
    <x v="1"/>
    <x v="0"/>
    <x v="1"/>
    <x v="0"/>
    <x v="7"/>
    <n v="0.1"/>
    <n v="10"/>
    <n v="4"/>
    <n v="6"/>
  </r>
  <r>
    <n v="118080"/>
    <d v="2013-08-30T00:00:00"/>
    <x v="1"/>
    <n v="73"/>
    <x v="1"/>
    <x v="2"/>
    <x v="0"/>
    <x v="0"/>
    <x v="0"/>
    <x v="3"/>
    <n v="0.15"/>
    <n v="10"/>
    <n v="44"/>
    <n v="1"/>
  </r>
  <r>
    <n v="118194"/>
    <d v="2013-08-30T00:00:00"/>
    <x v="0"/>
    <n v="30"/>
    <x v="1"/>
    <x v="0"/>
    <x v="0"/>
    <x v="0"/>
    <x v="0"/>
    <x v="2"/>
    <n v="0.05"/>
    <n v="10"/>
    <n v="15"/>
    <n v="1"/>
  </r>
  <r>
    <n v="118424"/>
    <d v="2013-08-29T00:00:00"/>
    <x v="0"/>
    <n v="20"/>
    <x v="6"/>
    <x v="1"/>
    <x v="0"/>
    <x v="4"/>
    <x v="0"/>
    <x v="1"/>
    <n v="0.1"/>
    <n v="10"/>
    <n v="1"/>
    <n v="2"/>
  </r>
  <r>
    <n v="118532"/>
    <d v="2013-08-29T00:00:00"/>
    <x v="1"/>
    <n v="39"/>
    <x v="1"/>
    <x v="0"/>
    <x v="0"/>
    <x v="2"/>
    <x v="0"/>
    <x v="1"/>
    <n v="0.05"/>
    <n v="10"/>
    <n v="10"/>
    <n v="4"/>
  </r>
  <r>
    <n v="118574"/>
    <d v="2013-08-29T00:00:00"/>
    <x v="0"/>
    <n v="19"/>
    <x v="4"/>
    <x v="1"/>
    <x v="0"/>
    <x v="0"/>
    <x v="0"/>
    <x v="0"/>
    <n v="0.1"/>
    <n v="10"/>
    <n v="43"/>
    <n v="6"/>
  </r>
  <r>
    <n v="118652"/>
    <d v="2013-08-29T00:00:00"/>
    <x v="0"/>
    <n v="32"/>
    <x v="6"/>
    <x v="0"/>
    <x v="0"/>
    <x v="0"/>
    <x v="0"/>
    <x v="4"/>
    <n v="0.05"/>
    <n v="10"/>
    <n v="34"/>
    <n v="1"/>
  </r>
  <r>
    <n v="118670"/>
    <d v="2013-08-29T00:00:00"/>
    <x v="0"/>
    <n v="21"/>
    <x v="2"/>
    <x v="1"/>
    <x v="0"/>
    <x v="0"/>
    <x v="0"/>
    <x v="6"/>
    <n v="0.1"/>
    <n v="10"/>
    <n v="43"/>
    <n v="1"/>
  </r>
  <r>
    <n v="118752"/>
    <d v="2013-08-30T00:00:00"/>
    <x v="0"/>
    <n v="20"/>
    <x v="3"/>
    <x v="1"/>
    <x v="0"/>
    <x v="0"/>
    <x v="0"/>
    <x v="0"/>
    <n v="0.1"/>
    <n v="10"/>
    <n v="19"/>
    <n v="6"/>
  </r>
  <r>
    <n v="118772"/>
    <d v="2013-08-30T00:00:00"/>
    <x v="1"/>
    <n v="25"/>
    <x v="0"/>
    <x v="1"/>
    <x v="0"/>
    <x v="0"/>
    <x v="0"/>
    <x v="6"/>
    <n v="0.1"/>
    <n v="10"/>
    <n v="20"/>
    <n v="4"/>
  </r>
  <r>
    <n v="118796"/>
    <d v="2013-08-30T00:00:00"/>
    <x v="1"/>
    <n v="22"/>
    <x v="6"/>
    <x v="1"/>
    <x v="0"/>
    <x v="0"/>
    <x v="0"/>
    <x v="7"/>
    <n v="0.1"/>
    <n v="10"/>
    <n v="17"/>
    <n v="4"/>
  </r>
  <r>
    <n v="118798"/>
    <d v="2013-08-30T00:00:00"/>
    <x v="0"/>
    <n v="36"/>
    <x v="0"/>
    <x v="0"/>
    <x v="0"/>
    <x v="4"/>
    <x v="0"/>
    <x v="2"/>
    <n v="0.05"/>
    <n v="10"/>
    <n v="1"/>
    <n v="6"/>
  </r>
  <r>
    <n v="118934"/>
    <d v="2013-08-29T00:00:00"/>
    <x v="1"/>
    <n v="22"/>
    <x v="3"/>
    <x v="1"/>
    <x v="0"/>
    <x v="0"/>
    <x v="0"/>
    <x v="5"/>
    <n v="0.1"/>
    <n v="10"/>
    <n v="3"/>
    <n v="1"/>
  </r>
  <r>
    <n v="119088"/>
    <d v="2013-09-25T00:00:00"/>
    <x v="0"/>
    <n v="34"/>
    <x v="3"/>
    <x v="0"/>
    <x v="0"/>
    <x v="0"/>
    <x v="0"/>
    <x v="6"/>
    <n v="0.05"/>
    <n v="10"/>
    <n v="35"/>
    <n v="4"/>
  </r>
  <r>
    <n v="119158"/>
    <d v="2013-08-30T00:00:00"/>
    <x v="1"/>
    <n v="28"/>
    <x v="6"/>
    <x v="1"/>
    <x v="0"/>
    <x v="2"/>
    <x v="0"/>
    <x v="4"/>
    <n v="0.1"/>
    <n v="10"/>
    <n v="9"/>
    <n v="3"/>
  </r>
  <r>
    <n v="119160"/>
    <d v="2013-09-26T00:00:00"/>
    <x v="0"/>
    <n v="47"/>
    <x v="4"/>
    <x v="0"/>
    <x v="0"/>
    <x v="2"/>
    <x v="0"/>
    <x v="6"/>
    <n v="0.05"/>
    <n v="10"/>
    <n v="27"/>
    <n v="1"/>
  </r>
  <r>
    <n v="119194"/>
    <d v="2013-09-25T00:00:00"/>
    <x v="1"/>
    <n v="29"/>
    <x v="1"/>
    <x v="1"/>
    <x v="0"/>
    <x v="3"/>
    <x v="0"/>
    <x v="4"/>
    <n v="0.1"/>
    <n v="10"/>
    <n v="31"/>
    <n v="6"/>
  </r>
  <r>
    <n v="119270"/>
    <d v="2013-09-26T00:00:00"/>
    <x v="0"/>
    <n v="29"/>
    <x v="1"/>
    <x v="1"/>
    <x v="0"/>
    <x v="0"/>
    <x v="0"/>
    <x v="7"/>
    <n v="0.1"/>
    <n v="10"/>
    <n v="12"/>
    <n v="2"/>
  </r>
  <r>
    <n v="119272"/>
    <d v="2013-09-25T00:00:00"/>
    <x v="1"/>
    <n v="32"/>
    <x v="6"/>
    <x v="0"/>
    <x v="0"/>
    <x v="2"/>
    <x v="0"/>
    <x v="5"/>
    <n v="0.05"/>
    <n v="10"/>
    <n v="12"/>
    <n v="5"/>
  </r>
  <r>
    <n v="119274"/>
    <d v="2013-09-27T00:00:00"/>
    <x v="1"/>
    <n v="20"/>
    <x v="4"/>
    <x v="1"/>
    <x v="0"/>
    <x v="4"/>
    <x v="0"/>
    <x v="2"/>
    <n v="0.1"/>
    <n v="10"/>
    <n v="42"/>
    <n v="4"/>
  </r>
  <r>
    <n v="119296"/>
    <d v="2013-08-30T00:00:00"/>
    <x v="1"/>
    <n v="18"/>
    <x v="0"/>
    <x v="1"/>
    <x v="0"/>
    <x v="2"/>
    <x v="0"/>
    <x v="1"/>
    <n v="0.1"/>
    <n v="10"/>
    <n v="17"/>
    <n v="6"/>
  </r>
  <r>
    <n v="119300"/>
    <d v="2013-09-26T00:00:00"/>
    <x v="1"/>
    <n v="28"/>
    <x v="3"/>
    <x v="1"/>
    <x v="0"/>
    <x v="4"/>
    <x v="0"/>
    <x v="5"/>
    <n v="0.1"/>
    <n v="10"/>
    <n v="20"/>
    <n v="6"/>
  </r>
  <r>
    <n v="119302"/>
    <d v="2013-09-27T00:00:00"/>
    <x v="0"/>
    <n v="30"/>
    <x v="6"/>
    <x v="0"/>
    <x v="0"/>
    <x v="2"/>
    <x v="0"/>
    <x v="4"/>
    <n v="0.05"/>
    <n v="10"/>
    <n v="40"/>
    <n v="2"/>
  </r>
  <r>
    <n v="119462"/>
    <d v="2013-09-26T00:00:00"/>
    <x v="1"/>
    <n v="35"/>
    <x v="0"/>
    <x v="0"/>
    <x v="0"/>
    <x v="1"/>
    <x v="0"/>
    <x v="4"/>
    <n v="0.05"/>
    <n v="10"/>
    <n v="23"/>
    <n v="4"/>
  </r>
  <r>
    <n v="119484"/>
    <d v="2013-09-28T00:00:00"/>
    <x v="1"/>
    <n v="18"/>
    <x v="1"/>
    <x v="1"/>
    <x v="0"/>
    <x v="0"/>
    <x v="0"/>
    <x v="7"/>
    <n v="0.1"/>
    <n v="10"/>
    <n v="29"/>
    <n v="5"/>
  </r>
  <r>
    <n v="119498"/>
    <d v="2013-09-26T00:00:00"/>
    <x v="0"/>
    <n v="44"/>
    <x v="4"/>
    <x v="0"/>
    <x v="0"/>
    <x v="0"/>
    <x v="0"/>
    <x v="6"/>
    <n v="0.05"/>
    <n v="10"/>
    <n v="7"/>
    <n v="2"/>
  </r>
  <r>
    <n v="119556"/>
    <d v="2013-09-26T00:00:00"/>
    <x v="0"/>
    <n v="19"/>
    <x v="4"/>
    <x v="1"/>
    <x v="0"/>
    <x v="0"/>
    <x v="0"/>
    <x v="5"/>
    <n v="0.1"/>
    <n v="10"/>
    <n v="17"/>
    <n v="6"/>
  </r>
  <r>
    <n v="119666"/>
    <d v="2013-09-27T00:00:00"/>
    <x v="0"/>
    <n v="23"/>
    <x v="5"/>
    <x v="1"/>
    <x v="0"/>
    <x v="4"/>
    <x v="0"/>
    <x v="1"/>
    <n v="0.1"/>
    <n v="10"/>
    <n v="37"/>
    <n v="5"/>
  </r>
  <r>
    <n v="119944"/>
    <d v="2013-09-26T00:00:00"/>
    <x v="1"/>
    <n v="16"/>
    <x v="0"/>
    <x v="1"/>
    <x v="0"/>
    <x v="1"/>
    <x v="0"/>
    <x v="2"/>
    <n v="0.1"/>
    <n v="10"/>
    <n v="44"/>
    <n v="1"/>
  </r>
  <r>
    <n v="120846"/>
    <d v="2013-09-06T00:00:00"/>
    <x v="1"/>
    <n v="38"/>
    <x v="4"/>
    <x v="0"/>
    <x v="0"/>
    <x v="2"/>
    <x v="0"/>
    <x v="1"/>
    <n v="0.05"/>
    <n v="10"/>
    <n v="16"/>
    <n v="1"/>
  </r>
  <r>
    <n v="120934"/>
    <d v="2013-09-27T00:00:00"/>
    <x v="1"/>
    <n v="26"/>
    <x v="5"/>
    <x v="1"/>
    <x v="0"/>
    <x v="0"/>
    <x v="0"/>
    <x v="4"/>
    <n v="0.1"/>
    <n v="10"/>
    <n v="21"/>
    <n v="4"/>
  </r>
  <r>
    <n v="121292"/>
    <d v="2013-09-24T00:00:00"/>
    <x v="0"/>
    <n v="19"/>
    <x v="5"/>
    <x v="1"/>
    <x v="0"/>
    <x v="3"/>
    <x v="0"/>
    <x v="1"/>
    <n v="0.1"/>
    <n v="10"/>
    <n v="5"/>
    <n v="1"/>
  </r>
  <r>
    <n v="121330"/>
    <d v="2013-09-26T00:00:00"/>
    <x v="0"/>
    <n v="21"/>
    <x v="3"/>
    <x v="1"/>
    <x v="0"/>
    <x v="2"/>
    <x v="0"/>
    <x v="2"/>
    <n v="0.1"/>
    <n v="10"/>
    <n v="22"/>
    <n v="5"/>
  </r>
  <r>
    <n v="122500"/>
    <d v="2013-09-12T00:00:00"/>
    <x v="1"/>
    <n v="20"/>
    <x v="0"/>
    <x v="1"/>
    <x v="0"/>
    <x v="2"/>
    <x v="0"/>
    <x v="0"/>
    <n v="0.1"/>
    <n v="10"/>
    <n v="40"/>
    <n v="4"/>
  </r>
  <r>
    <n v="122624"/>
    <d v="2013-09-10T00:00:00"/>
    <x v="1"/>
    <n v="20"/>
    <x v="2"/>
    <x v="1"/>
    <x v="0"/>
    <x v="0"/>
    <x v="0"/>
    <x v="7"/>
    <n v="0.1"/>
    <n v="10"/>
    <n v="5"/>
    <n v="5"/>
  </r>
  <r>
    <n v="122898"/>
    <d v="2013-09-26T00:00:00"/>
    <x v="1"/>
    <n v="19"/>
    <x v="1"/>
    <x v="1"/>
    <x v="0"/>
    <x v="0"/>
    <x v="0"/>
    <x v="7"/>
    <n v="0.1"/>
    <n v="10"/>
    <n v="1"/>
    <n v="5"/>
  </r>
  <r>
    <n v="123530"/>
    <d v="2013-09-10T00:00:00"/>
    <x v="1"/>
    <n v="22"/>
    <x v="6"/>
    <x v="1"/>
    <x v="0"/>
    <x v="3"/>
    <x v="0"/>
    <x v="3"/>
    <n v="0.1"/>
    <n v="10"/>
    <n v="27"/>
    <n v="3"/>
  </r>
  <r>
    <n v="1920"/>
    <d v="2013-10-23T00:00:00"/>
    <x v="0"/>
    <n v="20"/>
    <x v="0"/>
    <x v="1"/>
    <x v="0"/>
    <x v="0"/>
    <x v="0"/>
    <x v="6"/>
    <n v="0.1"/>
    <n v="10"/>
    <n v="34"/>
    <n v="2"/>
  </r>
  <r>
    <n v="2202"/>
    <d v="2013-10-31T00:00:00"/>
    <x v="0"/>
    <n v="22"/>
    <x v="6"/>
    <x v="1"/>
    <x v="0"/>
    <x v="2"/>
    <x v="0"/>
    <x v="5"/>
    <n v="0.1"/>
    <n v="10"/>
    <n v="36"/>
    <n v="1"/>
  </r>
  <r>
    <n v="5216"/>
    <d v="2013-10-30T00:00:00"/>
    <x v="0"/>
    <n v="19"/>
    <x v="0"/>
    <x v="1"/>
    <x v="0"/>
    <x v="0"/>
    <x v="0"/>
    <x v="1"/>
    <n v="0.1"/>
    <n v="10"/>
    <n v="7"/>
    <n v="4"/>
  </r>
  <r>
    <n v="9962"/>
    <d v="2013-10-26T00:00:00"/>
    <x v="1"/>
    <n v="33"/>
    <x v="4"/>
    <x v="0"/>
    <x v="0"/>
    <x v="0"/>
    <x v="0"/>
    <x v="0"/>
    <n v="0.05"/>
    <n v="10"/>
    <n v="15"/>
    <n v="2"/>
  </r>
  <r>
    <n v="10786"/>
    <d v="2013-10-16T00:00:00"/>
    <x v="1"/>
    <n v="25"/>
    <x v="4"/>
    <x v="1"/>
    <x v="0"/>
    <x v="4"/>
    <x v="0"/>
    <x v="2"/>
    <n v="0.1"/>
    <n v="10"/>
    <n v="39"/>
    <n v="3"/>
  </r>
  <r>
    <n v="10854"/>
    <d v="2013-10-31T00:00:00"/>
    <x v="0"/>
    <n v="19"/>
    <x v="5"/>
    <x v="1"/>
    <x v="0"/>
    <x v="4"/>
    <x v="0"/>
    <x v="5"/>
    <n v="0.1"/>
    <n v="10"/>
    <n v="27"/>
    <n v="4"/>
  </r>
  <r>
    <n v="11388"/>
    <d v="2013-10-23T00:00:00"/>
    <x v="0"/>
    <n v="20"/>
    <x v="3"/>
    <x v="1"/>
    <x v="0"/>
    <x v="4"/>
    <x v="0"/>
    <x v="6"/>
    <n v="0.1"/>
    <n v="10"/>
    <n v="27"/>
    <n v="4"/>
  </r>
  <r>
    <n v="14786"/>
    <d v="2013-10-15T00:00:00"/>
    <x v="1"/>
    <n v="18"/>
    <x v="4"/>
    <x v="1"/>
    <x v="0"/>
    <x v="3"/>
    <x v="0"/>
    <x v="7"/>
    <n v="0.1"/>
    <n v="10"/>
    <n v="40"/>
    <n v="3"/>
  </r>
  <r>
    <n v="16444"/>
    <d v="2013-10-31T00:00:00"/>
    <x v="1"/>
    <n v="20"/>
    <x v="5"/>
    <x v="1"/>
    <x v="0"/>
    <x v="0"/>
    <x v="0"/>
    <x v="5"/>
    <n v="0.1"/>
    <n v="10"/>
    <n v="12"/>
    <n v="3"/>
  </r>
  <r>
    <n v="17932"/>
    <d v="2013-10-03T00:00:00"/>
    <x v="1"/>
    <n v="55"/>
    <x v="2"/>
    <x v="2"/>
    <x v="0"/>
    <x v="2"/>
    <x v="0"/>
    <x v="2"/>
    <n v="0.15"/>
    <n v="10"/>
    <n v="28"/>
    <n v="5"/>
  </r>
  <r>
    <n v="18130"/>
    <d v="2013-10-31T00:00:00"/>
    <x v="1"/>
    <n v="24"/>
    <x v="3"/>
    <x v="1"/>
    <x v="0"/>
    <x v="0"/>
    <x v="0"/>
    <x v="6"/>
    <n v="0.1"/>
    <n v="10"/>
    <n v="15"/>
    <n v="6"/>
  </r>
  <r>
    <n v="18152"/>
    <d v="2013-10-12T00:00:00"/>
    <x v="1"/>
    <n v="27"/>
    <x v="0"/>
    <x v="1"/>
    <x v="0"/>
    <x v="0"/>
    <x v="0"/>
    <x v="0"/>
    <n v="0.1"/>
    <n v="10"/>
    <n v="7"/>
    <n v="2"/>
  </r>
  <r>
    <n v="18786"/>
    <d v="2013-10-16T00:00:00"/>
    <x v="1"/>
    <n v="39"/>
    <x v="6"/>
    <x v="0"/>
    <x v="0"/>
    <x v="2"/>
    <x v="0"/>
    <x v="0"/>
    <n v="0.05"/>
    <n v="10"/>
    <n v="1"/>
    <n v="1"/>
  </r>
  <r>
    <n v="19376"/>
    <d v="2013-10-03T00:00:00"/>
    <x v="1"/>
    <n v="18"/>
    <x v="6"/>
    <x v="1"/>
    <x v="0"/>
    <x v="2"/>
    <x v="0"/>
    <x v="0"/>
    <n v="0.1"/>
    <n v="10"/>
    <n v="33"/>
    <n v="6"/>
  </r>
  <r>
    <n v="19754"/>
    <d v="2013-10-30T00:00:00"/>
    <x v="1"/>
    <n v="38"/>
    <x v="1"/>
    <x v="0"/>
    <x v="0"/>
    <x v="0"/>
    <x v="0"/>
    <x v="3"/>
    <n v="0.05"/>
    <n v="10"/>
    <n v="6"/>
    <n v="1"/>
  </r>
  <r>
    <n v="19870"/>
    <d v="2013-10-24T00:00:00"/>
    <x v="1"/>
    <n v="23"/>
    <x v="0"/>
    <x v="1"/>
    <x v="0"/>
    <x v="0"/>
    <x v="0"/>
    <x v="2"/>
    <n v="0.1"/>
    <n v="10"/>
    <n v="26"/>
    <n v="3"/>
  </r>
  <r>
    <n v="21476"/>
    <d v="2013-10-31T00:00:00"/>
    <x v="1"/>
    <n v="18"/>
    <x v="4"/>
    <x v="1"/>
    <x v="0"/>
    <x v="0"/>
    <x v="0"/>
    <x v="0"/>
    <n v="0.1"/>
    <n v="10"/>
    <n v="41"/>
    <n v="2"/>
  </r>
  <r>
    <n v="21618"/>
    <d v="2013-10-30T00:00:00"/>
    <x v="0"/>
    <n v="22"/>
    <x v="6"/>
    <x v="1"/>
    <x v="0"/>
    <x v="2"/>
    <x v="0"/>
    <x v="3"/>
    <n v="0.1"/>
    <n v="10"/>
    <n v="17"/>
    <n v="3"/>
  </r>
  <r>
    <n v="22574"/>
    <d v="2013-10-05T00:00:00"/>
    <x v="0"/>
    <n v="22"/>
    <x v="5"/>
    <x v="1"/>
    <x v="0"/>
    <x v="0"/>
    <x v="0"/>
    <x v="0"/>
    <n v="0.1"/>
    <n v="10"/>
    <n v="13"/>
    <n v="3"/>
  </r>
  <r>
    <n v="22912"/>
    <d v="2013-10-31T00:00:00"/>
    <x v="1"/>
    <n v="32"/>
    <x v="6"/>
    <x v="0"/>
    <x v="1"/>
    <x v="0"/>
    <x v="0"/>
    <x v="0"/>
    <n v="0.05"/>
    <n v="10"/>
    <n v="42"/>
    <n v="1"/>
  </r>
  <r>
    <n v="25050"/>
    <d v="2013-10-23T00:00:00"/>
    <x v="1"/>
    <n v="21"/>
    <x v="4"/>
    <x v="1"/>
    <x v="0"/>
    <x v="2"/>
    <x v="0"/>
    <x v="1"/>
    <n v="0.1"/>
    <n v="10"/>
    <n v="22"/>
    <n v="3"/>
  </r>
  <r>
    <n v="28222"/>
    <d v="2013-10-16T00:00:00"/>
    <x v="1"/>
    <n v="22"/>
    <x v="3"/>
    <x v="1"/>
    <x v="0"/>
    <x v="2"/>
    <x v="0"/>
    <x v="0"/>
    <n v="0.1"/>
    <n v="10"/>
    <n v="11"/>
    <n v="3"/>
  </r>
  <r>
    <n v="31256"/>
    <d v="2013-10-09T00:00:00"/>
    <x v="1"/>
    <n v="34"/>
    <x v="6"/>
    <x v="0"/>
    <x v="0"/>
    <x v="2"/>
    <x v="0"/>
    <x v="1"/>
    <n v="0.05"/>
    <n v="10"/>
    <n v="42"/>
    <n v="2"/>
  </r>
  <r>
    <n v="32952"/>
    <d v="2013-10-01T00:00:00"/>
    <x v="1"/>
    <n v="28"/>
    <x v="2"/>
    <x v="1"/>
    <x v="0"/>
    <x v="0"/>
    <x v="0"/>
    <x v="0"/>
    <n v="0.1"/>
    <n v="10"/>
    <n v="39"/>
    <n v="2"/>
  </r>
  <r>
    <n v="33140"/>
    <d v="2013-10-23T00:00:00"/>
    <x v="1"/>
    <n v="27"/>
    <x v="4"/>
    <x v="1"/>
    <x v="0"/>
    <x v="1"/>
    <x v="0"/>
    <x v="0"/>
    <n v="0.1"/>
    <n v="10"/>
    <n v="14"/>
    <n v="4"/>
  </r>
  <r>
    <n v="40452"/>
    <d v="2013-10-16T00:00:00"/>
    <x v="1"/>
    <n v="46"/>
    <x v="0"/>
    <x v="0"/>
    <x v="0"/>
    <x v="0"/>
    <x v="0"/>
    <x v="4"/>
    <n v="0.05"/>
    <n v="10"/>
    <n v="32"/>
    <n v="5"/>
  </r>
  <r>
    <n v="44032"/>
    <d v="2013-10-28T00:00:00"/>
    <x v="0"/>
    <n v="22"/>
    <x v="0"/>
    <x v="1"/>
    <x v="0"/>
    <x v="2"/>
    <x v="0"/>
    <x v="7"/>
    <n v="0.1"/>
    <n v="10"/>
    <n v="21"/>
    <n v="3"/>
  </r>
  <r>
    <n v="44038"/>
    <d v="2013-10-12T00:00:00"/>
    <x v="1"/>
    <n v="46"/>
    <x v="5"/>
    <x v="0"/>
    <x v="0"/>
    <x v="2"/>
    <x v="0"/>
    <x v="7"/>
    <n v="0.05"/>
    <n v="10"/>
    <n v="21"/>
    <n v="3"/>
  </r>
  <r>
    <n v="49932"/>
    <d v="2013-10-18T00:00:00"/>
    <x v="0"/>
    <n v="22"/>
    <x v="1"/>
    <x v="1"/>
    <x v="0"/>
    <x v="2"/>
    <x v="0"/>
    <x v="7"/>
    <n v="0.1"/>
    <n v="10"/>
    <n v="34"/>
    <n v="1"/>
  </r>
  <r>
    <n v="52304"/>
    <d v="2013-10-24T00:00:00"/>
    <x v="1"/>
    <n v="21"/>
    <x v="3"/>
    <x v="1"/>
    <x v="0"/>
    <x v="0"/>
    <x v="0"/>
    <x v="6"/>
    <n v="0.1"/>
    <n v="10"/>
    <n v="3"/>
    <n v="2"/>
  </r>
  <r>
    <n v="56360"/>
    <d v="2013-10-17T00:00:00"/>
    <x v="1"/>
    <n v="21"/>
    <x v="4"/>
    <x v="1"/>
    <x v="0"/>
    <x v="1"/>
    <x v="0"/>
    <x v="2"/>
    <n v="0.1"/>
    <n v="10"/>
    <n v="27"/>
    <n v="5"/>
  </r>
  <r>
    <n v="56472"/>
    <d v="2013-10-17T00:00:00"/>
    <x v="1"/>
    <n v="19"/>
    <x v="2"/>
    <x v="1"/>
    <x v="0"/>
    <x v="0"/>
    <x v="0"/>
    <x v="0"/>
    <n v="0.1"/>
    <n v="10"/>
    <n v="7"/>
    <n v="3"/>
  </r>
  <r>
    <n v="92290"/>
    <d v="2013-10-29T00:00:00"/>
    <x v="0"/>
    <n v="43"/>
    <x v="2"/>
    <x v="0"/>
    <x v="1"/>
    <x v="3"/>
    <x v="1"/>
    <x v="3"/>
    <n v="0.05"/>
    <n v="10"/>
    <n v="12"/>
    <n v="4"/>
  </r>
  <r>
    <n v="97528"/>
    <d v="2013-10-29T00:00:00"/>
    <x v="0"/>
    <n v="18"/>
    <x v="4"/>
    <x v="1"/>
    <x v="0"/>
    <x v="3"/>
    <x v="0"/>
    <x v="2"/>
    <n v="0.1"/>
    <n v="10"/>
    <n v="38"/>
    <n v="1"/>
  </r>
  <r>
    <n v="119644"/>
    <d v="2013-10-01T00:00:00"/>
    <x v="0"/>
    <n v="46"/>
    <x v="3"/>
    <x v="0"/>
    <x v="0"/>
    <x v="1"/>
    <x v="0"/>
    <x v="5"/>
    <n v="0.05"/>
    <n v="10"/>
    <n v="4"/>
    <n v="5"/>
  </r>
  <r>
    <n v="119790"/>
    <d v="2013-09-28T00:00:00"/>
    <x v="1"/>
    <n v="35"/>
    <x v="2"/>
    <x v="0"/>
    <x v="0"/>
    <x v="0"/>
    <x v="0"/>
    <x v="4"/>
    <n v="0.05"/>
    <n v="10"/>
    <n v="13"/>
    <n v="5"/>
  </r>
  <r>
    <n v="119804"/>
    <d v="2013-10-01T00:00:00"/>
    <x v="1"/>
    <n v="58"/>
    <x v="1"/>
    <x v="2"/>
    <x v="0"/>
    <x v="2"/>
    <x v="0"/>
    <x v="2"/>
    <n v="0.15"/>
    <n v="10"/>
    <n v="9"/>
    <n v="3"/>
  </r>
  <r>
    <n v="119808"/>
    <d v="2013-10-01T00:00:00"/>
    <x v="1"/>
    <n v="32"/>
    <x v="3"/>
    <x v="0"/>
    <x v="0"/>
    <x v="4"/>
    <x v="0"/>
    <x v="0"/>
    <n v="0.05"/>
    <n v="10"/>
    <n v="9"/>
    <n v="2"/>
  </r>
  <r>
    <n v="119858"/>
    <d v="2013-10-01T00:00:00"/>
    <x v="1"/>
    <n v="50"/>
    <x v="5"/>
    <x v="2"/>
    <x v="0"/>
    <x v="0"/>
    <x v="0"/>
    <x v="1"/>
    <n v="0.15"/>
    <n v="10"/>
    <n v="35"/>
    <n v="5"/>
  </r>
  <r>
    <n v="119966"/>
    <d v="2013-10-01T00:00:00"/>
    <x v="0"/>
    <n v="22"/>
    <x v="6"/>
    <x v="1"/>
    <x v="0"/>
    <x v="4"/>
    <x v="0"/>
    <x v="3"/>
    <n v="0.1"/>
    <n v="10"/>
    <n v="13"/>
    <n v="5"/>
  </r>
  <r>
    <n v="120058"/>
    <d v="2013-10-01T00:00:00"/>
    <x v="1"/>
    <n v="18"/>
    <x v="0"/>
    <x v="1"/>
    <x v="0"/>
    <x v="2"/>
    <x v="0"/>
    <x v="3"/>
    <n v="0.1"/>
    <n v="10"/>
    <n v="0"/>
    <n v="5"/>
  </r>
  <r>
    <n v="120138"/>
    <d v="2013-10-01T00:00:00"/>
    <x v="0"/>
    <n v="18"/>
    <x v="5"/>
    <x v="1"/>
    <x v="0"/>
    <x v="3"/>
    <x v="0"/>
    <x v="2"/>
    <n v="0.1"/>
    <n v="10"/>
    <n v="15"/>
    <n v="4"/>
  </r>
  <r>
    <n v="120530"/>
    <d v="2013-10-01T00:00:00"/>
    <x v="1"/>
    <n v="55"/>
    <x v="6"/>
    <x v="2"/>
    <x v="0"/>
    <x v="4"/>
    <x v="0"/>
    <x v="6"/>
    <n v="0.15"/>
    <n v="10"/>
    <n v="8"/>
    <n v="4"/>
  </r>
  <r>
    <n v="120582"/>
    <d v="2013-09-28T00:00:00"/>
    <x v="1"/>
    <n v="23"/>
    <x v="2"/>
    <x v="1"/>
    <x v="0"/>
    <x v="4"/>
    <x v="0"/>
    <x v="7"/>
    <n v="0.1"/>
    <n v="10"/>
    <n v="0"/>
    <n v="6"/>
  </r>
  <r>
    <n v="120608"/>
    <d v="2013-09-28T00:00:00"/>
    <x v="1"/>
    <n v="18"/>
    <x v="0"/>
    <x v="1"/>
    <x v="0"/>
    <x v="0"/>
    <x v="0"/>
    <x v="5"/>
    <n v="0.1"/>
    <n v="10"/>
    <n v="38"/>
    <n v="5"/>
  </r>
  <r>
    <n v="120788"/>
    <d v="2013-10-01T00:00:00"/>
    <x v="1"/>
    <n v="43"/>
    <x v="3"/>
    <x v="0"/>
    <x v="0"/>
    <x v="2"/>
    <x v="0"/>
    <x v="2"/>
    <n v="0.05"/>
    <n v="10"/>
    <n v="35"/>
    <n v="5"/>
  </r>
  <r>
    <n v="120844"/>
    <d v="2013-10-01T00:00:00"/>
    <x v="0"/>
    <n v="42"/>
    <x v="2"/>
    <x v="0"/>
    <x v="0"/>
    <x v="0"/>
    <x v="0"/>
    <x v="6"/>
    <n v="0.05"/>
    <n v="10"/>
    <n v="36"/>
    <n v="6"/>
  </r>
  <r>
    <n v="121066"/>
    <d v="2013-09-28T00:00:00"/>
    <x v="1"/>
    <n v="26"/>
    <x v="6"/>
    <x v="1"/>
    <x v="0"/>
    <x v="2"/>
    <x v="0"/>
    <x v="1"/>
    <n v="0.1"/>
    <n v="10"/>
    <n v="11"/>
    <n v="4"/>
  </r>
  <r>
    <n v="121272"/>
    <d v="2013-10-25T00:00:00"/>
    <x v="0"/>
    <n v="26"/>
    <x v="5"/>
    <x v="1"/>
    <x v="0"/>
    <x v="4"/>
    <x v="0"/>
    <x v="3"/>
    <n v="0.1"/>
    <n v="10"/>
    <n v="12"/>
    <n v="2"/>
  </r>
  <r>
    <n v="121320"/>
    <d v="2013-10-25T00:00:00"/>
    <x v="1"/>
    <n v="39"/>
    <x v="6"/>
    <x v="0"/>
    <x v="0"/>
    <x v="2"/>
    <x v="0"/>
    <x v="4"/>
    <n v="0.05"/>
    <n v="10"/>
    <n v="7"/>
    <n v="2"/>
  </r>
  <r>
    <n v="121350"/>
    <d v="2013-10-25T00:00:00"/>
    <x v="1"/>
    <n v="24"/>
    <x v="0"/>
    <x v="1"/>
    <x v="0"/>
    <x v="2"/>
    <x v="0"/>
    <x v="5"/>
    <n v="0.1"/>
    <n v="10"/>
    <n v="29"/>
    <n v="3"/>
  </r>
  <r>
    <n v="121412"/>
    <d v="2013-10-25T00:00:00"/>
    <x v="1"/>
    <n v="22"/>
    <x v="2"/>
    <x v="1"/>
    <x v="0"/>
    <x v="1"/>
    <x v="0"/>
    <x v="5"/>
    <n v="0.1"/>
    <n v="10"/>
    <n v="30"/>
    <n v="1"/>
  </r>
  <r>
    <n v="121414"/>
    <d v="2013-09-28T00:00:00"/>
    <x v="1"/>
    <n v="23"/>
    <x v="4"/>
    <x v="1"/>
    <x v="0"/>
    <x v="4"/>
    <x v="0"/>
    <x v="3"/>
    <n v="0.1"/>
    <n v="10"/>
    <n v="40"/>
    <n v="5"/>
  </r>
  <r>
    <n v="121538"/>
    <d v="2013-10-26T00:00:00"/>
    <x v="0"/>
    <n v="19"/>
    <x v="1"/>
    <x v="1"/>
    <x v="0"/>
    <x v="4"/>
    <x v="0"/>
    <x v="3"/>
    <n v="0.1"/>
    <n v="10"/>
    <n v="41"/>
    <n v="6"/>
  </r>
  <r>
    <n v="121620"/>
    <d v="2013-10-29T00:00:00"/>
    <x v="1"/>
    <n v="21"/>
    <x v="3"/>
    <x v="1"/>
    <x v="0"/>
    <x v="2"/>
    <x v="0"/>
    <x v="6"/>
    <n v="0.1"/>
    <n v="10"/>
    <n v="26"/>
    <n v="4"/>
  </r>
  <r>
    <n v="121670"/>
    <d v="2013-10-30T00:00:00"/>
    <x v="0"/>
    <n v="21"/>
    <x v="2"/>
    <x v="1"/>
    <x v="0"/>
    <x v="2"/>
    <x v="0"/>
    <x v="5"/>
    <n v="0.1"/>
    <n v="10"/>
    <n v="37"/>
    <n v="1"/>
  </r>
  <r>
    <n v="121690"/>
    <d v="2013-10-30T00:00:00"/>
    <x v="1"/>
    <n v="44"/>
    <x v="0"/>
    <x v="0"/>
    <x v="0"/>
    <x v="4"/>
    <x v="0"/>
    <x v="2"/>
    <n v="0.05"/>
    <n v="10"/>
    <n v="13"/>
    <n v="5"/>
  </r>
  <r>
    <n v="121704"/>
    <d v="2013-10-30T00:00:00"/>
    <x v="1"/>
    <n v="44"/>
    <x v="2"/>
    <x v="0"/>
    <x v="0"/>
    <x v="0"/>
    <x v="0"/>
    <x v="7"/>
    <n v="0.05"/>
    <n v="10"/>
    <n v="1"/>
    <n v="1"/>
  </r>
  <r>
    <n v="121722"/>
    <d v="2013-10-30T00:00:00"/>
    <x v="1"/>
    <n v="21"/>
    <x v="3"/>
    <x v="1"/>
    <x v="0"/>
    <x v="2"/>
    <x v="0"/>
    <x v="5"/>
    <n v="0.1"/>
    <n v="10"/>
    <n v="14"/>
    <n v="5"/>
  </r>
  <r>
    <n v="121724"/>
    <d v="2013-10-01T00:00:00"/>
    <x v="1"/>
    <n v="41"/>
    <x v="6"/>
    <x v="0"/>
    <x v="0"/>
    <x v="4"/>
    <x v="0"/>
    <x v="4"/>
    <n v="0.05"/>
    <n v="10"/>
    <n v="40"/>
    <n v="4"/>
  </r>
  <r>
    <n v="121728"/>
    <d v="2013-10-30T00:00:00"/>
    <x v="0"/>
    <n v="29"/>
    <x v="6"/>
    <x v="1"/>
    <x v="0"/>
    <x v="4"/>
    <x v="0"/>
    <x v="7"/>
    <n v="0.1"/>
    <n v="10"/>
    <n v="42"/>
    <n v="2"/>
  </r>
  <r>
    <n v="121780"/>
    <d v="2013-10-25T00:00:00"/>
    <x v="0"/>
    <n v="82"/>
    <x v="2"/>
    <x v="2"/>
    <x v="0"/>
    <x v="4"/>
    <x v="0"/>
    <x v="3"/>
    <n v="0.15"/>
    <n v="10"/>
    <n v="18"/>
    <n v="5"/>
  </r>
  <r>
    <n v="121796"/>
    <d v="2013-10-31T00:00:00"/>
    <x v="0"/>
    <n v="26"/>
    <x v="4"/>
    <x v="1"/>
    <x v="0"/>
    <x v="2"/>
    <x v="0"/>
    <x v="0"/>
    <n v="0.1"/>
    <n v="10"/>
    <n v="13"/>
    <n v="1"/>
  </r>
  <r>
    <n v="121798"/>
    <d v="2013-10-01T00:00:00"/>
    <x v="0"/>
    <n v="18"/>
    <x v="4"/>
    <x v="1"/>
    <x v="0"/>
    <x v="1"/>
    <x v="0"/>
    <x v="4"/>
    <n v="0.1"/>
    <n v="10"/>
    <n v="4"/>
    <n v="3"/>
  </r>
  <r>
    <n v="121804"/>
    <d v="2013-10-31T00:00:00"/>
    <x v="1"/>
    <n v="19"/>
    <x v="5"/>
    <x v="1"/>
    <x v="0"/>
    <x v="4"/>
    <x v="0"/>
    <x v="4"/>
    <n v="0.1"/>
    <n v="10"/>
    <n v="9"/>
    <n v="1"/>
  </r>
  <r>
    <n v="121810"/>
    <d v="2013-10-30T00:00:00"/>
    <x v="1"/>
    <n v="20"/>
    <x v="6"/>
    <x v="1"/>
    <x v="0"/>
    <x v="2"/>
    <x v="0"/>
    <x v="6"/>
    <n v="0.1"/>
    <n v="10"/>
    <n v="5"/>
    <n v="2"/>
  </r>
  <r>
    <n v="122114"/>
    <d v="2013-10-22T00:00:00"/>
    <x v="0"/>
    <n v="23"/>
    <x v="5"/>
    <x v="1"/>
    <x v="0"/>
    <x v="0"/>
    <x v="0"/>
    <x v="0"/>
    <n v="0.1"/>
    <n v="10"/>
    <n v="2"/>
    <n v="2"/>
  </r>
  <r>
    <n v="122370"/>
    <d v="2013-10-29T00:00:00"/>
    <x v="0"/>
    <n v="24"/>
    <x v="6"/>
    <x v="1"/>
    <x v="0"/>
    <x v="0"/>
    <x v="0"/>
    <x v="5"/>
    <n v="0.1"/>
    <n v="10"/>
    <n v="10"/>
    <n v="4"/>
  </r>
  <r>
    <n v="122716"/>
    <d v="2013-10-09T00:00:00"/>
    <x v="1"/>
    <n v="23"/>
    <x v="6"/>
    <x v="1"/>
    <x v="0"/>
    <x v="0"/>
    <x v="0"/>
    <x v="2"/>
    <n v="0.1"/>
    <n v="10"/>
    <n v="19"/>
    <n v="4"/>
  </r>
  <r>
    <n v="123098"/>
    <d v="2013-10-23T00:00:00"/>
    <x v="1"/>
    <n v="36"/>
    <x v="3"/>
    <x v="0"/>
    <x v="0"/>
    <x v="4"/>
    <x v="0"/>
    <x v="7"/>
    <n v="0.05"/>
    <n v="10"/>
    <n v="39"/>
    <n v="3"/>
  </r>
  <r>
    <n v="1780"/>
    <d v="2013-11-15T00:00:00"/>
    <x v="0"/>
    <n v="21"/>
    <x v="2"/>
    <x v="1"/>
    <x v="0"/>
    <x v="0"/>
    <x v="0"/>
    <x v="4"/>
    <n v="0.1"/>
    <n v="10"/>
    <n v="18"/>
    <n v="3"/>
  </r>
  <r>
    <n v="9108"/>
    <d v="2013-11-14T00:00:00"/>
    <x v="0"/>
    <n v="21"/>
    <x v="4"/>
    <x v="1"/>
    <x v="0"/>
    <x v="0"/>
    <x v="0"/>
    <x v="7"/>
    <n v="0.1"/>
    <n v="10"/>
    <n v="29"/>
    <n v="2"/>
  </r>
  <r>
    <n v="9222"/>
    <d v="2013-11-14T00:00:00"/>
    <x v="0"/>
    <n v="19"/>
    <x v="0"/>
    <x v="1"/>
    <x v="0"/>
    <x v="0"/>
    <x v="0"/>
    <x v="0"/>
    <n v="0.1"/>
    <n v="10"/>
    <n v="41"/>
    <n v="4"/>
  </r>
  <r>
    <n v="9296"/>
    <d v="2013-11-27T00:00:00"/>
    <x v="1"/>
    <n v="21"/>
    <x v="1"/>
    <x v="1"/>
    <x v="0"/>
    <x v="0"/>
    <x v="0"/>
    <x v="3"/>
    <n v="0.1"/>
    <n v="10"/>
    <n v="25"/>
    <n v="5"/>
  </r>
  <r>
    <n v="11036"/>
    <d v="2013-11-13T00:00:00"/>
    <x v="1"/>
    <n v="25"/>
    <x v="3"/>
    <x v="1"/>
    <x v="0"/>
    <x v="4"/>
    <x v="0"/>
    <x v="3"/>
    <n v="0.1"/>
    <n v="10"/>
    <n v="13"/>
    <n v="1"/>
  </r>
  <r>
    <n v="11614"/>
    <d v="2013-11-20T00:00:00"/>
    <x v="1"/>
    <n v="22"/>
    <x v="5"/>
    <x v="1"/>
    <x v="0"/>
    <x v="4"/>
    <x v="0"/>
    <x v="7"/>
    <n v="0.1"/>
    <n v="10"/>
    <n v="37"/>
    <n v="4"/>
  </r>
  <r>
    <n v="12494"/>
    <d v="2013-11-27T00:00:00"/>
    <x v="0"/>
    <n v="22"/>
    <x v="2"/>
    <x v="1"/>
    <x v="0"/>
    <x v="4"/>
    <x v="0"/>
    <x v="3"/>
    <n v="0.1"/>
    <n v="10"/>
    <n v="38"/>
    <n v="1"/>
  </r>
  <r>
    <n v="14066"/>
    <d v="2013-11-09T00:00:00"/>
    <x v="1"/>
    <n v="22"/>
    <x v="3"/>
    <x v="1"/>
    <x v="0"/>
    <x v="1"/>
    <x v="0"/>
    <x v="6"/>
    <n v="0.1"/>
    <n v="10"/>
    <n v="8"/>
    <n v="6"/>
  </r>
  <r>
    <n v="15922"/>
    <d v="2013-11-13T00:00:00"/>
    <x v="0"/>
    <n v="22"/>
    <x v="6"/>
    <x v="1"/>
    <x v="0"/>
    <x v="1"/>
    <x v="0"/>
    <x v="3"/>
    <n v="0.1"/>
    <n v="10"/>
    <n v="20"/>
    <n v="1"/>
  </r>
  <r>
    <n v="16080"/>
    <d v="2013-11-06T00:00:00"/>
    <x v="1"/>
    <n v="18"/>
    <x v="2"/>
    <x v="1"/>
    <x v="0"/>
    <x v="0"/>
    <x v="0"/>
    <x v="6"/>
    <n v="0.1"/>
    <n v="10"/>
    <n v="5"/>
    <n v="1"/>
  </r>
  <r>
    <n v="18214"/>
    <d v="2013-11-09T00:00:00"/>
    <x v="0"/>
    <n v="22"/>
    <x v="2"/>
    <x v="1"/>
    <x v="0"/>
    <x v="0"/>
    <x v="0"/>
    <x v="7"/>
    <n v="0.1"/>
    <n v="10"/>
    <n v="3"/>
    <n v="2"/>
  </r>
  <r>
    <n v="20938"/>
    <d v="2013-11-16T00:00:00"/>
    <x v="1"/>
    <n v="30"/>
    <x v="1"/>
    <x v="0"/>
    <x v="0"/>
    <x v="1"/>
    <x v="0"/>
    <x v="5"/>
    <n v="0.05"/>
    <n v="10"/>
    <n v="35"/>
    <n v="3"/>
  </r>
  <r>
    <n v="24608"/>
    <d v="2013-11-18T00:00:00"/>
    <x v="1"/>
    <n v="40"/>
    <x v="5"/>
    <x v="0"/>
    <x v="0"/>
    <x v="0"/>
    <x v="0"/>
    <x v="1"/>
    <n v="0.05"/>
    <n v="10"/>
    <n v="44"/>
    <n v="5"/>
  </r>
  <r>
    <n v="24994"/>
    <d v="2013-11-19T00:00:00"/>
    <x v="1"/>
    <n v="20"/>
    <x v="4"/>
    <x v="1"/>
    <x v="0"/>
    <x v="0"/>
    <x v="0"/>
    <x v="0"/>
    <n v="0.1"/>
    <n v="10"/>
    <n v="41"/>
    <n v="3"/>
  </r>
  <r>
    <n v="25148"/>
    <d v="2013-11-13T00:00:00"/>
    <x v="0"/>
    <n v="22"/>
    <x v="6"/>
    <x v="1"/>
    <x v="0"/>
    <x v="2"/>
    <x v="0"/>
    <x v="6"/>
    <n v="0.1"/>
    <n v="10"/>
    <n v="13"/>
    <n v="3"/>
  </r>
  <r>
    <n v="28262"/>
    <d v="2013-11-01T00:00:00"/>
    <x v="1"/>
    <n v="60"/>
    <x v="4"/>
    <x v="2"/>
    <x v="0"/>
    <x v="2"/>
    <x v="0"/>
    <x v="6"/>
    <n v="0.15"/>
    <n v="10"/>
    <n v="34"/>
    <n v="6"/>
  </r>
  <r>
    <n v="29276"/>
    <d v="2013-11-13T00:00:00"/>
    <x v="0"/>
    <n v="24"/>
    <x v="5"/>
    <x v="1"/>
    <x v="0"/>
    <x v="2"/>
    <x v="0"/>
    <x v="3"/>
    <n v="0.1"/>
    <n v="10"/>
    <n v="39"/>
    <n v="2"/>
  </r>
  <r>
    <n v="29862"/>
    <d v="2013-11-06T00:00:00"/>
    <x v="1"/>
    <n v="21"/>
    <x v="4"/>
    <x v="1"/>
    <x v="0"/>
    <x v="2"/>
    <x v="0"/>
    <x v="5"/>
    <n v="0.1"/>
    <n v="10"/>
    <n v="17"/>
    <n v="4"/>
  </r>
  <r>
    <n v="30198"/>
    <d v="2013-11-28T00:00:00"/>
    <x v="0"/>
    <n v="22"/>
    <x v="3"/>
    <x v="1"/>
    <x v="0"/>
    <x v="0"/>
    <x v="0"/>
    <x v="5"/>
    <n v="0.1"/>
    <n v="10"/>
    <n v="16"/>
    <n v="3"/>
  </r>
  <r>
    <n v="32034"/>
    <d v="2013-11-05T00:00:00"/>
    <x v="0"/>
    <n v="18"/>
    <x v="1"/>
    <x v="1"/>
    <x v="0"/>
    <x v="0"/>
    <x v="0"/>
    <x v="5"/>
    <n v="0.1"/>
    <n v="10"/>
    <n v="2"/>
    <n v="2"/>
  </r>
  <r>
    <n v="43350"/>
    <d v="2013-11-06T00:00:00"/>
    <x v="1"/>
    <n v="68"/>
    <x v="1"/>
    <x v="2"/>
    <x v="0"/>
    <x v="4"/>
    <x v="0"/>
    <x v="4"/>
    <n v="0.15"/>
    <n v="10"/>
    <n v="9"/>
    <n v="5"/>
  </r>
  <r>
    <n v="43570"/>
    <d v="2013-11-06T00:00:00"/>
    <x v="0"/>
    <n v="19"/>
    <x v="0"/>
    <x v="1"/>
    <x v="0"/>
    <x v="0"/>
    <x v="0"/>
    <x v="5"/>
    <n v="0.1"/>
    <n v="10"/>
    <n v="6"/>
    <n v="6"/>
  </r>
  <r>
    <n v="43626"/>
    <d v="2013-11-29T00:00:00"/>
    <x v="1"/>
    <n v="18"/>
    <x v="2"/>
    <x v="1"/>
    <x v="0"/>
    <x v="0"/>
    <x v="0"/>
    <x v="6"/>
    <n v="0.1"/>
    <n v="10"/>
    <n v="8"/>
    <n v="1"/>
  </r>
  <r>
    <n v="43682"/>
    <d v="2013-11-13T00:00:00"/>
    <x v="1"/>
    <n v="63"/>
    <x v="2"/>
    <x v="2"/>
    <x v="0"/>
    <x v="0"/>
    <x v="0"/>
    <x v="3"/>
    <n v="0.15"/>
    <n v="10"/>
    <n v="36"/>
    <n v="4"/>
  </r>
  <r>
    <n v="50294"/>
    <d v="2013-11-19T00:00:00"/>
    <x v="0"/>
    <n v="20"/>
    <x v="1"/>
    <x v="1"/>
    <x v="0"/>
    <x v="2"/>
    <x v="0"/>
    <x v="6"/>
    <n v="0.1"/>
    <n v="10"/>
    <n v="27"/>
    <n v="2"/>
  </r>
  <r>
    <n v="51690"/>
    <d v="2013-11-15T00:00:00"/>
    <x v="0"/>
    <n v="20"/>
    <x v="0"/>
    <x v="1"/>
    <x v="0"/>
    <x v="1"/>
    <x v="0"/>
    <x v="4"/>
    <n v="0.1"/>
    <n v="10"/>
    <n v="44"/>
    <n v="4"/>
  </r>
  <r>
    <n v="51812"/>
    <d v="2013-11-15T00:00:00"/>
    <x v="1"/>
    <n v="59"/>
    <x v="1"/>
    <x v="2"/>
    <x v="0"/>
    <x v="1"/>
    <x v="0"/>
    <x v="3"/>
    <n v="0.15"/>
    <n v="10"/>
    <n v="30"/>
    <n v="2"/>
  </r>
  <r>
    <n v="52652"/>
    <d v="2013-11-15T00:00:00"/>
    <x v="1"/>
    <n v="46"/>
    <x v="0"/>
    <x v="0"/>
    <x v="1"/>
    <x v="0"/>
    <x v="0"/>
    <x v="3"/>
    <n v="0.05"/>
    <n v="10"/>
    <n v="4"/>
    <n v="2"/>
  </r>
  <r>
    <n v="53410"/>
    <d v="2013-11-08T00:00:00"/>
    <x v="0"/>
    <n v="36"/>
    <x v="5"/>
    <x v="0"/>
    <x v="1"/>
    <x v="4"/>
    <x v="0"/>
    <x v="2"/>
    <n v="0.05"/>
    <n v="10"/>
    <n v="29"/>
    <n v="5"/>
  </r>
  <r>
    <n v="53838"/>
    <d v="2013-11-28T00:00:00"/>
    <x v="1"/>
    <n v="45"/>
    <x v="0"/>
    <x v="0"/>
    <x v="1"/>
    <x v="1"/>
    <x v="1"/>
    <x v="5"/>
    <n v="0.05"/>
    <n v="10"/>
    <n v="18"/>
    <n v="5"/>
  </r>
  <r>
    <n v="53874"/>
    <d v="2013-11-01T00:00:00"/>
    <x v="0"/>
    <n v="23"/>
    <x v="3"/>
    <x v="1"/>
    <x v="0"/>
    <x v="1"/>
    <x v="0"/>
    <x v="6"/>
    <n v="0.1"/>
    <n v="10"/>
    <n v="6"/>
    <n v="3"/>
  </r>
  <r>
    <n v="54518"/>
    <d v="2013-11-08T00:00:00"/>
    <x v="1"/>
    <n v="20"/>
    <x v="3"/>
    <x v="1"/>
    <x v="1"/>
    <x v="0"/>
    <x v="0"/>
    <x v="5"/>
    <n v="0.1"/>
    <n v="10"/>
    <n v="41"/>
    <n v="4"/>
  </r>
  <r>
    <n v="55646"/>
    <d v="2013-11-13T00:00:00"/>
    <x v="1"/>
    <n v="19"/>
    <x v="0"/>
    <x v="1"/>
    <x v="1"/>
    <x v="0"/>
    <x v="0"/>
    <x v="2"/>
    <n v="0.1"/>
    <n v="10"/>
    <n v="25"/>
    <n v="6"/>
  </r>
  <r>
    <n v="56424"/>
    <d v="2013-11-06T00:00:00"/>
    <x v="1"/>
    <n v="39"/>
    <x v="3"/>
    <x v="0"/>
    <x v="0"/>
    <x v="0"/>
    <x v="0"/>
    <x v="5"/>
    <n v="0.05"/>
    <n v="10"/>
    <n v="3"/>
    <n v="5"/>
  </r>
  <r>
    <n v="121834"/>
    <d v="2013-11-01T00:00:00"/>
    <x v="1"/>
    <n v="34"/>
    <x v="2"/>
    <x v="0"/>
    <x v="0"/>
    <x v="2"/>
    <x v="0"/>
    <x v="4"/>
    <n v="0.05"/>
    <n v="10"/>
    <n v="13"/>
    <n v="1"/>
  </r>
  <r>
    <n v="121852"/>
    <d v="2013-11-01T00:00:00"/>
    <x v="1"/>
    <n v="54"/>
    <x v="2"/>
    <x v="2"/>
    <x v="0"/>
    <x v="2"/>
    <x v="0"/>
    <x v="1"/>
    <n v="0.15"/>
    <n v="10"/>
    <n v="21"/>
    <n v="3"/>
  </r>
  <r>
    <n v="121862"/>
    <d v="2013-11-01T00:00:00"/>
    <x v="0"/>
    <n v="22"/>
    <x v="4"/>
    <x v="1"/>
    <x v="0"/>
    <x v="0"/>
    <x v="0"/>
    <x v="2"/>
    <n v="0.1"/>
    <n v="10"/>
    <n v="2"/>
    <n v="2"/>
  </r>
  <r>
    <n v="121914"/>
    <d v="2013-11-01T00:00:00"/>
    <x v="1"/>
    <n v="19"/>
    <x v="6"/>
    <x v="1"/>
    <x v="0"/>
    <x v="0"/>
    <x v="0"/>
    <x v="7"/>
    <n v="0.1"/>
    <n v="10"/>
    <n v="14"/>
    <n v="1"/>
  </r>
  <r>
    <n v="121926"/>
    <d v="2013-11-01T00:00:00"/>
    <x v="1"/>
    <n v="19"/>
    <x v="5"/>
    <x v="1"/>
    <x v="0"/>
    <x v="0"/>
    <x v="0"/>
    <x v="5"/>
    <n v="0.1"/>
    <n v="10"/>
    <n v="3"/>
    <n v="6"/>
  </r>
  <r>
    <n v="122110"/>
    <d v="2013-11-01T00:00:00"/>
    <x v="1"/>
    <n v="52"/>
    <x v="5"/>
    <x v="2"/>
    <x v="0"/>
    <x v="0"/>
    <x v="0"/>
    <x v="3"/>
    <n v="0.15"/>
    <n v="10"/>
    <n v="6"/>
    <n v="3"/>
  </r>
  <r>
    <n v="122300"/>
    <d v="2013-11-01T00:00:00"/>
    <x v="1"/>
    <n v="50"/>
    <x v="2"/>
    <x v="2"/>
    <x v="0"/>
    <x v="2"/>
    <x v="0"/>
    <x v="1"/>
    <n v="0.15"/>
    <n v="10"/>
    <n v="24"/>
    <n v="2"/>
  </r>
  <r>
    <n v="122350"/>
    <d v="2013-11-01T00:00:00"/>
    <x v="0"/>
    <n v="16"/>
    <x v="3"/>
    <x v="1"/>
    <x v="0"/>
    <x v="0"/>
    <x v="0"/>
    <x v="4"/>
    <n v="0.1"/>
    <n v="10"/>
    <n v="28"/>
    <n v="6"/>
  </r>
  <r>
    <n v="122360"/>
    <d v="2013-11-01T00:00:00"/>
    <x v="1"/>
    <n v="53"/>
    <x v="0"/>
    <x v="2"/>
    <x v="0"/>
    <x v="2"/>
    <x v="0"/>
    <x v="4"/>
    <n v="0.15"/>
    <n v="10"/>
    <n v="40"/>
    <n v="5"/>
  </r>
  <r>
    <n v="122418"/>
    <d v="2013-11-01T00:00:00"/>
    <x v="1"/>
    <n v="31"/>
    <x v="3"/>
    <x v="0"/>
    <x v="0"/>
    <x v="0"/>
    <x v="0"/>
    <x v="3"/>
    <n v="0.05"/>
    <n v="10"/>
    <n v="44"/>
    <n v="2"/>
  </r>
  <r>
    <n v="122496"/>
    <d v="2013-11-01T00:00:00"/>
    <x v="1"/>
    <n v="22"/>
    <x v="2"/>
    <x v="1"/>
    <x v="0"/>
    <x v="4"/>
    <x v="0"/>
    <x v="6"/>
    <n v="0.1"/>
    <n v="10"/>
    <n v="9"/>
    <n v="3"/>
  </r>
  <r>
    <n v="122648"/>
    <d v="2013-11-01T00:00:00"/>
    <x v="1"/>
    <n v="56"/>
    <x v="2"/>
    <x v="2"/>
    <x v="0"/>
    <x v="0"/>
    <x v="0"/>
    <x v="7"/>
    <n v="0.15"/>
    <n v="10"/>
    <n v="15"/>
    <n v="4"/>
  </r>
  <r>
    <n v="122828"/>
    <d v="2013-11-01T00:00:00"/>
    <x v="1"/>
    <n v="20"/>
    <x v="4"/>
    <x v="1"/>
    <x v="0"/>
    <x v="0"/>
    <x v="0"/>
    <x v="6"/>
    <n v="0.1"/>
    <n v="10"/>
    <n v="27"/>
    <n v="6"/>
  </r>
  <r>
    <n v="122862"/>
    <d v="2013-10-31T00:00:00"/>
    <x v="1"/>
    <n v="36"/>
    <x v="1"/>
    <x v="0"/>
    <x v="0"/>
    <x v="0"/>
    <x v="0"/>
    <x v="4"/>
    <n v="0.05"/>
    <n v="10"/>
    <n v="2"/>
    <n v="6"/>
  </r>
  <r>
    <n v="122926"/>
    <d v="2013-11-01T00:00:00"/>
    <x v="0"/>
    <n v="64"/>
    <x v="5"/>
    <x v="2"/>
    <x v="0"/>
    <x v="4"/>
    <x v="0"/>
    <x v="5"/>
    <n v="0.15"/>
    <n v="10"/>
    <n v="11"/>
    <n v="6"/>
  </r>
  <r>
    <n v="122998"/>
    <d v="2013-11-01T00:00:00"/>
    <x v="0"/>
    <n v="23"/>
    <x v="5"/>
    <x v="1"/>
    <x v="0"/>
    <x v="0"/>
    <x v="0"/>
    <x v="1"/>
    <n v="0.1"/>
    <n v="10"/>
    <n v="7"/>
    <n v="5"/>
  </r>
  <r>
    <n v="123044"/>
    <d v="2013-10-31T00:00:00"/>
    <x v="1"/>
    <n v="19"/>
    <x v="5"/>
    <x v="1"/>
    <x v="0"/>
    <x v="1"/>
    <x v="0"/>
    <x v="3"/>
    <n v="0.1"/>
    <n v="10"/>
    <n v="13"/>
    <n v="1"/>
  </r>
  <r>
    <n v="123118"/>
    <d v="2013-11-01T00:00:00"/>
    <x v="0"/>
    <n v="22"/>
    <x v="0"/>
    <x v="1"/>
    <x v="0"/>
    <x v="0"/>
    <x v="0"/>
    <x v="1"/>
    <n v="0.1"/>
    <n v="10"/>
    <n v="15"/>
    <n v="5"/>
  </r>
  <r>
    <n v="123220"/>
    <d v="2013-11-01T00:00:00"/>
    <x v="1"/>
    <n v="58"/>
    <x v="0"/>
    <x v="2"/>
    <x v="0"/>
    <x v="2"/>
    <x v="0"/>
    <x v="0"/>
    <n v="0.15"/>
    <n v="10"/>
    <n v="10"/>
    <n v="3"/>
  </r>
  <r>
    <n v="123268"/>
    <d v="2013-10-31T00:00:00"/>
    <x v="1"/>
    <n v="18"/>
    <x v="1"/>
    <x v="1"/>
    <x v="0"/>
    <x v="0"/>
    <x v="0"/>
    <x v="2"/>
    <n v="0.1"/>
    <n v="10"/>
    <n v="33"/>
    <n v="5"/>
  </r>
  <r>
    <n v="123312"/>
    <d v="2013-10-31T00:00:00"/>
    <x v="0"/>
    <n v="22"/>
    <x v="2"/>
    <x v="1"/>
    <x v="0"/>
    <x v="4"/>
    <x v="0"/>
    <x v="5"/>
    <n v="0.1"/>
    <n v="10"/>
    <n v="10"/>
    <n v="1"/>
  </r>
  <r>
    <n v="123316"/>
    <d v="2013-11-01T00:00:00"/>
    <x v="1"/>
    <n v="19"/>
    <x v="3"/>
    <x v="1"/>
    <x v="0"/>
    <x v="2"/>
    <x v="0"/>
    <x v="5"/>
    <n v="0.1"/>
    <n v="10"/>
    <n v="19"/>
    <n v="3"/>
  </r>
  <r>
    <n v="123474"/>
    <d v="2013-11-01T00:00:00"/>
    <x v="0"/>
    <n v="18"/>
    <x v="6"/>
    <x v="1"/>
    <x v="0"/>
    <x v="4"/>
    <x v="0"/>
    <x v="5"/>
    <n v="0.1"/>
    <n v="10"/>
    <n v="39"/>
    <n v="3"/>
  </r>
  <r>
    <n v="123518"/>
    <d v="2013-11-01T00:00:00"/>
    <x v="0"/>
    <n v="18"/>
    <x v="0"/>
    <x v="1"/>
    <x v="0"/>
    <x v="2"/>
    <x v="0"/>
    <x v="0"/>
    <n v="0.1"/>
    <n v="10"/>
    <n v="44"/>
    <n v="4"/>
  </r>
  <r>
    <n v="123594"/>
    <d v="2013-11-01T00:00:00"/>
    <x v="0"/>
    <n v="19"/>
    <x v="6"/>
    <x v="1"/>
    <x v="0"/>
    <x v="1"/>
    <x v="0"/>
    <x v="1"/>
    <n v="0.1"/>
    <n v="10"/>
    <n v="25"/>
    <n v="2"/>
  </r>
  <r>
    <n v="196"/>
    <d v="2013-11-28T00:00:00"/>
    <x v="0"/>
    <n v="18"/>
    <x v="4"/>
    <x v="1"/>
    <x v="0"/>
    <x v="0"/>
    <x v="0"/>
    <x v="6"/>
    <n v="0.1"/>
    <n v="10"/>
    <n v="8"/>
    <n v="6"/>
  </r>
  <r>
    <n v="4600"/>
    <d v="2013-12-28T00:00:00"/>
    <x v="0"/>
    <n v="41"/>
    <x v="3"/>
    <x v="0"/>
    <x v="0"/>
    <x v="4"/>
    <x v="0"/>
    <x v="7"/>
    <n v="0.05"/>
    <n v="10"/>
    <n v="15"/>
    <n v="3"/>
  </r>
  <r>
    <n v="7324"/>
    <d v="2013-11-28T00:00:00"/>
    <x v="1"/>
    <n v="24"/>
    <x v="4"/>
    <x v="1"/>
    <x v="0"/>
    <x v="2"/>
    <x v="0"/>
    <x v="6"/>
    <n v="0.1"/>
    <n v="10"/>
    <n v="27"/>
    <n v="2"/>
  </r>
  <r>
    <n v="7754"/>
    <d v="2013-11-30T00:00:00"/>
    <x v="0"/>
    <n v="25"/>
    <x v="5"/>
    <x v="1"/>
    <x v="0"/>
    <x v="2"/>
    <x v="0"/>
    <x v="4"/>
    <n v="0.1"/>
    <n v="10"/>
    <n v="7"/>
    <n v="3"/>
  </r>
  <r>
    <n v="7972"/>
    <d v="2013-11-28T00:00:00"/>
    <x v="1"/>
    <n v="22"/>
    <x v="5"/>
    <x v="1"/>
    <x v="0"/>
    <x v="2"/>
    <x v="0"/>
    <x v="6"/>
    <n v="0.1"/>
    <n v="10"/>
    <n v="22"/>
    <n v="2"/>
  </r>
  <r>
    <n v="8432"/>
    <d v="2013-11-28T00:00:00"/>
    <x v="1"/>
    <n v="21"/>
    <x v="5"/>
    <x v="1"/>
    <x v="0"/>
    <x v="2"/>
    <x v="0"/>
    <x v="3"/>
    <n v="0.1"/>
    <n v="10"/>
    <n v="4"/>
    <n v="4"/>
  </r>
  <r>
    <n v="9000"/>
    <d v="2013-11-28T00:00:00"/>
    <x v="1"/>
    <n v="21"/>
    <x v="4"/>
    <x v="1"/>
    <x v="0"/>
    <x v="0"/>
    <x v="0"/>
    <x v="5"/>
    <n v="0.1"/>
    <n v="10"/>
    <n v="42"/>
    <n v="6"/>
  </r>
  <r>
    <n v="9102"/>
    <d v="2013-11-28T00:00:00"/>
    <x v="0"/>
    <n v="25"/>
    <x v="4"/>
    <x v="1"/>
    <x v="0"/>
    <x v="0"/>
    <x v="0"/>
    <x v="1"/>
    <n v="0.1"/>
    <n v="10"/>
    <n v="9"/>
    <n v="6"/>
  </r>
  <r>
    <n v="9352"/>
    <d v="2013-11-29T00:00:00"/>
    <x v="1"/>
    <n v="18"/>
    <x v="1"/>
    <x v="1"/>
    <x v="0"/>
    <x v="0"/>
    <x v="0"/>
    <x v="1"/>
    <n v="0.1"/>
    <n v="10"/>
    <n v="43"/>
    <n v="3"/>
  </r>
  <r>
    <n v="11022"/>
    <d v="2013-12-11T00:00:00"/>
    <x v="1"/>
    <n v="20"/>
    <x v="1"/>
    <x v="1"/>
    <x v="0"/>
    <x v="4"/>
    <x v="0"/>
    <x v="7"/>
    <n v="0.1"/>
    <n v="10"/>
    <n v="38"/>
    <n v="1"/>
  </r>
  <r>
    <n v="11152"/>
    <d v="2013-11-27T00:00:00"/>
    <x v="0"/>
    <n v="18"/>
    <x v="5"/>
    <x v="1"/>
    <x v="0"/>
    <x v="4"/>
    <x v="0"/>
    <x v="6"/>
    <n v="0.1"/>
    <n v="10"/>
    <n v="22"/>
    <n v="3"/>
  </r>
  <r>
    <n v="11834"/>
    <d v="2013-11-27T00:00:00"/>
    <x v="1"/>
    <n v="18"/>
    <x v="3"/>
    <x v="1"/>
    <x v="0"/>
    <x v="4"/>
    <x v="0"/>
    <x v="1"/>
    <n v="0.1"/>
    <n v="10"/>
    <n v="5"/>
    <n v="2"/>
  </r>
  <r>
    <n v="11890"/>
    <d v="2013-11-27T00:00:00"/>
    <x v="0"/>
    <n v="22"/>
    <x v="6"/>
    <x v="1"/>
    <x v="0"/>
    <x v="4"/>
    <x v="0"/>
    <x v="5"/>
    <n v="0.1"/>
    <n v="10"/>
    <n v="43"/>
    <n v="2"/>
  </r>
  <r>
    <n v="12414"/>
    <d v="2013-11-27T00:00:00"/>
    <x v="0"/>
    <n v="18"/>
    <x v="2"/>
    <x v="1"/>
    <x v="0"/>
    <x v="4"/>
    <x v="0"/>
    <x v="4"/>
    <n v="0.1"/>
    <n v="10"/>
    <n v="3"/>
    <n v="5"/>
  </r>
  <r>
    <n v="13156"/>
    <d v="2013-12-17T00:00:00"/>
    <x v="0"/>
    <n v="20"/>
    <x v="3"/>
    <x v="1"/>
    <x v="0"/>
    <x v="0"/>
    <x v="0"/>
    <x v="4"/>
    <n v="0.1"/>
    <n v="10"/>
    <n v="4"/>
    <n v="4"/>
  </r>
  <r>
    <n v="13166"/>
    <d v="2013-11-29T00:00:00"/>
    <x v="0"/>
    <n v="22"/>
    <x v="4"/>
    <x v="1"/>
    <x v="0"/>
    <x v="2"/>
    <x v="0"/>
    <x v="6"/>
    <n v="0.1"/>
    <n v="10"/>
    <n v="27"/>
    <n v="1"/>
  </r>
  <r>
    <n v="13480"/>
    <d v="2013-11-27T00:00:00"/>
    <x v="1"/>
    <n v="23"/>
    <x v="2"/>
    <x v="1"/>
    <x v="0"/>
    <x v="0"/>
    <x v="0"/>
    <x v="0"/>
    <n v="0.1"/>
    <n v="10"/>
    <n v="7"/>
    <n v="4"/>
  </r>
  <r>
    <n v="13646"/>
    <d v="2013-11-27T00:00:00"/>
    <x v="0"/>
    <n v="18"/>
    <x v="1"/>
    <x v="1"/>
    <x v="0"/>
    <x v="0"/>
    <x v="0"/>
    <x v="1"/>
    <n v="0.1"/>
    <n v="10"/>
    <n v="14"/>
    <n v="6"/>
  </r>
  <r>
    <n v="15890"/>
    <d v="2013-11-29T00:00:00"/>
    <x v="1"/>
    <n v="33"/>
    <x v="6"/>
    <x v="0"/>
    <x v="0"/>
    <x v="1"/>
    <x v="0"/>
    <x v="4"/>
    <n v="0.05"/>
    <n v="10"/>
    <n v="4"/>
    <n v="5"/>
  </r>
  <r>
    <n v="16082"/>
    <d v="2013-11-30T00:00:00"/>
    <x v="0"/>
    <n v="19"/>
    <x v="3"/>
    <x v="1"/>
    <x v="0"/>
    <x v="0"/>
    <x v="0"/>
    <x v="7"/>
    <n v="0.1"/>
    <n v="10"/>
    <n v="4"/>
    <n v="2"/>
  </r>
  <r>
    <n v="18254"/>
    <d v="2013-12-17T00:00:00"/>
    <x v="1"/>
    <n v="19"/>
    <x v="3"/>
    <x v="1"/>
    <x v="0"/>
    <x v="2"/>
    <x v="0"/>
    <x v="2"/>
    <n v="0.1"/>
    <n v="10"/>
    <n v="6"/>
    <n v="2"/>
  </r>
  <r>
    <n v="19002"/>
    <d v="2013-11-27T00:00:00"/>
    <x v="1"/>
    <n v="29"/>
    <x v="3"/>
    <x v="1"/>
    <x v="0"/>
    <x v="0"/>
    <x v="0"/>
    <x v="7"/>
    <n v="0.1"/>
    <n v="10"/>
    <n v="2"/>
    <n v="4"/>
  </r>
  <r>
    <n v="21274"/>
    <d v="2013-11-28T00:00:00"/>
    <x v="1"/>
    <n v="18"/>
    <x v="1"/>
    <x v="1"/>
    <x v="0"/>
    <x v="0"/>
    <x v="0"/>
    <x v="7"/>
    <n v="0.1"/>
    <n v="10"/>
    <n v="14"/>
    <n v="4"/>
  </r>
  <r>
    <n v="22644"/>
    <d v="2013-11-27T00:00:00"/>
    <x v="0"/>
    <n v="42"/>
    <x v="0"/>
    <x v="0"/>
    <x v="0"/>
    <x v="0"/>
    <x v="0"/>
    <x v="4"/>
    <n v="0.05"/>
    <n v="10"/>
    <n v="21"/>
    <n v="5"/>
  </r>
  <r>
    <n v="23538"/>
    <d v="2013-11-28T00:00:00"/>
    <x v="1"/>
    <n v="25"/>
    <x v="5"/>
    <x v="1"/>
    <x v="0"/>
    <x v="0"/>
    <x v="0"/>
    <x v="4"/>
    <n v="0.1"/>
    <n v="10"/>
    <n v="3"/>
    <n v="2"/>
  </r>
  <r>
    <n v="23750"/>
    <d v="2013-11-28T00:00:00"/>
    <x v="0"/>
    <n v="24"/>
    <x v="1"/>
    <x v="1"/>
    <x v="0"/>
    <x v="2"/>
    <x v="0"/>
    <x v="0"/>
    <n v="0.1"/>
    <n v="10"/>
    <n v="42"/>
    <n v="4"/>
  </r>
  <r>
    <n v="24514"/>
    <d v="2013-12-19T00:00:00"/>
    <x v="0"/>
    <n v="24"/>
    <x v="0"/>
    <x v="1"/>
    <x v="0"/>
    <x v="3"/>
    <x v="0"/>
    <x v="7"/>
    <n v="0.1"/>
    <n v="10"/>
    <n v="14"/>
    <n v="6"/>
  </r>
  <r>
    <n v="27560"/>
    <d v="2013-11-28T00:00:00"/>
    <x v="0"/>
    <n v="49"/>
    <x v="6"/>
    <x v="0"/>
    <x v="0"/>
    <x v="1"/>
    <x v="0"/>
    <x v="2"/>
    <n v="0.05"/>
    <n v="10"/>
    <n v="15"/>
    <n v="6"/>
  </r>
  <r>
    <n v="30152"/>
    <d v="2013-11-27T00:00:00"/>
    <x v="0"/>
    <n v="25"/>
    <x v="0"/>
    <x v="1"/>
    <x v="0"/>
    <x v="0"/>
    <x v="0"/>
    <x v="6"/>
    <n v="0.1"/>
    <n v="10"/>
    <n v="29"/>
    <n v="3"/>
  </r>
  <r>
    <n v="31346"/>
    <d v="2013-11-29T00:00:00"/>
    <x v="1"/>
    <n v="43"/>
    <x v="3"/>
    <x v="0"/>
    <x v="0"/>
    <x v="2"/>
    <x v="0"/>
    <x v="7"/>
    <n v="0.05"/>
    <n v="10"/>
    <n v="20"/>
    <n v="3"/>
  </r>
  <r>
    <n v="32068"/>
    <d v="2013-11-27T00:00:00"/>
    <x v="1"/>
    <n v="16"/>
    <x v="0"/>
    <x v="1"/>
    <x v="0"/>
    <x v="0"/>
    <x v="0"/>
    <x v="7"/>
    <n v="0.1"/>
    <n v="10"/>
    <n v="44"/>
    <n v="3"/>
  </r>
  <r>
    <n v="32136"/>
    <d v="2013-12-27T00:00:00"/>
    <x v="0"/>
    <n v="18"/>
    <x v="4"/>
    <x v="1"/>
    <x v="0"/>
    <x v="2"/>
    <x v="0"/>
    <x v="5"/>
    <n v="0.1"/>
    <n v="10"/>
    <n v="36"/>
    <n v="2"/>
  </r>
  <r>
    <n v="32462"/>
    <d v="2013-11-28T00:00:00"/>
    <x v="0"/>
    <n v="19"/>
    <x v="1"/>
    <x v="1"/>
    <x v="0"/>
    <x v="2"/>
    <x v="0"/>
    <x v="1"/>
    <n v="0.1"/>
    <n v="10"/>
    <n v="41"/>
    <n v="3"/>
  </r>
  <r>
    <n v="49908"/>
    <d v="2013-12-06T00:00:00"/>
    <x v="0"/>
    <n v="22"/>
    <x v="2"/>
    <x v="1"/>
    <x v="0"/>
    <x v="2"/>
    <x v="0"/>
    <x v="7"/>
    <n v="0.1"/>
    <n v="10"/>
    <n v="36"/>
    <n v="3"/>
  </r>
  <r>
    <n v="53744"/>
    <d v="2013-12-10T00:00:00"/>
    <x v="0"/>
    <n v="28"/>
    <x v="1"/>
    <x v="1"/>
    <x v="1"/>
    <x v="2"/>
    <x v="1"/>
    <x v="4"/>
    <n v="0.1"/>
    <n v="10"/>
    <n v="18"/>
    <n v="5"/>
  </r>
  <r>
    <n v="53868"/>
    <d v="2013-12-01T00:00:00"/>
    <x v="1"/>
    <n v="52"/>
    <x v="5"/>
    <x v="2"/>
    <x v="0"/>
    <x v="1"/>
    <x v="0"/>
    <x v="3"/>
    <n v="0.15"/>
    <n v="10"/>
    <n v="13"/>
    <n v="3"/>
  </r>
  <r>
    <n v="54506"/>
    <d v="2013-12-03T00:00:00"/>
    <x v="1"/>
    <n v="27"/>
    <x v="3"/>
    <x v="1"/>
    <x v="1"/>
    <x v="3"/>
    <x v="1"/>
    <x v="3"/>
    <n v="0.1"/>
    <n v="10"/>
    <n v="2"/>
    <n v="2"/>
  </r>
  <r>
    <n v="1284"/>
    <d v="2014-01-30T00:00:00"/>
    <x v="1"/>
    <n v="53"/>
    <x v="2"/>
    <x v="2"/>
    <x v="0"/>
    <x v="0"/>
    <x v="0"/>
    <x v="7"/>
    <n v="0.15"/>
    <n v="10"/>
    <n v="39"/>
    <n v="6"/>
  </r>
  <r>
    <n v="2106"/>
    <d v="2014-01-24T00:00:00"/>
    <x v="1"/>
    <n v="23"/>
    <x v="1"/>
    <x v="1"/>
    <x v="0"/>
    <x v="2"/>
    <x v="0"/>
    <x v="0"/>
    <n v="0.1"/>
    <n v="10"/>
    <n v="23"/>
    <n v="2"/>
  </r>
  <r>
    <n v="3202"/>
    <d v="2014-01-25T00:00:00"/>
    <x v="1"/>
    <n v="20"/>
    <x v="5"/>
    <x v="1"/>
    <x v="0"/>
    <x v="2"/>
    <x v="0"/>
    <x v="0"/>
    <n v="0.1"/>
    <n v="10"/>
    <n v="19"/>
    <n v="4"/>
  </r>
  <r>
    <n v="3744"/>
    <d v="2014-01-22T00:00:00"/>
    <x v="0"/>
    <n v="49"/>
    <x v="4"/>
    <x v="0"/>
    <x v="0"/>
    <x v="4"/>
    <x v="0"/>
    <x v="1"/>
    <n v="0.05"/>
    <n v="10"/>
    <n v="33"/>
    <n v="3"/>
  </r>
  <r>
    <n v="3842"/>
    <d v="2013-09-20T00:00:00"/>
    <x v="0"/>
    <n v="19"/>
    <x v="5"/>
    <x v="1"/>
    <x v="0"/>
    <x v="4"/>
    <x v="0"/>
    <x v="4"/>
    <n v="0.1"/>
    <n v="10"/>
    <n v="34"/>
    <n v="2"/>
  </r>
  <r>
    <n v="5006"/>
    <d v="2014-01-22T00:00:00"/>
    <x v="1"/>
    <n v="37"/>
    <x v="4"/>
    <x v="0"/>
    <x v="0"/>
    <x v="4"/>
    <x v="0"/>
    <x v="7"/>
    <n v="0.05"/>
    <n v="10"/>
    <n v="5"/>
    <n v="1"/>
  </r>
  <r>
    <n v="5066"/>
    <d v="2014-01-09T00:00:00"/>
    <x v="0"/>
    <n v="30"/>
    <x v="6"/>
    <x v="0"/>
    <x v="0"/>
    <x v="4"/>
    <x v="0"/>
    <x v="2"/>
    <n v="0.05"/>
    <n v="10"/>
    <n v="18"/>
    <n v="4"/>
  </r>
  <r>
    <n v="5272"/>
    <d v="2014-01-02T00:00:00"/>
    <x v="1"/>
    <n v="41"/>
    <x v="6"/>
    <x v="0"/>
    <x v="0"/>
    <x v="0"/>
    <x v="0"/>
    <x v="5"/>
    <n v="0.05"/>
    <n v="10"/>
    <n v="29"/>
    <n v="4"/>
  </r>
  <r>
    <n v="7494"/>
    <d v="2014-01-22T00:00:00"/>
    <x v="1"/>
    <n v="20"/>
    <x v="6"/>
    <x v="1"/>
    <x v="0"/>
    <x v="4"/>
    <x v="0"/>
    <x v="7"/>
    <n v="0.1"/>
    <n v="10"/>
    <n v="35"/>
    <n v="1"/>
  </r>
  <r>
    <n v="8086"/>
    <d v="2014-01-24T00:00:00"/>
    <x v="0"/>
    <n v="25"/>
    <x v="1"/>
    <x v="1"/>
    <x v="0"/>
    <x v="2"/>
    <x v="0"/>
    <x v="0"/>
    <n v="0.1"/>
    <n v="10"/>
    <n v="36"/>
    <n v="1"/>
  </r>
  <r>
    <n v="8782"/>
    <d v="2014-01-24T00:00:00"/>
    <x v="0"/>
    <n v="21"/>
    <x v="2"/>
    <x v="1"/>
    <x v="0"/>
    <x v="2"/>
    <x v="0"/>
    <x v="2"/>
    <n v="0.1"/>
    <n v="10"/>
    <n v="22"/>
    <n v="2"/>
  </r>
  <r>
    <n v="12932"/>
    <d v="2013-10-17T00:00:00"/>
    <x v="0"/>
    <n v="19"/>
    <x v="6"/>
    <x v="1"/>
    <x v="0"/>
    <x v="0"/>
    <x v="0"/>
    <x v="0"/>
    <n v="0.1"/>
    <n v="10"/>
    <n v="30"/>
    <n v="5"/>
  </r>
  <r>
    <n v="12946"/>
    <d v="2014-01-24T00:00:00"/>
    <x v="0"/>
    <n v="67"/>
    <x v="3"/>
    <x v="2"/>
    <x v="0"/>
    <x v="0"/>
    <x v="0"/>
    <x v="4"/>
    <n v="0.15"/>
    <n v="10"/>
    <n v="15"/>
    <n v="2"/>
  </r>
  <r>
    <n v="13262"/>
    <d v="2014-01-22T00:00:00"/>
    <x v="1"/>
    <n v="32"/>
    <x v="0"/>
    <x v="0"/>
    <x v="0"/>
    <x v="0"/>
    <x v="0"/>
    <x v="1"/>
    <n v="0.05"/>
    <n v="10"/>
    <n v="38"/>
    <n v="4"/>
  </r>
  <r>
    <n v="13456"/>
    <d v="2014-01-31T00:00:00"/>
    <x v="1"/>
    <n v="47"/>
    <x v="0"/>
    <x v="0"/>
    <x v="0"/>
    <x v="1"/>
    <x v="0"/>
    <x v="6"/>
    <n v="0.05"/>
    <n v="10"/>
    <n v="24"/>
    <n v="2"/>
  </r>
  <r>
    <n v="13516"/>
    <d v="2014-01-09T00:00:00"/>
    <x v="1"/>
    <n v="32"/>
    <x v="4"/>
    <x v="0"/>
    <x v="0"/>
    <x v="0"/>
    <x v="0"/>
    <x v="4"/>
    <n v="0.05"/>
    <n v="10"/>
    <n v="13"/>
    <n v="2"/>
  </r>
  <r>
    <n v="13796"/>
    <d v="2014-01-23T00:00:00"/>
    <x v="1"/>
    <n v="47"/>
    <x v="0"/>
    <x v="0"/>
    <x v="0"/>
    <x v="3"/>
    <x v="0"/>
    <x v="7"/>
    <n v="0.05"/>
    <n v="10"/>
    <n v="42"/>
    <n v="5"/>
  </r>
  <r>
    <n v="13976"/>
    <d v="2013-12-19T00:00:00"/>
    <x v="0"/>
    <n v="19"/>
    <x v="3"/>
    <x v="1"/>
    <x v="0"/>
    <x v="0"/>
    <x v="0"/>
    <x v="0"/>
    <n v="0.1"/>
    <n v="10"/>
    <n v="24"/>
    <n v="3"/>
  </r>
  <r>
    <n v="14732"/>
    <d v="2014-01-21T00:00:00"/>
    <x v="0"/>
    <n v="24"/>
    <x v="2"/>
    <x v="1"/>
    <x v="0"/>
    <x v="3"/>
    <x v="0"/>
    <x v="7"/>
    <n v="0.1"/>
    <n v="10"/>
    <n v="12"/>
    <n v="1"/>
  </r>
  <r>
    <n v="14876"/>
    <d v="2014-01-21T00:00:00"/>
    <x v="0"/>
    <n v="27"/>
    <x v="6"/>
    <x v="1"/>
    <x v="0"/>
    <x v="3"/>
    <x v="0"/>
    <x v="5"/>
    <n v="0.1"/>
    <n v="10"/>
    <n v="15"/>
    <n v="3"/>
  </r>
  <r>
    <n v="15324"/>
    <d v="2014-01-07T00:00:00"/>
    <x v="0"/>
    <n v="21"/>
    <x v="6"/>
    <x v="1"/>
    <x v="0"/>
    <x v="3"/>
    <x v="0"/>
    <x v="2"/>
    <n v="0.1"/>
    <n v="10"/>
    <n v="39"/>
    <n v="6"/>
  </r>
  <r>
    <n v="15360"/>
    <d v="2014-01-21T00:00:00"/>
    <x v="0"/>
    <n v="20"/>
    <x v="1"/>
    <x v="1"/>
    <x v="0"/>
    <x v="3"/>
    <x v="0"/>
    <x v="1"/>
    <n v="0.1"/>
    <n v="10"/>
    <n v="36"/>
    <n v="6"/>
  </r>
  <r>
    <n v="16106"/>
    <d v="2014-01-28T00:00:00"/>
    <x v="0"/>
    <n v="28"/>
    <x v="0"/>
    <x v="1"/>
    <x v="0"/>
    <x v="0"/>
    <x v="0"/>
    <x v="4"/>
    <n v="0.1"/>
    <n v="10"/>
    <n v="15"/>
    <n v="5"/>
  </r>
  <r>
    <n v="16670"/>
    <d v="2013-12-28T00:00:00"/>
    <x v="1"/>
    <n v="23"/>
    <x v="6"/>
    <x v="1"/>
    <x v="0"/>
    <x v="0"/>
    <x v="0"/>
    <x v="7"/>
    <n v="0.1"/>
    <n v="10"/>
    <n v="19"/>
    <n v="3"/>
  </r>
  <r>
    <n v="17292"/>
    <d v="2014-01-16T00:00:00"/>
    <x v="0"/>
    <n v="24"/>
    <x v="1"/>
    <x v="1"/>
    <x v="0"/>
    <x v="1"/>
    <x v="0"/>
    <x v="0"/>
    <n v="0.1"/>
    <n v="10"/>
    <n v="4"/>
    <n v="5"/>
  </r>
  <r>
    <n v="18404"/>
    <d v="2014-01-24T00:00:00"/>
    <x v="1"/>
    <n v="21"/>
    <x v="1"/>
    <x v="1"/>
    <x v="0"/>
    <x v="2"/>
    <x v="0"/>
    <x v="5"/>
    <n v="0.1"/>
    <n v="10"/>
    <n v="34"/>
    <n v="4"/>
  </r>
  <r>
    <n v="19798"/>
    <d v="2014-01-23T00:00:00"/>
    <x v="0"/>
    <n v="30"/>
    <x v="4"/>
    <x v="0"/>
    <x v="0"/>
    <x v="0"/>
    <x v="0"/>
    <x v="1"/>
    <n v="0.05"/>
    <n v="10"/>
    <n v="4"/>
    <n v="3"/>
  </r>
  <r>
    <n v="20832"/>
    <d v="2014-01-17T00:00:00"/>
    <x v="0"/>
    <n v="20"/>
    <x v="3"/>
    <x v="1"/>
    <x v="0"/>
    <x v="1"/>
    <x v="0"/>
    <x v="4"/>
    <n v="0.1"/>
    <n v="10"/>
    <n v="14"/>
    <n v="2"/>
  </r>
  <r>
    <n v="21490"/>
    <d v="2014-01-09T00:00:00"/>
    <x v="1"/>
    <n v="20"/>
    <x v="6"/>
    <x v="1"/>
    <x v="0"/>
    <x v="0"/>
    <x v="0"/>
    <x v="3"/>
    <n v="0.1"/>
    <n v="10"/>
    <n v="1"/>
    <n v="5"/>
  </r>
  <r>
    <n v="21630"/>
    <d v="2013-10-18T00:00:00"/>
    <x v="0"/>
    <n v="19"/>
    <x v="4"/>
    <x v="1"/>
    <x v="0"/>
    <x v="4"/>
    <x v="0"/>
    <x v="1"/>
    <n v="0.1"/>
    <n v="10"/>
    <n v="21"/>
    <n v="4"/>
  </r>
  <r>
    <n v="22618"/>
    <d v="2014-01-21T00:00:00"/>
    <x v="1"/>
    <n v="47"/>
    <x v="1"/>
    <x v="0"/>
    <x v="0"/>
    <x v="4"/>
    <x v="0"/>
    <x v="6"/>
    <n v="0.05"/>
    <n v="10"/>
    <n v="34"/>
    <n v="3"/>
  </r>
  <r>
    <n v="24518"/>
    <d v="2014-01-23T00:00:00"/>
    <x v="0"/>
    <n v="20"/>
    <x v="0"/>
    <x v="1"/>
    <x v="0"/>
    <x v="3"/>
    <x v="0"/>
    <x v="7"/>
    <n v="0.1"/>
    <n v="10"/>
    <n v="26"/>
    <n v="6"/>
  </r>
  <r>
    <n v="24788"/>
    <d v="2014-01-24T00:00:00"/>
    <x v="1"/>
    <n v="24"/>
    <x v="5"/>
    <x v="1"/>
    <x v="0"/>
    <x v="2"/>
    <x v="0"/>
    <x v="7"/>
    <n v="0.1"/>
    <n v="10"/>
    <n v="33"/>
    <n v="2"/>
  </r>
  <r>
    <n v="26836"/>
    <d v="2014-01-29T00:00:00"/>
    <x v="1"/>
    <n v="45"/>
    <x v="0"/>
    <x v="0"/>
    <x v="0"/>
    <x v="2"/>
    <x v="0"/>
    <x v="5"/>
    <n v="0.05"/>
    <n v="10"/>
    <n v="16"/>
    <n v="2"/>
  </r>
  <r>
    <n v="28082"/>
    <d v="2013-10-11T00:00:00"/>
    <x v="0"/>
    <n v="19"/>
    <x v="4"/>
    <x v="1"/>
    <x v="0"/>
    <x v="0"/>
    <x v="0"/>
    <x v="1"/>
    <n v="0.1"/>
    <n v="10"/>
    <n v="6"/>
    <n v="1"/>
  </r>
  <r>
    <n v="28308"/>
    <d v="2014-01-24T00:00:00"/>
    <x v="1"/>
    <n v="65"/>
    <x v="0"/>
    <x v="2"/>
    <x v="0"/>
    <x v="2"/>
    <x v="0"/>
    <x v="2"/>
    <n v="0.15"/>
    <n v="10"/>
    <n v="28"/>
    <n v="5"/>
  </r>
  <r>
    <n v="28758"/>
    <d v="2014-01-07T00:00:00"/>
    <x v="1"/>
    <n v="22"/>
    <x v="0"/>
    <x v="1"/>
    <x v="0"/>
    <x v="1"/>
    <x v="0"/>
    <x v="1"/>
    <n v="0.1"/>
    <n v="10"/>
    <n v="41"/>
    <n v="3"/>
  </r>
  <r>
    <n v="28848"/>
    <d v="2014-01-22T00:00:00"/>
    <x v="0"/>
    <n v="19"/>
    <x v="1"/>
    <x v="1"/>
    <x v="0"/>
    <x v="0"/>
    <x v="0"/>
    <x v="0"/>
    <n v="0.1"/>
    <n v="10"/>
    <n v="40"/>
    <n v="2"/>
  </r>
  <r>
    <n v="29294"/>
    <d v="2014-01-22T00:00:00"/>
    <x v="0"/>
    <n v="48"/>
    <x v="3"/>
    <x v="0"/>
    <x v="0"/>
    <x v="2"/>
    <x v="0"/>
    <x v="4"/>
    <n v="0.05"/>
    <n v="10"/>
    <n v="27"/>
    <n v="5"/>
  </r>
  <r>
    <n v="30046"/>
    <d v="2013-05-23T00:00:00"/>
    <x v="1"/>
    <n v="19"/>
    <x v="3"/>
    <x v="1"/>
    <x v="0"/>
    <x v="2"/>
    <x v="0"/>
    <x v="2"/>
    <n v="0.1"/>
    <n v="11"/>
    <n v="39"/>
    <n v="4"/>
  </r>
  <r>
    <n v="30628"/>
    <d v="2014-01-30T00:00:00"/>
    <x v="1"/>
    <n v="19"/>
    <x v="3"/>
    <x v="1"/>
    <x v="0"/>
    <x v="0"/>
    <x v="0"/>
    <x v="7"/>
    <n v="0.1"/>
    <n v="10"/>
    <n v="9"/>
    <n v="1"/>
  </r>
  <r>
    <n v="31162"/>
    <d v="2013-12-28T00:00:00"/>
    <x v="1"/>
    <n v="24"/>
    <x v="5"/>
    <x v="1"/>
    <x v="0"/>
    <x v="0"/>
    <x v="0"/>
    <x v="2"/>
    <n v="0.1"/>
    <n v="10"/>
    <n v="32"/>
    <n v="1"/>
  </r>
  <r>
    <n v="41396"/>
    <d v="2013-04-27T00:00:00"/>
    <x v="0"/>
    <n v="19"/>
    <x v="6"/>
    <x v="1"/>
    <x v="0"/>
    <x v="4"/>
    <x v="0"/>
    <x v="2"/>
    <n v="0.1"/>
    <n v="11"/>
    <n v="43"/>
    <n v="2"/>
  </r>
  <r>
    <n v="43160"/>
    <d v="2014-01-20T00:00:00"/>
    <x v="1"/>
    <n v="37"/>
    <x v="2"/>
    <x v="0"/>
    <x v="0"/>
    <x v="4"/>
    <x v="0"/>
    <x v="1"/>
    <n v="0.05"/>
    <n v="10"/>
    <n v="4"/>
    <n v="3"/>
  </r>
  <r>
    <n v="43428"/>
    <d v="2013-08-08T00:00:00"/>
    <x v="0"/>
    <n v="19"/>
    <x v="3"/>
    <x v="1"/>
    <x v="0"/>
    <x v="0"/>
    <x v="0"/>
    <x v="0"/>
    <n v="0.1"/>
    <n v="10"/>
    <n v="27"/>
    <n v="5"/>
  </r>
  <r>
    <n v="43926"/>
    <d v="2011-10-04T00:00:00"/>
    <x v="0"/>
    <n v="19"/>
    <x v="4"/>
    <x v="1"/>
    <x v="0"/>
    <x v="2"/>
    <x v="0"/>
    <x v="7"/>
    <n v="0.1"/>
    <n v="12"/>
    <n v="36"/>
    <n v="5"/>
  </r>
  <r>
    <n v="49284"/>
    <d v="2012-11-02T00:00:00"/>
    <x v="0"/>
    <n v="19"/>
    <x v="0"/>
    <x v="1"/>
    <x v="0"/>
    <x v="0"/>
    <x v="0"/>
    <x v="0"/>
    <n v="0.1"/>
    <n v="11"/>
    <n v="44"/>
    <n v="2"/>
  </r>
  <r>
    <n v="52782"/>
    <d v="2014-01-03T00:00:00"/>
    <x v="0"/>
    <n v="19"/>
    <x v="1"/>
    <x v="1"/>
    <x v="0"/>
    <x v="3"/>
    <x v="0"/>
    <x v="7"/>
    <n v="0.1"/>
    <n v="10"/>
    <n v="43"/>
    <n v="5"/>
  </r>
  <r>
    <n v="54526"/>
    <d v="2014-01-08T00:00:00"/>
    <x v="1"/>
    <n v="29"/>
    <x v="4"/>
    <x v="1"/>
    <x v="1"/>
    <x v="3"/>
    <x v="0"/>
    <x v="3"/>
    <n v="0.1"/>
    <n v="10"/>
    <n v="2"/>
    <n v="6"/>
  </r>
  <r>
    <n v="55588"/>
    <d v="2014-01-24T00:00:00"/>
    <x v="1"/>
    <n v="43"/>
    <x v="2"/>
    <x v="0"/>
    <x v="0"/>
    <x v="0"/>
    <x v="0"/>
    <x v="1"/>
    <n v="0.05"/>
    <n v="10"/>
    <n v="14"/>
    <n v="1"/>
  </r>
  <r>
    <n v="96512"/>
    <d v="2014-01-21T00:00:00"/>
    <x v="0"/>
    <n v="19"/>
    <x v="6"/>
    <x v="1"/>
    <x v="0"/>
    <x v="3"/>
    <x v="0"/>
    <x v="5"/>
    <n v="0.1"/>
    <n v="10"/>
    <n v="26"/>
    <n v="1"/>
  </r>
  <r>
    <n v="702"/>
    <d v="2014-02-01T00:00:00"/>
    <x v="0"/>
    <n v="21"/>
    <x v="6"/>
    <x v="1"/>
    <x v="0"/>
    <x v="0"/>
    <x v="0"/>
    <x v="1"/>
    <n v="0.1"/>
    <n v="10"/>
    <n v="44"/>
    <n v="4"/>
  </r>
  <r>
    <n v="1294"/>
    <d v="2014-01-30T00:00:00"/>
    <x v="0"/>
    <n v="20"/>
    <x v="1"/>
    <x v="1"/>
    <x v="0"/>
    <x v="0"/>
    <x v="0"/>
    <x v="7"/>
    <n v="0.1"/>
    <n v="10"/>
    <n v="14"/>
    <n v="4"/>
  </r>
  <r>
    <n v="1544"/>
    <d v="2014-02-04T00:00:00"/>
    <x v="1"/>
    <n v="23"/>
    <x v="0"/>
    <x v="1"/>
    <x v="0"/>
    <x v="0"/>
    <x v="0"/>
    <x v="0"/>
    <n v="0.1"/>
    <n v="10"/>
    <n v="25"/>
    <n v="6"/>
  </r>
  <r>
    <n v="1686"/>
    <d v="2014-02-22T00:00:00"/>
    <x v="1"/>
    <n v="25"/>
    <x v="0"/>
    <x v="1"/>
    <x v="0"/>
    <x v="0"/>
    <x v="0"/>
    <x v="1"/>
    <n v="0.1"/>
    <n v="10"/>
    <n v="5"/>
    <n v="1"/>
  </r>
  <r>
    <n v="3386"/>
    <d v="2014-01-31T00:00:00"/>
    <x v="0"/>
    <n v="22"/>
    <x v="5"/>
    <x v="1"/>
    <x v="0"/>
    <x v="2"/>
    <x v="0"/>
    <x v="5"/>
    <n v="0.1"/>
    <n v="10"/>
    <n v="27"/>
    <n v="5"/>
  </r>
  <r>
    <n v="3930"/>
    <d v="2014-01-31T00:00:00"/>
    <x v="0"/>
    <n v="22"/>
    <x v="4"/>
    <x v="1"/>
    <x v="0"/>
    <x v="4"/>
    <x v="0"/>
    <x v="6"/>
    <n v="0.1"/>
    <n v="10"/>
    <n v="35"/>
    <n v="6"/>
  </r>
  <r>
    <n v="5200"/>
    <d v="2014-02-27T00:00:00"/>
    <x v="0"/>
    <n v="33"/>
    <x v="6"/>
    <x v="0"/>
    <x v="0"/>
    <x v="0"/>
    <x v="0"/>
    <x v="0"/>
    <n v="0.05"/>
    <n v="10"/>
    <n v="14"/>
    <n v="6"/>
  </r>
  <r>
    <n v="6772"/>
    <d v="2014-01-30T00:00:00"/>
    <x v="0"/>
    <n v="24"/>
    <x v="6"/>
    <x v="1"/>
    <x v="0"/>
    <x v="0"/>
    <x v="0"/>
    <x v="7"/>
    <n v="0.1"/>
    <n v="10"/>
    <n v="12"/>
    <n v="4"/>
  </r>
  <r>
    <n v="6898"/>
    <d v="2014-01-30T00:00:00"/>
    <x v="1"/>
    <n v="61"/>
    <x v="5"/>
    <x v="2"/>
    <x v="0"/>
    <x v="2"/>
    <x v="0"/>
    <x v="3"/>
    <n v="0.15"/>
    <n v="10"/>
    <n v="24"/>
    <n v="4"/>
  </r>
  <r>
    <n v="7094"/>
    <d v="2014-01-31T00:00:00"/>
    <x v="0"/>
    <n v="20"/>
    <x v="4"/>
    <x v="1"/>
    <x v="0"/>
    <x v="0"/>
    <x v="0"/>
    <x v="5"/>
    <n v="0.1"/>
    <n v="10"/>
    <n v="23"/>
    <n v="2"/>
  </r>
  <r>
    <n v="7258"/>
    <d v="2014-02-01T00:00:00"/>
    <x v="1"/>
    <n v="22"/>
    <x v="1"/>
    <x v="1"/>
    <x v="0"/>
    <x v="2"/>
    <x v="0"/>
    <x v="7"/>
    <n v="0.1"/>
    <n v="10"/>
    <n v="40"/>
    <n v="4"/>
  </r>
  <r>
    <n v="8526"/>
    <d v="2014-01-30T00:00:00"/>
    <x v="0"/>
    <n v="41"/>
    <x v="0"/>
    <x v="0"/>
    <x v="0"/>
    <x v="2"/>
    <x v="0"/>
    <x v="2"/>
    <n v="0.05"/>
    <n v="10"/>
    <n v="14"/>
    <n v="2"/>
  </r>
  <r>
    <n v="9040"/>
    <d v="2014-01-31T00:00:00"/>
    <x v="0"/>
    <n v="20"/>
    <x v="4"/>
    <x v="1"/>
    <x v="0"/>
    <x v="0"/>
    <x v="0"/>
    <x v="4"/>
    <n v="0.1"/>
    <n v="10"/>
    <n v="37"/>
    <n v="4"/>
  </r>
  <r>
    <n v="9450"/>
    <d v="2014-02-12T00:00:00"/>
    <x v="1"/>
    <n v="19"/>
    <x v="6"/>
    <x v="1"/>
    <x v="0"/>
    <x v="0"/>
    <x v="0"/>
    <x v="4"/>
    <n v="0.1"/>
    <n v="10"/>
    <n v="25"/>
    <n v="5"/>
  </r>
  <r>
    <n v="9904"/>
    <d v="2014-02-26T00:00:00"/>
    <x v="0"/>
    <n v="19"/>
    <x v="4"/>
    <x v="1"/>
    <x v="0"/>
    <x v="0"/>
    <x v="0"/>
    <x v="5"/>
    <n v="0.1"/>
    <n v="10"/>
    <n v="20"/>
    <n v="5"/>
  </r>
  <r>
    <n v="10490"/>
    <d v="2014-02-28T00:00:00"/>
    <x v="1"/>
    <n v="19"/>
    <x v="0"/>
    <x v="1"/>
    <x v="0"/>
    <x v="4"/>
    <x v="0"/>
    <x v="0"/>
    <n v="0.1"/>
    <n v="10"/>
    <n v="30"/>
    <n v="3"/>
  </r>
  <r>
    <n v="11602"/>
    <d v="2014-02-12T00:00:00"/>
    <x v="0"/>
    <n v="20"/>
    <x v="6"/>
    <x v="1"/>
    <x v="0"/>
    <x v="4"/>
    <x v="0"/>
    <x v="0"/>
    <n v="0.1"/>
    <n v="10"/>
    <n v="44"/>
    <n v="2"/>
  </r>
  <r>
    <n v="12874"/>
    <d v="2014-02-28T00:00:00"/>
    <x v="1"/>
    <n v="27"/>
    <x v="6"/>
    <x v="1"/>
    <x v="1"/>
    <x v="4"/>
    <x v="1"/>
    <x v="3"/>
    <n v="0.1"/>
    <n v="10"/>
    <n v="27"/>
    <n v="3"/>
  </r>
  <r>
    <n v="13020"/>
    <d v="2014-02-11T00:00:00"/>
    <x v="1"/>
    <n v="21"/>
    <x v="5"/>
    <x v="1"/>
    <x v="0"/>
    <x v="3"/>
    <x v="0"/>
    <x v="6"/>
    <n v="0.1"/>
    <n v="10"/>
    <n v="10"/>
    <n v="2"/>
  </r>
  <r>
    <n v="13416"/>
    <d v="2014-02-26T00:00:00"/>
    <x v="0"/>
    <n v="22"/>
    <x v="6"/>
    <x v="1"/>
    <x v="0"/>
    <x v="2"/>
    <x v="0"/>
    <x v="2"/>
    <n v="0.1"/>
    <n v="10"/>
    <n v="26"/>
    <n v="4"/>
  </r>
  <r>
    <n v="13486"/>
    <d v="2014-01-31T00:00:00"/>
    <x v="0"/>
    <n v="28"/>
    <x v="4"/>
    <x v="1"/>
    <x v="0"/>
    <x v="0"/>
    <x v="0"/>
    <x v="4"/>
    <n v="0.1"/>
    <n v="10"/>
    <n v="32"/>
    <n v="6"/>
  </r>
  <r>
    <n v="14226"/>
    <d v="2014-02-28T00:00:00"/>
    <x v="0"/>
    <n v="25"/>
    <x v="5"/>
    <x v="1"/>
    <x v="0"/>
    <x v="1"/>
    <x v="0"/>
    <x v="3"/>
    <n v="0.1"/>
    <n v="10"/>
    <n v="36"/>
    <n v="2"/>
  </r>
  <r>
    <n v="15142"/>
    <d v="2014-01-30T00:00:00"/>
    <x v="0"/>
    <n v="21"/>
    <x v="5"/>
    <x v="1"/>
    <x v="0"/>
    <x v="3"/>
    <x v="0"/>
    <x v="7"/>
    <n v="0.1"/>
    <n v="10"/>
    <n v="17"/>
    <n v="1"/>
  </r>
  <r>
    <n v="15288"/>
    <d v="2014-02-18T00:00:00"/>
    <x v="0"/>
    <n v="21"/>
    <x v="1"/>
    <x v="1"/>
    <x v="0"/>
    <x v="3"/>
    <x v="0"/>
    <x v="4"/>
    <n v="0.1"/>
    <n v="10"/>
    <n v="27"/>
    <n v="3"/>
  </r>
  <r>
    <n v="15740"/>
    <d v="2014-01-30T00:00:00"/>
    <x v="0"/>
    <n v="33"/>
    <x v="4"/>
    <x v="0"/>
    <x v="1"/>
    <x v="1"/>
    <x v="0"/>
    <x v="7"/>
    <n v="0.05"/>
    <n v="10"/>
    <n v="34"/>
    <n v="6"/>
  </r>
  <r>
    <n v="16076"/>
    <d v="2014-01-30T00:00:00"/>
    <x v="1"/>
    <n v="34"/>
    <x v="6"/>
    <x v="0"/>
    <x v="0"/>
    <x v="0"/>
    <x v="0"/>
    <x v="1"/>
    <n v="0.05"/>
    <n v="10"/>
    <n v="6"/>
    <n v="2"/>
  </r>
  <r>
    <n v="19090"/>
    <d v="2014-01-31T00:00:00"/>
    <x v="0"/>
    <n v="20"/>
    <x v="5"/>
    <x v="1"/>
    <x v="0"/>
    <x v="0"/>
    <x v="0"/>
    <x v="5"/>
    <n v="0.1"/>
    <n v="10"/>
    <n v="22"/>
    <n v="6"/>
  </r>
  <r>
    <n v="19598"/>
    <d v="2014-02-13T00:00:00"/>
    <x v="0"/>
    <n v="19"/>
    <x v="5"/>
    <x v="1"/>
    <x v="0"/>
    <x v="0"/>
    <x v="0"/>
    <x v="4"/>
    <n v="0.1"/>
    <n v="10"/>
    <n v="8"/>
    <n v="4"/>
  </r>
  <r>
    <n v="23236"/>
    <d v="2014-01-30T00:00:00"/>
    <x v="0"/>
    <n v="73"/>
    <x v="5"/>
    <x v="2"/>
    <x v="0"/>
    <x v="0"/>
    <x v="0"/>
    <x v="0"/>
    <n v="0.15"/>
    <n v="10"/>
    <n v="18"/>
    <n v="6"/>
  </r>
  <r>
    <n v="23448"/>
    <d v="2014-01-30T00:00:00"/>
    <x v="1"/>
    <n v="21"/>
    <x v="3"/>
    <x v="1"/>
    <x v="0"/>
    <x v="2"/>
    <x v="0"/>
    <x v="2"/>
    <n v="0.1"/>
    <n v="10"/>
    <n v="12"/>
    <n v="3"/>
  </r>
  <r>
    <n v="24776"/>
    <d v="2014-02-28T00:00:00"/>
    <x v="1"/>
    <n v="30"/>
    <x v="5"/>
    <x v="0"/>
    <x v="0"/>
    <x v="0"/>
    <x v="0"/>
    <x v="5"/>
    <n v="0.05"/>
    <n v="10"/>
    <n v="38"/>
    <n v="1"/>
  </r>
  <r>
    <n v="25206"/>
    <d v="2014-02-20T00:00:00"/>
    <x v="0"/>
    <n v="47"/>
    <x v="4"/>
    <x v="0"/>
    <x v="0"/>
    <x v="0"/>
    <x v="0"/>
    <x v="3"/>
    <n v="0.05"/>
    <n v="10"/>
    <n v="5"/>
    <n v="3"/>
  </r>
  <r>
    <n v="26142"/>
    <d v="2014-01-31T00:00:00"/>
    <x v="0"/>
    <n v="20"/>
    <x v="2"/>
    <x v="1"/>
    <x v="0"/>
    <x v="2"/>
    <x v="0"/>
    <x v="7"/>
    <n v="0.1"/>
    <n v="10"/>
    <n v="3"/>
    <n v="1"/>
  </r>
  <r>
    <n v="27700"/>
    <d v="2014-02-11T00:00:00"/>
    <x v="0"/>
    <n v="20"/>
    <x v="4"/>
    <x v="1"/>
    <x v="0"/>
    <x v="3"/>
    <x v="0"/>
    <x v="2"/>
    <n v="0.1"/>
    <n v="10"/>
    <n v="2"/>
    <n v="4"/>
  </r>
  <r>
    <n v="28286"/>
    <d v="2014-01-30T00:00:00"/>
    <x v="1"/>
    <n v="51"/>
    <x v="3"/>
    <x v="2"/>
    <x v="0"/>
    <x v="2"/>
    <x v="0"/>
    <x v="7"/>
    <n v="0.15"/>
    <n v="10"/>
    <n v="8"/>
    <n v="2"/>
  </r>
  <r>
    <n v="29126"/>
    <d v="2014-02-07T00:00:00"/>
    <x v="0"/>
    <n v="22"/>
    <x v="0"/>
    <x v="1"/>
    <x v="0"/>
    <x v="0"/>
    <x v="0"/>
    <x v="1"/>
    <n v="0.1"/>
    <n v="10"/>
    <n v="39"/>
    <n v="1"/>
  </r>
  <r>
    <n v="30158"/>
    <d v="2014-02-12T00:00:00"/>
    <x v="0"/>
    <n v="22"/>
    <x v="5"/>
    <x v="1"/>
    <x v="0"/>
    <x v="0"/>
    <x v="0"/>
    <x v="6"/>
    <n v="0.1"/>
    <n v="10"/>
    <n v="7"/>
    <n v="4"/>
  </r>
  <r>
    <n v="30954"/>
    <d v="2014-02-26T00:00:00"/>
    <x v="1"/>
    <n v="18"/>
    <x v="2"/>
    <x v="1"/>
    <x v="0"/>
    <x v="0"/>
    <x v="0"/>
    <x v="0"/>
    <n v="0.1"/>
    <n v="10"/>
    <n v="37"/>
    <n v="1"/>
  </r>
  <r>
    <n v="31044"/>
    <d v="2014-01-31T00:00:00"/>
    <x v="1"/>
    <n v="31"/>
    <x v="6"/>
    <x v="0"/>
    <x v="0"/>
    <x v="0"/>
    <x v="0"/>
    <x v="1"/>
    <n v="0.05"/>
    <n v="10"/>
    <n v="21"/>
    <n v="5"/>
  </r>
  <r>
    <n v="31286"/>
    <d v="2014-02-06T00:00:00"/>
    <x v="1"/>
    <n v="27"/>
    <x v="0"/>
    <x v="1"/>
    <x v="0"/>
    <x v="2"/>
    <x v="0"/>
    <x v="3"/>
    <n v="0.1"/>
    <n v="10"/>
    <n v="1"/>
    <n v="2"/>
  </r>
  <r>
    <n v="31764"/>
    <d v="2014-02-28T00:00:00"/>
    <x v="1"/>
    <n v="67"/>
    <x v="2"/>
    <x v="2"/>
    <x v="0"/>
    <x v="1"/>
    <x v="0"/>
    <x v="7"/>
    <n v="0.15"/>
    <n v="10"/>
    <n v="21"/>
    <n v="5"/>
  </r>
  <r>
    <n v="32032"/>
    <d v="2014-02-04T00:00:00"/>
    <x v="0"/>
    <n v="17"/>
    <x v="0"/>
    <x v="1"/>
    <x v="0"/>
    <x v="0"/>
    <x v="0"/>
    <x v="5"/>
    <n v="0.1"/>
    <n v="10"/>
    <n v="13"/>
    <n v="2"/>
  </r>
  <r>
    <n v="41290"/>
    <d v="2014-02-12T00:00:00"/>
    <x v="1"/>
    <n v="21"/>
    <x v="5"/>
    <x v="1"/>
    <x v="0"/>
    <x v="2"/>
    <x v="0"/>
    <x v="0"/>
    <n v="0.1"/>
    <n v="10"/>
    <n v="6"/>
    <n v="3"/>
  </r>
  <r>
    <n v="43130"/>
    <d v="2014-02-28T00:00:00"/>
    <x v="1"/>
    <n v="22"/>
    <x v="0"/>
    <x v="1"/>
    <x v="0"/>
    <x v="4"/>
    <x v="0"/>
    <x v="7"/>
    <n v="0.1"/>
    <n v="10"/>
    <n v="22"/>
    <n v="2"/>
  </r>
  <r>
    <n v="52020"/>
    <d v="2014-02-06T00:00:00"/>
    <x v="1"/>
    <n v="36"/>
    <x v="1"/>
    <x v="0"/>
    <x v="1"/>
    <x v="0"/>
    <x v="0"/>
    <x v="1"/>
    <n v="0.05"/>
    <n v="10"/>
    <n v="29"/>
    <n v="1"/>
  </r>
  <r>
    <n v="53356"/>
    <d v="2014-02-17T00:00:00"/>
    <x v="0"/>
    <n v="38"/>
    <x v="6"/>
    <x v="0"/>
    <x v="1"/>
    <x v="4"/>
    <x v="1"/>
    <x v="1"/>
    <n v="0.05"/>
    <n v="10"/>
    <n v="23"/>
    <n v="1"/>
  </r>
  <r>
    <n v="53396"/>
    <d v="2014-02-07T00:00:00"/>
    <x v="0"/>
    <n v="21"/>
    <x v="1"/>
    <x v="1"/>
    <x v="1"/>
    <x v="4"/>
    <x v="0"/>
    <x v="4"/>
    <n v="0.1"/>
    <n v="10"/>
    <n v="17"/>
    <n v="3"/>
  </r>
  <r>
    <n v="55714"/>
    <d v="2014-02-28T00:00:00"/>
    <x v="1"/>
    <n v="21"/>
    <x v="3"/>
    <x v="1"/>
    <x v="0"/>
    <x v="2"/>
    <x v="0"/>
    <x v="4"/>
    <n v="0.1"/>
    <n v="10"/>
    <n v="27"/>
    <n v="3"/>
  </r>
  <r>
    <n v="96198"/>
    <d v="2014-02-18T00:00:00"/>
    <x v="0"/>
    <n v="49"/>
    <x v="5"/>
    <x v="0"/>
    <x v="0"/>
    <x v="3"/>
    <x v="0"/>
    <x v="7"/>
    <n v="0.05"/>
    <n v="10"/>
    <n v="21"/>
    <n v="3"/>
  </r>
  <r>
    <n v="96504"/>
    <d v="2014-02-11T00:00:00"/>
    <x v="0"/>
    <n v="28"/>
    <x v="4"/>
    <x v="1"/>
    <x v="1"/>
    <x v="3"/>
    <x v="0"/>
    <x v="5"/>
    <n v="0.1"/>
    <n v="10"/>
    <n v="6"/>
    <n v="5"/>
  </r>
  <r>
    <n v="98172"/>
    <d v="2014-02-25T00:00:00"/>
    <x v="0"/>
    <n v="22"/>
    <x v="3"/>
    <x v="1"/>
    <x v="1"/>
    <x v="3"/>
    <x v="0"/>
    <x v="0"/>
    <n v="0.1"/>
    <n v="10"/>
    <n v="27"/>
    <n v="6"/>
  </r>
  <r>
    <n v="1278"/>
    <d v="2014-02-27T00:00:00"/>
    <x v="0"/>
    <n v="21"/>
    <x v="2"/>
    <x v="1"/>
    <x v="0"/>
    <x v="0"/>
    <x v="0"/>
    <x v="7"/>
    <n v="0.1"/>
    <n v="10"/>
    <n v="32"/>
    <n v="5"/>
  </r>
  <r>
    <n v="1560"/>
    <d v="2014-03-27T00:00:00"/>
    <x v="1"/>
    <n v="24"/>
    <x v="6"/>
    <x v="1"/>
    <x v="0"/>
    <x v="0"/>
    <x v="0"/>
    <x v="5"/>
    <n v="0.1"/>
    <n v="10"/>
    <n v="7"/>
    <n v="6"/>
  </r>
  <r>
    <n v="1700"/>
    <d v="2014-02-27T00:00:00"/>
    <x v="1"/>
    <n v="23"/>
    <x v="5"/>
    <x v="1"/>
    <x v="0"/>
    <x v="0"/>
    <x v="0"/>
    <x v="2"/>
    <n v="0.1"/>
    <n v="10"/>
    <n v="19"/>
    <n v="5"/>
  </r>
  <r>
    <n v="2046"/>
    <d v="2014-03-20T00:00:00"/>
    <x v="1"/>
    <n v="22"/>
    <x v="4"/>
    <x v="1"/>
    <x v="0"/>
    <x v="2"/>
    <x v="0"/>
    <x v="3"/>
    <n v="0.1"/>
    <n v="10"/>
    <n v="21"/>
    <n v="6"/>
  </r>
  <r>
    <n v="2610"/>
    <d v="2014-02-27T00:00:00"/>
    <x v="0"/>
    <n v="43"/>
    <x v="1"/>
    <x v="0"/>
    <x v="0"/>
    <x v="2"/>
    <x v="0"/>
    <x v="2"/>
    <n v="0.05"/>
    <n v="10"/>
    <n v="32"/>
    <n v="1"/>
  </r>
  <r>
    <n v="2710"/>
    <d v="2014-03-27T00:00:00"/>
    <x v="1"/>
    <n v="23"/>
    <x v="4"/>
    <x v="1"/>
    <x v="0"/>
    <x v="2"/>
    <x v="0"/>
    <x v="7"/>
    <n v="0.1"/>
    <n v="10"/>
    <n v="14"/>
    <n v="2"/>
  </r>
  <r>
    <n v="3066"/>
    <d v="2014-02-27T00:00:00"/>
    <x v="1"/>
    <n v="40"/>
    <x v="3"/>
    <x v="0"/>
    <x v="0"/>
    <x v="2"/>
    <x v="0"/>
    <x v="4"/>
    <n v="0.05"/>
    <n v="10"/>
    <n v="36"/>
    <n v="5"/>
  </r>
  <r>
    <n v="3450"/>
    <d v="2014-03-27T00:00:00"/>
    <x v="1"/>
    <n v="22"/>
    <x v="3"/>
    <x v="1"/>
    <x v="0"/>
    <x v="2"/>
    <x v="0"/>
    <x v="3"/>
    <n v="0.1"/>
    <n v="10"/>
    <n v="11"/>
    <n v="6"/>
  </r>
  <r>
    <n v="3492"/>
    <d v="2014-03-19T00:00:00"/>
    <x v="1"/>
    <n v="26"/>
    <x v="5"/>
    <x v="1"/>
    <x v="0"/>
    <x v="2"/>
    <x v="0"/>
    <x v="3"/>
    <n v="0.1"/>
    <n v="10"/>
    <n v="2"/>
    <n v="2"/>
  </r>
  <r>
    <n v="3494"/>
    <d v="2014-03-19T00:00:00"/>
    <x v="1"/>
    <n v="20"/>
    <x v="2"/>
    <x v="1"/>
    <x v="0"/>
    <x v="2"/>
    <x v="0"/>
    <x v="2"/>
    <n v="0.1"/>
    <n v="10"/>
    <n v="20"/>
    <n v="5"/>
  </r>
  <r>
    <n v="3498"/>
    <d v="2014-03-19T00:00:00"/>
    <x v="1"/>
    <n v="18"/>
    <x v="0"/>
    <x v="1"/>
    <x v="0"/>
    <x v="2"/>
    <x v="0"/>
    <x v="4"/>
    <n v="0.1"/>
    <n v="10"/>
    <n v="27"/>
    <n v="5"/>
  </r>
  <r>
    <n v="3500"/>
    <d v="2014-03-19T00:00:00"/>
    <x v="1"/>
    <n v="19"/>
    <x v="6"/>
    <x v="1"/>
    <x v="0"/>
    <x v="2"/>
    <x v="0"/>
    <x v="4"/>
    <n v="0.1"/>
    <n v="10"/>
    <n v="19"/>
    <n v="4"/>
  </r>
  <r>
    <n v="3502"/>
    <d v="2014-03-19T00:00:00"/>
    <x v="1"/>
    <n v="21"/>
    <x v="0"/>
    <x v="1"/>
    <x v="0"/>
    <x v="2"/>
    <x v="0"/>
    <x v="7"/>
    <n v="0.1"/>
    <n v="10"/>
    <n v="21"/>
    <n v="2"/>
  </r>
  <r>
    <n v="3580"/>
    <d v="2014-02-28T00:00:00"/>
    <x v="1"/>
    <n v="60"/>
    <x v="1"/>
    <x v="2"/>
    <x v="0"/>
    <x v="2"/>
    <x v="0"/>
    <x v="3"/>
    <n v="0.15"/>
    <n v="10"/>
    <n v="27"/>
    <n v="6"/>
  </r>
  <r>
    <n v="4556"/>
    <d v="2014-02-28T00:00:00"/>
    <x v="0"/>
    <n v="19"/>
    <x v="6"/>
    <x v="1"/>
    <x v="0"/>
    <x v="4"/>
    <x v="0"/>
    <x v="1"/>
    <n v="0.1"/>
    <n v="10"/>
    <n v="40"/>
    <n v="5"/>
  </r>
  <r>
    <n v="5318"/>
    <d v="2014-03-11T00:00:00"/>
    <x v="0"/>
    <n v="22"/>
    <x v="3"/>
    <x v="1"/>
    <x v="0"/>
    <x v="2"/>
    <x v="0"/>
    <x v="4"/>
    <n v="0.1"/>
    <n v="10"/>
    <n v="40"/>
    <n v="5"/>
  </r>
  <r>
    <n v="5570"/>
    <d v="2014-02-27T00:00:00"/>
    <x v="1"/>
    <n v="20"/>
    <x v="2"/>
    <x v="1"/>
    <x v="0"/>
    <x v="4"/>
    <x v="0"/>
    <x v="6"/>
    <n v="0.1"/>
    <n v="10"/>
    <n v="28"/>
    <n v="4"/>
  </r>
  <r>
    <n v="7096"/>
    <d v="2014-03-27T00:00:00"/>
    <x v="0"/>
    <n v="19"/>
    <x v="4"/>
    <x v="1"/>
    <x v="0"/>
    <x v="0"/>
    <x v="0"/>
    <x v="6"/>
    <n v="0.1"/>
    <n v="10"/>
    <n v="36"/>
    <n v="2"/>
  </r>
  <r>
    <n v="7932"/>
    <d v="2014-03-19T00:00:00"/>
    <x v="1"/>
    <n v="25"/>
    <x v="1"/>
    <x v="1"/>
    <x v="0"/>
    <x v="2"/>
    <x v="0"/>
    <x v="6"/>
    <n v="0.1"/>
    <n v="10"/>
    <n v="13"/>
    <n v="2"/>
  </r>
  <r>
    <n v="7998"/>
    <d v="2014-03-27T00:00:00"/>
    <x v="0"/>
    <n v="24"/>
    <x v="0"/>
    <x v="1"/>
    <x v="0"/>
    <x v="2"/>
    <x v="0"/>
    <x v="4"/>
    <n v="0.1"/>
    <n v="10"/>
    <n v="35"/>
    <n v="2"/>
  </r>
  <r>
    <n v="8110"/>
    <d v="2014-02-27T00:00:00"/>
    <x v="1"/>
    <n v="44"/>
    <x v="6"/>
    <x v="0"/>
    <x v="0"/>
    <x v="2"/>
    <x v="0"/>
    <x v="0"/>
    <n v="0.05"/>
    <n v="10"/>
    <n v="16"/>
    <n v="1"/>
  </r>
  <r>
    <n v="8492"/>
    <d v="2014-03-12T00:00:00"/>
    <x v="0"/>
    <n v="22"/>
    <x v="0"/>
    <x v="1"/>
    <x v="0"/>
    <x v="2"/>
    <x v="0"/>
    <x v="4"/>
    <n v="0.1"/>
    <n v="10"/>
    <n v="19"/>
    <n v="6"/>
  </r>
  <r>
    <n v="8556"/>
    <d v="2014-02-27T00:00:00"/>
    <x v="1"/>
    <n v="19"/>
    <x v="1"/>
    <x v="1"/>
    <x v="0"/>
    <x v="2"/>
    <x v="0"/>
    <x v="7"/>
    <n v="0.1"/>
    <n v="10"/>
    <n v="13"/>
    <n v="6"/>
  </r>
  <r>
    <n v="8948"/>
    <d v="2014-03-20T00:00:00"/>
    <x v="0"/>
    <n v="22"/>
    <x v="6"/>
    <x v="1"/>
    <x v="0"/>
    <x v="0"/>
    <x v="0"/>
    <x v="1"/>
    <n v="0.1"/>
    <n v="10"/>
    <n v="6"/>
    <n v="6"/>
  </r>
  <r>
    <n v="9188"/>
    <d v="2014-03-27T00:00:00"/>
    <x v="1"/>
    <n v="19"/>
    <x v="2"/>
    <x v="1"/>
    <x v="0"/>
    <x v="0"/>
    <x v="0"/>
    <x v="0"/>
    <n v="0.1"/>
    <n v="10"/>
    <n v="7"/>
    <n v="1"/>
  </r>
  <r>
    <n v="9258"/>
    <d v="2014-03-01T00:00:00"/>
    <x v="1"/>
    <n v="22"/>
    <x v="4"/>
    <x v="1"/>
    <x v="0"/>
    <x v="0"/>
    <x v="0"/>
    <x v="3"/>
    <n v="0.1"/>
    <n v="10"/>
    <n v="8"/>
    <n v="2"/>
  </r>
  <r>
    <n v="9292"/>
    <d v="2014-03-27T00:00:00"/>
    <x v="1"/>
    <n v="20"/>
    <x v="6"/>
    <x v="1"/>
    <x v="0"/>
    <x v="0"/>
    <x v="0"/>
    <x v="0"/>
    <n v="0.1"/>
    <n v="10"/>
    <n v="28"/>
    <n v="3"/>
  </r>
  <r>
    <n v="9432"/>
    <d v="2014-03-08T00:00:00"/>
    <x v="0"/>
    <n v="19"/>
    <x v="4"/>
    <x v="1"/>
    <x v="0"/>
    <x v="0"/>
    <x v="0"/>
    <x v="5"/>
    <n v="0.1"/>
    <n v="10"/>
    <n v="10"/>
    <n v="4"/>
  </r>
  <r>
    <n v="10190"/>
    <d v="2014-03-01T00:00:00"/>
    <x v="0"/>
    <n v="19"/>
    <x v="1"/>
    <x v="1"/>
    <x v="0"/>
    <x v="0"/>
    <x v="0"/>
    <x v="4"/>
    <n v="0.1"/>
    <n v="10"/>
    <n v="0"/>
    <n v="2"/>
  </r>
  <r>
    <n v="12358"/>
    <d v="2014-03-28T00:00:00"/>
    <x v="0"/>
    <n v="21"/>
    <x v="2"/>
    <x v="1"/>
    <x v="0"/>
    <x v="4"/>
    <x v="0"/>
    <x v="0"/>
    <n v="0.1"/>
    <n v="10"/>
    <n v="35"/>
    <n v="3"/>
  </r>
  <r>
    <n v="12834"/>
    <d v="2014-03-11T00:00:00"/>
    <x v="1"/>
    <n v="19"/>
    <x v="0"/>
    <x v="1"/>
    <x v="0"/>
    <x v="4"/>
    <x v="0"/>
    <x v="4"/>
    <n v="0.1"/>
    <n v="10"/>
    <n v="7"/>
    <n v="2"/>
  </r>
  <r>
    <n v="13530"/>
    <d v="2014-02-27T00:00:00"/>
    <x v="1"/>
    <n v="18"/>
    <x v="6"/>
    <x v="1"/>
    <x v="0"/>
    <x v="0"/>
    <x v="0"/>
    <x v="0"/>
    <n v="0.1"/>
    <n v="10"/>
    <n v="31"/>
    <n v="5"/>
  </r>
  <r>
    <n v="13686"/>
    <d v="2014-02-28T00:00:00"/>
    <x v="1"/>
    <n v="20"/>
    <x v="5"/>
    <x v="1"/>
    <x v="0"/>
    <x v="2"/>
    <x v="0"/>
    <x v="6"/>
    <n v="0.1"/>
    <n v="10"/>
    <n v="16"/>
    <n v="5"/>
  </r>
  <r>
    <n v="13760"/>
    <d v="2014-03-01T00:00:00"/>
    <x v="0"/>
    <n v="51"/>
    <x v="6"/>
    <x v="2"/>
    <x v="0"/>
    <x v="1"/>
    <x v="0"/>
    <x v="5"/>
    <n v="0.15"/>
    <n v="10"/>
    <n v="37"/>
    <n v="5"/>
  </r>
  <r>
    <n v="14278"/>
    <d v="2014-03-12T00:00:00"/>
    <x v="0"/>
    <n v="20"/>
    <x v="6"/>
    <x v="1"/>
    <x v="0"/>
    <x v="2"/>
    <x v="0"/>
    <x v="5"/>
    <n v="0.1"/>
    <n v="10"/>
    <n v="26"/>
    <n v="2"/>
  </r>
  <r>
    <n v="14482"/>
    <d v="2014-03-27T00:00:00"/>
    <x v="0"/>
    <n v="20"/>
    <x v="1"/>
    <x v="1"/>
    <x v="0"/>
    <x v="0"/>
    <x v="0"/>
    <x v="2"/>
    <n v="0.1"/>
    <n v="10"/>
    <n v="19"/>
    <n v="2"/>
  </r>
  <r>
    <n v="15468"/>
    <d v="2014-02-28T00:00:00"/>
    <x v="0"/>
    <n v="23"/>
    <x v="4"/>
    <x v="1"/>
    <x v="0"/>
    <x v="1"/>
    <x v="0"/>
    <x v="1"/>
    <n v="0.1"/>
    <n v="10"/>
    <n v="22"/>
    <n v="4"/>
  </r>
  <r>
    <n v="15724"/>
    <d v="2014-02-28T00:00:00"/>
    <x v="1"/>
    <n v="34"/>
    <x v="3"/>
    <x v="0"/>
    <x v="0"/>
    <x v="2"/>
    <x v="0"/>
    <x v="4"/>
    <n v="0.05"/>
    <n v="10"/>
    <n v="21"/>
    <n v="1"/>
  </r>
  <r>
    <n v="16192"/>
    <d v="2014-03-01T00:00:00"/>
    <x v="0"/>
    <n v="19"/>
    <x v="2"/>
    <x v="1"/>
    <x v="0"/>
    <x v="0"/>
    <x v="0"/>
    <x v="5"/>
    <n v="0.1"/>
    <n v="10"/>
    <n v="8"/>
    <n v="1"/>
  </r>
  <r>
    <n v="16236"/>
    <d v="2014-02-28T00:00:00"/>
    <x v="1"/>
    <n v="21"/>
    <x v="0"/>
    <x v="1"/>
    <x v="0"/>
    <x v="2"/>
    <x v="0"/>
    <x v="4"/>
    <n v="0.1"/>
    <n v="10"/>
    <n v="8"/>
    <n v="3"/>
  </r>
  <r>
    <n v="16420"/>
    <d v="2014-03-27T00:00:00"/>
    <x v="1"/>
    <n v="25"/>
    <x v="3"/>
    <x v="1"/>
    <x v="0"/>
    <x v="0"/>
    <x v="0"/>
    <x v="5"/>
    <n v="0.1"/>
    <n v="10"/>
    <n v="27"/>
    <n v="1"/>
  </r>
  <r>
    <n v="16514"/>
    <d v="2014-02-28T00:00:00"/>
    <x v="1"/>
    <n v="36"/>
    <x v="5"/>
    <x v="0"/>
    <x v="0"/>
    <x v="0"/>
    <x v="0"/>
    <x v="5"/>
    <n v="0.05"/>
    <n v="10"/>
    <n v="9"/>
    <n v="6"/>
  </r>
  <r>
    <n v="16668"/>
    <d v="2014-03-13T00:00:00"/>
    <x v="1"/>
    <n v="19"/>
    <x v="1"/>
    <x v="1"/>
    <x v="0"/>
    <x v="0"/>
    <x v="0"/>
    <x v="5"/>
    <n v="0.1"/>
    <n v="10"/>
    <n v="10"/>
    <n v="2"/>
  </r>
  <r>
    <n v="16996"/>
    <d v="2014-03-13T00:00:00"/>
    <x v="0"/>
    <n v="21"/>
    <x v="6"/>
    <x v="1"/>
    <x v="0"/>
    <x v="1"/>
    <x v="0"/>
    <x v="7"/>
    <n v="0.1"/>
    <n v="10"/>
    <n v="32"/>
    <n v="1"/>
  </r>
  <r>
    <n v="17244"/>
    <d v="2014-03-06T00:00:00"/>
    <x v="0"/>
    <n v="22"/>
    <x v="5"/>
    <x v="1"/>
    <x v="0"/>
    <x v="2"/>
    <x v="0"/>
    <x v="3"/>
    <n v="0.1"/>
    <n v="10"/>
    <n v="11"/>
    <n v="2"/>
  </r>
  <r>
    <n v="18136"/>
    <d v="2014-02-27T00:00:00"/>
    <x v="1"/>
    <n v="20"/>
    <x v="5"/>
    <x v="1"/>
    <x v="0"/>
    <x v="0"/>
    <x v="0"/>
    <x v="0"/>
    <n v="0.1"/>
    <n v="10"/>
    <n v="12"/>
    <n v="2"/>
  </r>
  <r>
    <n v="18638"/>
    <d v="2014-03-27T00:00:00"/>
    <x v="1"/>
    <n v="25"/>
    <x v="2"/>
    <x v="1"/>
    <x v="0"/>
    <x v="0"/>
    <x v="0"/>
    <x v="4"/>
    <n v="0.1"/>
    <n v="10"/>
    <n v="17"/>
    <n v="6"/>
  </r>
  <r>
    <n v="19712"/>
    <d v="2014-03-14T00:00:00"/>
    <x v="1"/>
    <n v="56"/>
    <x v="4"/>
    <x v="2"/>
    <x v="0"/>
    <x v="0"/>
    <x v="0"/>
    <x v="0"/>
    <n v="0.15"/>
    <n v="10"/>
    <n v="32"/>
    <n v="2"/>
  </r>
  <r>
    <n v="20972"/>
    <d v="2014-03-27T00:00:00"/>
    <x v="0"/>
    <n v="18"/>
    <x v="6"/>
    <x v="1"/>
    <x v="0"/>
    <x v="2"/>
    <x v="0"/>
    <x v="0"/>
    <n v="0.1"/>
    <n v="10"/>
    <n v="7"/>
    <n v="6"/>
  </r>
  <r>
    <n v="22686"/>
    <d v="2014-02-27T00:00:00"/>
    <x v="1"/>
    <n v="33"/>
    <x v="6"/>
    <x v="0"/>
    <x v="0"/>
    <x v="2"/>
    <x v="0"/>
    <x v="1"/>
    <n v="0.05"/>
    <n v="10"/>
    <n v="29"/>
    <n v="2"/>
  </r>
  <r>
    <n v="22748"/>
    <d v="2014-02-28T00:00:00"/>
    <x v="0"/>
    <n v="67"/>
    <x v="6"/>
    <x v="2"/>
    <x v="0"/>
    <x v="4"/>
    <x v="0"/>
    <x v="4"/>
    <n v="0.15"/>
    <n v="10"/>
    <n v="12"/>
    <n v="5"/>
  </r>
  <r>
    <n v="24690"/>
    <d v="2014-03-01T00:00:00"/>
    <x v="1"/>
    <n v="19"/>
    <x v="0"/>
    <x v="1"/>
    <x v="0"/>
    <x v="1"/>
    <x v="0"/>
    <x v="2"/>
    <n v="0.1"/>
    <n v="10"/>
    <n v="21"/>
    <n v="2"/>
  </r>
  <r>
    <n v="25002"/>
    <d v="2014-03-07T00:00:00"/>
    <x v="1"/>
    <n v="51"/>
    <x v="5"/>
    <x v="2"/>
    <x v="0"/>
    <x v="0"/>
    <x v="0"/>
    <x v="3"/>
    <n v="0.15"/>
    <n v="10"/>
    <n v="26"/>
    <n v="4"/>
  </r>
  <r>
    <n v="25192"/>
    <d v="2014-02-27T00:00:00"/>
    <x v="0"/>
    <n v="54"/>
    <x v="3"/>
    <x v="2"/>
    <x v="0"/>
    <x v="0"/>
    <x v="0"/>
    <x v="0"/>
    <n v="0.15"/>
    <n v="10"/>
    <n v="38"/>
    <n v="1"/>
  </r>
  <r>
    <n v="25730"/>
    <d v="2014-02-27T00:00:00"/>
    <x v="0"/>
    <n v="20"/>
    <x v="3"/>
    <x v="1"/>
    <x v="0"/>
    <x v="2"/>
    <x v="0"/>
    <x v="2"/>
    <n v="0.1"/>
    <n v="10"/>
    <n v="21"/>
    <n v="1"/>
  </r>
  <r>
    <n v="26676"/>
    <d v="2014-02-27T00:00:00"/>
    <x v="0"/>
    <n v="19"/>
    <x v="5"/>
    <x v="1"/>
    <x v="0"/>
    <x v="2"/>
    <x v="0"/>
    <x v="4"/>
    <n v="0.1"/>
    <n v="10"/>
    <n v="28"/>
    <n v="3"/>
  </r>
  <r>
    <n v="27676"/>
    <d v="2014-03-11T00:00:00"/>
    <x v="0"/>
    <n v="21"/>
    <x v="0"/>
    <x v="1"/>
    <x v="0"/>
    <x v="3"/>
    <x v="0"/>
    <x v="6"/>
    <n v="0.1"/>
    <n v="10"/>
    <n v="21"/>
    <n v="6"/>
  </r>
  <r>
    <n v="28742"/>
    <d v="2014-02-28T00:00:00"/>
    <x v="0"/>
    <n v="20"/>
    <x v="4"/>
    <x v="1"/>
    <x v="0"/>
    <x v="1"/>
    <x v="0"/>
    <x v="7"/>
    <n v="0.1"/>
    <n v="10"/>
    <n v="38"/>
    <n v="6"/>
  </r>
  <r>
    <n v="32392"/>
    <d v="2014-03-27T00:00:00"/>
    <x v="1"/>
    <n v="19"/>
    <x v="3"/>
    <x v="1"/>
    <x v="0"/>
    <x v="2"/>
    <x v="0"/>
    <x v="1"/>
    <n v="0.1"/>
    <n v="10"/>
    <n v="36"/>
    <n v="4"/>
  </r>
  <r>
    <n v="32914"/>
    <d v="2014-02-27T00:00:00"/>
    <x v="1"/>
    <n v="63"/>
    <x v="0"/>
    <x v="2"/>
    <x v="0"/>
    <x v="0"/>
    <x v="0"/>
    <x v="3"/>
    <n v="0.15"/>
    <n v="10"/>
    <n v="23"/>
    <n v="4"/>
  </r>
  <r>
    <n v="40442"/>
    <d v="2014-03-05T00:00:00"/>
    <x v="1"/>
    <n v="19"/>
    <x v="5"/>
    <x v="1"/>
    <x v="0"/>
    <x v="0"/>
    <x v="0"/>
    <x v="1"/>
    <n v="0.1"/>
    <n v="10"/>
    <n v="27"/>
    <n v="6"/>
  </r>
  <r>
    <n v="40530"/>
    <d v="2014-03-26T00:00:00"/>
    <x v="1"/>
    <n v="20"/>
    <x v="0"/>
    <x v="1"/>
    <x v="0"/>
    <x v="0"/>
    <x v="0"/>
    <x v="0"/>
    <n v="0.1"/>
    <n v="10"/>
    <n v="8"/>
    <n v="5"/>
  </r>
  <r>
    <n v="41544"/>
    <d v="2014-03-19T00:00:00"/>
    <x v="1"/>
    <n v="47"/>
    <x v="2"/>
    <x v="0"/>
    <x v="0"/>
    <x v="4"/>
    <x v="0"/>
    <x v="7"/>
    <n v="0.05"/>
    <n v="10"/>
    <n v="5"/>
    <n v="4"/>
  </r>
  <r>
    <n v="43312"/>
    <d v="2014-03-14T00:00:00"/>
    <x v="1"/>
    <n v="21"/>
    <x v="2"/>
    <x v="1"/>
    <x v="0"/>
    <x v="4"/>
    <x v="0"/>
    <x v="1"/>
    <n v="0.1"/>
    <n v="10"/>
    <n v="15"/>
    <n v="6"/>
  </r>
  <r>
    <n v="43614"/>
    <d v="2014-03-26T00:00:00"/>
    <x v="1"/>
    <n v="61"/>
    <x v="2"/>
    <x v="2"/>
    <x v="0"/>
    <x v="0"/>
    <x v="0"/>
    <x v="6"/>
    <n v="0.15"/>
    <n v="10"/>
    <n v="39"/>
    <n v="4"/>
  </r>
  <r>
    <n v="43796"/>
    <d v="2014-03-19T00:00:00"/>
    <x v="0"/>
    <n v="26"/>
    <x v="0"/>
    <x v="1"/>
    <x v="1"/>
    <x v="2"/>
    <x v="0"/>
    <x v="1"/>
    <n v="0.1"/>
    <n v="10"/>
    <n v="22"/>
    <n v="5"/>
  </r>
  <r>
    <n v="43802"/>
    <d v="2014-03-19T00:00:00"/>
    <x v="1"/>
    <n v="58"/>
    <x v="6"/>
    <x v="2"/>
    <x v="0"/>
    <x v="2"/>
    <x v="0"/>
    <x v="5"/>
    <n v="0.15"/>
    <n v="10"/>
    <n v="34"/>
    <n v="5"/>
  </r>
  <r>
    <n v="43804"/>
    <d v="2014-03-19T00:00:00"/>
    <x v="1"/>
    <n v="33"/>
    <x v="1"/>
    <x v="0"/>
    <x v="1"/>
    <x v="2"/>
    <x v="0"/>
    <x v="5"/>
    <n v="0.05"/>
    <n v="10"/>
    <n v="25"/>
    <n v="5"/>
  </r>
  <r>
    <n v="43806"/>
    <d v="2014-03-19T00:00:00"/>
    <x v="1"/>
    <n v="21"/>
    <x v="6"/>
    <x v="1"/>
    <x v="0"/>
    <x v="2"/>
    <x v="0"/>
    <x v="4"/>
    <n v="0.1"/>
    <n v="10"/>
    <n v="30"/>
    <n v="2"/>
  </r>
  <r>
    <n v="43808"/>
    <d v="2014-03-25T00:00:00"/>
    <x v="1"/>
    <n v="62"/>
    <x v="3"/>
    <x v="2"/>
    <x v="0"/>
    <x v="2"/>
    <x v="0"/>
    <x v="0"/>
    <n v="0.15"/>
    <n v="10"/>
    <n v="9"/>
    <n v="2"/>
  </r>
  <r>
    <n v="44046"/>
    <d v="2014-03-26T00:00:00"/>
    <x v="0"/>
    <n v="22"/>
    <x v="3"/>
    <x v="1"/>
    <x v="0"/>
    <x v="2"/>
    <x v="0"/>
    <x v="4"/>
    <n v="0.1"/>
    <n v="10"/>
    <n v="40"/>
    <n v="4"/>
  </r>
  <r>
    <n v="49966"/>
    <d v="2014-03-11T00:00:00"/>
    <x v="0"/>
    <n v="19"/>
    <x v="5"/>
    <x v="1"/>
    <x v="0"/>
    <x v="0"/>
    <x v="0"/>
    <x v="1"/>
    <n v="0.1"/>
    <n v="10"/>
    <n v="36"/>
    <n v="1"/>
  </r>
  <r>
    <n v="51184"/>
    <d v="2014-03-05T00:00:00"/>
    <x v="0"/>
    <n v="29"/>
    <x v="6"/>
    <x v="1"/>
    <x v="0"/>
    <x v="2"/>
    <x v="0"/>
    <x v="6"/>
    <n v="0.1"/>
    <n v="10"/>
    <n v="22"/>
    <n v="2"/>
  </r>
  <r>
    <n v="52824"/>
    <d v="2014-03-06T00:00:00"/>
    <x v="0"/>
    <n v="38"/>
    <x v="1"/>
    <x v="0"/>
    <x v="1"/>
    <x v="0"/>
    <x v="1"/>
    <x v="2"/>
    <n v="0.05"/>
    <n v="10"/>
    <n v="40"/>
    <n v="3"/>
  </r>
  <r>
    <n v="53166"/>
    <d v="2014-03-25T00:00:00"/>
    <x v="1"/>
    <n v="25"/>
    <x v="0"/>
    <x v="1"/>
    <x v="1"/>
    <x v="2"/>
    <x v="1"/>
    <x v="4"/>
    <n v="0.1"/>
    <n v="10"/>
    <n v="4"/>
    <n v="1"/>
  </r>
  <r>
    <n v="53260"/>
    <d v="2014-03-19T00:00:00"/>
    <x v="1"/>
    <n v="21"/>
    <x v="1"/>
    <x v="1"/>
    <x v="0"/>
    <x v="4"/>
    <x v="0"/>
    <x v="5"/>
    <n v="0.1"/>
    <n v="10"/>
    <n v="33"/>
    <n v="1"/>
  </r>
  <r>
    <n v="54504"/>
    <d v="2014-03-15T00:00:00"/>
    <x v="1"/>
    <n v="41"/>
    <x v="2"/>
    <x v="0"/>
    <x v="1"/>
    <x v="0"/>
    <x v="0"/>
    <x v="5"/>
    <n v="0.05"/>
    <n v="10"/>
    <n v="32"/>
    <n v="5"/>
  </r>
  <r>
    <n v="124"/>
    <d v="2014-04-01T00:00:00"/>
    <x v="1"/>
    <n v="21"/>
    <x v="4"/>
    <x v="1"/>
    <x v="0"/>
    <x v="0"/>
    <x v="0"/>
    <x v="1"/>
    <n v="0.1"/>
    <n v="10"/>
    <n v="36"/>
    <n v="3"/>
  </r>
  <r>
    <n v="1828"/>
    <d v="2014-04-18T00:00:00"/>
    <x v="1"/>
    <n v="44"/>
    <x v="0"/>
    <x v="0"/>
    <x v="0"/>
    <x v="0"/>
    <x v="0"/>
    <x v="1"/>
    <n v="0.05"/>
    <n v="10"/>
    <n v="8"/>
    <n v="3"/>
  </r>
  <r>
    <n v="1918"/>
    <d v="2014-04-30T00:00:00"/>
    <x v="1"/>
    <n v="35"/>
    <x v="5"/>
    <x v="0"/>
    <x v="0"/>
    <x v="0"/>
    <x v="0"/>
    <x v="7"/>
    <n v="0.05"/>
    <n v="10"/>
    <n v="3"/>
    <n v="3"/>
  </r>
  <r>
    <n v="1982"/>
    <d v="2014-04-30T00:00:00"/>
    <x v="0"/>
    <n v="53"/>
    <x v="3"/>
    <x v="2"/>
    <x v="0"/>
    <x v="0"/>
    <x v="0"/>
    <x v="3"/>
    <n v="0.15"/>
    <n v="10"/>
    <n v="18"/>
    <n v="3"/>
  </r>
  <r>
    <n v="2154"/>
    <d v="2014-04-23T00:00:00"/>
    <x v="0"/>
    <n v="24"/>
    <x v="6"/>
    <x v="1"/>
    <x v="0"/>
    <x v="2"/>
    <x v="0"/>
    <x v="1"/>
    <n v="0.1"/>
    <n v="10"/>
    <n v="9"/>
    <n v="6"/>
  </r>
  <r>
    <n v="2538"/>
    <d v="2014-04-01T00:00:00"/>
    <x v="0"/>
    <n v="53"/>
    <x v="6"/>
    <x v="2"/>
    <x v="0"/>
    <x v="2"/>
    <x v="0"/>
    <x v="7"/>
    <n v="0.15"/>
    <n v="10"/>
    <n v="19"/>
    <n v="1"/>
  </r>
  <r>
    <n v="3366"/>
    <d v="2014-04-11T00:00:00"/>
    <x v="1"/>
    <n v="21"/>
    <x v="4"/>
    <x v="1"/>
    <x v="0"/>
    <x v="2"/>
    <x v="0"/>
    <x v="4"/>
    <n v="0.1"/>
    <n v="10"/>
    <n v="31"/>
    <n v="6"/>
  </r>
  <r>
    <n v="3716"/>
    <d v="2014-03-29T00:00:00"/>
    <x v="1"/>
    <n v="29"/>
    <x v="1"/>
    <x v="1"/>
    <x v="0"/>
    <x v="4"/>
    <x v="0"/>
    <x v="1"/>
    <n v="0.1"/>
    <n v="10"/>
    <n v="9"/>
    <n v="5"/>
  </r>
  <r>
    <n v="4458"/>
    <d v="2014-04-30T00:00:00"/>
    <x v="1"/>
    <n v="20"/>
    <x v="0"/>
    <x v="1"/>
    <x v="0"/>
    <x v="4"/>
    <x v="0"/>
    <x v="0"/>
    <n v="0.1"/>
    <n v="10"/>
    <n v="12"/>
    <n v="3"/>
  </r>
  <r>
    <n v="5020"/>
    <d v="2014-04-25T00:00:00"/>
    <x v="1"/>
    <n v="56"/>
    <x v="2"/>
    <x v="2"/>
    <x v="0"/>
    <x v="4"/>
    <x v="0"/>
    <x v="1"/>
    <n v="0.15"/>
    <n v="10"/>
    <n v="42"/>
    <n v="2"/>
  </r>
  <r>
    <n v="5342"/>
    <d v="2014-04-24T00:00:00"/>
    <x v="1"/>
    <n v="21"/>
    <x v="3"/>
    <x v="1"/>
    <x v="0"/>
    <x v="2"/>
    <x v="0"/>
    <x v="3"/>
    <n v="0.1"/>
    <n v="10"/>
    <n v="18"/>
    <n v="5"/>
  </r>
  <r>
    <n v="5350"/>
    <d v="2014-04-23T00:00:00"/>
    <x v="1"/>
    <n v="53"/>
    <x v="4"/>
    <x v="2"/>
    <x v="0"/>
    <x v="4"/>
    <x v="0"/>
    <x v="0"/>
    <n v="0.15"/>
    <n v="10"/>
    <n v="5"/>
    <n v="6"/>
  </r>
  <r>
    <n v="5548"/>
    <d v="2014-03-29T00:00:00"/>
    <x v="0"/>
    <n v="47"/>
    <x v="5"/>
    <x v="0"/>
    <x v="0"/>
    <x v="4"/>
    <x v="0"/>
    <x v="1"/>
    <n v="0.05"/>
    <n v="10"/>
    <n v="10"/>
    <n v="3"/>
  </r>
  <r>
    <n v="5936"/>
    <d v="2014-04-23T00:00:00"/>
    <x v="1"/>
    <n v="37"/>
    <x v="4"/>
    <x v="0"/>
    <x v="0"/>
    <x v="2"/>
    <x v="0"/>
    <x v="6"/>
    <n v="0.05"/>
    <n v="10"/>
    <n v="23"/>
    <n v="2"/>
  </r>
  <r>
    <n v="6040"/>
    <d v="2014-04-23T00:00:00"/>
    <x v="0"/>
    <n v="20"/>
    <x v="1"/>
    <x v="1"/>
    <x v="0"/>
    <x v="2"/>
    <x v="0"/>
    <x v="3"/>
    <n v="0.1"/>
    <n v="10"/>
    <n v="32"/>
    <n v="4"/>
  </r>
  <r>
    <n v="7834"/>
    <d v="2014-04-23T00:00:00"/>
    <x v="1"/>
    <n v="40"/>
    <x v="3"/>
    <x v="0"/>
    <x v="0"/>
    <x v="2"/>
    <x v="0"/>
    <x v="5"/>
    <n v="0.05"/>
    <n v="10"/>
    <n v="27"/>
    <n v="4"/>
  </r>
  <r>
    <n v="10214"/>
    <d v="2014-04-03T00:00:00"/>
    <x v="0"/>
    <n v="19"/>
    <x v="6"/>
    <x v="1"/>
    <x v="0"/>
    <x v="0"/>
    <x v="0"/>
    <x v="7"/>
    <n v="0.1"/>
    <n v="10"/>
    <n v="28"/>
    <n v="3"/>
  </r>
  <r>
    <n v="10230"/>
    <d v="2014-04-02T00:00:00"/>
    <x v="1"/>
    <n v="19"/>
    <x v="6"/>
    <x v="1"/>
    <x v="0"/>
    <x v="0"/>
    <x v="0"/>
    <x v="3"/>
    <n v="0.1"/>
    <n v="10"/>
    <n v="41"/>
    <n v="6"/>
  </r>
  <r>
    <n v="11542"/>
    <d v="2014-04-17T00:00:00"/>
    <x v="1"/>
    <n v="53"/>
    <x v="4"/>
    <x v="2"/>
    <x v="0"/>
    <x v="4"/>
    <x v="0"/>
    <x v="2"/>
    <n v="0.15"/>
    <n v="10"/>
    <n v="14"/>
    <n v="1"/>
  </r>
  <r>
    <n v="12044"/>
    <d v="2014-04-23T00:00:00"/>
    <x v="1"/>
    <n v="27"/>
    <x v="0"/>
    <x v="1"/>
    <x v="0"/>
    <x v="4"/>
    <x v="0"/>
    <x v="1"/>
    <n v="0.1"/>
    <n v="10"/>
    <n v="6"/>
    <n v="3"/>
  </r>
  <r>
    <n v="13134"/>
    <d v="2014-04-02T00:00:00"/>
    <x v="0"/>
    <n v="19"/>
    <x v="3"/>
    <x v="1"/>
    <x v="0"/>
    <x v="0"/>
    <x v="0"/>
    <x v="0"/>
    <n v="0.1"/>
    <n v="10"/>
    <n v="23"/>
    <n v="6"/>
  </r>
  <r>
    <n v="13198"/>
    <d v="2014-04-24T00:00:00"/>
    <x v="0"/>
    <n v="42"/>
    <x v="4"/>
    <x v="0"/>
    <x v="0"/>
    <x v="0"/>
    <x v="0"/>
    <x v="3"/>
    <n v="0.05"/>
    <n v="10"/>
    <n v="11"/>
    <n v="3"/>
  </r>
  <r>
    <n v="13276"/>
    <d v="2014-04-23T00:00:00"/>
    <x v="1"/>
    <n v="58"/>
    <x v="1"/>
    <x v="2"/>
    <x v="0"/>
    <x v="2"/>
    <x v="0"/>
    <x v="3"/>
    <n v="0.15"/>
    <n v="10"/>
    <n v="36"/>
    <n v="3"/>
  </r>
  <r>
    <n v="13400"/>
    <d v="2014-04-29T00:00:00"/>
    <x v="0"/>
    <n v="24"/>
    <x v="1"/>
    <x v="1"/>
    <x v="0"/>
    <x v="2"/>
    <x v="0"/>
    <x v="3"/>
    <n v="0.1"/>
    <n v="10"/>
    <n v="35"/>
    <n v="2"/>
  </r>
  <r>
    <n v="13422"/>
    <d v="2014-04-18T00:00:00"/>
    <x v="0"/>
    <n v="20"/>
    <x v="6"/>
    <x v="1"/>
    <x v="0"/>
    <x v="2"/>
    <x v="0"/>
    <x v="0"/>
    <n v="0.1"/>
    <n v="10"/>
    <n v="24"/>
    <n v="4"/>
  </r>
  <r>
    <n v="13532"/>
    <d v="2014-04-01T00:00:00"/>
    <x v="1"/>
    <n v="22"/>
    <x v="1"/>
    <x v="1"/>
    <x v="0"/>
    <x v="0"/>
    <x v="0"/>
    <x v="3"/>
    <n v="0.1"/>
    <n v="10"/>
    <n v="15"/>
    <n v="6"/>
  </r>
  <r>
    <n v="13706"/>
    <d v="2014-04-09T00:00:00"/>
    <x v="1"/>
    <n v="20"/>
    <x v="5"/>
    <x v="1"/>
    <x v="0"/>
    <x v="2"/>
    <x v="0"/>
    <x v="6"/>
    <n v="0.1"/>
    <n v="10"/>
    <n v="0"/>
    <n v="1"/>
  </r>
  <r>
    <n v="13762"/>
    <d v="2014-04-02T00:00:00"/>
    <x v="1"/>
    <n v="22"/>
    <x v="5"/>
    <x v="1"/>
    <x v="0"/>
    <x v="1"/>
    <x v="0"/>
    <x v="5"/>
    <n v="0.1"/>
    <n v="10"/>
    <n v="38"/>
    <n v="4"/>
  </r>
  <r>
    <n v="14070"/>
    <d v="2014-04-23T00:00:00"/>
    <x v="0"/>
    <n v="58"/>
    <x v="5"/>
    <x v="2"/>
    <x v="0"/>
    <x v="0"/>
    <x v="0"/>
    <x v="0"/>
    <n v="0.15"/>
    <n v="10"/>
    <n v="19"/>
    <n v="5"/>
  </r>
  <r>
    <n v="14380"/>
    <d v="2014-03-28T00:00:00"/>
    <x v="1"/>
    <n v="21"/>
    <x v="5"/>
    <x v="1"/>
    <x v="0"/>
    <x v="0"/>
    <x v="0"/>
    <x v="1"/>
    <n v="0.1"/>
    <n v="10"/>
    <n v="35"/>
    <n v="1"/>
  </r>
  <r>
    <n v="14432"/>
    <d v="2014-03-28T00:00:00"/>
    <x v="1"/>
    <n v="25"/>
    <x v="3"/>
    <x v="1"/>
    <x v="0"/>
    <x v="0"/>
    <x v="0"/>
    <x v="7"/>
    <n v="0.1"/>
    <n v="10"/>
    <n v="24"/>
    <n v="1"/>
  </r>
  <r>
    <n v="15122"/>
    <d v="2014-04-16T00:00:00"/>
    <x v="0"/>
    <n v="22"/>
    <x v="4"/>
    <x v="1"/>
    <x v="0"/>
    <x v="2"/>
    <x v="0"/>
    <x v="5"/>
    <n v="0.1"/>
    <n v="10"/>
    <n v="0"/>
    <n v="6"/>
  </r>
  <r>
    <n v="16218"/>
    <d v="2014-04-29T00:00:00"/>
    <x v="1"/>
    <n v="21"/>
    <x v="2"/>
    <x v="1"/>
    <x v="0"/>
    <x v="2"/>
    <x v="0"/>
    <x v="2"/>
    <n v="0.1"/>
    <n v="10"/>
    <n v="6"/>
    <n v="6"/>
  </r>
  <r>
    <n v="16230"/>
    <d v="2014-04-23T00:00:00"/>
    <x v="1"/>
    <n v="24"/>
    <x v="5"/>
    <x v="1"/>
    <x v="0"/>
    <x v="2"/>
    <x v="0"/>
    <x v="7"/>
    <n v="0.1"/>
    <n v="10"/>
    <n v="40"/>
    <n v="5"/>
  </r>
  <r>
    <n v="16296"/>
    <d v="2014-04-01T00:00:00"/>
    <x v="1"/>
    <n v="19"/>
    <x v="5"/>
    <x v="1"/>
    <x v="0"/>
    <x v="2"/>
    <x v="0"/>
    <x v="2"/>
    <n v="0.1"/>
    <n v="10"/>
    <n v="33"/>
    <n v="1"/>
  </r>
  <r>
    <n v="16322"/>
    <d v="2014-04-25T00:00:00"/>
    <x v="1"/>
    <n v="36"/>
    <x v="4"/>
    <x v="0"/>
    <x v="0"/>
    <x v="2"/>
    <x v="0"/>
    <x v="7"/>
    <n v="0.05"/>
    <n v="10"/>
    <n v="27"/>
    <n v="4"/>
  </r>
  <r>
    <n v="16962"/>
    <d v="2014-04-23T00:00:00"/>
    <x v="0"/>
    <n v="42"/>
    <x v="1"/>
    <x v="0"/>
    <x v="0"/>
    <x v="2"/>
    <x v="0"/>
    <x v="6"/>
    <n v="0.05"/>
    <n v="10"/>
    <n v="4"/>
    <n v="1"/>
  </r>
  <r>
    <n v="17316"/>
    <d v="2014-04-23T00:00:00"/>
    <x v="1"/>
    <n v="32"/>
    <x v="0"/>
    <x v="0"/>
    <x v="0"/>
    <x v="2"/>
    <x v="0"/>
    <x v="0"/>
    <n v="0.05"/>
    <n v="10"/>
    <n v="0"/>
    <n v="5"/>
  </r>
  <r>
    <n v="19496"/>
    <d v="2014-03-28T00:00:00"/>
    <x v="1"/>
    <n v="47"/>
    <x v="0"/>
    <x v="0"/>
    <x v="0"/>
    <x v="2"/>
    <x v="0"/>
    <x v="3"/>
    <n v="0.05"/>
    <n v="10"/>
    <n v="18"/>
    <n v="3"/>
  </r>
  <r>
    <n v="19512"/>
    <d v="2014-04-23T00:00:00"/>
    <x v="1"/>
    <n v="46"/>
    <x v="2"/>
    <x v="0"/>
    <x v="0"/>
    <x v="2"/>
    <x v="0"/>
    <x v="1"/>
    <n v="0.05"/>
    <n v="10"/>
    <n v="27"/>
    <n v="6"/>
  </r>
  <r>
    <n v="20458"/>
    <d v="2014-04-16T00:00:00"/>
    <x v="1"/>
    <n v="44"/>
    <x v="5"/>
    <x v="0"/>
    <x v="0"/>
    <x v="2"/>
    <x v="0"/>
    <x v="0"/>
    <n v="0.05"/>
    <n v="10"/>
    <n v="36"/>
    <n v="6"/>
  </r>
  <r>
    <n v="21136"/>
    <d v="2014-04-03T00:00:00"/>
    <x v="1"/>
    <n v="19"/>
    <x v="4"/>
    <x v="1"/>
    <x v="0"/>
    <x v="2"/>
    <x v="0"/>
    <x v="5"/>
    <n v="0.1"/>
    <n v="10"/>
    <n v="41"/>
    <n v="2"/>
  </r>
  <r>
    <n v="21198"/>
    <d v="2014-04-23T00:00:00"/>
    <x v="1"/>
    <n v="46"/>
    <x v="6"/>
    <x v="0"/>
    <x v="0"/>
    <x v="2"/>
    <x v="0"/>
    <x v="2"/>
    <n v="0.05"/>
    <n v="10"/>
    <n v="24"/>
    <n v="5"/>
  </r>
  <r>
    <n v="21202"/>
    <d v="2014-04-25T00:00:00"/>
    <x v="1"/>
    <n v="45"/>
    <x v="1"/>
    <x v="0"/>
    <x v="0"/>
    <x v="2"/>
    <x v="0"/>
    <x v="1"/>
    <n v="0.05"/>
    <n v="10"/>
    <n v="19"/>
    <n v="5"/>
  </r>
  <r>
    <n v="21472"/>
    <d v="2014-04-10T00:00:00"/>
    <x v="1"/>
    <n v="24"/>
    <x v="4"/>
    <x v="1"/>
    <x v="0"/>
    <x v="0"/>
    <x v="0"/>
    <x v="0"/>
    <n v="0.1"/>
    <n v="10"/>
    <n v="43"/>
    <n v="5"/>
  </r>
  <r>
    <n v="24706"/>
    <d v="2014-04-01T00:00:00"/>
    <x v="1"/>
    <n v="24"/>
    <x v="4"/>
    <x v="1"/>
    <x v="0"/>
    <x v="2"/>
    <x v="0"/>
    <x v="7"/>
    <n v="0.1"/>
    <n v="10"/>
    <n v="31"/>
    <n v="5"/>
  </r>
  <r>
    <n v="26326"/>
    <d v="2014-04-25T00:00:00"/>
    <x v="1"/>
    <n v="50"/>
    <x v="3"/>
    <x v="2"/>
    <x v="0"/>
    <x v="1"/>
    <x v="0"/>
    <x v="7"/>
    <n v="0.15"/>
    <n v="10"/>
    <n v="40"/>
    <n v="5"/>
  </r>
  <r>
    <n v="28066"/>
    <d v="2014-04-30T00:00:00"/>
    <x v="1"/>
    <n v="29"/>
    <x v="2"/>
    <x v="1"/>
    <x v="0"/>
    <x v="0"/>
    <x v="0"/>
    <x v="7"/>
    <n v="0.1"/>
    <n v="10"/>
    <n v="29"/>
    <n v="5"/>
  </r>
  <r>
    <n v="28250"/>
    <d v="2014-04-23T00:00:00"/>
    <x v="1"/>
    <n v="50"/>
    <x v="0"/>
    <x v="2"/>
    <x v="0"/>
    <x v="2"/>
    <x v="0"/>
    <x v="3"/>
    <n v="0.15"/>
    <n v="10"/>
    <n v="37"/>
    <n v="1"/>
  </r>
  <r>
    <n v="28456"/>
    <d v="2014-03-30T00:00:00"/>
    <x v="1"/>
    <n v="28"/>
    <x v="3"/>
    <x v="1"/>
    <x v="0"/>
    <x v="1"/>
    <x v="0"/>
    <x v="3"/>
    <n v="0.1"/>
    <n v="10"/>
    <n v="33"/>
    <n v="6"/>
  </r>
  <r>
    <n v="29734"/>
    <d v="2014-04-01T00:00:00"/>
    <x v="1"/>
    <n v="44"/>
    <x v="6"/>
    <x v="0"/>
    <x v="0"/>
    <x v="2"/>
    <x v="0"/>
    <x v="1"/>
    <n v="0.05"/>
    <n v="10"/>
    <n v="12"/>
    <n v="2"/>
  </r>
  <r>
    <n v="29822"/>
    <d v="2014-04-26T00:00:00"/>
    <x v="1"/>
    <n v="62"/>
    <x v="1"/>
    <x v="2"/>
    <x v="0"/>
    <x v="2"/>
    <x v="0"/>
    <x v="2"/>
    <n v="0.15"/>
    <n v="10"/>
    <n v="37"/>
    <n v="3"/>
  </r>
  <r>
    <n v="29884"/>
    <d v="2014-04-24T00:00:00"/>
    <x v="0"/>
    <n v="22"/>
    <x v="5"/>
    <x v="1"/>
    <x v="0"/>
    <x v="2"/>
    <x v="0"/>
    <x v="1"/>
    <n v="0.1"/>
    <n v="10"/>
    <n v="5"/>
    <n v="3"/>
  </r>
  <r>
    <n v="30308"/>
    <d v="2014-04-01T00:00:00"/>
    <x v="0"/>
    <n v="59"/>
    <x v="1"/>
    <x v="2"/>
    <x v="0"/>
    <x v="0"/>
    <x v="0"/>
    <x v="2"/>
    <n v="0.15"/>
    <n v="10"/>
    <n v="31"/>
    <n v="4"/>
  </r>
  <r>
    <n v="30322"/>
    <d v="2014-04-24T00:00:00"/>
    <x v="0"/>
    <n v="25"/>
    <x v="5"/>
    <x v="1"/>
    <x v="0"/>
    <x v="0"/>
    <x v="0"/>
    <x v="4"/>
    <n v="0.1"/>
    <n v="10"/>
    <n v="15"/>
    <n v="6"/>
  </r>
  <r>
    <n v="30866"/>
    <d v="2014-04-23T00:00:00"/>
    <x v="1"/>
    <n v="18"/>
    <x v="0"/>
    <x v="1"/>
    <x v="0"/>
    <x v="0"/>
    <x v="0"/>
    <x v="1"/>
    <n v="0.1"/>
    <n v="10"/>
    <n v="12"/>
    <n v="6"/>
  </r>
  <r>
    <n v="31114"/>
    <d v="2014-04-24T00:00:00"/>
    <x v="1"/>
    <n v="20"/>
    <x v="4"/>
    <x v="1"/>
    <x v="0"/>
    <x v="0"/>
    <x v="0"/>
    <x v="0"/>
    <n v="0.1"/>
    <n v="10"/>
    <n v="40"/>
    <n v="6"/>
  </r>
  <r>
    <n v="31222"/>
    <d v="2014-04-30T00:00:00"/>
    <x v="1"/>
    <n v="24"/>
    <x v="3"/>
    <x v="1"/>
    <x v="0"/>
    <x v="2"/>
    <x v="0"/>
    <x v="0"/>
    <n v="0.1"/>
    <n v="10"/>
    <n v="8"/>
    <n v="4"/>
  </r>
  <r>
    <n v="31436"/>
    <d v="2014-04-25T00:00:00"/>
    <x v="1"/>
    <n v="26"/>
    <x v="5"/>
    <x v="1"/>
    <x v="0"/>
    <x v="2"/>
    <x v="0"/>
    <x v="6"/>
    <n v="0.1"/>
    <n v="10"/>
    <n v="44"/>
    <n v="1"/>
  </r>
  <r>
    <n v="31624"/>
    <d v="2014-04-11T00:00:00"/>
    <x v="1"/>
    <n v="19"/>
    <x v="2"/>
    <x v="1"/>
    <x v="0"/>
    <x v="1"/>
    <x v="0"/>
    <x v="1"/>
    <n v="0.1"/>
    <n v="10"/>
    <n v="30"/>
    <n v="1"/>
  </r>
  <r>
    <n v="32052"/>
    <d v="2014-04-30T00:00:00"/>
    <x v="0"/>
    <n v="17"/>
    <x v="0"/>
    <x v="1"/>
    <x v="0"/>
    <x v="4"/>
    <x v="0"/>
    <x v="5"/>
    <n v="0.1"/>
    <n v="10"/>
    <n v="28"/>
    <n v="4"/>
  </r>
  <r>
    <n v="32218"/>
    <d v="2014-04-09T00:00:00"/>
    <x v="1"/>
    <n v="18"/>
    <x v="1"/>
    <x v="1"/>
    <x v="0"/>
    <x v="0"/>
    <x v="0"/>
    <x v="1"/>
    <n v="0.1"/>
    <n v="10"/>
    <n v="43"/>
    <n v="1"/>
  </r>
  <r>
    <n v="32352"/>
    <d v="2014-04-24T00:00:00"/>
    <x v="0"/>
    <n v="16"/>
    <x v="4"/>
    <x v="1"/>
    <x v="0"/>
    <x v="4"/>
    <x v="0"/>
    <x v="5"/>
    <n v="0.1"/>
    <n v="10"/>
    <n v="37"/>
    <n v="6"/>
  </r>
  <r>
    <n v="41046"/>
    <d v="2014-04-17T00:00:00"/>
    <x v="1"/>
    <n v="27"/>
    <x v="5"/>
    <x v="1"/>
    <x v="1"/>
    <x v="2"/>
    <x v="0"/>
    <x v="3"/>
    <n v="0.1"/>
    <n v="10"/>
    <n v="34"/>
    <n v="3"/>
  </r>
  <r>
    <n v="41090"/>
    <d v="2014-04-25T00:00:00"/>
    <x v="1"/>
    <n v="19"/>
    <x v="5"/>
    <x v="1"/>
    <x v="0"/>
    <x v="2"/>
    <x v="0"/>
    <x v="4"/>
    <n v="0.1"/>
    <n v="10"/>
    <n v="25"/>
    <n v="1"/>
  </r>
  <r>
    <n v="41714"/>
    <d v="2014-04-09T00:00:00"/>
    <x v="1"/>
    <n v="28"/>
    <x v="5"/>
    <x v="1"/>
    <x v="0"/>
    <x v="4"/>
    <x v="0"/>
    <x v="6"/>
    <n v="0.1"/>
    <n v="10"/>
    <n v="16"/>
    <n v="2"/>
  </r>
  <r>
    <n v="50850"/>
    <d v="2014-04-26T00:00:00"/>
    <x v="1"/>
    <n v="19"/>
    <x v="2"/>
    <x v="1"/>
    <x v="0"/>
    <x v="0"/>
    <x v="0"/>
    <x v="4"/>
    <n v="0.1"/>
    <n v="10"/>
    <n v="11"/>
    <n v="1"/>
  </r>
  <r>
    <n v="50860"/>
    <d v="2014-04-30T00:00:00"/>
    <x v="1"/>
    <n v="33"/>
    <x v="1"/>
    <x v="0"/>
    <x v="0"/>
    <x v="2"/>
    <x v="0"/>
    <x v="6"/>
    <n v="0.05"/>
    <n v="10"/>
    <n v="5"/>
    <n v="5"/>
  </r>
  <r>
    <n v="53750"/>
    <d v="2014-04-30T00:00:00"/>
    <x v="1"/>
    <n v="25"/>
    <x v="6"/>
    <x v="1"/>
    <x v="0"/>
    <x v="2"/>
    <x v="0"/>
    <x v="4"/>
    <n v="0.1"/>
    <n v="10"/>
    <n v="39"/>
    <n v="5"/>
  </r>
  <r>
    <n v="54636"/>
    <d v="2014-04-15T00:00:00"/>
    <x v="0"/>
    <n v="21"/>
    <x v="0"/>
    <x v="1"/>
    <x v="0"/>
    <x v="0"/>
    <x v="0"/>
    <x v="3"/>
    <n v="0.1"/>
    <n v="10"/>
    <n v="9"/>
    <n v="1"/>
  </r>
  <r>
    <n v="55620"/>
    <d v="2014-04-16T00:00:00"/>
    <x v="0"/>
    <n v="19"/>
    <x v="6"/>
    <x v="1"/>
    <x v="0"/>
    <x v="0"/>
    <x v="0"/>
    <x v="4"/>
    <n v="0.1"/>
    <n v="10"/>
    <n v="22"/>
    <n v="2"/>
  </r>
  <r>
    <n v="56318"/>
    <d v="2014-04-25T00:00:00"/>
    <x v="1"/>
    <n v="32"/>
    <x v="6"/>
    <x v="0"/>
    <x v="0"/>
    <x v="2"/>
    <x v="0"/>
    <x v="0"/>
    <n v="0.05"/>
    <n v="10"/>
    <n v="11"/>
    <n v="2"/>
  </r>
  <r>
    <n v="56320"/>
    <d v="2014-04-23T00:00:00"/>
    <x v="1"/>
    <n v="26"/>
    <x v="0"/>
    <x v="1"/>
    <x v="0"/>
    <x v="2"/>
    <x v="0"/>
    <x v="4"/>
    <n v="0.1"/>
    <n v="10"/>
    <n v="31"/>
    <n v="2"/>
  </r>
  <r>
    <n v="56464"/>
    <d v="2014-04-17T00:00:00"/>
    <x v="1"/>
    <n v="58"/>
    <x v="3"/>
    <x v="2"/>
    <x v="0"/>
    <x v="0"/>
    <x v="0"/>
    <x v="0"/>
    <n v="0.15"/>
    <n v="10"/>
    <n v="43"/>
    <n v="5"/>
  </r>
  <r>
    <n v="92276"/>
    <d v="2014-04-15T00:00:00"/>
    <x v="0"/>
    <n v="31"/>
    <x v="1"/>
    <x v="0"/>
    <x v="1"/>
    <x v="3"/>
    <x v="1"/>
    <x v="7"/>
    <n v="0.05"/>
    <n v="10"/>
    <n v="15"/>
    <n v="4"/>
  </r>
  <r>
    <n v="95712"/>
    <d v="2014-04-29T00:00:00"/>
    <x v="0"/>
    <n v="23"/>
    <x v="0"/>
    <x v="1"/>
    <x v="1"/>
    <x v="3"/>
    <x v="1"/>
    <x v="3"/>
    <n v="0.1"/>
    <n v="10"/>
    <n v="34"/>
    <n v="2"/>
  </r>
  <r>
    <n v="95738"/>
    <d v="2014-04-15T00:00:00"/>
    <x v="1"/>
    <n v="38"/>
    <x v="6"/>
    <x v="0"/>
    <x v="1"/>
    <x v="3"/>
    <x v="1"/>
    <x v="1"/>
    <n v="0.05"/>
    <n v="10"/>
    <n v="21"/>
    <n v="2"/>
  </r>
  <r>
    <n v="97712"/>
    <d v="2014-04-29T00:00:00"/>
    <x v="1"/>
    <n v="20"/>
    <x v="6"/>
    <x v="1"/>
    <x v="0"/>
    <x v="3"/>
    <x v="0"/>
    <x v="6"/>
    <n v="0.1"/>
    <n v="10"/>
    <n v="41"/>
    <n v="6"/>
  </r>
  <r>
    <n v="374"/>
    <d v="2014-04-30T00:00:00"/>
    <x v="0"/>
    <n v="20"/>
    <x v="6"/>
    <x v="1"/>
    <x v="0"/>
    <x v="0"/>
    <x v="0"/>
    <x v="3"/>
    <n v="0.1"/>
    <n v="10"/>
    <n v="41"/>
    <n v="6"/>
  </r>
  <r>
    <n v="1654"/>
    <d v="2014-05-08T00:00:00"/>
    <x v="0"/>
    <n v="18"/>
    <x v="3"/>
    <x v="1"/>
    <x v="0"/>
    <x v="0"/>
    <x v="0"/>
    <x v="5"/>
    <n v="0.1"/>
    <n v="10"/>
    <n v="3"/>
    <n v="1"/>
  </r>
  <r>
    <n v="1734"/>
    <d v="2014-05-14T00:00:00"/>
    <x v="0"/>
    <n v="23"/>
    <x v="2"/>
    <x v="1"/>
    <x v="0"/>
    <x v="0"/>
    <x v="0"/>
    <x v="2"/>
    <n v="0.1"/>
    <n v="10"/>
    <n v="23"/>
    <n v="4"/>
  </r>
  <r>
    <n v="1942"/>
    <d v="2014-05-22T00:00:00"/>
    <x v="0"/>
    <n v="24"/>
    <x v="5"/>
    <x v="1"/>
    <x v="0"/>
    <x v="0"/>
    <x v="0"/>
    <x v="3"/>
    <n v="0.1"/>
    <n v="10"/>
    <n v="14"/>
    <n v="4"/>
  </r>
  <r>
    <n v="1944"/>
    <d v="2014-05-22T00:00:00"/>
    <x v="1"/>
    <n v="29"/>
    <x v="3"/>
    <x v="1"/>
    <x v="0"/>
    <x v="0"/>
    <x v="0"/>
    <x v="0"/>
    <n v="0.1"/>
    <n v="10"/>
    <n v="38"/>
    <n v="2"/>
  </r>
  <r>
    <n v="1962"/>
    <d v="2014-05-08T00:00:00"/>
    <x v="0"/>
    <n v="22"/>
    <x v="0"/>
    <x v="1"/>
    <x v="0"/>
    <x v="0"/>
    <x v="0"/>
    <x v="3"/>
    <n v="0.1"/>
    <n v="10"/>
    <n v="12"/>
    <n v="2"/>
  </r>
  <r>
    <n v="1980"/>
    <d v="2014-05-13T00:00:00"/>
    <x v="1"/>
    <n v="26"/>
    <x v="4"/>
    <x v="1"/>
    <x v="0"/>
    <x v="0"/>
    <x v="0"/>
    <x v="2"/>
    <n v="0.1"/>
    <n v="10"/>
    <n v="32"/>
    <n v="2"/>
  </r>
  <r>
    <n v="2142"/>
    <d v="2014-05-02T00:00:00"/>
    <x v="1"/>
    <n v="22"/>
    <x v="5"/>
    <x v="1"/>
    <x v="0"/>
    <x v="2"/>
    <x v="0"/>
    <x v="0"/>
    <n v="0.1"/>
    <n v="10"/>
    <n v="0"/>
    <n v="2"/>
  </r>
  <r>
    <n v="3654"/>
    <d v="2014-05-01T00:00:00"/>
    <x v="1"/>
    <n v="22"/>
    <x v="5"/>
    <x v="1"/>
    <x v="0"/>
    <x v="2"/>
    <x v="0"/>
    <x v="1"/>
    <n v="0.1"/>
    <n v="10"/>
    <n v="5"/>
    <n v="4"/>
  </r>
  <r>
    <n v="3958"/>
    <d v="2014-05-29T00:00:00"/>
    <x v="0"/>
    <n v="20"/>
    <x v="6"/>
    <x v="1"/>
    <x v="0"/>
    <x v="4"/>
    <x v="0"/>
    <x v="5"/>
    <n v="0.1"/>
    <n v="10"/>
    <n v="24"/>
    <n v="6"/>
  </r>
  <r>
    <n v="4052"/>
    <d v="2014-04-29T00:00:00"/>
    <x v="0"/>
    <n v="49"/>
    <x v="1"/>
    <x v="0"/>
    <x v="0"/>
    <x v="4"/>
    <x v="0"/>
    <x v="0"/>
    <n v="0.05"/>
    <n v="10"/>
    <n v="27"/>
    <n v="2"/>
  </r>
  <r>
    <n v="4248"/>
    <d v="2014-05-01T00:00:00"/>
    <x v="0"/>
    <n v="26"/>
    <x v="5"/>
    <x v="1"/>
    <x v="0"/>
    <x v="4"/>
    <x v="0"/>
    <x v="0"/>
    <n v="0.1"/>
    <n v="10"/>
    <n v="25"/>
    <n v="4"/>
  </r>
  <r>
    <n v="4496"/>
    <d v="2014-04-30T00:00:00"/>
    <x v="1"/>
    <n v="22"/>
    <x v="4"/>
    <x v="1"/>
    <x v="0"/>
    <x v="4"/>
    <x v="0"/>
    <x v="7"/>
    <n v="0.1"/>
    <n v="10"/>
    <n v="10"/>
    <n v="5"/>
  </r>
  <r>
    <n v="4530"/>
    <d v="2014-05-17T00:00:00"/>
    <x v="1"/>
    <n v="22"/>
    <x v="6"/>
    <x v="1"/>
    <x v="0"/>
    <x v="4"/>
    <x v="0"/>
    <x v="4"/>
    <n v="0.1"/>
    <n v="10"/>
    <n v="27"/>
    <n v="5"/>
  </r>
  <r>
    <n v="4532"/>
    <d v="2014-05-01T00:00:00"/>
    <x v="0"/>
    <n v="22"/>
    <x v="0"/>
    <x v="1"/>
    <x v="0"/>
    <x v="4"/>
    <x v="0"/>
    <x v="5"/>
    <n v="0.1"/>
    <n v="10"/>
    <n v="29"/>
    <n v="6"/>
  </r>
  <r>
    <n v="5064"/>
    <d v="2014-05-21T00:00:00"/>
    <x v="1"/>
    <n v="29"/>
    <x v="5"/>
    <x v="1"/>
    <x v="0"/>
    <x v="4"/>
    <x v="0"/>
    <x v="1"/>
    <n v="0.1"/>
    <n v="10"/>
    <n v="2"/>
    <n v="3"/>
  </r>
  <r>
    <n v="5214"/>
    <d v="2014-05-15T00:00:00"/>
    <x v="0"/>
    <n v="21"/>
    <x v="4"/>
    <x v="1"/>
    <x v="0"/>
    <x v="0"/>
    <x v="0"/>
    <x v="4"/>
    <n v="0.1"/>
    <n v="10"/>
    <n v="27"/>
    <n v="6"/>
  </r>
  <r>
    <n v="5224"/>
    <d v="2014-05-20T00:00:00"/>
    <x v="0"/>
    <n v="22"/>
    <x v="0"/>
    <x v="1"/>
    <x v="0"/>
    <x v="0"/>
    <x v="0"/>
    <x v="6"/>
    <n v="0.1"/>
    <n v="10"/>
    <n v="37"/>
    <n v="3"/>
  </r>
  <r>
    <n v="7016"/>
    <d v="2014-05-23T00:00:00"/>
    <x v="1"/>
    <n v="20"/>
    <x v="0"/>
    <x v="1"/>
    <x v="0"/>
    <x v="4"/>
    <x v="0"/>
    <x v="1"/>
    <n v="0.1"/>
    <n v="10"/>
    <n v="3"/>
    <n v="6"/>
  </r>
  <r>
    <n v="7092"/>
    <d v="2014-05-01T00:00:00"/>
    <x v="0"/>
    <n v="19"/>
    <x v="6"/>
    <x v="1"/>
    <x v="0"/>
    <x v="0"/>
    <x v="0"/>
    <x v="3"/>
    <n v="0.1"/>
    <n v="10"/>
    <n v="21"/>
    <n v="1"/>
  </r>
  <r>
    <n v="7268"/>
    <d v="2014-05-30T00:00:00"/>
    <x v="1"/>
    <n v="23"/>
    <x v="3"/>
    <x v="1"/>
    <x v="0"/>
    <x v="2"/>
    <x v="0"/>
    <x v="5"/>
    <n v="0.1"/>
    <n v="10"/>
    <n v="27"/>
    <n v="2"/>
  </r>
  <r>
    <n v="7346"/>
    <d v="2014-04-29T00:00:00"/>
    <x v="0"/>
    <n v="59"/>
    <x v="2"/>
    <x v="2"/>
    <x v="0"/>
    <x v="2"/>
    <x v="0"/>
    <x v="2"/>
    <n v="0.15"/>
    <n v="10"/>
    <n v="21"/>
    <n v="6"/>
  </r>
  <r>
    <n v="7472"/>
    <d v="2014-05-29T00:00:00"/>
    <x v="0"/>
    <n v="19"/>
    <x v="3"/>
    <x v="1"/>
    <x v="0"/>
    <x v="4"/>
    <x v="0"/>
    <x v="7"/>
    <n v="0.1"/>
    <n v="10"/>
    <n v="2"/>
    <n v="3"/>
  </r>
  <r>
    <n v="7838"/>
    <d v="2014-05-02T00:00:00"/>
    <x v="0"/>
    <n v="21"/>
    <x v="0"/>
    <x v="1"/>
    <x v="0"/>
    <x v="2"/>
    <x v="0"/>
    <x v="3"/>
    <n v="0.1"/>
    <n v="10"/>
    <n v="44"/>
    <n v="6"/>
  </r>
  <r>
    <n v="7970"/>
    <d v="2014-05-29T00:00:00"/>
    <x v="0"/>
    <n v="20"/>
    <x v="2"/>
    <x v="1"/>
    <x v="0"/>
    <x v="2"/>
    <x v="0"/>
    <x v="6"/>
    <n v="0.1"/>
    <n v="10"/>
    <n v="31"/>
    <n v="6"/>
  </r>
  <r>
    <n v="8072"/>
    <d v="2014-05-13T00:00:00"/>
    <x v="0"/>
    <n v="20"/>
    <x v="1"/>
    <x v="1"/>
    <x v="0"/>
    <x v="2"/>
    <x v="0"/>
    <x v="2"/>
    <n v="0.1"/>
    <n v="10"/>
    <n v="24"/>
    <n v="6"/>
  </r>
  <r>
    <n v="8088"/>
    <d v="2014-04-30T00:00:00"/>
    <x v="0"/>
    <n v="20"/>
    <x v="1"/>
    <x v="1"/>
    <x v="0"/>
    <x v="2"/>
    <x v="0"/>
    <x v="7"/>
    <n v="0.1"/>
    <n v="10"/>
    <n v="23"/>
    <n v="5"/>
  </r>
  <r>
    <n v="8270"/>
    <d v="2014-05-10T00:00:00"/>
    <x v="1"/>
    <n v="22"/>
    <x v="0"/>
    <x v="1"/>
    <x v="0"/>
    <x v="2"/>
    <x v="0"/>
    <x v="4"/>
    <n v="0.1"/>
    <n v="10"/>
    <n v="20"/>
    <n v="4"/>
  </r>
  <r>
    <n v="8418"/>
    <d v="2014-05-30T00:00:00"/>
    <x v="1"/>
    <n v="25"/>
    <x v="1"/>
    <x v="1"/>
    <x v="0"/>
    <x v="2"/>
    <x v="0"/>
    <x v="1"/>
    <n v="0.1"/>
    <n v="10"/>
    <n v="39"/>
    <n v="6"/>
  </r>
  <r>
    <n v="8866"/>
    <d v="2014-05-01T00:00:00"/>
    <x v="0"/>
    <n v="19"/>
    <x v="2"/>
    <x v="1"/>
    <x v="0"/>
    <x v="0"/>
    <x v="0"/>
    <x v="6"/>
    <n v="0.1"/>
    <n v="10"/>
    <n v="0"/>
    <n v="6"/>
  </r>
  <r>
    <n v="9048"/>
    <d v="2014-04-30T00:00:00"/>
    <x v="1"/>
    <n v="25"/>
    <x v="6"/>
    <x v="1"/>
    <x v="0"/>
    <x v="0"/>
    <x v="0"/>
    <x v="4"/>
    <n v="0.1"/>
    <n v="10"/>
    <n v="30"/>
    <n v="3"/>
  </r>
  <r>
    <n v="9224"/>
    <d v="2014-05-29T00:00:00"/>
    <x v="1"/>
    <n v="24"/>
    <x v="4"/>
    <x v="1"/>
    <x v="0"/>
    <x v="0"/>
    <x v="0"/>
    <x v="4"/>
    <n v="0.1"/>
    <n v="10"/>
    <n v="11"/>
    <n v="3"/>
  </r>
  <r>
    <n v="10336"/>
    <d v="2014-05-01T00:00:00"/>
    <x v="1"/>
    <n v="20"/>
    <x v="2"/>
    <x v="1"/>
    <x v="0"/>
    <x v="0"/>
    <x v="0"/>
    <x v="3"/>
    <n v="0.1"/>
    <n v="10"/>
    <n v="12"/>
    <n v="6"/>
  </r>
  <r>
    <n v="10982"/>
    <d v="2014-05-29T00:00:00"/>
    <x v="1"/>
    <n v="30"/>
    <x v="1"/>
    <x v="0"/>
    <x v="0"/>
    <x v="4"/>
    <x v="0"/>
    <x v="1"/>
    <n v="0.05"/>
    <n v="10"/>
    <n v="4"/>
    <n v="6"/>
  </r>
  <r>
    <n v="10990"/>
    <d v="2014-05-29T00:00:00"/>
    <x v="1"/>
    <n v="50"/>
    <x v="2"/>
    <x v="2"/>
    <x v="0"/>
    <x v="4"/>
    <x v="0"/>
    <x v="1"/>
    <n v="0.15"/>
    <n v="10"/>
    <n v="5"/>
    <n v="6"/>
  </r>
  <r>
    <n v="11210"/>
    <d v="2014-05-01T00:00:00"/>
    <x v="1"/>
    <n v="22"/>
    <x v="3"/>
    <x v="1"/>
    <x v="0"/>
    <x v="4"/>
    <x v="0"/>
    <x v="7"/>
    <n v="0.1"/>
    <n v="10"/>
    <n v="41"/>
    <n v="5"/>
  </r>
  <r>
    <n v="11578"/>
    <d v="2014-05-01T00:00:00"/>
    <x v="0"/>
    <n v="20"/>
    <x v="2"/>
    <x v="1"/>
    <x v="0"/>
    <x v="4"/>
    <x v="0"/>
    <x v="7"/>
    <n v="0.1"/>
    <n v="10"/>
    <n v="40"/>
    <n v="4"/>
  </r>
  <r>
    <n v="11618"/>
    <d v="2014-04-30T00:00:00"/>
    <x v="1"/>
    <n v="58"/>
    <x v="1"/>
    <x v="2"/>
    <x v="0"/>
    <x v="4"/>
    <x v="0"/>
    <x v="5"/>
    <n v="0.15"/>
    <n v="10"/>
    <n v="18"/>
    <n v="5"/>
  </r>
  <r>
    <n v="11638"/>
    <d v="2014-05-24T00:00:00"/>
    <x v="0"/>
    <n v="19"/>
    <x v="6"/>
    <x v="1"/>
    <x v="0"/>
    <x v="4"/>
    <x v="0"/>
    <x v="5"/>
    <n v="0.1"/>
    <n v="10"/>
    <n v="0"/>
    <n v="2"/>
  </r>
  <r>
    <n v="11786"/>
    <d v="2014-05-30T00:00:00"/>
    <x v="1"/>
    <n v="45"/>
    <x v="0"/>
    <x v="0"/>
    <x v="0"/>
    <x v="4"/>
    <x v="0"/>
    <x v="6"/>
    <n v="0.05"/>
    <n v="10"/>
    <n v="5"/>
    <n v="1"/>
  </r>
  <r>
    <n v="11806"/>
    <d v="2014-05-24T00:00:00"/>
    <x v="1"/>
    <n v="19"/>
    <x v="6"/>
    <x v="1"/>
    <x v="0"/>
    <x v="4"/>
    <x v="0"/>
    <x v="1"/>
    <n v="0.1"/>
    <n v="10"/>
    <n v="8"/>
    <n v="3"/>
  </r>
  <r>
    <n v="12280"/>
    <d v="2014-04-30T00:00:00"/>
    <x v="0"/>
    <n v="27"/>
    <x v="1"/>
    <x v="1"/>
    <x v="0"/>
    <x v="4"/>
    <x v="0"/>
    <x v="3"/>
    <n v="0.1"/>
    <n v="10"/>
    <n v="43"/>
    <n v="5"/>
  </r>
  <r>
    <n v="12362"/>
    <d v="2014-05-01T00:00:00"/>
    <x v="0"/>
    <n v="55"/>
    <x v="5"/>
    <x v="2"/>
    <x v="0"/>
    <x v="4"/>
    <x v="0"/>
    <x v="7"/>
    <n v="0.15"/>
    <n v="10"/>
    <n v="20"/>
    <n v="3"/>
  </r>
  <r>
    <n v="13002"/>
    <d v="2014-05-08T00:00:00"/>
    <x v="0"/>
    <n v="26"/>
    <x v="5"/>
    <x v="1"/>
    <x v="1"/>
    <x v="3"/>
    <x v="0"/>
    <x v="6"/>
    <n v="0.1"/>
    <n v="10"/>
    <n v="40"/>
    <n v="4"/>
  </r>
  <r>
    <n v="13074"/>
    <d v="2014-05-28T00:00:00"/>
    <x v="0"/>
    <n v="33"/>
    <x v="3"/>
    <x v="0"/>
    <x v="0"/>
    <x v="3"/>
    <x v="0"/>
    <x v="6"/>
    <n v="0.05"/>
    <n v="10"/>
    <n v="17"/>
    <n v="3"/>
  </r>
  <r>
    <n v="13194"/>
    <d v="2014-05-09T00:00:00"/>
    <x v="1"/>
    <n v="22"/>
    <x v="1"/>
    <x v="1"/>
    <x v="0"/>
    <x v="0"/>
    <x v="0"/>
    <x v="6"/>
    <n v="0.1"/>
    <n v="10"/>
    <n v="23"/>
    <n v="3"/>
  </r>
  <r>
    <n v="13676"/>
    <d v="2014-04-30T00:00:00"/>
    <x v="1"/>
    <n v="22"/>
    <x v="3"/>
    <x v="1"/>
    <x v="0"/>
    <x v="0"/>
    <x v="0"/>
    <x v="4"/>
    <n v="0.1"/>
    <n v="10"/>
    <n v="23"/>
    <n v="5"/>
  </r>
  <r>
    <n v="13904"/>
    <d v="2014-05-21T00:00:00"/>
    <x v="1"/>
    <n v="19"/>
    <x v="4"/>
    <x v="1"/>
    <x v="0"/>
    <x v="1"/>
    <x v="0"/>
    <x v="2"/>
    <n v="0.1"/>
    <n v="10"/>
    <n v="43"/>
    <n v="1"/>
  </r>
  <r>
    <n v="13928"/>
    <d v="2014-05-29T00:00:00"/>
    <x v="1"/>
    <n v="48"/>
    <x v="4"/>
    <x v="0"/>
    <x v="0"/>
    <x v="2"/>
    <x v="0"/>
    <x v="4"/>
    <n v="0.05"/>
    <n v="10"/>
    <n v="30"/>
    <n v="2"/>
  </r>
  <r>
    <n v="14238"/>
    <d v="2014-05-30T00:00:00"/>
    <x v="1"/>
    <n v="26"/>
    <x v="3"/>
    <x v="1"/>
    <x v="0"/>
    <x v="1"/>
    <x v="0"/>
    <x v="3"/>
    <n v="0.1"/>
    <n v="10"/>
    <n v="4"/>
    <n v="3"/>
  </r>
  <r>
    <n v="14274"/>
    <d v="2014-05-30T00:00:00"/>
    <x v="1"/>
    <n v="18"/>
    <x v="6"/>
    <x v="1"/>
    <x v="0"/>
    <x v="2"/>
    <x v="0"/>
    <x v="5"/>
    <n v="0.1"/>
    <n v="10"/>
    <n v="17"/>
    <n v="3"/>
  </r>
  <r>
    <n v="14310"/>
    <d v="2014-05-02T00:00:00"/>
    <x v="1"/>
    <n v="47"/>
    <x v="1"/>
    <x v="0"/>
    <x v="0"/>
    <x v="2"/>
    <x v="0"/>
    <x v="6"/>
    <n v="0.05"/>
    <n v="10"/>
    <n v="27"/>
    <n v="4"/>
  </r>
  <r>
    <n v="14336"/>
    <d v="2014-04-30T00:00:00"/>
    <x v="0"/>
    <n v="20"/>
    <x v="2"/>
    <x v="1"/>
    <x v="0"/>
    <x v="2"/>
    <x v="0"/>
    <x v="3"/>
    <n v="0.1"/>
    <n v="10"/>
    <n v="34"/>
    <n v="3"/>
  </r>
  <r>
    <n v="15192"/>
    <d v="2014-04-29T00:00:00"/>
    <x v="0"/>
    <n v="24"/>
    <x v="1"/>
    <x v="1"/>
    <x v="0"/>
    <x v="3"/>
    <x v="0"/>
    <x v="0"/>
    <n v="0.1"/>
    <n v="10"/>
    <n v="21"/>
    <n v="4"/>
  </r>
  <r>
    <n v="15204"/>
    <d v="2014-04-29T00:00:00"/>
    <x v="1"/>
    <n v="24"/>
    <x v="6"/>
    <x v="1"/>
    <x v="0"/>
    <x v="3"/>
    <x v="0"/>
    <x v="7"/>
    <n v="0.1"/>
    <n v="10"/>
    <n v="9"/>
    <n v="4"/>
  </r>
  <r>
    <n v="15402"/>
    <d v="2014-04-29T00:00:00"/>
    <x v="1"/>
    <n v="24"/>
    <x v="2"/>
    <x v="1"/>
    <x v="0"/>
    <x v="4"/>
    <x v="0"/>
    <x v="3"/>
    <n v="0.1"/>
    <n v="10"/>
    <n v="19"/>
    <n v="5"/>
  </r>
  <r>
    <n v="15882"/>
    <d v="2014-05-01T00:00:00"/>
    <x v="0"/>
    <n v="28"/>
    <x v="2"/>
    <x v="1"/>
    <x v="0"/>
    <x v="2"/>
    <x v="0"/>
    <x v="3"/>
    <n v="0.1"/>
    <n v="10"/>
    <n v="1"/>
    <n v="1"/>
  </r>
  <r>
    <n v="15930"/>
    <d v="2014-05-30T00:00:00"/>
    <x v="1"/>
    <n v="29"/>
    <x v="1"/>
    <x v="1"/>
    <x v="0"/>
    <x v="1"/>
    <x v="0"/>
    <x v="4"/>
    <n v="0.1"/>
    <n v="10"/>
    <n v="35"/>
    <n v="1"/>
  </r>
  <r>
    <n v="15936"/>
    <d v="2014-05-30T00:00:00"/>
    <x v="1"/>
    <n v="22"/>
    <x v="4"/>
    <x v="1"/>
    <x v="0"/>
    <x v="1"/>
    <x v="0"/>
    <x v="2"/>
    <n v="0.1"/>
    <n v="10"/>
    <n v="21"/>
    <n v="1"/>
  </r>
  <r>
    <n v="16134"/>
    <d v="2014-05-31T00:00:00"/>
    <x v="0"/>
    <n v="19"/>
    <x v="3"/>
    <x v="1"/>
    <x v="0"/>
    <x v="0"/>
    <x v="0"/>
    <x v="1"/>
    <n v="0.1"/>
    <n v="10"/>
    <n v="42"/>
    <n v="4"/>
  </r>
  <r>
    <n v="16238"/>
    <d v="2014-05-01T00:00:00"/>
    <x v="1"/>
    <n v="20"/>
    <x v="0"/>
    <x v="1"/>
    <x v="0"/>
    <x v="2"/>
    <x v="0"/>
    <x v="0"/>
    <n v="0.1"/>
    <n v="10"/>
    <n v="20"/>
    <n v="2"/>
  </r>
  <r>
    <n v="18394"/>
    <d v="2014-05-28T00:00:00"/>
    <x v="1"/>
    <n v="32"/>
    <x v="3"/>
    <x v="0"/>
    <x v="0"/>
    <x v="0"/>
    <x v="0"/>
    <x v="2"/>
    <n v="0.05"/>
    <n v="10"/>
    <n v="37"/>
    <n v="1"/>
  </r>
  <r>
    <n v="18434"/>
    <d v="2014-05-03T00:00:00"/>
    <x v="0"/>
    <n v="24"/>
    <x v="1"/>
    <x v="1"/>
    <x v="0"/>
    <x v="0"/>
    <x v="0"/>
    <x v="3"/>
    <n v="0.1"/>
    <n v="10"/>
    <n v="20"/>
    <n v="3"/>
  </r>
  <r>
    <n v="18822"/>
    <d v="2014-05-01T00:00:00"/>
    <x v="1"/>
    <n v="22"/>
    <x v="6"/>
    <x v="1"/>
    <x v="0"/>
    <x v="1"/>
    <x v="0"/>
    <x v="0"/>
    <n v="0.1"/>
    <n v="10"/>
    <n v="4"/>
    <n v="1"/>
  </r>
  <r>
    <n v="18984"/>
    <d v="2014-05-01T00:00:00"/>
    <x v="0"/>
    <n v="29"/>
    <x v="6"/>
    <x v="1"/>
    <x v="0"/>
    <x v="0"/>
    <x v="0"/>
    <x v="2"/>
    <n v="0.1"/>
    <n v="10"/>
    <n v="1"/>
    <n v="1"/>
  </r>
  <r>
    <n v="20174"/>
    <d v="2014-04-30T00:00:00"/>
    <x v="0"/>
    <n v="22"/>
    <x v="1"/>
    <x v="1"/>
    <x v="0"/>
    <x v="0"/>
    <x v="0"/>
    <x v="4"/>
    <n v="0.1"/>
    <n v="10"/>
    <n v="31"/>
    <n v="5"/>
  </r>
  <r>
    <n v="20196"/>
    <d v="2014-05-23T00:00:00"/>
    <x v="0"/>
    <n v="19"/>
    <x v="1"/>
    <x v="1"/>
    <x v="0"/>
    <x v="0"/>
    <x v="0"/>
    <x v="6"/>
    <n v="0.1"/>
    <n v="10"/>
    <n v="23"/>
    <n v="4"/>
  </r>
  <r>
    <n v="20258"/>
    <d v="2014-04-30T00:00:00"/>
    <x v="1"/>
    <n v="25"/>
    <x v="4"/>
    <x v="1"/>
    <x v="0"/>
    <x v="0"/>
    <x v="0"/>
    <x v="4"/>
    <n v="0.1"/>
    <n v="10"/>
    <n v="29"/>
    <n v="4"/>
  </r>
  <r>
    <n v="20288"/>
    <d v="2014-05-16T00:00:00"/>
    <x v="1"/>
    <n v="24"/>
    <x v="2"/>
    <x v="1"/>
    <x v="0"/>
    <x v="0"/>
    <x v="0"/>
    <x v="6"/>
    <n v="0.1"/>
    <n v="10"/>
    <n v="7"/>
    <n v="2"/>
  </r>
  <r>
    <n v="21178"/>
    <d v="2014-05-21T00:00:00"/>
    <x v="0"/>
    <n v="21"/>
    <x v="5"/>
    <x v="1"/>
    <x v="0"/>
    <x v="2"/>
    <x v="0"/>
    <x v="3"/>
    <n v="0.1"/>
    <n v="10"/>
    <n v="30"/>
    <n v="2"/>
  </r>
  <r>
    <n v="21282"/>
    <d v="2014-05-01T00:00:00"/>
    <x v="1"/>
    <n v="36"/>
    <x v="4"/>
    <x v="0"/>
    <x v="0"/>
    <x v="0"/>
    <x v="0"/>
    <x v="5"/>
    <n v="0.05"/>
    <n v="10"/>
    <n v="28"/>
    <n v="4"/>
  </r>
  <r>
    <n v="22298"/>
    <d v="2014-05-20T00:00:00"/>
    <x v="0"/>
    <n v="22"/>
    <x v="1"/>
    <x v="1"/>
    <x v="1"/>
    <x v="3"/>
    <x v="0"/>
    <x v="0"/>
    <n v="0.1"/>
    <n v="10"/>
    <n v="22"/>
    <n v="6"/>
  </r>
  <r>
    <n v="22402"/>
    <d v="2014-05-28T00:00:00"/>
    <x v="0"/>
    <n v="37"/>
    <x v="4"/>
    <x v="0"/>
    <x v="0"/>
    <x v="3"/>
    <x v="0"/>
    <x v="0"/>
    <n v="0.05"/>
    <n v="10"/>
    <n v="31"/>
    <n v="1"/>
  </r>
  <r>
    <n v="22570"/>
    <d v="2014-05-20T00:00:00"/>
    <x v="0"/>
    <n v="21"/>
    <x v="3"/>
    <x v="1"/>
    <x v="1"/>
    <x v="3"/>
    <x v="0"/>
    <x v="3"/>
    <n v="0.1"/>
    <n v="10"/>
    <n v="16"/>
    <n v="6"/>
  </r>
  <r>
    <n v="23000"/>
    <d v="2014-05-01T00:00:00"/>
    <x v="1"/>
    <n v="19"/>
    <x v="0"/>
    <x v="1"/>
    <x v="0"/>
    <x v="0"/>
    <x v="0"/>
    <x v="4"/>
    <n v="0.1"/>
    <n v="10"/>
    <n v="2"/>
    <n v="4"/>
  </r>
  <r>
    <n v="23144"/>
    <d v="2014-05-15T00:00:00"/>
    <x v="0"/>
    <n v="22"/>
    <x v="3"/>
    <x v="1"/>
    <x v="0"/>
    <x v="0"/>
    <x v="0"/>
    <x v="3"/>
    <n v="0.1"/>
    <n v="10"/>
    <n v="39"/>
    <n v="6"/>
  </r>
  <r>
    <n v="23410"/>
    <d v="2014-05-30T00:00:00"/>
    <x v="1"/>
    <n v="18"/>
    <x v="5"/>
    <x v="1"/>
    <x v="0"/>
    <x v="0"/>
    <x v="0"/>
    <x v="2"/>
    <n v="0.1"/>
    <n v="10"/>
    <n v="10"/>
    <n v="1"/>
  </r>
  <r>
    <n v="23426"/>
    <d v="2014-05-21T00:00:00"/>
    <x v="1"/>
    <n v="21"/>
    <x v="3"/>
    <x v="1"/>
    <x v="0"/>
    <x v="1"/>
    <x v="0"/>
    <x v="4"/>
    <n v="0.1"/>
    <n v="10"/>
    <n v="8"/>
    <n v="3"/>
  </r>
  <r>
    <n v="23574"/>
    <d v="2014-05-01T00:00:00"/>
    <x v="1"/>
    <n v="56"/>
    <x v="2"/>
    <x v="2"/>
    <x v="0"/>
    <x v="2"/>
    <x v="0"/>
    <x v="2"/>
    <n v="0.15"/>
    <n v="10"/>
    <n v="31"/>
    <n v="3"/>
  </r>
  <r>
    <n v="24684"/>
    <d v="2014-05-21T00:00:00"/>
    <x v="1"/>
    <n v="38"/>
    <x v="2"/>
    <x v="0"/>
    <x v="0"/>
    <x v="1"/>
    <x v="0"/>
    <x v="2"/>
    <n v="0.05"/>
    <n v="10"/>
    <n v="44"/>
    <n v="2"/>
  </r>
  <r>
    <n v="24700"/>
    <d v="2014-05-07T00:00:00"/>
    <x v="0"/>
    <n v="21"/>
    <x v="2"/>
    <x v="1"/>
    <x v="1"/>
    <x v="3"/>
    <x v="0"/>
    <x v="2"/>
    <n v="0.1"/>
    <n v="10"/>
    <n v="25"/>
    <n v="1"/>
  </r>
  <r>
    <n v="25188"/>
    <d v="2014-05-29T00:00:00"/>
    <x v="0"/>
    <n v="22"/>
    <x v="0"/>
    <x v="1"/>
    <x v="0"/>
    <x v="2"/>
    <x v="0"/>
    <x v="0"/>
    <n v="0.1"/>
    <n v="10"/>
    <n v="0"/>
    <n v="5"/>
  </r>
  <r>
    <n v="25194"/>
    <d v="2014-05-29T00:00:00"/>
    <x v="0"/>
    <n v="23"/>
    <x v="2"/>
    <x v="1"/>
    <x v="0"/>
    <x v="0"/>
    <x v="0"/>
    <x v="5"/>
    <n v="0.1"/>
    <n v="10"/>
    <n v="32"/>
    <n v="6"/>
  </r>
  <r>
    <n v="26082"/>
    <d v="2014-05-29T00:00:00"/>
    <x v="1"/>
    <n v="39"/>
    <x v="1"/>
    <x v="0"/>
    <x v="0"/>
    <x v="0"/>
    <x v="0"/>
    <x v="4"/>
    <n v="0.05"/>
    <n v="10"/>
    <n v="11"/>
    <n v="3"/>
  </r>
  <r>
    <n v="27850"/>
    <d v="2014-05-01T00:00:00"/>
    <x v="1"/>
    <n v="43"/>
    <x v="2"/>
    <x v="0"/>
    <x v="0"/>
    <x v="2"/>
    <x v="0"/>
    <x v="3"/>
    <n v="0.05"/>
    <n v="10"/>
    <n v="8"/>
    <n v="6"/>
  </r>
  <r>
    <n v="28622"/>
    <d v="2014-05-01T00:00:00"/>
    <x v="1"/>
    <n v="23"/>
    <x v="4"/>
    <x v="1"/>
    <x v="0"/>
    <x v="2"/>
    <x v="0"/>
    <x v="5"/>
    <n v="0.1"/>
    <n v="10"/>
    <n v="41"/>
    <n v="2"/>
  </r>
  <r>
    <n v="28770"/>
    <d v="2014-05-09T00:00:00"/>
    <x v="0"/>
    <n v="22"/>
    <x v="5"/>
    <x v="1"/>
    <x v="0"/>
    <x v="0"/>
    <x v="0"/>
    <x v="1"/>
    <n v="0.1"/>
    <n v="10"/>
    <n v="12"/>
    <n v="2"/>
  </r>
  <r>
    <n v="29230"/>
    <d v="2014-05-29T00:00:00"/>
    <x v="0"/>
    <n v="39"/>
    <x v="0"/>
    <x v="0"/>
    <x v="0"/>
    <x v="0"/>
    <x v="0"/>
    <x v="6"/>
    <n v="0.05"/>
    <n v="10"/>
    <n v="35"/>
    <n v="1"/>
  </r>
  <r>
    <n v="29444"/>
    <d v="2014-05-07T00:00:00"/>
    <x v="0"/>
    <n v="22"/>
    <x v="5"/>
    <x v="1"/>
    <x v="0"/>
    <x v="1"/>
    <x v="0"/>
    <x v="2"/>
    <n v="0.1"/>
    <n v="10"/>
    <n v="39"/>
    <n v="6"/>
  </r>
  <r>
    <n v="30048"/>
    <d v="2014-05-14T00:00:00"/>
    <x v="0"/>
    <n v="24"/>
    <x v="6"/>
    <x v="1"/>
    <x v="0"/>
    <x v="2"/>
    <x v="0"/>
    <x v="4"/>
    <n v="0.1"/>
    <n v="10"/>
    <n v="10"/>
    <n v="6"/>
  </r>
  <r>
    <n v="30222"/>
    <d v="2014-05-09T00:00:00"/>
    <x v="1"/>
    <n v="21"/>
    <x v="4"/>
    <x v="1"/>
    <x v="0"/>
    <x v="0"/>
    <x v="0"/>
    <x v="3"/>
    <n v="0.1"/>
    <n v="10"/>
    <n v="42"/>
    <n v="6"/>
  </r>
  <r>
    <n v="30236"/>
    <d v="2014-05-09T00:00:00"/>
    <x v="0"/>
    <n v="20"/>
    <x v="0"/>
    <x v="1"/>
    <x v="0"/>
    <x v="0"/>
    <x v="0"/>
    <x v="4"/>
    <n v="0.1"/>
    <n v="10"/>
    <n v="12"/>
    <n v="5"/>
  </r>
  <r>
    <n v="30924"/>
    <d v="2014-05-07T00:00:00"/>
    <x v="1"/>
    <n v="28"/>
    <x v="5"/>
    <x v="1"/>
    <x v="0"/>
    <x v="0"/>
    <x v="0"/>
    <x v="2"/>
    <n v="0.1"/>
    <n v="10"/>
    <n v="14"/>
    <n v="3"/>
  </r>
  <r>
    <n v="31394"/>
    <d v="2014-05-01T00:00:00"/>
    <x v="1"/>
    <n v="61"/>
    <x v="3"/>
    <x v="2"/>
    <x v="0"/>
    <x v="2"/>
    <x v="0"/>
    <x v="7"/>
    <n v="0.15"/>
    <n v="10"/>
    <n v="24"/>
    <n v="4"/>
  </r>
  <r>
    <n v="31646"/>
    <d v="2014-05-01T00:00:00"/>
    <x v="1"/>
    <n v="43"/>
    <x v="6"/>
    <x v="0"/>
    <x v="0"/>
    <x v="1"/>
    <x v="0"/>
    <x v="4"/>
    <n v="0.05"/>
    <n v="10"/>
    <n v="9"/>
    <n v="4"/>
  </r>
  <r>
    <n v="31774"/>
    <d v="2014-05-01T00:00:00"/>
    <x v="1"/>
    <n v="41"/>
    <x v="0"/>
    <x v="0"/>
    <x v="0"/>
    <x v="1"/>
    <x v="0"/>
    <x v="1"/>
    <n v="0.05"/>
    <n v="10"/>
    <n v="41"/>
    <n v="4"/>
  </r>
  <r>
    <n v="41526"/>
    <d v="2014-05-07T00:00:00"/>
    <x v="1"/>
    <n v="51"/>
    <x v="4"/>
    <x v="2"/>
    <x v="0"/>
    <x v="4"/>
    <x v="0"/>
    <x v="1"/>
    <n v="0.15"/>
    <n v="10"/>
    <n v="3"/>
    <n v="4"/>
  </r>
  <r>
    <n v="42462"/>
    <d v="2014-05-24T00:00:00"/>
    <x v="0"/>
    <n v="28"/>
    <x v="1"/>
    <x v="1"/>
    <x v="1"/>
    <x v="4"/>
    <x v="0"/>
    <x v="1"/>
    <n v="0.1"/>
    <n v="10"/>
    <n v="10"/>
    <n v="5"/>
  </r>
  <r>
    <n v="42464"/>
    <d v="2014-05-24T00:00:00"/>
    <x v="0"/>
    <n v="47"/>
    <x v="5"/>
    <x v="0"/>
    <x v="1"/>
    <x v="4"/>
    <x v="0"/>
    <x v="0"/>
    <n v="0.05"/>
    <n v="10"/>
    <n v="27"/>
    <n v="6"/>
  </r>
  <r>
    <n v="42468"/>
    <d v="2014-05-24T00:00:00"/>
    <x v="1"/>
    <n v="23"/>
    <x v="5"/>
    <x v="1"/>
    <x v="0"/>
    <x v="4"/>
    <x v="0"/>
    <x v="4"/>
    <n v="0.1"/>
    <n v="10"/>
    <n v="8"/>
    <n v="1"/>
  </r>
  <r>
    <n v="42472"/>
    <d v="2014-05-24T00:00:00"/>
    <x v="1"/>
    <n v="22"/>
    <x v="5"/>
    <x v="1"/>
    <x v="0"/>
    <x v="4"/>
    <x v="0"/>
    <x v="1"/>
    <n v="0.1"/>
    <n v="10"/>
    <n v="41"/>
    <n v="1"/>
  </r>
  <r>
    <n v="42476"/>
    <d v="2014-05-24T00:00:00"/>
    <x v="1"/>
    <n v="27"/>
    <x v="6"/>
    <x v="1"/>
    <x v="0"/>
    <x v="4"/>
    <x v="0"/>
    <x v="7"/>
    <n v="0.1"/>
    <n v="10"/>
    <n v="37"/>
    <n v="1"/>
  </r>
  <r>
    <n v="42494"/>
    <d v="2014-05-29T00:00:00"/>
    <x v="1"/>
    <n v="40"/>
    <x v="2"/>
    <x v="0"/>
    <x v="0"/>
    <x v="4"/>
    <x v="0"/>
    <x v="3"/>
    <n v="0.05"/>
    <n v="10"/>
    <n v="1"/>
    <n v="5"/>
  </r>
  <r>
    <n v="42772"/>
    <d v="2014-05-28T00:00:00"/>
    <x v="1"/>
    <n v="53"/>
    <x v="5"/>
    <x v="2"/>
    <x v="0"/>
    <x v="4"/>
    <x v="0"/>
    <x v="6"/>
    <n v="0.15"/>
    <n v="10"/>
    <n v="32"/>
    <n v="6"/>
  </r>
  <r>
    <n v="43056"/>
    <d v="2014-05-01T00:00:00"/>
    <x v="1"/>
    <n v="32"/>
    <x v="0"/>
    <x v="0"/>
    <x v="0"/>
    <x v="4"/>
    <x v="0"/>
    <x v="3"/>
    <n v="0.05"/>
    <n v="10"/>
    <n v="15"/>
    <n v="5"/>
  </r>
  <r>
    <n v="43396"/>
    <d v="2014-05-23T00:00:00"/>
    <x v="0"/>
    <n v="23"/>
    <x v="6"/>
    <x v="1"/>
    <x v="0"/>
    <x v="0"/>
    <x v="0"/>
    <x v="6"/>
    <n v="0.1"/>
    <n v="10"/>
    <n v="8"/>
    <n v="4"/>
  </r>
  <r>
    <n v="43398"/>
    <d v="2014-05-22T00:00:00"/>
    <x v="1"/>
    <n v="23"/>
    <x v="6"/>
    <x v="1"/>
    <x v="0"/>
    <x v="0"/>
    <x v="0"/>
    <x v="1"/>
    <n v="0.1"/>
    <n v="10"/>
    <n v="41"/>
    <n v="1"/>
  </r>
  <r>
    <n v="43424"/>
    <d v="2014-05-16T00:00:00"/>
    <x v="1"/>
    <n v="34"/>
    <x v="1"/>
    <x v="0"/>
    <x v="0"/>
    <x v="0"/>
    <x v="0"/>
    <x v="5"/>
    <n v="0.05"/>
    <n v="10"/>
    <n v="44"/>
    <n v="6"/>
  </r>
  <r>
    <n v="43708"/>
    <d v="2014-05-15T00:00:00"/>
    <x v="1"/>
    <n v="22"/>
    <x v="3"/>
    <x v="1"/>
    <x v="0"/>
    <x v="0"/>
    <x v="0"/>
    <x v="0"/>
    <n v="0.1"/>
    <n v="10"/>
    <n v="15"/>
    <n v="1"/>
  </r>
  <r>
    <n v="43764"/>
    <d v="2014-05-29T00:00:00"/>
    <x v="0"/>
    <n v="20"/>
    <x v="0"/>
    <x v="1"/>
    <x v="0"/>
    <x v="0"/>
    <x v="0"/>
    <x v="0"/>
    <n v="0.1"/>
    <n v="10"/>
    <n v="27"/>
    <n v="4"/>
  </r>
  <r>
    <n v="49356"/>
    <d v="2014-05-30T00:00:00"/>
    <x v="1"/>
    <n v="17"/>
    <x v="4"/>
    <x v="1"/>
    <x v="0"/>
    <x v="1"/>
    <x v="0"/>
    <x v="1"/>
    <n v="0.1"/>
    <n v="10"/>
    <n v="12"/>
    <n v="6"/>
  </r>
  <r>
    <n v="50370"/>
    <d v="2014-05-29T00:00:00"/>
    <x v="0"/>
    <n v="28"/>
    <x v="6"/>
    <x v="1"/>
    <x v="1"/>
    <x v="1"/>
    <x v="0"/>
    <x v="2"/>
    <n v="0.1"/>
    <n v="10"/>
    <n v="18"/>
    <n v="4"/>
  </r>
  <r>
    <n v="51458"/>
    <d v="2014-05-09T00:00:00"/>
    <x v="1"/>
    <n v="19"/>
    <x v="6"/>
    <x v="1"/>
    <x v="0"/>
    <x v="0"/>
    <x v="0"/>
    <x v="5"/>
    <n v="0.1"/>
    <n v="10"/>
    <n v="41"/>
    <n v="5"/>
  </r>
  <r>
    <n v="51468"/>
    <d v="2014-05-14T00:00:00"/>
    <x v="1"/>
    <n v="42"/>
    <x v="6"/>
    <x v="0"/>
    <x v="0"/>
    <x v="0"/>
    <x v="0"/>
    <x v="3"/>
    <n v="0.05"/>
    <n v="10"/>
    <n v="38"/>
    <n v="3"/>
  </r>
  <r>
    <n v="51618"/>
    <d v="2014-05-07T00:00:00"/>
    <x v="1"/>
    <n v="20"/>
    <x v="2"/>
    <x v="1"/>
    <x v="0"/>
    <x v="2"/>
    <x v="0"/>
    <x v="2"/>
    <n v="0.1"/>
    <n v="10"/>
    <n v="33"/>
    <n v="4"/>
  </r>
  <r>
    <n v="52668"/>
    <d v="2014-05-16T00:00:00"/>
    <x v="1"/>
    <n v="22"/>
    <x v="6"/>
    <x v="1"/>
    <x v="0"/>
    <x v="2"/>
    <x v="0"/>
    <x v="6"/>
    <n v="0.1"/>
    <n v="10"/>
    <n v="13"/>
    <n v="6"/>
  </r>
  <r>
    <n v="53184"/>
    <d v="2014-05-07T00:00:00"/>
    <x v="0"/>
    <n v="38"/>
    <x v="3"/>
    <x v="0"/>
    <x v="1"/>
    <x v="2"/>
    <x v="1"/>
    <x v="2"/>
    <n v="0.05"/>
    <n v="10"/>
    <n v="25"/>
    <n v="2"/>
  </r>
  <r>
    <n v="53236"/>
    <d v="2014-05-15T00:00:00"/>
    <x v="1"/>
    <n v="49"/>
    <x v="4"/>
    <x v="0"/>
    <x v="1"/>
    <x v="4"/>
    <x v="0"/>
    <x v="6"/>
    <n v="0.05"/>
    <n v="10"/>
    <n v="29"/>
    <n v="5"/>
  </r>
  <r>
    <n v="53238"/>
    <d v="2014-05-08T00:00:00"/>
    <x v="0"/>
    <n v="19"/>
    <x v="3"/>
    <x v="1"/>
    <x v="0"/>
    <x v="4"/>
    <x v="0"/>
    <x v="1"/>
    <n v="0.1"/>
    <n v="10"/>
    <n v="12"/>
    <n v="4"/>
  </r>
  <r>
    <n v="53700"/>
    <d v="2014-05-28T00:00:00"/>
    <x v="0"/>
    <n v="46"/>
    <x v="2"/>
    <x v="0"/>
    <x v="1"/>
    <x v="2"/>
    <x v="1"/>
    <x v="7"/>
    <n v="0.05"/>
    <n v="10"/>
    <n v="10"/>
    <n v="1"/>
  </r>
  <r>
    <n v="54550"/>
    <d v="2014-05-14T00:00:00"/>
    <x v="1"/>
    <n v="26"/>
    <x v="4"/>
    <x v="1"/>
    <x v="0"/>
    <x v="0"/>
    <x v="0"/>
    <x v="3"/>
    <n v="0.1"/>
    <n v="10"/>
    <n v="11"/>
    <n v="4"/>
  </r>
  <r>
    <n v="95750"/>
    <d v="2014-05-13T00:00:00"/>
    <x v="0"/>
    <n v="23"/>
    <x v="1"/>
    <x v="1"/>
    <x v="1"/>
    <x v="3"/>
    <x v="1"/>
    <x v="6"/>
    <n v="0.1"/>
    <n v="10"/>
    <n v="13"/>
    <n v="3"/>
  </r>
  <r>
    <n v="96072"/>
    <d v="2014-05-13T00:00:00"/>
    <x v="0"/>
    <n v="21"/>
    <x v="1"/>
    <x v="1"/>
    <x v="0"/>
    <x v="3"/>
    <x v="0"/>
    <x v="7"/>
    <n v="0.1"/>
    <n v="10"/>
    <n v="2"/>
    <n v="5"/>
  </r>
  <r>
    <n v="406"/>
    <d v="2014-06-27T00:00:00"/>
    <x v="1"/>
    <n v="23"/>
    <x v="6"/>
    <x v="1"/>
    <x v="0"/>
    <x v="0"/>
    <x v="0"/>
    <x v="2"/>
    <n v="0.1"/>
    <n v="10"/>
    <n v="6"/>
    <n v="3"/>
  </r>
  <r>
    <n v="510"/>
    <d v="2014-05-29T00:00:00"/>
    <x v="1"/>
    <n v="18"/>
    <x v="3"/>
    <x v="1"/>
    <x v="0"/>
    <x v="0"/>
    <x v="0"/>
    <x v="5"/>
    <n v="0.1"/>
    <n v="10"/>
    <n v="6"/>
    <n v="2"/>
  </r>
  <r>
    <n v="816"/>
    <d v="2014-05-31T00:00:00"/>
    <x v="1"/>
    <n v="26"/>
    <x v="3"/>
    <x v="1"/>
    <x v="0"/>
    <x v="0"/>
    <x v="0"/>
    <x v="2"/>
    <n v="0.1"/>
    <n v="10"/>
    <n v="35"/>
    <n v="1"/>
  </r>
  <r>
    <n v="850"/>
    <d v="2014-05-29T00:00:00"/>
    <x v="1"/>
    <n v="42"/>
    <x v="4"/>
    <x v="0"/>
    <x v="0"/>
    <x v="0"/>
    <x v="0"/>
    <x v="5"/>
    <n v="0.05"/>
    <n v="10"/>
    <n v="5"/>
    <n v="3"/>
  </r>
  <r>
    <n v="1636"/>
    <d v="2014-06-11T00:00:00"/>
    <x v="1"/>
    <n v="54"/>
    <x v="1"/>
    <x v="2"/>
    <x v="0"/>
    <x v="0"/>
    <x v="0"/>
    <x v="0"/>
    <n v="0.15"/>
    <n v="10"/>
    <n v="43"/>
    <n v="1"/>
  </r>
  <r>
    <n v="1904"/>
    <d v="2014-05-30T00:00:00"/>
    <x v="1"/>
    <n v="28"/>
    <x v="5"/>
    <x v="1"/>
    <x v="0"/>
    <x v="0"/>
    <x v="0"/>
    <x v="4"/>
    <n v="0.1"/>
    <n v="10"/>
    <n v="19"/>
    <n v="1"/>
  </r>
  <r>
    <n v="1938"/>
    <d v="2014-06-20T00:00:00"/>
    <x v="0"/>
    <n v="19"/>
    <x v="1"/>
    <x v="1"/>
    <x v="0"/>
    <x v="0"/>
    <x v="0"/>
    <x v="2"/>
    <n v="0.1"/>
    <n v="10"/>
    <n v="31"/>
    <n v="3"/>
  </r>
  <r>
    <n v="1946"/>
    <d v="2014-06-13T00:00:00"/>
    <x v="0"/>
    <n v="22"/>
    <x v="1"/>
    <x v="1"/>
    <x v="0"/>
    <x v="0"/>
    <x v="0"/>
    <x v="6"/>
    <n v="0.1"/>
    <n v="10"/>
    <n v="5"/>
    <n v="6"/>
  </r>
  <r>
    <n v="1948"/>
    <d v="2014-06-04T00:00:00"/>
    <x v="1"/>
    <n v="22"/>
    <x v="4"/>
    <x v="1"/>
    <x v="0"/>
    <x v="0"/>
    <x v="0"/>
    <x v="3"/>
    <n v="0.1"/>
    <n v="10"/>
    <n v="32"/>
    <n v="4"/>
  </r>
  <r>
    <n v="2160"/>
    <d v="2014-06-27T00:00:00"/>
    <x v="0"/>
    <n v="22"/>
    <x v="4"/>
    <x v="1"/>
    <x v="0"/>
    <x v="2"/>
    <x v="0"/>
    <x v="5"/>
    <n v="0.1"/>
    <n v="10"/>
    <n v="16"/>
    <n v="6"/>
  </r>
  <r>
    <n v="2180"/>
    <d v="2014-06-26T00:00:00"/>
    <x v="0"/>
    <n v="42"/>
    <x v="5"/>
    <x v="0"/>
    <x v="0"/>
    <x v="2"/>
    <x v="0"/>
    <x v="6"/>
    <n v="0.05"/>
    <n v="10"/>
    <n v="15"/>
    <n v="5"/>
  </r>
  <r>
    <n v="2730"/>
    <d v="2014-06-25T00:00:00"/>
    <x v="1"/>
    <n v="54"/>
    <x v="1"/>
    <x v="2"/>
    <x v="0"/>
    <x v="2"/>
    <x v="0"/>
    <x v="0"/>
    <n v="0.15"/>
    <n v="10"/>
    <n v="34"/>
    <n v="6"/>
  </r>
  <r>
    <n v="3194"/>
    <d v="2014-06-19T00:00:00"/>
    <x v="1"/>
    <n v="20"/>
    <x v="4"/>
    <x v="1"/>
    <x v="0"/>
    <x v="2"/>
    <x v="0"/>
    <x v="1"/>
    <n v="0.1"/>
    <n v="10"/>
    <n v="30"/>
    <n v="2"/>
  </r>
  <r>
    <n v="3282"/>
    <d v="2014-05-30T00:00:00"/>
    <x v="0"/>
    <n v="19"/>
    <x v="1"/>
    <x v="1"/>
    <x v="0"/>
    <x v="2"/>
    <x v="0"/>
    <x v="3"/>
    <n v="0.1"/>
    <n v="10"/>
    <n v="29"/>
    <n v="3"/>
  </r>
  <r>
    <n v="3326"/>
    <d v="2014-06-27T00:00:00"/>
    <x v="1"/>
    <n v="29"/>
    <x v="1"/>
    <x v="1"/>
    <x v="0"/>
    <x v="2"/>
    <x v="0"/>
    <x v="3"/>
    <n v="0.1"/>
    <n v="10"/>
    <n v="20"/>
    <n v="3"/>
  </r>
  <r>
    <n v="3328"/>
    <d v="2014-06-27T00:00:00"/>
    <x v="1"/>
    <n v="61"/>
    <x v="6"/>
    <x v="2"/>
    <x v="0"/>
    <x v="2"/>
    <x v="0"/>
    <x v="4"/>
    <n v="0.15"/>
    <n v="10"/>
    <n v="3"/>
    <n v="5"/>
  </r>
  <r>
    <n v="3352"/>
    <d v="2014-05-30T00:00:00"/>
    <x v="1"/>
    <n v="30"/>
    <x v="2"/>
    <x v="0"/>
    <x v="0"/>
    <x v="2"/>
    <x v="0"/>
    <x v="6"/>
    <n v="0.05"/>
    <n v="10"/>
    <n v="25"/>
    <n v="1"/>
  </r>
  <r>
    <n v="4010"/>
    <d v="2014-06-01T00:00:00"/>
    <x v="1"/>
    <n v="24"/>
    <x v="6"/>
    <x v="1"/>
    <x v="0"/>
    <x v="4"/>
    <x v="0"/>
    <x v="6"/>
    <n v="0.1"/>
    <n v="10"/>
    <n v="31"/>
    <n v="3"/>
  </r>
  <r>
    <n v="4014"/>
    <d v="2014-06-01T00:00:00"/>
    <x v="0"/>
    <n v="24"/>
    <x v="6"/>
    <x v="1"/>
    <x v="0"/>
    <x v="4"/>
    <x v="0"/>
    <x v="5"/>
    <n v="0.1"/>
    <n v="10"/>
    <n v="33"/>
    <n v="5"/>
  </r>
  <r>
    <n v="4256"/>
    <d v="2014-06-27T00:00:00"/>
    <x v="1"/>
    <n v="57"/>
    <x v="2"/>
    <x v="2"/>
    <x v="0"/>
    <x v="4"/>
    <x v="0"/>
    <x v="0"/>
    <n v="0.15"/>
    <n v="10"/>
    <n v="39"/>
    <n v="2"/>
  </r>
  <r>
    <n v="4522"/>
    <d v="2014-06-25T00:00:00"/>
    <x v="1"/>
    <n v="23"/>
    <x v="1"/>
    <x v="1"/>
    <x v="0"/>
    <x v="4"/>
    <x v="0"/>
    <x v="7"/>
    <n v="0.1"/>
    <n v="10"/>
    <n v="9"/>
    <n v="1"/>
  </r>
  <r>
    <n v="4760"/>
    <d v="2014-06-26T00:00:00"/>
    <x v="0"/>
    <n v="18"/>
    <x v="4"/>
    <x v="1"/>
    <x v="0"/>
    <x v="4"/>
    <x v="0"/>
    <x v="5"/>
    <n v="0.1"/>
    <n v="10"/>
    <n v="38"/>
    <n v="3"/>
  </r>
  <r>
    <n v="5088"/>
    <d v="2014-06-04T00:00:00"/>
    <x v="1"/>
    <n v="53"/>
    <x v="4"/>
    <x v="2"/>
    <x v="0"/>
    <x v="4"/>
    <x v="0"/>
    <x v="1"/>
    <n v="0.15"/>
    <n v="10"/>
    <n v="37"/>
    <n v="4"/>
  </r>
  <r>
    <n v="5234"/>
    <d v="2014-06-12T00:00:00"/>
    <x v="1"/>
    <n v="26"/>
    <x v="1"/>
    <x v="1"/>
    <x v="0"/>
    <x v="0"/>
    <x v="0"/>
    <x v="1"/>
    <n v="0.1"/>
    <n v="10"/>
    <n v="16"/>
    <n v="4"/>
  </r>
  <r>
    <n v="5296"/>
    <d v="2014-06-27T00:00:00"/>
    <x v="0"/>
    <n v="22"/>
    <x v="3"/>
    <x v="1"/>
    <x v="0"/>
    <x v="2"/>
    <x v="0"/>
    <x v="6"/>
    <n v="0.1"/>
    <n v="10"/>
    <n v="35"/>
    <n v="6"/>
  </r>
  <r>
    <n v="6702"/>
    <d v="2014-05-30T00:00:00"/>
    <x v="1"/>
    <n v="18"/>
    <x v="2"/>
    <x v="1"/>
    <x v="0"/>
    <x v="0"/>
    <x v="0"/>
    <x v="7"/>
    <n v="0.1"/>
    <n v="10"/>
    <n v="42"/>
    <n v="2"/>
  </r>
  <r>
    <n v="7062"/>
    <d v="2014-06-06T00:00:00"/>
    <x v="1"/>
    <n v="26"/>
    <x v="0"/>
    <x v="1"/>
    <x v="0"/>
    <x v="0"/>
    <x v="0"/>
    <x v="1"/>
    <n v="0.1"/>
    <n v="10"/>
    <n v="33"/>
    <n v="2"/>
  </r>
  <r>
    <n v="7574"/>
    <d v="2014-05-30T00:00:00"/>
    <x v="1"/>
    <n v="19"/>
    <x v="6"/>
    <x v="1"/>
    <x v="0"/>
    <x v="4"/>
    <x v="0"/>
    <x v="0"/>
    <n v="0.1"/>
    <n v="10"/>
    <n v="37"/>
    <n v="5"/>
  </r>
  <r>
    <n v="7738"/>
    <d v="2014-06-18T00:00:00"/>
    <x v="0"/>
    <n v="19"/>
    <x v="1"/>
    <x v="1"/>
    <x v="0"/>
    <x v="2"/>
    <x v="0"/>
    <x v="6"/>
    <n v="0.1"/>
    <n v="10"/>
    <n v="35"/>
    <n v="3"/>
  </r>
  <r>
    <n v="7804"/>
    <d v="2014-06-18T00:00:00"/>
    <x v="1"/>
    <n v="22"/>
    <x v="2"/>
    <x v="1"/>
    <x v="0"/>
    <x v="2"/>
    <x v="0"/>
    <x v="2"/>
    <n v="0.1"/>
    <n v="10"/>
    <n v="32"/>
    <n v="3"/>
  </r>
  <r>
    <n v="9244"/>
    <d v="2014-05-30T00:00:00"/>
    <x v="1"/>
    <n v="19"/>
    <x v="4"/>
    <x v="1"/>
    <x v="0"/>
    <x v="0"/>
    <x v="0"/>
    <x v="6"/>
    <n v="0.1"/>
    <n v="10"/>
    <n v="41"/>
    <n v="4"/>
  </r>
  <r>
    <n v="9402"/>
    <d v="2014-05-30T00:00:00"/>
    <x v="0"/>
    <n v="28"/>
    <x v="6"/>
    <x v="1"/>
    <x v="0"/>
    <x v="0"/>
    <x v="0"/>
    <x v="3"/>
    <n v="0.1"/>
    <n v="10"/>
    <n v="14"/>
    <n v="5"/>
  </r>
  <r>
    <n v="9476"/>
    <d v="2014-06-04T00:00:00"/>
    <x v="1"/>
    <n v="20"/>
    <x v="6"/>
    <x v="1"/>
    <x v="0"/>
    <x v="0"/>
    <x v="0"/>
    <x v="7"/>
    <n v="0.1"/>
    <n v="10"/>
    <n v="36"/>
    <n v="5"/>
  </r>
  <r>
    <n v="10178"/>
    <d v="2014-05-30T00:00:00"/>
    <x v="1"/>
    <n v="21"/>
    <x v="4"/>
    <x v="1"/>
    <x v="0"/>
    <x v="0"/>
    <x v="0"/>
    <x v="1"/>
    <n v="0.1"/>
    <n v="10"/>
    <n v="35"/>
    <n v="6"/>
  </r>
  <r>
    <n v="11434"/>
    <d v="2014-06-01T00:00:00"/>
    <x v="1"/>
    <n v="21"/>
    <x v="0"/>
    <x v="1"/>
    <x v="0"/>
    <x v="4"/>
    <x v="0"/>
    <x v="3"/>
    <n v="0.1"/>
    <n v="10"/>
    <n v="27"/>
    <n v="5"/>
  </r>
  <r>
    <n v="11544"/>
    <d v="2014-05-30T00:00:00"/>
    <x v="0"/>
    <n v="27"/>
    <x v="1"/>
    <x v="1"/>
    <x v="0"/>
    <x v="4"/>
    <x v="0"/>
    <x v="5"/>
    <n v="0.1"/>
    <n v="10"/>
    <n v="41"/>
    <n v="2"/>
  </r>
  <r>
    <n v="11634"/>
    <d v="2014-06-06T00:00:00"/>
    <x v="1"/>
    <n v="32"/>
    <x v="6"/>
    <x v="0"/>
    <x v="0"/>
    <x v="4"/>
    <x v="0"/>
    <x v="3"/>
    <n v="0.05"/>
    <n v="10"/>
    <n v="19"/>
    <n v="1"/>
  </r>
  <r>
    <n v="11640"/>
    <d v="2014-06-19T00:00:00"/>
    <x v="0"/>
    <n v="21"/>
    <x v="6"/>
    <x v="1"/>
    <x v="0"/>
    <x v="4"/>
    <x v="0"/>
    <x v="0"/>
    <n v="0.1"/>
    <n v="10"/>
    <n v="3"/>
    <n v="4"/>
  </r>
  <r>
    <n v="11658"/>
    <d v="2014-06-26T00:00:00"/>
    <x v="0"/>
    <n v="21"/>
    <x v="4"/>
    <x v="1"/>
    <x v="0"/>
    <x v="4"/>
    <x v="0"/>
    <x v="2"/>
    <n v="0.1"/>
    <n v="10"/>
    <n v="42"/>
    <n v="3"/>
  </r>
  <r>
    <n v="11708"/>
    <d v="2014-05-31T00:00:00"/>
    <x v="0"/>
    <n v="22"/>
    <x v="2"/>
    <x v="1"/>
    <x v="0"/>
    <x v="4"/>
    <x v="0"/>
    <x v="4"/>
    <n v="0.1"/>
    <n v="10"/>
    <n v="28"/>
    <n v="2"/>
  </r>
  <r>
    <n v="11802"/>
    <d v="2014-06-19T00:00:00"/>
    <x v="1"/>
    <n v="35"/>
    <x v="2"/>
    <x v="0"/>
    <x v="0"/>
    <x v="4"/>
    <x v="0"/>
    <x v="6"/>
    <n v="0.05"/>
    <n v="10"/>
    <n v="38"/>
    <n v="6"/>
  </r>
  <r>
    <n v="11804"/>
    <d v="2014-06-05T00:00:00"/>
    <x v="1"/>
    <n v="33"/>
    <x v="6"/>
    <x v="0"/>
    <x v="0"/>
    <x v="4"/>
    <x v="0"/>
    <x v="1"/>
    <n v="0.05"/>
    <n v="10"/>
    <n v="15"/>
    <n v="2"/>
  </r>
  <r>
    <n v="11836"/>
    <d v="2014-06-20T00:00:00"/>
    <x v="1"/>
    <n v="22"/>
    <x v="0"/>
    <x v="1"/>
    <x v="0"/>
    <x v="4"/>
    <x v="0"/>
    <x v="6"/>
    <n v="0.1"/>
    <n v="10"/>
    <n v="8"/>
    <n v="1"/>
  </r>
  <r>
    <n v="11858"/>
    <d v="2014-06-04T00:00:00"/>
    <x v="1"/>
    <n v="28"/>
    <x v="1"/>
    <x v="1"/>
    <x v="0"/>
    <x v="4"/>
    <x v="0"/>
    <x v="3"/>
    <n v="0.1"/>
    <n v="10"/>
    <n v="27"/>
    <n v="3"/>
  </r>
  <r>
    <n v="12032"/>
    <d v="2014-06-04T00:00:00"/>
    <x v="0"/>
    <n v="21"/>
    <x v="1"/>
    <x v="1"/>
    <x v="0"/>
    <x v="4"/>
    <x v="0"/>
    <x v="0"/>
    <n v="0.1"/>
    <n v="10"/>
    <n v="18"/>
    <n v="5"/>
  </r>
  <r>
    <n v="12222"/>
    <d v="2014-05-30T00:00:00"/>
    <x v="0"/>
    <n v="19"/>
    <x v="3"/>
    <x v="1"/>
    <x v="0"/>
    <x v="4"/>
    <x v="0"/>
    <x v="6"/>
    <n v="0.1"/>
    <n v="10"/>
    <n v="8"/>
    <n v="4"/>
  </r>
  <r>
    <n v="12436"/>
    <d v="2014-06-25T00:00:00"/>
    <x v="1"/>
    <n v="19"/>
    <x v="0"/>
    <x v="1"/>
    <x v="0"/>
    <x v="4"/>
    <x v="0"/>
    <x v="6"/>
    <n v="0.1"/>
    <n v="10"/>
    <n v="10"/>
    <n v="3"/>
  </r>
  <r>
    <n v="12518"/>
    <d v="2014-06-12T00:00:00"/>
    <x v="1"/>
    <n v="22"/>
    <x v="6"/>
    <x v="1"/>
    <x v="0"/>
    <x v="4"/>
    <x v="0"/>
    <x v="1"/>
    <n v="0.1"/>
    <n v="10"/>
    <n v="40"/>
    <n v="6"/>
  </r>
  <r>
    <n v="12560"/>
    <d v="2014-06-17T00:00:00"/>
    <x v="0"/>
    <n v="21"/>
    <x v="1"/>
    <x v="1"/>
    <x v="0"/>
    <x v="4"/>
    <x v="0"/>
    <x v="2"/>
    <n v="0.1"/>
    <n v="10"/>
    <n v="41"/>
    <n v="5"/>
  </r>
  <r>
    <n v="13212"/>
    <d v="2014-05-30T00:00:00"/>
    <x v="1"/>
    <n v="20"/>
    <x v="2"/>
    <x v="1"/>
    <x v="0"/>
    <x v="1"/>
    <x v="0"/>
    <x v="0"/>
    <n v="0.1"/>
    <n v="10"/>
    <n v="23"/>
    <n v="2"/>
  </r>
  <r>
    <n v="13462"/>
    <d v="2014-05-30T00:00:00"/>
    <x v="0"/>
    <n v="42"/>
    <x v="1"/>
    <x v="0"/>
    <x v="0"/>
    <x v="1"/>
    <x v="0"/>
    <x v="2"/>
    <n v="0.05"/>
    <n v="10"/>
    <n v="40"/>
    <n v="4"/>
  </r>
  <r>
    <n v="14084"/>
    <d v="2014-06-17T00:00:00"/>
    <x v="1"/>
    <n v="25"/>
    <x v="4"/>
    <x v="1"/>
    <x v="0"/>
    <x v="2"/>
    <x v="0"/>
    <x v="0"/>
    <n v="0.1"/>
    <n v="10"/>
    <n v="32"/>
    <n v="6"/>
  </r>
  <r>
    <n v="14252"/>
    <d v="2014-06-27T00:00:00"/>
    <x v="1"/>
    <n v="34"/>
    <x v="0"/>
    <x v="0"/>
    <x v="0"/>
    <x v="2"/>
    <x v="0"/>
    <x v="4"/>
    <n v="0.05"/>
    <n v="10"/>
    <n v="25"/>
    <n v="4"/>
  </r>
  <r>
    <n v="14570"/>
    <d v="2014-05-30T00:00:00"/>
    <x v="1"/>
    <n v="20"/>
    <x v="2"/>
    <x v="1"/>
    <x v="0"/>
    <x v="1"/>
    <x v="0"/>
    <x v="5"/>
    <n v="0.1"/>
    <n v="10"/>
    <n v="29"/>
    <n v="4"/>
  </r>
  <r>
    <n v="14662"/>
    <d v="2014-05-30T00:00:00"/>
    <x v="0"/>
    <n v="18"/>
    <x v="6"/>
    <x v="1"/>
    <x v="0"/>
    <x v="0"/>
    <x v="0"/>
    <x v="0"/>
    <n v="0.1"/>
    <n v="10"/>
    <n v="31"/>
    <n v="3"/>
  </r>
  <r>
    <n v="14692"/>
    <d v="2014-05-30T00:00:00"/>
    <x v="0"/>
    <n v="18"/>
    <x v="1"/>
    <x v="1"/>
    <x v="0"/>
    <x v="2"/>
    <x v="0"/>
    <x v="7"/>
    <n v="0.1"/>
    <n v="10"/>
    <n v="30"/>
    <n v="6"/>
  </r>
  <r>
    <n v="15420"/>
    <d v="2014-06-25T00:00:00"/>
    <x v="1"/>
    <n v="22"/>
    <x v="0"/>
    <x v="1"/>
    <x v="0"/>
    <x v="2"/>
    <x v="0"/>
    <x v="0"/>
    <n v="0.1"/>
    <n v="10"/>
    <n v="22"/>
    <n v="3"/>
  </r>
  <r>
    <n v="15496"/>
    <d v="2014-05-29T00:00:00"/>
    <x v="1"/>
    <n v="19"/>
    <x v="0"/>
    <x v="1"/>
    <x v="0"/>
    <x v="1"/>
    <x v="0"/>
    <x v="5"/>
    <n v="0.1"/>
    <n v="10"/>
    <n v="37"/>
    <n v="4"/>
  </r>
  <r>
    <n v="15870"/>
    <d v="2014-06-25T00:00:00"/>
    <x v="0"/>
    <n v="32"/>
    <x v="6"/>
    <x v="0"/>
    <x v="0"/>
    <x v="2"/>
    <x v="0"/>
    <x v="3"/>
    <n v="0.05"/>
    <n v="10"/>
    <n v="43"/>
    <n v="6"/>
  </r>
  <r>
    <n v="15942"/>
    <d v="2014-05-30T00:00:00"/>
    <x v="1"/>
    <n v="20"/>
    <x v="4"/>
    <x v="1"/>
    <x v="0"/>
    <x v="2"/>
    <x v="0"/>
    <x v="7"/>
    <n v="0.1"/>
    <n v="10"/>
    <n v="19"/>
    <n v="3"/>
  </r>
  <r>
    <n v="16012"/>
    <d v="2014-06-26T00:00:00"/>
    <x v="0"/>
    <n v="20"/>
    <x v="6"/>
    <x v="1"/>
    <x v="0"/>
    <x v="2"/>
    <x v="0"/>
    <x v="2"/>
    <n v="0.1"/>
    <n v="10"/>
    <n v="25"/>
    <n v="5"/>
  </r>
  <r>
    <n v="16206"/>
    <d v="2014-06-26T00:00:00"/>
    <x v="0"/>
    <n v="24"/>
    <x v="4"/>
    <x v="1"/>
    <x v="0"/>
    <x v="2"/>
    <x v="0"/>
    <x v="5"/>
    <n v="0.1"/>
    <n v="10"/>
    <n v="20"/>
    <n v="5"/>
  </r>
  <r>
    <n v="16340"/>
    <d v="2014-06-19T00:00:00"/>
    <x v="0"/>
    <n v="19"/>
    <x v="6"/>
    <x v="1"/>
    <x v="0"/>
    <x v="1"/>
    <x v="0"/>
    <x v="6"/>
    <n v="0.1"/>
    <n v="10"/>
    <n v="30"/>
    <n v="3"/>
  </r>
  <r>
    <n v="16368"/>
    <d v="2014-05-30T00:00:00"/>
    <x v="1"/>
    <n v="22"/>
    <x v="0"/>
    <x v="1"/>
    <x v="0"/>
    <x v="1"/>
    <x v="0"/>
    <x v="4"/>
    <n v="0.1"/>
    <n v="10"/>
    <n v="26"/>
    <n v="1"/>
  </r>
  <r>
    <n v="17996"/>
    <d v="2014-06-24T00:00:00"/>
    <x v="1"/>
    <n v="28"/>
    <x v="3"/>
    <x v="1"/>
    <x v="0"/>
    <x v="0"/>
    <x v="0"/>
    <x v="1"/>
    <n v="0.1"/>
    <n v="10"/>
    <n v="17"/>
    <n v="6"/>
  </r>
  <r>
    <n v="18006"/>
    <d v="2014-06-07T00:00:00"/>
    <x v="0"/>
    <n v="18"/>
    <x v="1"/>
    <x v="1"/>
    <x v="0"/>
    <x v="0"/>
    <x v="0"/>
    <x v="4"/>
    <n v="0.1"/>
    <n v="10"/>
    <n v="39"/>
    <n v="6"/>
  </r>
  <r>
    <n v="19120"/>
    <d v="2014-06-04T00:00:00"/>
    <x v="1"/>
    <n v="37"/>
    <x v="0"/>
    <x v="0"/>
    <x v="0"/>
    <x v="2"/>
    <x v="0"/>
    <x v="6"/>
    <n v="0.05"/>
    <n v="10"/>
    <n v="22"/>
    <n v="2"/>
  </r>
  <r>
    <n v="19442"/>
    <d v="2014-06-17T00:00:00"/>
    <x v="1"/>
    <n v="22"/>
    <x v="3"/>
    <x v="1"/>
    <x v="0"/>
    <x v="2"/>
    <x v="0"/>
    <x v="6"/>
    <n v="0.1"/>
    <n v="10"/>
    <n v="11"/>
    <n v="2"/>
  </r>
  <r>
    <n v="19530"/>
    <d v="2014-05-31T00:00:00"/>
    <x v="0"/>
    <n v="19"/>
    <x v="5"/>
    <x v="1"/>
    <x v="0"/>
    <x v="2"/>
    <x v="0"/>
    <x v="3"/>
    <n v="0.1"/>
    <n v="10"/>
    <n v="5"/>
    <n v="4"/>
  </r>
  <r>
    <n v="20242"/>
    <d v="2014-05-30T00:00:00"/>
    <x v="1"/>
    <n v="24"/>
    <x v="2"/>
    <x v="1"/>
    <x v="0"/>
    <x v="0"/>
    <x v="0"/>
    <x v="5"/>
    <n v="0.1"/>
    <n v="10"/>
    <n v="6"/>
    <n v="1"/>
  </r>
  <r>
    <n v="20536"/>
    <d v="2014-06-25T00:00:00"/>
    <x v="1"/>
    <n v="24"/>
    <x v="2"/>
    <x v="1"/>
    <x v="0"/>
    <x v="2"/>
    <x v="0"/>
    <x v="7"/>
    <n v="0.1"/>
    <n v="10"/>
    <n v="31"/>
    <n v="4"/>
  </r>
  <r>
    <n v="21594"/>
    <d v="2014-06-25T00:00:00"/>
    <x v="0"/>
    <n v="19"/>
    <x v="6"/>
    <x v="1"/>
    <x v="0"/>
    <x v="0"/>
    <x v="0"/>
    <x v="1"/>
    <n v="0.1"/>
    <n v="10"/>
    <n v="27"/>
    <n v="1"/>
  </r>
  <r>
    <n v="21600"/>
    <d v="2014-06-13T00:00:00"/>
    <x v="0"/>
    <n v="21"/>
    <x v="5"/>
    <x v="1"/>
    <x v="0"/>
    <x v="4"/>
    <x v="0"/>
    <x v="6"/>
    <n v="0.1"/>
    <n v="10"/>
    <n v="20"/>
    <n v="1"/>
  </r>
  <r>
    <n v="21608"/>
    <d v="2014-06-26T00:00:00"/>
    <x v="0"/>
    <n v="21"/>
    <x v="5"/>
    <x v="1"/>
    <x v="0"/>
    <x v="2"/>
    <x v="0"/>
    <x v="2"/>
    <n v="0.1"/>
    <n v="10"/>
    <n v="14"/>
    <n v="5"/>
  </r>
  <r>
    <n v="21628"/>
    <d v="2014-06-12T00:00:00"/>
    <x v="0"/>
    <n v="20"/>
    <x v="5"/>
    <x v="1"/>
    <x v="0"/>
    <x v="0"/>
    <x v="0"/>
    <x v="2"/>
    <n v="0.1"/>
    <n v="10"/>
    <n v="33"/>
    <n v="1"/>
  </r>
  <r>
    <n v="22984"/>
    <d v="2014-06-05T00:00:00"/>
    <x v="1"/>
    <n v="19"/>
    <x v="3"/>
    <x v="1"/>
    <x v="0"/>
    <x v="2"/>
    <x v="0"/>
    <x v="4"/>
    <n v="0.1"/>
    <n v="10"/>
    <n v="13"/>
    <n v="2"/>
  </r>
  <r>
    <n v="23834"/>
    <d v="2014-05-30T00:00:00"/>
    <x v="0"/>
    <n v="18"/>
    <x v="3"/>
    <x v="1"/>
    <x v="0"/>
    <x v="0"/>
    <x v="0"/>
    <x v="6"/>
    <n v="0.1"/>
    <n v="10"/>
    <n v="43"/>
    <n v="2"/>
  </r>
  <r>
    <n v="24138"/>
    <d v="2014-06-18T00:00:00"/>
    <x v="0"/>
    <n v="20"/>
    <x v="6"/>
    <x v="1"/>
    <x v="0"/>
    <x v="0"/>
    <x v="0"/>
    <x v="2"/>
    <n v="0.1"/>
    <n v="10"/>
    <n v="36"/>
    <n v="1"/>
  </r>
  <r>
    <n v="26232"/>
    <d v="2014-06-13T00:00:00"/>
    <x v="1"/>
    <n v="21"/>
    <x v="1"/>
    <x v="1"/>
    <x v="0"/>
    <x v="0"/>
    <x v="0"/>
    <x v="6"/>
    <n v="0.1"/>
    <n v="10"/>
    <n v="42"/>
    <n v="1"/>
  </r>
  <r>
    <n v="26810"/>
    <d v="2014-06-25T00:00:00"/>
    <x v="1"/>
    <n v="39"/>
    <x v="2"/>
    <x v="0"/>
    <x v="0"/>
    <x v="0"/>
    <x v="0"/>
    <x v="5"/>
    <n v="0.05"/>
    <n v="10"/>
    <n v="43"/>
    <n v="6"/>
  </r>
  <r>
    <n v="28384"/>
    <d v="2014-06-27T00:00:00"/>
    <x v="1"/>
    <n v="69"/>
    <x v="6"/>
    <x v="2"/>
    <x v="0"/>
    <x v="0"/>
    <x v="0"/>
    <x v="3"/>
    <n v="0.15"/>
    <n v="10"/>
    <n v="0"/>
    <n v="6"/>
  </r>
  <r>
    <n v="29004"/>
    <d v="2014-06-01T00:00:00"/>
    <x v="0"/>
    <n v="49"/>
    <x v="6"/>
    <x v="0"/>
    <x v="0"/>
    <x v="2"/>
    <x v="0"/>
    <x v="0"/>
    <n v="0.05"/>
    <n v="10"/>
    <n v="40"/>
    <n v="4"/>
  </r>
  <r>
    <n v="29006"/>
    <d v="2014-06-01T00:00:00"/>
    <x v="1"/>
    <n v="25"/>
    <x v="5"/>
    <x v="1"/>
    <x v="0"/>
    <x v="2"/>
    <x v="0"/>
    <x v="0"/>
    <n v="0.1"/>
    <n v="10"/>
    <n v="12"/>
    <n v="5"/>
  </r>
  <r>
    <n v="29044"/>
    <d v="2014-06-05T00:00:00"/>
    <x v="1"/>
    <n v="46"/>
    <x v="6"/>
    <x v="0"/>
    <x v="0"/>
    <x v="1"/>
    <x v="0"/>
    <x v="1"/>
    <n v="0.05"/>
    <n v="10"/>
    <n v="28"/>
    <n v="4"/>
  </r>
  <r>
    <n v="29140"/>
    <d v="2014-06-27T00:00:00"/>
    <x v="1"/>
    <n v="41"/>
    <x v="4"/>
    <x v="0"/>
    <x v="0"/>
    <x v="0"/>
    <x v="0"/>
    <x v="7"/>
    <n v="0.05"/>
    <n v="10"/>
    <n v="42"/>
    <n v="2"/>
  </r>
  <r>
    <n v="29766"/>
    <d v="2014-06-18T00:00:00"/>
    <x v="1"/>
    <n v="49"/>
    <x v="2"/>
    <x v="0"/>
    <x v="0"/>
    <x v="2"/>
    <x v="0"/>
    <x v="2"/>
    <n v="0.05"/>
    <n v="10"/>
    <n v="4"/>
    <n v="4"/>
  </r>
  <r>
    <n v="29830"/>
    <d v="2014-06-04T00:00:00"/>
    <x v="0"/>
    <n v="20"/>
    <x v="4"/>
    <x v="1"/>
    <x v="0"/>
    <x v="2"/>
    <x v="0"/>
    <x v="6"/>
    <n v="0.1"/>
    <n v="10"/>
    <n v="39"/>
    <n v="4"/>
  </r>
  <r>
    <n v="29856"/>
    <d v="2014-06-18T00:00:00"/>
    <x v="1"/>
    <n v="59"/>
    <x v="2"/>
    <x v="2"/>
    <x v="0"/>
    <x v="2"/>
    <x v="0"/>
    <x v="1"/>
    <n v="0.15"/>
    <n v="10"/>
    <n v="23"/>
    <n v="6"/>
  </r>
  <r>
    <n v="29950"/>
    <d v="2014-05-30T00:00:00"/>
    <x v="0"/>
    <n v="23"/>
    <x v="2"/>
    <x v="1"/>
    <x v="0"/>
    <x v="2"/>
    <x v="0"/>
    <x v="2"/>
    <n v="0.1"/>
    <n v="10"/>
    <n v="32"/>
    <n v="4"/>
  </r>
  <r>
    <n v="30070"/>
    <d v="2014-05-31T00:00:00"/>
    <x v="1"/>
    <n v="20"/>
    <x v="5"/>
    <x v="1"/>
    <x v="0"/>
    <x v="2"/>
    <x v="0"/>
    <x v="5"/>
    <n v="0.1"/>
    <n v="10"/>
    <n v="31"/>
    <n v="1"/>
  </r>
  <r>
    <n v="30178"/>
    <d v="2014-06-19T00:00:00"/>
    <x v="1"/>
    <n v="39"/>
    <x v="4"/>
    <x v="0"/>
    <x v="0"/>
    <x v="0"/>
    <x v="0"/>
    <x v="1"/>
    <n v="0.05"/>
    <n v="10"/>
    <n v="15"/>
    <n v="4"/>
  </r>
  <r>
    <n v="30202"/>
    <d v="2014-06-04T00:00:00"/>
    <x v="1"/>
    <n v="40"/>
    <x v="2"/>
    <x v="0"/>
    <x v="0"/>
    <x v="0"/>
    <x v="0"/>
    <x v="7"/>
    <n v="0.05"/>
    <n v="10"/>
    <n v="31"/>
    <n v="2"/>
  </r>
  <r>
    <n v="30260"/>
    <d v="2014-06-18T00:00:00"/>
    <x v="1"/>
    <n v="26"/>
    <x v="0"/>
    <x v="1"/>
    <x v="0"/>
    <x v="0"/>
    <x v="0"/>
    <x v="1"/>
    <n v="0.1"/>
    <n v="10"/>
    <n v="21"/>
    <n v="4"/>
  </r>
  <r>
    <n v="30394"/>
    <d v="2014-06-25T00:00:00"/>
    <x v="1"/>
    <n v="37"/>
    <x v="2"/>
    <x v="0"/>
    <x v="0"/>
    <x v="0"/>
    <x v="0"/>
    <x v="1"/>
    <n v="0.05"/>
    <n v="10"/>
    <n v="31"/>
    <n v="2"/>
  </r>
  <r>
    <n v="30584"/>
    <d v="2014-06-25T00:00:00"/>
    <x v="0"/>
    <n v="24"/>
    <x v="6"/>
    <x v="1"/>
    <x v="0"/>
    <x v="0"/>
    <x v="0"/>
    <x v="0"/>
    <n v="0.1"/>
    <n v="10"/>
    <n v="16"/>
    <n v="5"/>
  </r>
  <r>
    <n v="30618"/>
    <d v="2014-06-26T00:00:00"/>
    <x v="1"/>
    <n v="52"/>
    <x v="3"/>
    <x v="2"/>
    <x v="0"/>
    <x v="0"/>
    <x v="0"/>
    <x v="1"/>
    <n v="0.15"/>
    <n v="10"/>
    <n v="35"/>
    <n v="3"/>
  </r>
  <r>
    <n v="30968"/>
    <d v="2014-06-25T00:00:00"/>
    <x v="1"/>
    <n v="23"/>
    <x v="5"/>
    <x v="1"/>
    <x v="0"/>
    <x v="0"/>
    <x v="0"/>
    <x v="7"/>
    <n v="0.1"/>
    <n v="10"/>
    <n v="28"/>
    <n v="2"/>
  </r>
  <r>
    <n v="31022"/>
    <d v="2014-05-29T00:00:00"/>
    <x v="1"/>
    <n v="21"/>
    <x v="2"/>
    <x v="1"/>
    <x v="0"/>
    <x v="0"/>
    <x v="0"/>
    <x v="0"/>
    <n v="0.1"/>
    <n v="10"/>
    <n v="17"/>
    <n v="6"/>
  </r>
  <r>
    <n v="31714"/>
    <d v="2014-05-30T00:00:00"/>
    <x v="1"/>
    <n v="33"/>
    <x v="2"/>
    <x v="0"/>
    <x v="0"/>
    <x v="1"/>
    <x v="0"/>
    <x v="3"/>
    <n v="0.05"/>
    <n v="10"/>
    <n v="27"/>
    <n v="2"/>
  </r>
  <r>
    <n v="31844"/>
    <d v="2014-05-31T00:00:00"/>
    <x v="1"/>
    <n v="27"/>
    <x v="2"/>
    <x v="1"/>
    <x v="0"/>
    <x v="0"/>
    <x v="0"/>
    <x v="1"/>
    <n v="0.1"/>
    <n v="10"/>
    <n v="5"/>
    <n v="4"/>
  </r>
  <r>
    <n v="32024"/>
    <d v="2014-06-25T00:00:00"/>
    <x v="1"/>
    <n v="17"/>
    <x v="1"/>
    <x v="1"/>
    <x v="0"/>
    <x v="2"/>
    <x v="0"/>
    <x v="5"/>
    <n v="0.1"/>
    <n v="10"/>
    <n v="9"/>
    <n v="2"/>
  </r>
  <r>
    <n v="32212"/>
    <d v="2014-06-27T00:00:00"/>
    <x v="0"/>
    <n v="18"/>
    <x v="4"/>
    <x v="1"/>
    <x v="0"/>
    <x v="0"/>
    <x v="0"/>
    <x v="6"/>
    <n v="0.1"/>
    <n v="10"/>
    <n v="31"/>
    <n v="6"/>
  </r>
  <r>
    <n v="33300"/>
    <d v="2014-06-10T00:00:00"/>
    <x v="1"/>
    <n v="27"/>
    <x v="1"/>
    <x v="1"/>
    <x v="1"/>
    <x v="3"/>
    <x v="1"/>
    <x v="7"/>
    <n v="0.1"/>
    <n v="10"/>
    <n v="10"/>
    <n v="3"/>
  </r>
  <r>
    <n v="40390"/>
    <d v="2014-06-20T00:00:00"/>
    <x v="0"/>
    <n v="56"/>
    <x v="5"/>
    <x v="2"/>
    <x v="0"/>
    <x v="0"/>
    <x v="0"/>
    <x v="1"/>
    <n v="0.15"/>
    <n v="10"/>
    <n v="16"/>
    <n v="4"/>
  </r>
  <r>
    <n v="40404"/>
    <d v="2014-06-26T00:00:00"/>
    <x v="0"/>
    <n v="19"/>
    <x v="0"/>
    <x v="1"/>
    <x v="0"/>
    <x v="0"/>
    <x v="0"/>
    <x v="7"/>
    <n v="0.1"/>
    <n v="10"/>
    <n v="4"/>
    <n v="2"/>
  </r>
  <r>
    <n v="40456"/>
    <d v="2014-06-10T00:00:00"/>
    <x v="1"/>
    <n v="58"/>
    <x v="1"/>
    <x v="2"/>
    <x v="0"/>
    <x v="0"/>
    <x v="0"/>
    <x v="1"/>
    <n v="0.15"/>
    <n v="10"/>
    <n v="16"/>
    <n v="5"/>
  </r>
  <r>
    <n v="40466"/>
    <d v="2014-06-06T00:00:00"/>
    <x v="0"/>
    <n v="19"/>
    <x v="4"/>
    <x v="1"/>
    <x v="0"/>
    <x v="0"/>
    <x v="0"/>
    <x v="1"/>
    <n v="0.1"/>
    <n v="10"/>
    <n v="44"/>
    <n v="3"/>
  </r>
  <r>
    <n v="41314"/>
    <d v="2014-06-06T00:00:00"/>
    <x v="0"/>
    <n v="21"/>
    <x v="2"/>
    <x v="1"/>
    <x v="0"/>
    <x v="2"/>
    <x v="0"/>
    <x v="2"/>
    <n v="0.1"/>
    <n v="10"/>
    <n v="10"/>
    <n v="3"/>
  </r>
  <r>
    <n v="41316"/>
    <d v="2014-06-25T00:00:00"/>
    <x v="1"/>
    <n v="42"/>
    <x v="2"/>
    <x v="0"/>
    <x v="0"/>
    <x v="2"/>
    <x v="0"/>
    <x v="0"/>
    <n v="0.05"/>
    <n v="10"/>
    <n v="1"/>
    <n v="6"/>
  </r>
  <r>
    <n v="41394"/>
    <d v="2014-06-14T00:00:00"/>
    <x v="1"/>
    <n v="42"/>
    <x v="5"/>
    <x v="0"/>
    <x v="0"/>
    <x v="4"/>
    <x v="0"/>
    <x v="7"/>
    <n v="0.05"/>
    <n v="10"/>
    <n v="38"/>
    <n v="5"/>
  </r>
  <r>
    <n v="42118"/>
    <d v="2014-06-13T00:00:00"/>
    <x v="0"/>
    <n v="19"/>
    <x v="4"/>
    <x v="1"/>
    <x v="0"/>
    <x v="4"/>
    <x v="0"/>
    <x v="2"/>
    <n v="0.1"/>
    <n v="10"/>
    <n v="5"/>
    <n v="4"/>
  </r>
  <r>
    <n v="42328"/>
    <d v="2014-06-01T00:00:00"/>
    <x v="1"/>
    <n v="49"/>
    <x v="4"/>
    <x v="0"/>
    <x v="0"/>
    <x v="4"/>
    <x v="0"/>
    <x v="7"/>
    <n v="0.05"/>
    <n v="10"/>
    <n v="27"/>
    <n v="6"/>
  </r>
  <r>
    <n v="42460"/>
    <d v="2014-06-04T00:00:00"/>
    <x v="1"/>
    <n v="67"/>
    <x v="3"/>
    <x v="2"/>
    <x v="0"/>
    <x v="4"/>
    <x v="0"/>
    <x v="3"/>
    <n v="0.15"/>
    <n v="10"/>
    <n v="32"/>
    <n v="2"/>
  </r>
  <r>
    <n v="42466"/>
    <d v="2014-06-19T00:00:00"/>
    <x v="0"/>
    <n v="44"/>
    <x v="5"/>
    <x v="0"/>
    <x v="1"/>
    <x v="4"/>
    <x v="0"/>
    <x v="6"/>
    <n v="0.05"/>
    <n v="10"/>
    <n v="1"/>
    <n v="5"/>
  </r>
  <r>
    <n v="42474"/>
    <d v="2014-06-19T00:00:00"/>
    <x v="1"/>
    <n v="41"/>
    <x v="0"/>
    <x v="0"/>
    <x v="0"/>
    <x v="4"/>
    <x v="0"/>
    <x v="5"/>
    <n v="0.05"/>
    <n v="10"/>
    <n v="7"/>
    <n v="6"/>
  </r>
  <r>
    <n v="42478"/>
    <d v="2014-06-13T00:00:00"/>
    <x v="1"/>
    <n v="46"/>
    <x v="4"/>
    <x v="0"/>
    <x v="0"/>
    <x v="4"/>
    <x v="0"/>
    <x v="2"/>
    <n v="0.05"/>
    <n v="10"/>
    <n v="19"/>
    <n v="1"/>
  </r>
  <r>
    <n v="42480"/>
    <d v="2014-06-01T00:00:00"/>
    <x v="1"/>
    <n v="19"/>
    <x v="6"/>
    <x v="1"/>
    <x v="0"/>
    <x v="4"/>
    <x v="0"/>
    <x v="2"/>
    <n v="0.1"/>
    <n v="10"/>
    <n v="18"/>
    <n v="4"/>
  </r>
  <r>
    <n v="42482"/>
    <d v="2014-06-01T00:00:00"/>
    <x v="1"/>
    <n v="28"/>
    <x v="4"/>
    <x v="1"/>
    <x v="0"/>
    <x v="4"/>
    <x v="0"/>
    <x v="0"/>
    <n v="0.1"/>
    <n v="10"/>
    <n v="22"/>
    <n v="3"/>
  </r>
  <r>
    <n v="42484"/>
    <d v="2014-06-13T00:00:00"/>
    <x v="0"/>
    <n v="24"/>
    <x v="3"/>
    <x v="1"/>
    <x v="0"/>
    <x v="4"/>
    <x v="0"/>
    <x v="6"/>
    <n v="0.1"/>
    <n v="10"/>
    <n v="10"/>
    <n v="6"/>
  </r>
  <r>
    <n v="42490"/>
    <d v="2014-06-19T00:00:00"/>
    <x v="1"/>
    <n v="24"/>
    <x v="2"/>
    <x v="1"/>
    <x v="0"/>
    <x v="4"/>
    <x v="0"/>
    <x v="6"/>
    <n v="0.1"/>
    <n v="10"/>
    <n v="18"/>
    <n v="1"/>
  </r>
  <r>
    <n v="42492"/>
    <d v="2014-06-06T00:00:00"/>
    <x v="1"/>
    <n v="44"/>
    <x v="5"/>
    <x v="0"/>
    <x v="0"/>
    <x v="4"/>
    <x v="0"/>
    <x v="6"/>
    <n v="0.05"/>
    <n v="10"/>
    <n v="25"/>
    <n v="4"/>
  </r>
  <r>
    <n v="42496"/>
    <d v="2014-06-04T00:00:00"/>
    <x v="1"/>
    <n v="27"/>
    <x v="3"/>
    <x v="1"/>
    <x v="1"/>
    <x v="4"/>
    <x v="0"/>
    <x v="1"/>
    <n v="0.1"/>
    <n v="10"/>
    <n v="25"/>
    <n v="6"/>
  </r>
  <r>
    <n v="42498"/>
    <d v="2014-06-04T00:00:00"/>
    <x v="1"/>
    <n v="24"/>
    <x v="2"/>
    <x v="1"/>
    <x v="0"/>
    <x v="4"/>
    <x v="0"/>
    <x v="4"/>
    <n v="0.1"/>
    <n v="10"/>
    <n v="39"/>
    <n v="4"/>
  </r>
  <r>
    <n v="42500"/>
    <d v="2014-06-04T00:00:00"/>
    <x v="1"/>
    <n v="26"/>
    <x v="3"/>
    <x v="1"/>
    <x v="0"/>
    <x v="4"/>
    <x v="0"/>
    <x v="1"/>
    <n v="0.1"/>
    <n v="10"/>
    <n v="30"/>
    <n v="5"/>
  </r>
  <r>
    <n v="42502"/>
    <d v="2014-06-04T00:00:00"/>
    <x v="1"/>
    <n v="26"/>
    <x v="4"/>
    <x v="1"/>
    <x v="0"/>
    <x v="4"/>
    <x v="0"/>
    <x v="6"/>
    <n v="0.1"/>
    <n v="10"/>
    <n v="5"/>
    <n v="5"/>
  </r>
  <r>
    <n v="42506"/>
    <d v="2014-06-04T00:00:00"/>
    <x v="0"/>
    <n v="22"/>
    <x v="2"/>
    <x v="1"/>
    <x v="0"/>
    <x v="4"/>
    <x v="0"/>
    <x v="1"/>
    <n v="0.1"/>
    <n v="10"/>
    <n v="2"/>
    <n v="1"/>
  </r>
  <r>
    <n v="43144"/>
    <d v="2014-06-20T00:00:00"/>
    <x v="1"/>
    <n v="25"/>
    <x v="1"/>
    <x v="1"/>
    <x v="0"/>
    <x v="4"/>
    <x v="0"/>
    <x v="7"/>
    <n v="0.1"/>
    <n v="10"/>
    <n v="20"/>
    <n v="1"/>
  </r>
  <r>
    <n v="43384"/>
    <d v="2014-06-11T00:00:00"/>
    <x v="0"/>
    <n v="22"/>
    <x v="2"/>
    <x v="1"/>
    <x v="0"/>
    <x v="0"/>
    <x v="0"/>
    <x v="7"/>
    <n v="0.1"/>
    <n v="10"/>
    <n v="32"/>
    <n v="6"/>
  </r>
  <r>
    <n v="43388"/>
    <d v="2014-06-07T00:00:00"/>
    <x v="0"/>
    <n v="21"/>
    <x v="3"/>
    <x v="1"/>
    <x v="0"/>
    <x v="0"/>
    <x v="0"/>
    <x v="0"/>
    <n v="0.1"/>
    <n v="10"/>
    <n v="27"/>
    <n v="3"/>
  </r>
  <r>
    <n v="43416"/>
    <d v="2014-06-27T00:00:00"/>
    <x v="1"/>
    <n v="20"/>
    <x v="3"/>
    <x v="1"/>
    <x v="0"/>
    <x v="0"/>
    <x v="0"/>
    <x v="2"/>
    <n v="0.1"/>
    <n v="10"/>
    <n v="26"/>
    <n v="2"/>
  </r>
  <r>
    <n v="49438"/>
    <d v="2014-06-18T00:00:00"/>
    <x v="1"/>
    <n v="22"/>
    <x v="2"/>
    <x v="1"/>
    <x v="0"/>
    <x v="0"/>
    <x v="0"/>
    <x v="5"/>
    <n v="0.1"/>
    <n v="10"/>
    <n v="22"/>
    <n v="4"/>
  </r>
  <r>
    <n v="49724"/>
    <d v="2014-06-10T00:00:00"/>
    <x v="0"/>
    <n v="20"/>
    <x v="2"/>
    <x v="1"/>
    <x v="0"/>
    <x v="0"/>
    <x v="0"/>
    <x v="1"/>
    <n v="0.1"/>
    <n v="10"/>
    <n v="40"/>
    <n v="5"/>
  </r>
  <r>
    <n v="49984"/>
    <d v="2014-06-04T00:00:00"/>
    <x v="0"/>
    <n v="21"/>
    <x v="3"/>
    <x v="1"/>
    <x v="0"/>
    <x v="2"/>
    <x v="0"/>
    <x v="2"/>
    <n v="0.1"/>
    <n v="10"/>
    <n v="3"/>
    <n v="1"/>
  </r>
  <r>
    <n v="50418"/>
    <d v="2014-06-24T00:00:00"/>
    <x v="0"/>
    <n v="23"/>
    <x v="5"/>
    <x v="1"/>
    <x v="0"/>
    <x v="0"/>
    <x v="0"/>
    <x v="3"/>
    <n v="0.1"/>
    <n v="10"/>
    <n v="7"/>
    <n v="5"/>
  </r>
  <r>
    <n v="50452"/>
    <d v="2014-06-05T00:00:00"/>
    <x v="0"/>
    <n v="21"/>
    <x v="6"/>
    <x v="1"/>
    <x v="0"/>
    <x v="1"/>
    <x v="0"/>
    <x v="2"/>
    <n v="0.1"/>
    <n v="10"/>
    <n v="36"/>
    <n v="3"/>
  </r>
  <r>
    <n v="51230"/>
    <d v="2014-06-03T00:00:00"/>
    <x v="1"/>
    <n v="28"/>
    <x v="1"/>
    <x v="1"/>
    <x v="0"/>
    <x v="2"/>
    <x v="0"/>
    <x v="2"/>
    <n v="0.1"/>
    <n v="10"/>
    <n v="15"/>
    <n v="2"/>
  </r>
  <r>
    <n v="51598"/>
    <d v="2014-06-06T00:00:00"/>
    <x v="0"/>
    <n v="20"/>
    <x v="3"/>
    <x v="1"/>
    <x v="0"/>
    <x v="2"/>
    <x v="0"/>
    <x v="7"/>
    <n v="0.1"/>
    <n v="10"/>
    <n v="36"/>
    <n v="4"/>
  </r>
  <r>
    <n v="51964"/>
    <d v="2014-06-04T00:00:00"/>
    <x v="0"/>
    <n v="23"/>
    <x v="0"/>
    <x v="1"/>
    <x v="0"/>
    <x v="0"/>
    <x v="0"/>
    <x v="0"/>
    <n v="0.1"/>
    <n v="10"/>
    <n v="44"/>
    <n v="1"/>
  </r>
  <r>
    <n v="51980"/>
    <d v="2014-06-20T00:00:00"/>
    <x v="0"/>
    <n v="21"/>
    <x v="5"/>
    <x v="1"/>
    <x v="0"/>
    <x v="0"/>
    <x v="0"/>
    <x v="5"/>
    <n v="0.1"/>
    <n v="10"/>
    <n v="24"/>
    <n v="4"/>
  </r>
  <r>
    <n v="52372"/>
    <d v="2014-06-11T00:00:00"/>
    <x v="1"/>
    <n v="23"/>
    <x v="3"/>
    <x v="1"/>
    <x v="0"/>
    <x v="2"/>
    <x v="0"/>
    <x v="3"/>
    <n v="0.1"/>
    <n v="10"/>
    <n v="2"/>
    <n v="4"/>
  </r>
  <r>
    <n v="53382"/>
    <d v="2014-06-04T00:00:00"/>
    <x v="1"/>
    <n v="23"/>
    <x v="6"/>
    <x v="1"/>
    <x v="0"/>
    <x v="4"/>
    <x v="0"/>
    <x v="6"/>
    <n v="0.1"/>
    <n v="10"/>
    <n v="25"/>
    <n v="2"/>
  </r>
  <r>
    <n v="53388"/>
    <d v="2014-06-04T00:00:00"/>
    <x v="1"/>
    <n v="48"/>
    <x v="6"/>
    <x v="0"/>
    <x v="0"/>
    <x v="4"/>
    <x v="0"/>
    <x v="7"/>
    <n v="0.05"/>
    <n v="10"/>
    <n v="42"/>
    <n v="6"/>
  </r>
  <r>
    <n v="53394"/>
    <d v="2014-06-14T00:00:00"/>
    <x v="1"/>
    <n v="53"/>
    <x v="1"/>
    <x v="2"/>
    <x v="1"/>
    <x v="4"/>
    <x v="1"/>
    <x v="0"/>
    <n v="0.15"/>
    <n v="10"/>
    <n v="30"/>
    <n v="3"/>
  </r>
  <r>
    <n v="54034"/>
    <d v="2014-06-10T00:00:00"/>
    <x v="0"/>
    <n v="37"/>
    <x v="5"/>
    <x v="0"/>
    <x v="1"/>
    <x v="1"/>
    <x v="1"/>
    <x v="0"/>
    <n v="0.05"/>
    <n v="10"/>
    <n v="5"/>
    <n v="3"/>
  </r>
  <r>
    <n v="54044"/>
    <d v="2014-06-27T00:00:00"/>
    <x v="1"/>
    <n v="43"/>
    <x v="4"/>
    <x v="0"/>
    <x v="1"/>
    <x v="1"/>
    <x v="1"/>
    <x v="1"/>
    <n v="0.05"/>
    <n v="10"/>
    <n v="20"/>
    <n v="5"/>
  </r>
  <r>
    <n v="54394"/>
    <d v="2014-06-24T00:00:00"/>
    <x v="0"/>
    <n v="44"/>
    <x v="0"/>
    <x v="0"/>
    <x v="1"/>
    <x v="2"/>
    <x v="1"/>
    <x v="0"/>
    <n v="0.05"/>
    <n v="10"/>
    <n v="39"/>
    <n v="3"/>
  </r>
  <r>
    <n v="56324"/>
    <d v="2014-06-01T00:00:00"/>
    <x v="1"/>
    <n v="53"/>
    <x v="6"/>
    <x v="2"/>
    <x v="0"/>
    <x v="2"/>
    <x v="0"/>
    <x v="7"/>
    <n v="0.15"/>
    <n v="10"/>
    <n v="8"/>
    <n v="4"/>
  </r>
  <r>
    <n v="46"/>
    <d v="2014-07-31T00:00:00"/>
    <x v="1"/>
    <n v="39"/>
    <x v="5"/>
    <x v="0"/>
    <x v="0"/>
    <x v="0"/>
    <x v="0"/>
    <x v="2"/>
    <n v="0.05"/>
    <n v="9"/>
    <n v="19"/>
    <n v="3"/>
  </r>
  <r>
    <n v="724"/>
    <d v="2014-07-31T00:00:00"/>
    <x v="0"/>
    <n v="28"/>
    <x v="0"/>
    <x v="1"/>
    <x v="0"/>
    <x v="0"/>
    <x v="0"/>
    <x v="2"/>
    <n v="0.1"/>
    <n v="9"/>
    <n v="34"/>
    <n v="4"/>
  </r>
  <r>
    <n v="1400"/>
    <d v="2014-07-31T00:00:00"/>
    <x v="0"/>
    <n v="25"/>
    <x v="3"/>
    <x v="1"/>
    <x v="0"/>
    <x v="0"/>
    <x v="0"/>
    <x v="3"/>
    <n v="0.1"/>
    <n v="9"/>
    <n v="13"/>
    <n v="3"/>
  </r>
  <r>
    <n v="1422"/>
    <d v="2014-07-24T00:00:00"/>
    <x v="1"/>
    <n v="21"/>
    <x v="4"/>
    <x v="1"/>
    <x v="0"/>
    <x v="0"/>
    <x v="0"/>
    <x v="2"/>
    <n v="0.1"/>
    <n v="9"/>
    <n v="33"/>
    <n v="5"/>
  </r>
  <r>
    <n v="1608"/>
    <d v="2014-07-30T00:00:00"/>
    <x v="0"/>
    <n v="21"/>
    <x v="1"/>
    <x v="1"/>
    <x v="0"/>
    <x v="0"/>
    <x v="0"/>
    <x v="4"/>
    <n v="0.1"/>
    <n v="9"/>
    <n v="29"/>
    <n v="2"/>
  </r>
  <r>
    <n v="1632"/>
    <d v="2014-07-26T00:00:00"/>
    <x v="1"/>
    <n v="61"/>
    <x v="6"/>
    <x v="2"/>
    <x v="0"/>
    <x v="0"/>
    <x v="0"/>
    <x v="0"/>
    <n v="0.15"/>
    <n v="9"/>
    <n v="28"/>
    <n v="6"/>
  </r>
  <r>
    <n v="1786"/>
    <d v="2014-07-30T00:00:00"/>
    <x v="1"/>
    <n v="18"/>
    <x v="2"/>
    <x v="1"/>
    <x v="0"/>
    <x v="0"/>
    <x v="0"/>
    <x v="2"/>
    <n v="0.1"/>
    <n v="9"/>
    <n v="37"/>
    <n v="5"/>
  </r>
  <r>
    <n v="1940"/>
    <d v="2014-07-25T00:00:00"/>
    <x v="1"/>
    <n v="19"/>
    <x v="1"/>
    <x v="1"/>
    <x v="0"/>
    <x v="0"/>
    <x v="0"/>
    <x v="2"/>
    <n v="0.1"/>
    <n v="9"/>
    <n v="24"/>
    <n v="4"/>
  </r>
  <r>
    <n v="2266"/>
    <d v="2014-07-24T00:00:00"/>
    <x v="1"/>
    <n v="28"/>
    <x v="4"/>
    <x v="1"/>
    <x v="0"/>
    <x v="2"/>
    <x v="0"/>
    <x v="4"/>
    <n v="0.1"/>
    <n v="9"/>
    <n v="11"/>
    <n v="5"/>
  </r>
  <r>
    <n v="3560"/>
    <d v="2014-07-30T00:00:00"/>
    <x v="1"/>
    <n v="20"/>
    <x v="3"/>
    <x v="1"/>
    <x v="0"/>
    <x v="2"/>
    <x v="0"/>
    <x v="7"/>
    <n v="0.1"/>
    <n v="9"/>
    <n v="14"/>
    <n v="5"/>
  </r>
  <r>
    <n v="4198"/>
    <d v="2014-06-30T00:00:00"/>
    <x v="1"/>
    <n v="58"/>
    <x v="3"/>
    <x v="2"/>
    <x v="0"/>
    <x v="4"/>
    <x v="0"/>
    <x v="7"/>
    <n v="0.15"/>
    <n v="9"/>
    <n v="3"/>
    <n v="2"/>
  </r>
  <r>
    <n v="4594"/>
    <d v="2014-06-28T00:00:00"/>
    <x v="1"/>
    <n v="18"/>
    <x v="6"/>
    <x v="1"/>
    <x v="0"/>
    <x v="4"/>
    <x v="0"/>
    <x v="0"/>
    <n v="0.1"/>
    <n v="9"/>
    <n v="43"/>
    <n v="3"/>
  </r>
  <r>
    <n v="5068"/>
    <d v="2014-07-01T00:00:00"/>
    <x v="1"/>
    <n v="21"/>
    <x v="0"/>
    <x v="1"/>
    <x v="0"/>
    <x v="4"/>
    <x v="0"/>
    <x v="3"/>
    <n v="0.1"/>
    <n v="9"/>
    <n v="14"/>
    <n v="2"/>
  </r>
  <r>
    <n v="5458"/>
    <d v="2014-07-01T00:00:00"/>
    <x v="0"/>
    <n v="39"/>
    <x v="1"/>
    <x v="0"/>
    <x v="0"/>
    <x v="4"/>
    <x v="0"/>
    <x v="3"/>
    <n v="0.05"/>
    <n v="9"/>
    <n v="26"/>
    <n v="5"/>
  </r>
  <r>
    <n v="6062"/>
    <d v="2014-07-01T00:00:00"/>
    <x v="0"/>
    <n v="18"/>
    <x v="0"/>
    <x v="1"/>
    <x v="0"/>
    <x v="2"/>
    <x v="0"/>
    <x v="2"/>
    <n v="0.1"/>
    <n v="9"/>
    <n v="12"/>
    <n v="4"/>
  </r>
  <r>
    <n v="6360"/>
    <d v="2014-07-25T00:00:00"/>
    <x v="1"/>
    <n v="40"/>
    <x v="6"/>
    <x v="0"/>
    <x v="0"/>
    <x v="0"/>
    <x v="0"/>
    <x v="2"/>
    <n v="0.05"/>
    <n v="9"/>
    <n v="42"/>
    <n v="4"/>
  </r>
  <r>
    <n v="6928"/>
    <d v="2014-07-30T00:00:00"/>
    <x v="0"/>
    <n v="28"/>
    <x v="1"/>
    <x v="1"/>
    <x v="0"/>
    <x v="2"/>
    <x v="0"/>
    <x v="7"/>
    <n v="0.1"/>
    <n v="9"/>
    <n v="32"/>
    <n v="6"/>
  </r>
  <r>
    <n v="7696"/>
    <d v="2014-07-01T00:00:00"/>
    <x v="1"/>
    <n v="56"/>
    <x v="2"/>
    <x v="2"/>
    <x v="0"/>
    <x v="2"/>
    <x v="0"/>
    <x v="4"/>
    <n v="0.15"/>
    <n v="9"/>
    <n v="11"/>
    <n v="6"/>
  </r>
  <r>
    <n v="7790"/>
    <d v="2014-07-23T00:00:00"/>
    <x v="0"/>
    <n v="24"/>
    <x v="1"/>
    <x v="1"/>
    <x v="0"/>
    <x v="2"/>
    <x v="0"/>
    <x v="3"/>
    <n v="0.1"/>
    <n v="9"/>
    <n v="33"/>
    <n v="4"/>
  </r>
  <r>
    <n v="7920"/>
    <d v="2014-07-01T00:00:00"/>
    <x v="0"/>
    <n v="41"/>
    <x v="0"/>
    <x v="0"/>
    <x v="0"/>
    <x v="2"/>
    <x v="0"/>
    <x v="7"/>
    <n v="0.05"/>
    <n v="9"/>
    <n v="41"/>
    <n v="5"/>
  </r>
  <r>
    <n v="8960"/>
    <d v="2014-07-18T00:00:00"/>
    <x v="1"/>
    <n v="33"/>
    <x v="2"/>
    <x v="0"/>
    <x v="0"/>
    <x v="0"/>
    <x v="0"/>
    <x v="2"/>
    <n v="0.05"/>
    <n v="9"/>
    <n v="29"/>
    <n v="5"/>
  </r>
  <r>
    <n v="9136"/>
    <d v="2014-07-09T00:00:00"/>
    <x v="0"/>
    <n v="23"/>
    <x v="3"/>
    <x v="1"/>
    <x v="0"/>
    <x v="0"/>
    <x v="0"/>
    <x v="7"/>
    <n v="0.1"/>
    <n v="9"/>
    <n v="27"/>
    <n v="1"/>
  </r>
  <r>
    <n v="9396"/>
    <d v="2014-06-28T00:00:00"/>
    <x v="1"/>
    <n v="22"/>
    <x v="5"/>
    <x v="1"/>
    <x v="0"/>
    <x v="0"/>
    <x v="0"/>
    <x v="3"/>
    <n v="0.1"/>
    <n v="9"/>
    <n v="14"/>
    <n v="2"/>
  </r>
  <r>
    <n v="10020"/>
    <d v="2014-07-19T00:00:00"/>
    <x v="0"/>
    <n v="19"/>
    <x v="0"/>
    <x v="1"/>
    <x v="0"/>
    <x v="0"/>
    <x v="0"/>
    <x v="4"/>
    <n v="0.1"/>
    <n v="9"/>
    <n v="5"/>
    <n v="4"/>
  </r>
  <r>
    <n v="10034"/>
    <d v="2014-07-24T00:00:00"/>
    <x v="0"/>
    <n v="19"/>
    <x v="4"/>
    <x v="1"/>
    <x v="0"/>
    <x v="0"/>
    <x v="0"/>
    <x v="6"/>
    <n v="0.1"/>
    <n v="9"/>
    <n v="30"/>
    <n v="4"/>
  </r>
  <r>
    <n v="10760"/>
    <d v="2014-07-31T00:00:00"/>
    <x v="1"/>
    <n v="33"/>
    <x v="3"/>
    <x v="0"/>
    <x v="0"/>
    <x v="4"/>
    <x v="0"/>
    <x v="3"/>
    <n v="0.05"/>
    <n v="9"/>
    <n v="31"/>
    <n v="6"/>
  </r>
  <r>
    <n v="10842"/>
    <d v="2014-07-10T00:00:00"/>
    <x v="0"/>
    <n v="37"/>
    <x v="2"/>
    <x v="0"/>
    <x v="0"/>
    <x v="4"/>
    <x v="0"/>
    <x v="2"/>
    <n v="0.05"/>
    <n v="9"/>
    <n v="4"/>
    <n v="2"/>
  </r>
  <r>
    <n v="11350"/>
    <d v="2014-07-10T00:00:00"/>
    <x v="1"/>
    <n v="48"/>
    <x v="4"/>
    <x v="0"/>
    <x v="0"/>
    <x v="4"/>
    <x v="0"/>
    <x v="0"/>
    <n v="0.05"/>
    <n v="9"/>
    <n v="29"/>
    <n v="4"/>
  </r>
  <r>
    <n v="11908"/>
    <d v="2014-06-30T00:00:00"/>
    <x v="0"/>
    <n v="29"/>
    <x v="1"/>
    <x v="1"/>
    <x v="0"/>
    <x v="4"/>
    <x v="0"/>
    <x v="6"/>
    <n v="0.1"/>
    <n v="9"/>
    <n v="17"/>
    <n v="3"/>
  </r>
  <r>
    <n v="12232"/>
    <d v="2014-07-01T00:00:00"/>
    <x v="1"/>
    <n v="19"/>
    <x v="2"/>
    <x v="1"/>
    <x v="0"/>
    <x v="4"/>
    <x v="0"/>
    <x v="2"/>
    <n v="0.1"/>
    <n v="9"/>
    <n v="15"/>
    <n v="3"/>
  </r>
  <r>
    <n v="12234"/>
    <d v="2014-07-01T00:00:00"/>
    <x v="1"/>
    <n v="55"/>
    <x v="4"/>
    <x v="2"/>
    <x v="0"/>
    <x v="4"/>
    <x v="0"/>
    <x v="6"/>
    <n v="0.15"/>
    <n v="9"/>
    <n v="17"/>
    <n v="1"/>
  </r>
  <r>
    <n v="12278"/>
    <d v="2014-07-30T00:00:00"/>
    <x v="0"/>
    <n v="47"/>
    <x v="4"/>
    <x v="0"/>
    <x v="0"/>
    <x v="4"/>
    <x v="0"/>
    <x v="4"/>
    <n v="0.05"/>
    <n v="9"/>
    <n v="6"/>
    <n v="6"/>
  </r>
  <r>
    <n v="12722"/>
    <d v="2014-07-24T00:00:00"/>
    <x v="1"/>
    <n v="33"/>
    <x v="6"/>
    <x v="0"/>
    <x v="0"/>
    <x v="4"/>
    <x v="0"/>
    <x v="3"/>
    <n v="0.05"/>
    <n v="9"/>
    <n v="1"/>
    <n v="2"/>
  </r>
  <r>
    <n v="13078"/>
    <d v="2014-07-01T00:00:00"/>
    <x v="0"/>
    <n v="18"/>
    <x v="6"/>
    <x v="1"/>
    <x v="0"/>
    <x v="3"/>
    <x v="0"/>
    <x v="3"/>
    <n v="0.1"/>
    <n v="9"/>
    <n v="1"/>
    <n v="5"/>
  </r>
  <r>
    <n v="13096"/>
    <d v="2014-07-01T00:00:00"/>
    <x v="0"/>
    <n v="29"/>
    <x v="4"/>
    <x v="1"/>
    <x v="0"/>
    <x v="3"/>
    <x v="0"/>
    <x v="3"/>
    <n v="0.1"/>
    <n v="9"/>
    <n v="26"/>
    <n v="5"/>
  </r>
  <r>
    <n v="13442"/>
    <d v="2014-07-30T00:00:00"/>
    <x v="1"/>
    <n v="25"/>
    <x v="3"/>
    <x v="1"/>
    <x v="0"/>
    <x v="1"/>
    <x v="0"/>
    <x v="2"/>
    <n v="0.1"/>
    <n v="9"/>
    <n v="12"/>
    <n v="5"/>
  </r>
  <r>
    <n v="13752"/>
    <d v="2014-07-17T00:00:00"/>
    <x v="1"/>
    <n v="23"/>
    <x v="1"/>
    <x v="1"/>
    <x v="0"/>
    <x v="1"/>
    <x v="0"/>
    <x v="7"/>
    <n v="0.1"/>
    <n v="9"/>
    <n v="41"/>
    <n v="1"/>
  </r>
  <r>
    <n v="13958"/>
    <d v="2014-07-24T00:00:00"/>
    <x v="1"/>
    <n v="20"/>
    <x v="5"/>
    <x v="1"/>
    <x v="0"/>
    <x v="0"/>
    <x v="0"/>
    <x v="7"/>
    <n v="0.1"/>
    <n v="9"/>
    <n v="6"/>
    <n v="5"/>
  </r>
  <r>
    <n v="14212"/>
    <d v="2014-07-25T00:00:00"/>
    <x v="0"/>
    <n v="20"/>
    <x v="6"/>
    <x v="1"/>
    <x v="0"/>
    <x v="1"/>
    <x v="0"/>
    <x v="4"/>
    <n v="0.1"/>
    <n v="9"/>
    <n v="8"/>
    <n v="6"/>
  </r>
  <r>
    <n v="14592"/>
    <d v="2014-07-31T00:00:00"/>
    <x v="1"/>
    <n v="26"/>
    <x v="1"/>
    <x v="1"/>
    <x v="0"/>
    <x v="1"/>
    <x v="0"/>
    <x v="4"/>
    <n v="0.1"/>
    <n v="9"/>
    <n v="24"/>
    <n v="1"/>
  </r>
  <r>
    <n v="14666"/>
    <d v="2014-07-23T00:00:00"/>
    <x v="0"/>
    <n v="20"/>
    <x v="3"/>
    <x v="1"/>
    <x v="0"/>
    <x v="1"/>
    <x v="0"/>
    <x v="7"/>
    <n v="0.1"/>
    <n v="9"/>
    <n v="4"/>
    <n v="6"/>
  </r>
  <r>
    <n v="14858"/>
    <d v="2014-07-01T00:00:00"/>
    <x v="0"/>
    <n v="21"/>
    <x v="3"/>
    <x v="1"/>
    <x v="0"/>
    <x v="3"/>
    <x v="0"/>
    <x v="0"/>
    <n v="0.1"/>
    <n v="9"/>
    <n v="13"/>
    <n v="5"/>
  </r>
  <r>
    <n v="14866"/>
    <d v="2014-07-01T00:00:00"/>
    <x v="0"/>
    <n v="18"/>
    <x v="2"/>
    <x v="1"/>
    <x v="0"/>
    <x v="3"/>
    <x v="0"/>
    <x v="4"/>
    <n v="0.1"/>
    <n v="9"/>
    <n v="15"/>
    <n v="1"/>
  </r>
  <r>
    <n v="15134"/>
    <d v="2014-07-24T00:00:00"/>
    <x v="0"/>
    <n v="48"/>
    <x v="3"/>
    <x v="0"/>
    <x v="1"/>
    <x v="3"/>
    <x v="0"/>
    <x v="4"/>
    <n v="0.05"/>
    <n v="9"/>
    <n v="32"/>
    <n v="3"/>
  </r>
  <r>
    <n v="15354"/>
    <d v="2014-07-01T00:00:00"/>
    <x v="1"/>
    <n v="38"/>
    <x v="1"/>
    <x v="0"/>
    <x v="0"/>
    <x v="3"/>
    <x v="0"/>
    <x v="5"/>
    <n v="0.05"/>
    <n v="9"/>
    <n v="13"/>
    <n v="6"/>
  </r>
  <r>
    <n v="15538"/>
    <d v="2014-07-31T00:00:00"/>
    <x v="1"/>
    <n v="20"/>
    <x v="2"/>
    <x v="1"/>
    <x v="0"/>
    <x v="0"/>
    <x v="0"/>
    <x v="4"/>
    <n v="0.1"/>
    <n v="9"/>
    <n v="8"/>
    <n v="4"/>
  </r>
  <r>
    <n v="15822"/>
    <d v="2014-07-24T00:00:00"/>
    <x v="0"/>
    <n v="25"/>
    <x v="6"/>
    <x v="1"/>
    <x v="0"/>
    <x v="2"/>
    <x v="0"/>
    <x v="0"/>
    <n v="0.1"/>
    <n v="9"/>
    <n v="15"/>
    <n v="4"/>
  </r>
  <r>
    <n v="15862"/>
    <d v="2014-07-01T00:00:00"/>
    <x v="0"/>
    <n v="19"/>
    <x v="1"/>
    <x v="1"/>
    <x v="0"/>
    <x v="2"/>
    <x v="0"/>
    <x v="3"/>
    <n v="0.1"/>
    <n v="9"/>
    <n v="8"/>
    <n v="1"/>
  </r>
  <r>
    <n v="16204"/>
    <d v="2014-07-24T00:00:00"/>
    <x v="0"/>
    <n v="20"/>
    <x v="3"/>
    <x v="1"/>
    <x v="0"/>
    <x v="2"/>
    <x v="0"/>
    <x v="4"/>
    <n v="0.1"/>
    <n v="9"/>
    <n v="37"/>
    <n v="1"/>
  </r>
  <r>
    <n v="16414"/>
    <d v="2014-07-11T00:00:00"/>
    <x v="1"/>
    <n v="49"/>
    <x v="2"/>
    <x v="0"/>
    <x v="0"/>
    <x v="0"/>
    <x v="0"/>
    <x v="7"/>
    <n v="0.05"/>
    <n v="9"/>
    <n v="0"/>
    <n v="5"/>
  </r>
  <r>
    <n v="16452"/>
    <d v="2014-07-25T00:00:00"/>
    <x v="0"/>
    <n v="22"/>
    <x v="1"/>
    <x v="1"/>
    <x v="0"/>
    <x v="0"/>
    <x v="0"/>
    <x v="2"/>
    <n v="0.1"/>
    <n v="9"/>
    <n v="26"/>
    <n v="1"/>
  </r>
  <r>
    <n v="16576"/>
    <d v="2014-06-28T00:00:00"/>
    <x v="0"/>
    <n v="21"/>
    <x v="4"/>
    <x v="1"/>
    <x v="0"/>
    <x v="4"/>
    <x v="0"/>
    <x v="6"/>
    <n v="0.1"/>
    <n v="9"/>
    <n v="34"/>
    <n v="4"/>
  </r>
  <r>
    <n v="16578"/>
    <d v="2014-07-01T00:00:00"/>
    <x v="0"/>
    <n v="18"/>
    <x v="1"/>
    <x v="1"/>
    <x v="0"/>
    <x v="0"/>
    <x v="0"/>
    <x v="0"/>
    <n v="0.1"/>
    <n v="9"/>
    <n v="26"/>
    <n v="6"/>
  </r>
  <r>
    <n v="18824"/>
    <d v="2014-07-31T00:00:00"/>
    <x v="0"/>
    <n v="21"/>
    <x v="5"/>
    <x v="1"/>
    <x v="0"/>
    <x v="1"/>
    <x v="0"/>
    <x v="5"/>
    <n v="0.1"/>
    <n v="9"/>
    <n v="32"/>
    <n v="2"/>
  </r>
  <r>
    <n v="20096"/>
    <d v="2014-07-30T00:00:00"/>
    <x v="0"/>
    <n v="19"/>
    <x v="2"/>
    <x v="1"/>
    <x v="0"/>
    <x v="0"/>
    <x v="0"/>
    <x v="7"/>
    <n v="0.1"/>
    <n v="9"/>
    <n v="21"/>
    <n v="2"/>
  </r>
  <r>
    <n v="20944"/>
    <d v="2014-07-19T00:00:00"/>
    <x v="1"/>
    <n v="22"/>
    <x v="5"/>
    <x v="1"/>
    <x v="0"/>
    <x v="1"/>
    <x v="0"/>
    <x v="3"/>
    <n v="0.1"/>
    <n v="9"/>
    <n v="25"/>
    <n v="5"/>
  </r>
  <r>
    <n v="21046"/>
    <d v="2014-07-30T00:00:00"/>
    <x v="1"/>
    <n v="20"/>
    <x v="2"/>
    <x v="1"/>
    <x v="0"/>
    <x v="2"/>
    <x v="0"/>
    <x v="6"/>
    <n v="0.1"/>
    <n v="9"/>
    <n v="0"/>
    <n v="6"/>
  </r>
  <r>
    <n v="21880"/>
    <d v="2014-07-25T00:00:00"/>
    <x v="1"/>
    <n v="16"/>
    <x v="6"/>
    <x v="1"/>
    <x v="0"/>
    <x v="0"/>
    <x v="0"/>
    <x v="7"/>
    <n v="0.1"/>
    <n v="9"/>
    <n v="7"/>
    <n v="5"/>
  </r>
  <r>
    <n v="22146"/>
    <d v="2014-06-28T00:00:00"/>
    <x v="0"/>
    <n v="18"/>
    <x v="2"/>
    <x v="1"/>
    <x v="0"/>
    <x v="1"/>
    <x v="0"/>
    <x v="0"/>
    <n v="0.1"/>
    <n v="9"/>
    <n v="18"/>
    <n v="4"/>
  </r>
  <r>
    <n v="22320"/>
    <d v="2014-07-29T00:00:00"/>
    <x v="0"/>
    <n v="50"/>
    <x v="3"/>
    <x v="2"/>
    <x v="1"/>
    <x v="3"/>
    <x v="0"/>
    <x v="0"/>
    <n v="0.15"/>
    <n v="9"/>
    <n v="37"/>
    <n v="3"/>
  </r>
  <r>
    <n v="22478"/>
    <d v="2014-07-08T00:00:00"/>
    <x v="0"/>
    <n v="24"/>
    <x v="3"/>
    <x v="1"/>
    <x v="0"/>
    <x v="3"/>
    <x v="0"/>
    <x v="0"/>
    <n v="0.1"/>
    <n v="9"/>
    <n v="43"/>
    <n v="6"/>
  </r>
  <r>
    <n v="22552"/>
    <d v="2014-07-01T00:00:00"/>
    <x v="0"/>
    <n v="23"/>
    <x v="0"/>
    <x v="1"/>
    <x v="0"/>
    <x v="3"/>
    <x v="0"/>
    <x v="5"/>
    <n v="0.1"/>
    <n v="9"/>
    <n v="12"/>
    <n v="3"/>
  </r>
  <r>
    <n v="22712"/>
    <d v="2014-07-24T00:00:00"/>
    <x v="0"/>
    <n v="43"/>
    <x v="0"/>
    <x v="0"/>
    <x v="0"/>
    <x v="0"/>
    <x v="0"/>
    <x v="5"/>
    <n v="0.05"/>
    <n v="9"/>
    <n v="4"/>
    <n v="6"/>
  </r>
  <r>
    <n v="23572"/>
    <d v="2014-07-25T00:00:00"/>
    <x v="1"/>
    <n v="56"/>
    <x v="6"/>
    <x v="2"/>
    <x v="0"/>
    <x v="2"/>
    <x v="0"/>
    <x v="4"/>
    <n v="0.15"/>
    <n v="9"/>
    <n v="12"/>
    <n v="5"/>
  </r>
  <r>
    <n v="24290"/>
    <d v="2014-07-01T00:00:00"/>
    <x v="0"/>
    <n v="40"/>
    <x v="5"/>
    <x v="0"/>
    <x v="0"/>
    <x v="0"/>
    <x v="0"/>
    <x v="3"/>
    <n v="0.05"/>
    <n v="9"/>
    <n v="29"/>
    <n v="4"/>
  </r>
  <r>
    <n v="24354"/>
    <d v="2014-07-01T00:00:00"/>
    <x v="0"/>
    <n v="36"/>
    <x v="6"/>
    <x v="0"/>
    <x v="1"/>
    <x v="3"/>
    <x v="0"/>
    <x v="0"/>
    <n v="0.05"/>
    <n v="9"/>
    <n v="32"/>
    <n v="3"/>
  </r>
  <r>
    <n v="24532"/>
    <d v="2014-07-29T00:00:00"/>
    <x v="0"/>
    <n v="44"/>
    <x v="2"/>
    <x v="0"/>
    <x v="0"/>
    <x v="3"/>
    <x v="0"/>
    <x v="4"/>
    <n v="0.05"/>
    <n v="9"/>
    <n v="11"/>
    <n v="3"/>
  </r>
  <r>
    <n v="26846"/>
    <d v="2014-07-29T00:00:00"/>
    <x v="1"/>
    <n v="49"/>
    <x v="3"/>
    <x v="0"/>
    <x v="1"/>
    <x v="0"/>
    <x v="0"/>
    <x v="3"/>
    <n v="0.05"/>
    <n v="9"/>
    <n v="16"/>
    <n v="4"/>
  </r>
  <r>
    <n v="27388"/>
    <d v="2014-07-30T00:00:00"/>
    <x v="1"/>
    <n v="46"/>
    <x v="4"/>
    <x v="0"/>
    <x v="0"/>
    <x v="1"/>
    <x v="0"/>
    <x v="6"/>
    <n v="0.05"/>
    <n v="9"/>
    <n v="7"/>
    <n v="6"/>
  </r>
  <r>
    <n v="27400"/>
    <d v="2014-07-01T00:00:00"/>
    <x v="1"/>
    <n v="20"/>
    <x v="6"/>
    <x v="1"/>
    <x v="0"/>
    <x v="1"/>
    <x v="0"/>
    <x v="5"/>
    <n v="0.1"/>
    <n v="9"/>
    <n v="15"/>
    <n v="3"/>
  </r>
  <r>
    <n v="27416"/>
    <d v="2014-07-25T00:00:00"/>
    <x v="1"/>
    <n v="48"/>
    <x v="0"/>
    <x v="0"/>
    <x v="0"/>
    <x v="0"/>
    <x v="0"/>
    <x v="0"/>
    <n v="0.05"/>
    <n v="9"/>
    <n v="39"/>
    <n v="3"/>
  </r>
  <r>
    <n v="27756"/>
    <d v="2014-07-22T00:00:00"/>
    <x v="1"/>
    <n v="20"/>
    <x v="3"/>
    <x v="1"/>
    <x v="0"/>
    <x v="3"/>
    <x v="0"/>
    <x v="4"/>
    <n v="0.1"/>
    <n v="9"/>
    <n v="44"/>
    <n v="1"/>
  </r>
  <r>
    <n v="27812"/>
    <d v="2014-07-01T00:00:00"/>
    <x v="1"/>
    <n v="19"/>
    <x v="6"/>
    <x v="1"/>
    <x v="0"/>
    <x v="3"/>
    <x v="0"/>
    <x v="6"/>
    <n v="0.1"/>
    <n v="9"/>
    <n v="35"/>
    <n v="4"/>
  </r>
  <r>
    <n v="27930"/>
    <d v="2014-07-25T00:00:00"/>
    <x v="1"/>
    <n v="41"/>
    <x v="3"/>
    <x v="0"/>
    <x v="0"/>
    <x v="1"/>
    <x v="0"/>
    <x v="7"/>
    <n v="0.05"/>
    <n v="9"/>
    <n v="43"/>
    <n v="6"/>
  </r>
  <r>
    <n v="28024"/>
    <d v="2014-07-26T00:00:00"/>
    <x v="0"/>
    <n v="21"/>
    <x v="6"/>
    <x v="1"/>
    <x v="0"/>
    <x v="0"/>
    <x v="0"/>
    <x v="7"/>
    <n v="0.1"/>
    <n v="9"/>
    <n v="12"/>
    <n v="2"/>
  </r>
  <r>
    <n v="28060"/>
    <d v="2014-07-01T00:00:00"/>
    <x v="0"/>
    <n v="20"/>
    <x v="6"/>
    <x v="1"/>
    <x v="0"/>
    <x v="0"/>
    <x v="0"/>
    <x v="5"/>
    <n v="0.1"/>
    <n v="9"/>
    <n v="6"/>
    <n v="2"/>
  </r>
  <r>
    <n v="29204"/>
    <d v="2014-07-25T00:00:00"/>
    <x v="1"/>
    <n v="39"/>
    <x v="6"/>
    <x v="0"/>
    <x v="0"/>
    <x v="0"/>
    <x v="0"/>
    <x v="4"/>
    <n v="0.05"/>
    <n v="9"/>
    <n v="0"/>
    <n v="4"/>
  </r>
  <r>
    <n v="29560"/>
    <d v="2014-07-25T00:00:00"/>
    <x v="0"/>
    <n v="23"/>
    <x v="6"/>
    <x v="1"/>
    <x v="0"/>
    <x v="1"/>
    <x v="0"/>
    <x v="4"/>
    <n v="0.1"/>
    <n v="9"/>
    <n v="11"/>
    <n v="5"/>
  </r>
  <r>
    <n v="29602"/>
    <d v="2014-07-30T00:00:00"/>
    <x v="0"/>
    <n v="20"/>
    <x v="1"/>
    <x v="1"/>
    <x v="0"/>
    <x v="2"/>
    <x v="0"/>
    <x v="6"/>
    <n v="0.1"/>
    <n v="9"/>
    <n v="16"/>
    <n v="1"/>
  </r>
  <r>
    <n v="30822"/>
    <d v="2014-07-01T00:00:00"/>
    <x v="0"/>
    <n v="31"/>
    <x v="1"/>
    <x v="0"/>
    <x v="0"/>
    <x v="0"/>
    <x v="0"/>
    <x v="4"/>
    <n v="0.05"/>
    <n v="9"/>
    <n v="6"/>
    <n v="1"/>
  </r>
  <r>
    <n v="30950"/>
    <d v="2014-07-30T00:00:00"/>
    <x v="1"/>
    <n v="20"/>
    <x v="6"/>
    <x v="1"/>
    <x v="0"/>
    <x v="0"/>
    <x v="0"/>
    <x v="2"/>
    <n v="0.1"/>
    <n v="9"/>
    <n v="15"/>
    <n v="6"/>
  </r>
  <r>
    <n v="32676"/>
    <d v="2014-07-24T00:00:00"/>
    <x v="0"/>
    <n v="17"/>
    <x v="0"/>
    <x v="1"/>
    <x v="0"/>
    <x v="0"/>
    <x v="0"/>
    <x v="1"/>
    <n v="0.1"/>
    <n v="9"/>
    <n v="24"/>
    <n v="3"/>
  </r>
  <r>
    <n v="40418"/>
    <d v="2014-07-08T00:00:00"/>
    <x v="1"/>
    <n v="21"/>
    <x v="3"/>
    <x v="1"/>
    <x v="0"/>
    <x v="0"/>
    <x v="0"/>
    <x v="1"/>
    <n v="0.1"/>
    <n v="9"/>
    <n v="3"/>
    <n v="4"/>
  </r>
  <r>
    <n v="40458"/>
    <d v="2014-07-18T00:00:00"/>
    <x v="0"/>
    <n v="24"/>
    <x v="4"/>
    <x v="1"/>
    <x v="0"/>
    <x v="0"/>
    <x v="0"/>
    <x v="5"/>
    <n v="0.1"/>
    <n v="9"/>
    <n v="2"/>
    <n v="5"/>
  </r>
  <r>
    <n v="40502"/>
    <d v="2014-07-18T00:00:00"/>
    <x v="1"/>
    <n v="22"/>
    <x v="0"/>
    <x v="1"/>
    <x v="0"/>
    <x v="0"/>
    <x v="0"/>
    <x v="6"/>
    <n v="0.1"/>
    <n v="9"/>
    <n v="29"/>
    <n v="3"/>
  </r>
  <r>
    <n v="42934"/>
    <d v="2014-07-10T00:00:00"/>
    <x v="0"/>
    <n v="22"/>
    <x v="1"/>
    <x v="1"/>
    <x v="0"/>
    <x v="4"/>
    <x v="0"/>
    <x v="3"/>
    <n v="0.1"/>
    <n v="9"/>
    <n v="13"/>
    <n v="3"/>
  </r>
  <r>
    <n v="43142"/>
    <d v="2014-07-03T00:00:00"/>
    <x v="0"/>
    <n v="23"/>
    <x v="0"/>
    <x v="1"/>
    <x v="0"/>
    <x v="4"/>
    <x v="0"/>
    <x v="6"/>
    <n v="0.1"/>
    <n v="9"/>
    <n v="44"/>
    <n v="6"/>
  </r>
  <r>
    <n v="43422"/>
    <d v="2014-07-10T00:00:00"/>
    <x v="1"/>
    <n v="23"/>
    <x v="4"/>
    <x v="1"/>
    <x v="0"/>
    <x v="0"/>
    <x v="0"/>
    <x v="4"/>
    <n v="0.1"/>
    <n v="9"/>
    <n v="37"/>
    <n v="2"/>
  </r>
  <r>
    <n v="43584"/>
    <d v="2014-07-02T00:00:00"/>
    <x v="1"/>
    <n v="21"/>
    <x v="5"/>
    <x v="1"/>
    <x v="0"/>
    <x v="0"/>
    <x v="0"/>
    <x v="3"/>
    <n v="0.1"/>
    <n v="9"/>
    <n v="29"/>
    <n v="5"/>
  </r>
  <r>
    <n v="43590"/>
    <d v="2014-07-09T00:00:00"/>
    <x v="1"/>
    <n v="26"/>
    <x v="3"/>
    <x v="1"/>
    <x v="0"/>
    <x v="0"/>
    <x v="0"/>
    <x v="4"/>
    <n v="0.1"/>
    <n v="9"/>
    <n v="24"/>
    <n v="2"/>
  </r>
  <r>
    <n v="43690"/>
    <d v="2014-07-31T00:00:00"/>
    <x v="0"/>
    <n v="24"/>
    <x v="1"/>
    <x v="1"/>
    <x v="0"/>
    <x v="0"/>
    <x v="0"/>
    <x v="3"/>
    <n v="0.1"/>
    <n v="9"/>
    <n v="18"/>
    <n v="5"/>
  </r>
  <r>
    <n v="43712"/>
    <d v="2014-07-17T00:00:00"/>
    <x v="0"/>
    <n v="23"/>
    <x v="0"/>
    <x v="1"/>
    <x v="0"/>
    <x v="0"/>
    <x v="0"/>
    <x v="2"/>
    <n v="0.1"/>
    <n v="9"/>
    <n v="28"/>
    <n v="3"/>
  </r>
  <r>
    <n v="49044"/>
    <d v="2014-07-30T00:00:00"/>
    <x v="1"/>
    <n v="24"/>
    <x v="0"/>
    <x v="1"/>
    <x v="0"/>
    <x v="0"/>
    <x v="0"/>
    <x v="7"/>
    <n v="0.1"/>
    <n v="9"/>
    <n v="4"/>
    <n v="3"/>
  </r>
  <r>
    <n v="49578"/>
    <d v="2014-07-10T00:00:00"/>
    <x v="0"/>
    <n v="19"/>
    <x v="0"/>
    <x v="1"/>
    <x v="0"/>
    <x v="1"/>
    <x v="0"/>
    <x v="5"/>
    <n v="0.1"/>
    <n v="9"/>
    <n v="2"/>
    <n v="5"/>
  </r>
  <r>
    <n v="49580"/>
    <d v="2014-07-31T00:00:00"/>
    <x v="1"/>
    <n v="44"/>
    <x v="4"/>
    <x v="0"/>
    <x v="0"/>
    <x v="1"/>
    <x v="0"/>
    <x v="4"/>
    <n v="0.05"/>
    <n v="9"/>
    <n v="5"/>
    <n v="4"/>
  </r>
  <r>
    <n v="50468"/>
    <d v="2014-07-25T00:00:00"/>
    <x v="1"/>
    <n v="30"/>
    <x v="3"/>
    <x v="0"/>
    <x v="0"/>
    <x v="1"/>
    <x v="0"/>
    <x v="0"/>
    <n v="0.05"/>
    <n v="9"/>
    <n v="37"/>
    <n v="1"/>
  </r>
  <r>
    <n v="50858"/>
    <d v="2014-07-19T00:00:00"/>
    <x v="1"/>
    <n v="53"/>
    <x v="2"/>
    <x v="2"/>
    <x v="0"/>
    <x v="2"/>
    <x v="0"/>
    <x v="0"/>
    <n v="0.15"/>
    <n v="9"/>
    <n v="1"/>
    <n v="1"/>
  </r>
  <r>
    <n v="51296"/>
    <d v="2014-07-02T00:00:00"/>
    <x v="1"/>
    <n v="22"/>
    <x v="6"/>
    <x v="1"/>
    <x v="0"/>
    <x v="2"/>
    <x v="0"/>
    <x v="6"/>
    <n v="0.1"/>
    <n v="9"/>
    <n v="13"/>
    <n v="1"/>
  </r>
  <r>
    <n v="51658"/>
    <d v="2014-07-08T00:00:00"/>
    <x v="0"/>
    <n v="24"/>
    <x v="1"/>
    <x v="1"/>
    <x v="0"/>
    <x v="2"/>
    <x v="0"/>
    <x v="1"/>
    <n v="0.1"/>
    <n v="9"/>
    <n v="5"/>
    <n v="5"/>
  </r>
  <r>
    <n v="52762"/>
    <d v="2014-07-16T00:00:00"/>
    <x v="1"/>
    <n v="21"/>
    <x v="3"/>
    <x v="1"/>
    <x v="0"/>
    <x v="2"/>
    <x v="0"/>
    <x v="4"/>
    <n v="0.1"/>
    <n v="9"/>
    <n v="17"/>
    <n v="2"/>
  </r>
  <r>
    <n v="52988"/>
    <d v="2014-07-26T00:00:00"/>
    <x v="0"/>
    <n v="22"/>
    <x v="4"/>
    <x v="1"/>
    <x v="1"/>
    <x v="0"/>
    <x v="1"/>
    <x v="2"/>
    <n v="0.1"/>
    <n v="9"/>
    <n v="4"/>
    <n v="5"/>
  </r>
  <r>
    <n v="54986"/>
    <d v="2014-07-07T00:00:00"/>
    <x v="0"/>
    <n v="24"/>
    <x v="3"/>
    <x v="1"/>
    <x v="0"/>
    <x v="0"/>
    <x v="0"/>
    <x v="4"/>
    <n v="0.1"/>
    <n v="9"/>
    <n v="16"/>
    <n v="1"/>
  </r>
  <r>
    <n v="55552"/>
    <d v="2014-07-09T00:00:00"/>
    <x v="1"/>
    <n v="23"/>
    <x v="5"/>
    <x v="1"/>
    <x v="0"/>
    <x v="0"/>
    <x v="0"/>
    <x v="2"/>
    <n v="0.1"/>
    <n v="9"/>
    <n v="6"/>
    <n v="6"/>
  </r>
  <r>
    <n v="91868"/>
    <d v="2014-07-08T00:00:00"/>
    <x v="1"/>
    <n v="60"/>
    <x v="3"/>
    <x v="2"/>
    <x v="1"/>
    <x v="3"/>
    <x v="1"/>
    <x v="7"/>
    <n v="0.15"/>
    <n v="9"/>
    <n v="19"/>
    <n v="2"/>
  </r>
  <r>
    <n v="92242"/>
    <d v="2014-07-08T00:00:00"/>
    <x v="1"/>
    <n v="51"/>
    <x v="2"/>
    <x v="2"/>
    <x v="1"/>
    <x v="3"/>
    <x v="1"/>
    <x v="1"/>
    <n v="0.15"/>
    <n v="9"/>
    <n v="7"/>
    <n v="4"/>
  </r>
  <r>
    <n v="96374"/>
    <d v="2014-07-22T00:00:00"/>
    <x v="0"/>
    <n v="18"/>
    <x v="1"/>
    <x v="1"/>
    <x v="0"/>
    <x v="3"/>
    <x v="0"/>
    <x v="6"/>
    <n v="0.1"/>
    <n v="9"/>
    <n v="9"/>
    <n v="6"/>
  </r>
  <r>
    <n v="96484"/>
    <d v="2014-07-08T00:00:00"/>
    <x v="0"/>
    <n v="21"/>
    <x v="1"/>
    <x v="1"/>
    <x v="0"/>
    <x v="3"/>
    <x v="0"/>
    <x v="0"/>
    <n v="0.1"/>
    <n v="9"/>
    <n v="4"/>
    <n v="6"/>
  </r>
  <r>
    <n v="328"/>
    <d v="2014-07-31T00:00:00"/>
    <x v="0"/>
    <n v="19"/>
    <x v="4"/>
    <x v="1"/>
    <x v="0"/>
    <x v="0"/>
    <x v="0"/>
    <x v="1"/>
    <n v="0.1"/>
    <n v="9"/>
    <n v="34"/>
    <n v="3"/>
  </r>
  <r>
    <n v="470"/>
    <d v="2014-07-30T00:00:00"/>
    <x v="1"/>
    <n v="27"/>
    <x v="0"/>
    <x v="1"/>
    <x v="0"/>
    <x v="0"/>
    <x v="0"/>
    <x v="2"/>
    <n v="0.1"/>
    <n v="9"/>
    <n v="23"/>
    <n v="4"/>
  </r>
  <r>
    <n v="688"/>
    <d v="2014-08-27T00:00:00"/>
    <x v="0"/>
    <n v="19"/>
    <x v="0"/>
    <x v="1"/>
    <x v="0"/>
    <x v="0"/>
    <x v="0"/>
    <x v="0"/>
    <n v="0.1"/>
    <n v="9"/>
    <n v="8"/>
    <n v="6"/>
  </r>
  <r>
    <n v="1348"/>
    <d v="2014-08-01T00:00:00"/>
    <x v="0"/>
    <n v="31"/>
    <x v="6"/>
    <x v="0"/>
    <x v="0"/>
    <x v="0"/>
    <x v="0"/>
    <x v="4"/>
    <n v="0.05"/>
    <n v="9"/>
    <n v="35"/>
    <n v="2"/>
  </r>
  <r>
    <n v="1568"/>
    <d v="2014-08-21T00:00:00"/>
    <x v="1"/>
    <n v="20"/>
    <x v="2"/>
    <x v="1"/>
    <x v="0"/>
    <x v="0"/>
    <x v="0"/>
    <x v="0"/>
    <n v="0.1"/>
    <n v="9"/>
    <n v="24"/>
    <n v="1"/>
  </r>
  <r>
    <n v="1622"/>
    <d v="2014-08-28T00:00:00"/>
    <x v="0"/>
    <n v="31"/>
    <x v="5"/>
    <x v="0"/>
    <x v="0"/>
    <x v="0"/>
    <x v="0"/>
    <x v="2"/>
    <n v="0.05"/>
    <n v="9"/>
    <n v="20"/>
    <n v="2"/>
  </r>
  <r>
    <n v="1736"/>
    <d v="2014-07-30T00:00:00"/>
    <x v="1"/>
    <n v="20"/>
    <x v="2"/>
    <x v="1"/>
    <x v="0"/>
    <x v="0"/>
    <x v="0"/>
    <x v="5"/>
    <n v="0.1"/>
    <n v="9"/>
    <n v="39"/>
    <n v="4"/>
  </r>
  <r>
    <n v="1928"/>
    <d v="2014-07-31T00:00:00"/>
    <x v="1"/>
    <n v="47"/>
    <x v="2"/>
    <x v="0"/>
    <x v="0"/>
    <x v="0"/>
    <x v="0"/>
    <x v="0"/>
    <n v="0.05"/>
    <n v="9"/>
    <n v="19"/>
    <n v="2"/>
  </r>
  <r>
    <n v="2150"/>
    <d v="2014-07-31T00:00:00"/>
    <x v="1"/>
    <n v="23"/>
    <x v="5"/>
    <x v="1"/>
    <x v="0"/>
    <x v="2"/>
    <x v="0"/>
    <x v="7"/>
    <n v="0.1"/>
    <n v="9"/>
    <n v="10"/>
    <n v="4"/>
  </r>
  <r>
    <n v="3276"/>
    <d v="2014-07-31T00:00:00"/>
    <x v="0"/>
    <n v="19"/>
    <x v="4"/>
    <x v="1"/>
    <x v="0"/>
    <x v="2"/>
    <x v="0"/>
    <x v="7"/>
    <n v="0.1"/>
    <n v="9"/>
    <n v="9"/>
    <n v="1"/>
  </r>
  <r>
    <n v="4446"/>
    <d v="2014-08-28T00:00:00"/>
    <x v="1"/>
    <n v="18"/>
    <x v="2"/>
    <x v="1"/>
    <x v="0"/>
    <x v="4"/>
    <x v="0"/>
    <x v="6"/>
    <n v="0.1"/>
    <n v="9"/>
    <n v="24"/>
    <n v="5"/>
  </r>
  <r>
    <n v="4924"/>
    <d v="2014-07-30T00:00:00"/>
    <x v="1"/>
    <n v="19"/>
    <x v="1"/>
    <x v="1"/>
    <x v="0"/>
    <x v="4"/>
    <x v="0"/>
    <x v="4"/>
    <n v="0.1"/>
    <n v="9"/>
    <n v="4"/>
    <n v="2"/>
  </r>
  <r>
    <n v="4950"/>
    <d v="2014-08-28T00:00:00"/>
    <x v="1"/>
    <n v="18"/>
    <x v="2"/>
    <x v="1"/>
    <x v="0"/>
    <x v="4"/>
    <x v="0"/>
    <x v="4"/>
    <n v="0.1"/>
    <n v="9"/>
    <n v="29"/>
    <n v="4"/>
  </r>
  <r>
    <n v="5254"/>
    <d v="2014-08-28T00:00:00"/>
    <x v="0"/>
    <n v="24"/>
    <x v="4"/>
    <x v="1"/>
    <x v="0"/>
    <x v="0"/>
    <x v="0"/>
    <x v="3"/>
    <n v="0.1"/>
    <n v="9"/>
    <n v="41"/>
    <n v="4"/>
  </r>
  <r>
    <n v="5746"/>
    <d v="2014-08-01T00:00:00"/>
    <x v="0"/>
    <n v="56"/>
    <x v="2"/>
    <x v="2"/>
    <x v="0"/>
    <x v="2"/>
    <x v="0"/>
    <x v="0"/>
    <n v="0.15"/>
    <n v="9"/>
    <n v="39"/>
    <n v="2"/>
  </r>
  <r>
    <n v="6194"/>
    <d v="2014-08-01T00:00:00"/>
    <x v="0"/>
    <n v="31"/>
    <x v="2"/>
    <x v="0"/>
    <x v="0"/>
    <x v="0"/>
    <x v="0"/>
    <x v="0"/>
    <n v="0.05"/>
    <n v="9"/>
    <n v="4"/>
    <n v="4"/>
  </r>
  <r>
    <n v="6412"/>
    <d v="2014-07-31T00:00:00"/>
    <x v="1"/>
    <n v="33"/>
    <x v="1"/>
    <x v="0"/>
    <x v="0"/>
    <x v="0"/>
    <x v="0"/>
    <x v="1"/>
    <n v="0.05"/>
    <n v="9"/>
    <n v="8"/>
    <n v="6"/>
  </r>
  <r>
    <n v="6738"/>
    <d v="2014-07-31T00:00:00"/>
    <x v="1"/>
    <n v="22"/>
    <x v="6"/>
    <x v="1"/>
    <x v="0"/>
    <x v="0"/>
    <x v="0"/>
    <x v="6"/>
    <n v="0.1"/>
    <n v="9"/>
    <n v="43"/>
    <n v="2"/>
  </r>
  <r>
    <n v="6998"/>
    <d v="2014-08-29T00:00:00"/>
    <x v="0"/>
    <n v="24"/>
    <x v="2"/>
    <x v="1"/>
    <x v="0"/>
    <x v="4"/>
    <x v="0"/>
    <x v="6"/>
    <n v="0.1"/>
    <n v="9"/>
    <n v="41"/>
    <n v="5"/>
  </r>
  <r>
    <n v="7004"/>
    <d v="2014-08-05T00:00:00"/>
    <x v="0"/>
    <n v="18"/>
    <x v="3"/>
    <x v="1"/>
    <x v="0"/>
    <x v="2"/>
    <x v="0"/>
    <x v="7"/>
    <n v="0.1"/>
    <n v="9"/>
    <n v="26"/>
    <n v="3"/>
  </r>
  <r>
    <n v="7110"/>
    <d v="2014-07-30T00:00:00"/>
    <x v="0"/>
    <n v="19"/>
    <x v="0"/>
    <x v="1"/>
    <x v="0"/>
    <x v="0"/>
    <x v="0"/>
    <x v="2"/>
    <n v="0.1"/>
    <n v="9"/>
    <n v="20"/>
    <n v="1"/>
  </r>
  <r>
    <n v="7114"/>
    <d v="2014-07-31T00:00:00"/>
    <x v="1"/>
    <n v="22"/>
    <x v="4"/>
    <x v="1"/>
    <x v="0"/>
    <x v="0"/>
    <x v="0"/>
    <x v="2"/>
    <n v="0.1"/>
    <n v="9"/>
    <n v="32"/>
    <n v="6"/>
  </r>
  <r>
    <n v="7158"/>
    <d v="2014-07-31T00:00:00"/>
    <x v="0"/>
    <n v="20"/>
    <x v="5"/>
    <x v="1"/>
    <x v="0"/>
    <x v="0"/>
    <x v="0"/>
    <x v="0"/>
    <n v="0.1"/>
    <n v="9"/>
    <n v="15"/>
    <n v="1"/>
  </r>
  <r>
    <n v="7276"/>
    <d v="2014-07-30T00:00:00"/>
    <x v="0"/>
    <n v="18"/>
    <x v="5"/>
    <x v="1"/>
    <x v="0"/>
    <x v="2"/>
    <x v="0"/>
    <x v="4"/>
    <n v="0.1"/>
    <n v="9"/>
    <n v="23"/>
    <n v="5"/>
  </r>
  <r>
    <n v="7694"/>
    <d v="2014-08-21T00:00:00"/>
    <x v="1"/>
    <n v="18"/>
    <x v="3"/>
    <x v="1"/>
    <x v="0"/>
    <x v="2"/>
    <x v="0"/>
    <x v="7"/>
    <n v="0.1"/>
    <n v="9"/>
    <n v="13"/>
    <n v="6"/>
  </r>
  <r>
    <n v="7872"/>
    <d v="2014-07-30T00:00:00"/>
    <x v="0"/>
    <n v="26"/>
    <x v="2"/>
    <x v="1"/>
    <x v="0"/>
    <x v="2"/>
    <x v="0"/>
    <x v="4"/>
    <n v="0.1"/>
    <n v="9"/>
    <n v="10"/>
    <n v="2"/>
  </r>
  <r>
    <n v="7990"/>
    <d v="2014-07-31T00:00:00"/>
    <x v="1"/>
    <n v="18"/>
    <x v="3"/>
    <x v="1"/>
    <x v="0"/>
    <x v="2"/>
    <x v="0"/>
    <x v="5"/>
    <n v="0.1"/>
    <n v="9"/>
    <n v="26"/>
    <n v="4"/>
  </r>
  <r>
    <n v="8092"/>
    <d v="2014-08-28T00:00:00"/>
    <x v="1"/>
    <n v="39"/>
    <x v="4"/>
    <x v="0"/>
    <x v="0"/>
    <x v="2"/>
    <x v="0"/>
    <x v="5"/>
    <n v="0.05"/>
    <n v="9"/>
    <n v="37"/>
    <n v="1"/>
  </r>
  <r>
    <n v="8714"/>
    <d v="2014-08-01T00:00:00"/>
    <x v="1"/>
    <n v="19"/>
    <x v="5"/>
    <x v="1"/>
    <x v="0"/>
    <x v="2"/>
    <x v="0"/>
    <x v="6"/>
    <n v="0.1"/>
    <n v="9"/>
    <n v="22"/>
    <n v="6"/>
  </r>
  <r>
    <n v="8902"/>
    <d v="2014-08-13T00:00:00"/>
    <x v="0"/>
    <n v="19"/>
    <x v="6"/>
    <x v="1"/>
    <x v="0"/>
    <x v="0"/>
    <x v="0"/>
    <x v="2"/>
    <n v="0.1"/>
    <n v="9"/>
    <n v="26"/>
    <n v="2"/>
  </r>
  <r>
    <n v="8954"/>
    <d v="2014-07-31T00:00:00"/>
    <x v="1"/>
    <n v="21"/>
    <x v="1"/>
    <x v="1"/>
    <x v="0"/>
    <x v="0"/>
    <x v="0"/>
    <x v="4"/>
    <n v="0.1"/>
    <n v="9"/>
    <n v="33"/>
    <n v="1"/>
  </r>
  <r>
    <n v="9306"/>
    <d v="2014-07-31T00:00:00"/>
    <x v="0"/>
    <n v="19"/>
    <x v="6"/>
    <x v="1"/>
    <x v="0"/>
    <x v="0"/>
    <x v="0"/>
    <x v="6"/>
    <n v="0.1"/>
    <n v="9"/>
    <n v="37"/>
    <n v="6"/>
  </r>
  <r>
    <n v="9384"/>
    <d v="2014-07-31T00:00:00"/>
    <x v="0"/>
    <n v="56"/>
    <x v="2"/>
    <x v="2"/>
    <x v="0"/>
    <x v="0"/>
    <x v="0"/>
    <x v="5"/>
    <n v="0.15"/>
    <n v="9"/>
    <n v="17"/>
    <n v="1"/>
  </r>
  <r>
    <n v="10072"/>
    <d v="2014-08-30T00:00:00"/>
    <x v="1"/>
    <n v="22"/>
    <x v="4"/>
    <x v="1"/>
    <x v="0"/>
    <x v="0"/>
    <x v="0"/>
    <x v="6"/>
    <n v="0.1"/>
    <n v="9"/>
    <n v="11"/>
    <n v="6"/>
  </r>
  <r>
    <n v="10074"/>
    <d v="2014-08-23T00:00:00"/>
    <x v="1"/>
    <n v="26"/>
    <x v="0"/>
    <x v="1"/>
    <x v="0"/>
    <x v="0"/>
    <x v="0"/>
    <x v="4"/>
    <n v="0.1"/>
    <n v="9"/>
    <n v="16"/>
    <n v="1"/>
  </r>
  <r>
    <n v="10220"/>
    <d v="2014-08-15T00:00:00"/>
    <x v="1"/>
    <n v="29"/>
    <x v="5"/>
    <x v="1"/>
    <x v="0"/>
    <x v="0"/>
    <x v="0"/>
    <x v="6"/>
    <n v="0.1"/>
    <n v="9"/>
    <n v="24"/>
    <n v="3"/>
  </r>
  <r>
    <n v="10580"/>
    <d v="2014-08-07T00:00:00"/>
    <x v="0"/>
    <n v="20"/>
    <x v="4"/>
    <x v="1"/>
    <x v="0"/>
    <x v="4"/>
    <x v="0"/>
    <x v="4"/>
    <n v="0.1"/>
    <n v="9"/>
    <n v="2"/>
    <n v="5"/>
  </r>
  <r>
    <n v="11176"/>
    <d v="2014-08-28T00:00:00"/>
    <x v="0"/>
    <n v="23"/>
    <x v="6"/>
    <x v="1"/>
    <x v="0"/>
    <x v="4"/>
    <x v="0"/>
    <x v="5"/>
    <n v="0.1"/>
    <n v="9"/>
    <n v="6"/>
    <n v="4"/>
  </r>
  <r>
    <n v="11546"/>
    <d v="2014-07-31T00:00:00"/>
    <x v="1"/>
    <n v="59"/>
    <x v="2"/>
    <x v="2"/>
    <x v="0"/>
    <x v="4"/>
    <x v="0"/>
    <x v="2"/>
    <n v="0.15"/>
    <n v="9"/>
    <n v="39"/>
    <n v="1"/>
  </r>
  <r>
    <n v="11600"/>
    <d v="2014-07-30T00:00:00"/>
    <x v="0"/>
    <n v="23"/>
    <x v="3"/>
    <x v="1"/>
    <x v="0"/>
    <x v="4"/>
    <x v="0"/>
    <x v="5"/>
    <n v="0.1"/>
    <n v="9"/>
    <n v="15"/>
    <n v="1"/>
  </r>
  <r>
    <n v="11622"/>
    <d v="2014-08-08T00:00:00"/>
    <x v="0"/>
    <n v="24"/>
    <x v="4"/>
    <x v="1"/>
    <x v="0"/>
    <x v="4"/>
    <x v="0"/>
    <x v="7"/>
    <n v="0.1"/>
    <n v="9"/>
    <n v="35"/>
    <n v="5"/>
  </r>
  <r>
    <n v="11702"/>
    <d v="2014-08-28T00:00:00"/>
    <x v="1"/>
    <n v="40"/>
    <x v="5"/>
    <x v="0"/>
    <x v="0"/>
    <x v="4"/>
    <x v="0"/>
    <x v="0"/>
    <n v="0.05"/>
    <n v="9"/>
    <n v="33"/>
    <n v="6"/>
  </r>
  <r>
    <n v="11758"/>
    <d v="2014-08-28T00:00:00"/>
    <x v="1"/>
    <n v="24"/>
    <x v="5"/>
    <x v="1"/>
    <x v="0"/>
    <x v="4"/>
    <x v="0"/>
    <x v="5"/>
    <n v="0.1"/>
    <n v="9"/>
    <n v="18"/>
    <n v="5"/>
  </r>
  <r>
    <n v="11780"/>
    <d v="2014-08-28T00:00:00"/>
    <x v="1"/>
    <n v="38"/>
    <x v="4"/>
    <x v="0"/>
    <x v="0"/>
    <x v="4"/>
    <x v="0"/>
    <x v="4"/>
    <n v="0.05"/>
    <n v="9"/>
    <n v="15"/>
    <n v="4"/>
  </r>
  <r>
    <n v="11896"/>
    <d v="2014-07-31T00:00:00"/>
    <x v="1"/>
    <n v="22"/>
    <x v="4"/>
    <x v="1"/>
    <x v="0"/>
    <x v="4"/>
    <x v="0"/>
    <x v="2"/>
    <n v="0.1"/>
    <n v="9"/>
    <n v="36"/>
    <n v="6"/>
  </r>
  <r>
    <n v="12026"/>
    <d v="2014-08-14T00:00:00"/>
    <x v="1"/>
    <n v="22"/>
    <x v="1"/>
    <x v="1"/>
    <x v="0"/>
    <x v="4"/>
    <x v="0"/>
    <x v="7"/>
    <n v="0.1"/>
    <n v="9"/>
    <n v="36"/>
    <n v="4"/>
  </r>
  <r>
    <n v="12744"/>
    <d v="2014-08-27T00:00:00"/>
    <x v="1"/>
    <n v="19"/>
    <x v="4"/>
    <x v="1"/>
    <x v="0"/>
    <x v="4"/>
    <x v="0"/>
    <x v="5"/>
    <n v="0.1"/>
    <n v="9"/>
    <n v="29"/>
    <n v="2"/>
  </r>
  <r>
    <n v="13452"/>
    <d v="2014-07-31T00:00:00"/>
    <x v="1"/>
    <n v="20"/>
    <x v="0"/>
    <x v="1"/>
    <x v="0"/>
    <x v="1"/>
    <x v="0"/>
    <x v="4"/>
    <n v="0.1"/>
    <n v="9"/>
    <n v="3"/>
    <n v="1"/>
  </r>
  <r>
    <n v="13468"/>
    <d v="2014-08-01T00:00:00"/>
    <x v="0"/>
    <n v="18"/>
    <x v="6"/>
    <x v="1"/>
    <x v="0"/>
    <x v="2"/>
    <x v="0"/>
    <x v="6"/>
    <n v="0.1"/>
    <n v="9"/>
    <n v="32"/>
    <n v="2"/>
  </r>
  <r>
    <n v="13768"/>
    <d v="2014-07-30T00:00:00"/>
    <x v="1"/>
    <n v="37"/>
    <x v="2"/>
    <x v="0"/>
    <x v="0"/>
    <x v="0"/>
    <x v="0"/>
    <x v="7"/>
    <n v="0.05"/>
    <n v="9"/>
    <n v="28"/>
    <n v="2"/>
  </r>
  <r>
    <n v="13852"/>
    <d v="2014-08-28T00:00:00"/>
    <x v="0"/>
    <n v="19"/>
    <x v="5"/>
    <x v="1"/>
    <x v="0"/>
    <x v="1"/>
    <x v="0"/>
    <x v="2"/>
    <n v="0.1"/>
    <n v="9"/>
    <n v="23"/>
    <n v="5"/>
  </r>
  <r>
    <n v="13942"/>
    <d v="2014-08-01T00:00:00"/>
    <x v="1"/>
    <n v="68"/>
    <x v="6"/>
    <x v="2"/>
    <x v="0"/>
    <x v="2"/>
    <x v="0"/>
    <x v="1"/>
    <n v="0.15"/>
    <n v="9"/>
    <n v="28"/>
    <n v="3"/>
  </r>
  <r>
    <n v="14074"/>
    <d v="2014-08-01T00:00:00"/>
    <x v="1"/>
    <n v="22"/>
    <x v="2"/>
    <x v="1"/>
    <x v="0"/>
    <x v="1"/>
    <x v="0"/>
    <x v="6"/>
    <n v="0.1"/>
    <n v="9"/>
    <n v="20"/>
    <n v="2"/>
  </r>
  <r>
    <n v="14130"/>
    <d v="2014-07-31T00:00:00"/>
    <x v="0"/>
    <n v="28"/>
    <x v="1"/>
    <x v="1"/>
    <x v="0"/>
    <x v="1"/>
    <x v="0"/>
    <x v="1"/>
    <n v="0.1"/>
    <n v="9"/>
    <n v="24"/>
    <n v="2"/>
  </r>
  <r>
    <n v="14562"/>
    <d v="2014-08-26T00:00:00"/>
    <x v="1"/>
    <n v="20"/>
    <x v="4"/>
    <x v="1"/>
    <x v="0"/>
    <x v="2"/>
    <x v="0"/>
    <x v="0"/>
    <n v="0.1"/>
    <n v="9"/>
    <n v="6"/>
    <n v="5"/>
  </r>
  <r>
    <n v="14632"/>
    <d v="2014-08-01T00:00:00"/>
    <x v="0"/>
    <n v="18"/>
    <x v="5"/>
    <x v="1"/>
    <x v="0"/>
    <x v="4"/>
    <x v="0"/>
    <x v="2"/>
    <n v="0.1"/>
    <n v="9"/>
    <n v="17"/>
    <n v="5"/>
  </r>
  <r>
    <n v="14698"/>
    <d v="2014-07-31T00:00:00"/>
    <x v="1"/>
    <n v="17"/>
    <x v="3"/>
    <x v="1"/>
    <x v="0"/>
    <x v="4"/>
    <x v="0"/>
    <x v="6"/>
    <n v="0.1"/>
    <n v="9"/>
    <n v="5"/>
    <n v="3"/>
  </r>
  <r>
    <n v="15258"/>
    <d v="2014-07-31T00:00:00"/>
    <x v="0"/>
    <n v="19"/>
    <x v="3"/>
    <x v="1"/>
    <x v="0"/>
    <x v="3"/>
    <x v="0"/>
    <x v="4"/>
    <n v="0.1"/>
    <n v="9"/>
    <n v="24"/>
    <n v="3"/>
  </r>
  <r>
    <n v="15502"/>
    <d v="2014-08-01T00:00:00"/>
    <x v="1"/>
    <n v="49"/>
    <x v="6"/>
    <x v="0"/>
    <x v="0"/>
    <x v="1"/>
    <x v="0"/>
    <x v="2"/>
    <n v="0.05"/>
    <n v="9"/>
    <n v="29"/>
    <n v="4"/>
  </r>
  <r>
    <n v="15634"/>
    <d v="2014-07-31T00:00:00"/>
    <x v="1"/>
    <n v="19"/>
    <x v="0"/>
    <x v="1"/>
    <x v="0"/>
    <x v="2"/>
    <x v="0"/>
    <x v="5"/>
    <n v="0.1"/>
    <n v="9"/>
    <n v="1"/>
    <n v="6"/>
  </r>
  <r>
    <n v="15666"/>
    <d v="2014-08-29T00:00:00"/>
    <x v="1"/>
    <n v="26"/>
    <x v="6"/>
    <x v="1"/>
    <x v="0"/>
    <x v="2"/>
    <x v="0"/>
    <x v="7"/>
    <n v="0.1"/>
    <n v="9"/>
    <n v="4"/>
    <n v="4"/>
  </r>
  <r>
    <n v="15864"/>
    <d v="2014-08-01T00:00:00"/>
    <x v="0"/>
    <n v="30"/>
    <x v="4"/>
    <x v="0"/>
    <x v="0"/>
    <x v="2"/>
    <x v="0"/>
    <x v="3"/>
    <n v="0.05"/>
    <n v="9"/>
    <n v="16"/>
    <n v="5"/>
  </r>
  <r>
    <n v="15898"/>
    <d v="2014-08-01T00:00:00"/>
    <x v="1"/>
    <n v="53"/>
    <x v="3"/>
    <x v="2"/>
    <x v="0"/>
    <x v="1"/>
    <x v="0"/>
    <x v="1"/>
    <n v="0.15"/>
    <n v="9"/>
    <n v="8"/>
    <n v="3"/>
  </r>
  <r>
    <n v="15940"/>
    <d v="2014-07-30T00:00:00"/>
    <x v="0"/>
    <n v="21"/>
    <x v="0"/>
    <x v="1"/>
    <x v="0"/>
    <x v="2"/>
    <x v="0"/>
    <x v="3"/>
    <n v="0.1"/>
    <n v="9"/>
    <n v="43"/>
    <n v="5"/>
  </r>
  <r>
    <n v="16056"/>
    <d v="2014-07-31T00:00:00"/>
    <x v="0"/>
    <n v="25"/>
    <x v="2"/>
    <x v="1"/>
    <x v="0"/>
    <x v="0"/>
    <x v="0"/>
    <x v="2"/>
    <n v="0.1"/>
    <n v="9"/>
    <n v="16"/>
    <n v="6"/>
  </r>
  <r>
    <n v="16200"/>
    <d v="2014-07-30T00:00:00"/>
    <x v="0"/>
    <n v="19"/>
    <x v="3"/>
    <x v="1"/>
    <x v="0"/>
    <x v="0"/>
    <x v="0"/>
    <x v="4"/>
    <n v="0.1"/>
    <n v="9"/>
    <n v="27"/>
    <n v="2"/>
  </r>
  <r>
    <n v="16286"/>
    <d v="2014-07-30T00:00:00"/>
    <x v="1"/>
    <n v="23"/>
    <x v="5"/>
    <x v="1"/>
    <x v="0"/>
    <x v="2"/>
    <x v="0"/>
    <x v="3"/>
    <n v="0.1"/>
    <n v="9"/>
    <n v="35"/>
    <n v="5"/>
  </r>
  <r>
    <n v="16446"/>
    <d v="2014-08-29T00:00:00"/>
    <x v="1"/>
    <n v="21"/>
    <x v="3"/>
    <x v="1"/>
    <x v="0"/>
    <x v="0"/>
    <x v="0"/>
    <x v="0"/>
    <n v="0.1"/>
    <n v="9"/>
    <n v="44"/>
    <n v="6"/>
  </r>
  <r>
    <n v="16626"/>
    <d v="2014-08-01T00:00:00"/>
    <x v="0"/>
    <n v="17"/>
    <x v="1"/>
    <x v="1"/>
    <x v="0"/>
    <x v="1"/>
    <x v="0"/>
    <x v="6"/>
    <n v="0.1"/>
    <n v="9"/>
    <n v="0"/>
    <n v="5"/>
  </r>
  <r>
    <n v="16706"/>
    <d v="2014-08-01T00:00:00"/>
    <x v="1"/>
    <n v="22"/>
    <x v="1"/>
    <x v="1"/>
    <x v="0"/>
    <x v="2"/>
    <x v="0"/>
    <x v="7"/>
    <n v="0.1"/>
    <n v="9"/>
    <n v="42"/>
    <n v="6"/>
  </r>
  <r>
    <n v="17474"/>
    <d v="2014-08-12T00:00:00"/>
    <x v="0"/>
    <n v="25"/>
    <x v="1"/>
    <x v="1"/>
    <x v="0"/>
    <x v="3"/>
    <x v="0"/>
    <x v="0"/>
    <n v="0.1"/>
    <n v="9"/>
    <n v="21"/>
    <n v="2"/>
  </r>
  <r>
    <n v="18024"/>
    <d v="2014-08-05T00:00:00"/>
    <x v="1"/>
    <n v="53"/>
    <x v="6"/>
    <x v="2"/>
    <x v="0"/>
    <x v="0"/>
    <x v="0"/>
    <x v="0"/>
    <n v="0.15"/>
    <n v="9"/>
    <n v="3"/>
    <n v="2"/>
  </r>
  <r>
    <n v="18158"/>
    <d v="2014-07-30T00:00:00"/>
    <x v="1"/>
    <n v="25"/>
    <x v="6"/>
    <x v="1"/>
    <x v="0"/>
    <x v="0"/>
    <x v="0"/>
    <x v="1"/>
    <n v="0.1"/>
    <n v="9"/>
    <n v="1"/>
    <n v="4"/>
  </r>
  <r>
    <n v="18940"/>
    <d v="2014-08-22T00:00:00"/>
    <x v="0"/>
    <n v="24"/>
    <x v="6"/>
    <x v="1"/>
    <x v="0"/>
    <x v="1"/>
    <x v="0"/>
    <x v="6"/>
    <n v="0.1"/>
    <n v="9"/>
    <n v="18"/>
    <n v="5"/>
  </r>
  <r>
    <n v="19250"/>
    <d v="2014-08-01T00:00:00"/>
    <x v="0"/>
    <n v="18"/>
    <x v="2"/>
    <x v="1"/>
    <x v="0"/>
    <x v="1"/>
    <x v="0"/>
    <x v="7"/>
    <n v="0.1"/>
    <n v="9"/>
    <n v="20"/>
    <n v="3"/>
  </r>
  <r>
    <n v="19298"/>
    <d v="2014-08-28T00:00:00"/>
    <x v="0"/>
    <n v="18"/>
    <x v="0"/>
    <x v="1"/>
    <x v="0"/>
    <x v="1"/>
    <x v="0"/>
    <x v="7"/>
    <n v="0.1"/>
    <n v="9"/>
    <n v="43"/>
    <n v="2"/>
  </r>
  <r>
    <n v="19490"/>
    <d v="2014-08-01T00:00:00"/>
    <x v="1"/>
    <n v="20"/>
    <x v="6"/>
    <x v="1"/>
    <x v="0"/>
    <x v="2"/>
    <x v="0"/>
    <x v="2"/>
    <n v="0.1"/>
    <n v="9"/>
    <n v="9"/>
    <n v="5"/>
  </r>
  <r>
    <n v="19498"/>
    <d v="2014-07-31T00:00:00"/>
    <x v="1"/>
    <n v="21"/>
    <x v="2"/>
    <x v="1"/>
    <x v="0"/>
    <x v="2"/>
    <x v="0"/>
    <x v="7"/>
    <n v="0.1"/>
    <n v="9"/>
    <n v="33"/>
    <n v="3"/>
  </r>
  <r>
    <n v="19774"/>
    <d v="2014-07-31T00:00:00"/>
    <x v="1"/>
    <n v="52"/>
    <x v="1"/>
    <x v="2"/>
    <x v="0"/>
    <x v="0"/>
    <x v="0"/>
    <x v="4"/>
    <n v="0.15"/>
    <n v="9"/>
    <n v="26"/>
    <n v="3"/>
  </r>
  <r>
    <n v="20294"/>
    <d v="2014-07-30T00:00:00"/>
    <x v="1"/>
    <n v="45"/>
    <x v="3"/>
    <x v="0"/>
    <x v="0"/>
    <x v="0"/>
    <x v="0"/>
    <x v="0"/>
    <n v="0.05"/>
    <n v="9"/>
    <n v="41"/>
    <n v="6"/>
  </r>
  <r>
    <n v="21990"/>
    <d v="2014-08-20T00:00:00"/>
    <x v="1"/>
    <n v="17"/>
    <x v="1"/>
    <x v="1"/>
    <x v="0"/>
    <x v="2"/>
    <x v="0"/>
    <x v="0"/>
    <n v="0.1"/>
    <n v="9"/>
    <n v="35"/>
    <n v="3"/>
  </r>
  <r>
    <n v="23006"/>
    <d v="2014-07-31T00:00:00"/>
    <x v="1"/>
    <n v="60"/>
    <x v="2"/>
    <x v="2"/>
    <x v="0"/>
    <x v="1"/>
    <x v="0"/>
    <x v="2"/>
    <n v="0.15"/>
    <n v="9"/>
    <n v="35"/>
    <n v="1"/>
  </r>
  <r>
    <n v="23198"/>
    <d v="2014-08-28T00:00:00"/>
    <x v="0"/>
    <n v="18"/>
    <x v="6"/>
    <x v="1"/>
    <x v="0"/>
    <x v="2"/>
    <x v="0"/>
    <x v="7"/>
    <n v="0.1"/>
    <n v="9"/>
    <n v="41"/>
    <n v="5"/>
  </r>
  <r>
    <n v="23848"/>
    <d v="2014-07-31T00:00:00"/>
    <x v="0"/>
    <n v="17"/>
    <x v="2"/>
    <x v="1"/>
    <x v="0"/>
    <x v="0"/>
    <x v="0"/>
    <x v="6"/>
    <n v="0.1"/>
    <n v="9"/>
    <n v="39"/>
    <n v="1"/>
  </r>
  <r>
    <n v="24336"/>
    <d v="2014-08-01T00:00:00"/>
    <x v="1"/>
    <n v="19"/>
    <x v="0"/>
    <x v="1"/>
    <x v="0"/>
    <x v="0"/>
    <x v="0"/>
    <x v="5"/>
    <n v="0.1"/>
    <n v="9"/>
    <n v="42"/>
    <n v="6"/>
  </r>
  <r>
    <n v="24624"/>
    <d v="2014-08-29T00:00:00"/>
    <x v="1"/>
    <n v="38"/>
    <x v="2"/>
    <x v="0"/>
    <x v="1"/>
    <x v="3"/>
    <x v="0"/>
    <x v="2"/>
    <n v="0.05"/>
    <n v="9"/>
    <n v="36"/>
    <n v="5"/>
  </r>
  <r>
    <n v="24626"/>
    <d v="2014-08-29T00:00:00"/>
    <x v="1"/>
    <n v="39"/>
    <x v="3"/>
    <x v="0"/>
    <x v="1"/>
    <x v="3"/>
    <x v="0"/>
    <x v="1"/>
    <n v="0.05"/>
    <n v="9"/>
    <n v="7"/>
    <n v="5"/>
  </r>
  <r>
    <n v="25182"/>
    <d v="2014-08-27T00:00:00"/>
    <x v="0"/>
    <n v="27"/>
    <x v="3"/>
    <x v="1"/>
    <x v="0"/>
    <x v="0"/>
    <x v="0"/>
    <x v="4"/>
    <n v="0.1"/>
    <n v="9"/>
    <n v="35"/>
    <n v="4"/>
  </r>
  <r>
    <n v="26212"/>
    <d v="2014-08-01T00:00:00"/>
    <x v="1"/>
    <n v="62"/>
    <x v="3"/>
    <x v="2"/>
    <x v="0"/>
    <x v="2"/>
    <x v="0"/>
    <x v="6"/>
    <n v="0.15"/>
    <n v="9"/>
    <n v="4"/>
    <n v="4"/>
  </r>
  <r>
    <n v="26442"/>
    <d v="2014-07-30T00:00:00"/>
    <x v="1"/>
    <n v="21"/>
    <x v="1"/>
    <x v="1"/>
    <x v="0"/>
    <x v="0"/>
    <x v="0"/>
    <x v="3"/>
    <n v="0.1"/>
    <n v="9"/>
    <n v="2"/>
    <n v="6"/>
  </r>
  <r>
    <n v="26530"/>
    <d v="2014-07-31T00:00:00"/>
    <x v="1"/>
    <n v="22"/>
    <x v="3"/>
    <x v="1"/>
    <x v="0"/>
    <x v="2"/>
    <x v="0"/>
    <x v="1"/>
    <n v="0.1"/>
    <n v="9"/>
    <n v="5"/>
    <n v="6"/>
  </r>
  <r>
    <n v="27462"/>
    <d v="2014-08-29T00:00:00"/>
    <x v="1"/>
    <n v="43"/>
    <x v="2"/>
    <x v="0"/>
    <x v="1"/>
    <x v="3"/>
    <x v="0"/>
    <x v="6"/>
    <n v="0.05"/>
    <n v="9"/>
    <n v="24"/>
    <n v="4"/>
  </r>
  <r>
    <n v="27968"/>
    <d v="2014-08-28T00:00:00"/>
    <x v="0"/>
    <n v="50"/>
    <x v="3"/>
    <x v="2"/>
    <x v="0"/>
    <x v="0"/>
    <x v="0"/>
    <x v="4"/>
    <n v="0.15"/>
    <n v="9"/>
    <n v="14"/>
    <n v="1"/>
  </r>
  <r>
    <n v="28150"/>
    <d v="2014-08-27T00:00:00"/>
    <x v="0"/>
    <n v="18"/>
    <x v="1"/>
    <x v="1"/>
    <x v="0"/>
    <x v="0"/>
    <x v="0"/>
    <x v="7"/>
    <n v="0.1"/>
    <n v="9"/>
    <n v="28"/>
    <n v="1"/>
  </r>
  <r>
    <n v="28256"/>
    <d v="2014-07-30T00:00:00"/>
    <x v="1"/>
    <n v="31"/>
    <x v="3"/>
    <x v="0"/>
    <x v="0"/>
    <x v="2"/>
    <x v="0"/>
    <x v="5"/>
    <n v="0.05"/>
    <n v="9"/>
    <n v="41"/>
    <n v="2"/>
  </r>
  <r>
    <n v="28394"/>
    <d v="2014-08-27T00:00:00"/>
    <x v="0"/>
    <n v="19"/>
    <x v="2"/>
    <x v="1"/>
    <x v="0"/>
    <x v="1"/>
    <x v="0"/>
    <x v="2"/>
    <n v="0.1"/>
    <n v="9"/>
    <n v="41"/>
    <n v="4"/>
  </r>
  <r>
    <n v="29416"/>
    <d v="2014-08-21T00:00:00"/>
    <x v="1"/>
    <n v="24"/>
    <x v="0"/>
    <x v="1"/>
    <x v="0"/>
    <x v="1"/>
    <x v="0"/>
    <x v="5"/>
    <n v="0.1"/>
    <n v="9"/>
    <n v="43"/>
    <n v="6"/>
  </r>
  <r>
    <n v="29938"/>
    <d v="2014-08-01T00:00:00"/>
    <x v="1"/>
    <n v="60"/>
    <x v="5"/>
    <x v="2"/>
    <x v="0"/>
    <x v="2"/>
    <x v="0"/>
    <x v="4"/>
    <n v="0.15"/>
    <n v="9"/>
    <n v="33"/>
    <n v="5"/>
  </r>
  <r>
    <n v="30194"/>
    <d v="2014-07-30T00:00:00"/>
    <x v="1"/>
    <n v="18"/>
    <x v="3"/>
    <x v="1"/>
    <x v="0"/>
    <x v="0"/>
    <x v="0"/>
    <x v="4"/>
    <n v="0.1"/>
    <n v="9"/>
    <n v="39"/>
    <n v="4"/>
  </r>
  <r>
    <n v="30256"/>
    <d v="2014-08-07T00:00:00"/>
    <x v="1"/>
    <n v="26"/>
    <x v="1"/>
    <x v="1"/>
    <x v="0"/>
    <x v="0"/>
    <x v="0"/>
    <x v="4"/>
    <n v="0.1"/>
    <n v="9"/>
    <n v="29"/>
    <n v="3"/>
  </r>
  <r>
    <n v="30400"/>
    <d v="2014-08-28T00:00:00"/>
    <x v="1"/>
    <n v="24"/>
    <x v="6"/>
    <x v="1"/>
    <x v="0"/>
    <x v="0"/>
    <x v="0"/>
    <x v="5"/>
    <n v="0.1"/>
    <n v="9"/>
    <n v="30"/>
    <n v="6"/>
  </r>
  <r>
    <n v="30434"/>
    <d v="2014-07-31T00:00:00"/>
    <x v="1"/>
    <n v="29"/>
    <x v="0"/>
    <x v="1"/>
    <x v="0"/>
    <x v="0"/>
    <x v="0"/>
    <x v="5"/>
    <n v="0.1"/>
    <n v="9"/>
    <n v="31"/>
    <n v="6"/>
  </r>
  <r>
    <n v="30658"/>
    <d v="2014-07-31T00:00:00"/>
    <x v="1"/>
    <n v="63"/>
    <x v="5"/>
    <x v="2"/>
    <x v="0"/>
    <x v="0"/>
    <x v="0"/>
    <x v="0"/>
    <n v="0.15"/>
    <n v="9"/>
    <n v="34"/>
    <n v="5"/>
  </r>
  <r>
    <n v="30902"/>
    <d v="2014-08-16T00:00:00"/>
    <x v="1"/>
    <n v="25"/>
    <x v="2"/>
    <x v="1"/>
    <x v="0"/>
    <x v="0"/>
    <x v="0"/>
    <x v="1"/>
    <n v="0.1"/>
    <n v="9"/>
    <n v="40"/>
    <n v="4"/>
  </r>
  <r>
    <n v="31528"/>
    <d v="2014-08-27T00:00:00"/>
    <x v="1"/>
    <n v="22"/>
    <x v="4"/>
    <x v="1"/>
    <x v="0"/>
    <x v="2"/>
    <x v="0"/>
    <x v="2"/>
    <n v="0.1"/>
    <n v="9"/>
    <n v="1"/>
    <n v="4"/>
  </r>
  <r>
    <n v="31772"/>
    <d v="2014-08-21T00:00:00"/>
    <x v="1"/>
    <n v="52"/>
    <x v="6"/>
    <x v="2"/>
    <x v="0"/>
    <x v="1"/>
    <x v="0"/>
    <x v="1"/>
    <n v="0.15"/>
    <n v="9"/>
    <n v="13"/>
    <n v="3"/>
  </r>
  <r>
    <n v="32492"/>
    <d v="2014-08-01T00:00:00"/>
    <x v="0"/>
    <n v="26"/>
    <x v="5"/>
    <x v="1"/>
    <x v="0"/>
    <x v="0"/>
    <x v="0"/>
    <x v="7"/>
    <n v="0.1"/>
    <n v="9"/>
    <n v="23"/>
    <n v="3"/>
  </r>
  <r>
    <n v="32604"/>
    <d v="2014-07-31T00:00:00"/>
    <x v="1"/>
    <n v="17"/>
    <x v="3"/>
    <x v="1"/>
    <x v="0"/>
    <x v="2"/>
    <x v="0"/>
    <x v="3"/>
    <n v="0.1"/>
    <n v="9"/>
    <n v="20"/>
    <n v="4"/>
  </r>
  <r>
    <n v="40428"/>
    <d v="2014-08-27T00:00:00"/>
    <x v="1"/>
    <n v="29"/>
    <x v="3"/>
    <x v="1"/>
    <x v="0"/>
    <x v="0"/>
    <x v="0"/>
    <x v="5"/>
    <n v="0.1"/>
    <n v="9"/>
    <n v="15"/>
    <n v="6"/>
  </r>
  <r>
    <n v="40514"/>
    <d v="2014-08-21T00:00:00"/>
    <x v="0"/>
    <n v="20"/>
    <x v="2"/>
    <x v="1"/>
    <x v="0"/>
    <x v="0"/>
    <x v="0"/>
    <x v="7"/>
    <n v="0.1"/>
    <n v="9"/>
    <n v="9"/>
    <n v="5"/>
  </r>
  <r>
    <n v="41390"/>
    <d v="2014-08-16T00:00:00"/>
    <x v="1"/>
    <n v="40"/>
    <x v="4"/>
    <x v="0"/>
    <x v="0"/>
    <x v="4"/>
    <x v="0"/>
    <x v="6"/>
    <n v="0.05"/>
    <n v="9"/>
    <n v="17"/>
    <n v="6"/>
  </r>
  <r>
    <n v="41708"/>
    <d v="2014-08-22T00:00:00"/>
    <x v="1"/>
    <n v="25"/>
    <x v="1"/>
    <x v="1"/>
    <x v="0"/>
    <x v="4"/>
    <x v="0"/>
    <x v="3"/>
    <n v="0.1"/>
    <n v="9"/>
    <n v="22"/>
    <n v="3"/>
  </r>
  <r>
    <n v="41712"/>
    <d v="2014-08-21T00:00:00"/>
    <x v="0"/>
    <n v="25"/>
    <x v="4"/>
    <x v="1"/>
    <x v="0"/>
    <x v="4"/>
    <x v="0"/>
    <x v="5"/>
    <n v="0.1"/>
    <n v="9"/>
    <n v="32"/>
    <n v="2"/>
  </r>
  <r>
    <n v="42240"/>
    <d v="2014-08-13T00:00:00"/>
    <x v="1"/>
    <n v="23"/>
    <x v="0"/>
    <x v="1"/>
    <x v="0"/>
    <x v="4"/>
    <x v="0"/>
    <x v="2"/>
    <n v="0.1"/>
    <n v="9"/>
    <n v="40"/>
    <n v="5"/>
  </r>
  <r>
    <n v="43408"/>
    <d v="2014-08-13T00:00:00"/>
    <x v="0"/>
    <n v="21"/>
    <x v="0"/>
    <x v="1"/>
    <x v="0"/>
    <x v="0"/>
    <x v="0"/>
    <x v="3"/>
    <n v="0.1"/>
    <n v="9"/>
    <n v="36"/>
    <n v="5"/>
  </r>
  <r>
    <n v="43418"/>
    <d v="2014-08-01T00:00:00"/>
    <x v="1"/>
    <n v="22"/>
    <x v="4"/>
    <x v="1"/>
    <x v="0"/>
    <x v="0"/>
    <x v="0"/>
    <x v="7"/>
    <n v="0.1"/>
    <n v="9"/>
    <n v="41"/>
    <n v="1"/>
  </r>
  <r>
    <n v="43496"/>
    <d v="2014-08-28T00:00:00"/>
    <x v="1"/>
    <n v="45"/>
    <x v="6"/>
    <x v="0"/>
    <x v="0"/>
    <x v="0"/>
    <x v="0"/>
    <x v="7"/>
    <n v="0.05"/>
    <n v="9"/>
    <n v="21"/>
    <n v="6"/>
  </r>
  <r>
    <n v="43662"/>
    <d v="2014-08-19T00:00:00"/>
    <x v="1"/>
    <n v="43"/>
    <x v="3"/>
    <x v="0"/>
    <x v="0"/>
    <x v="0"/>
    <x v="0"/>
    <x v="5"/>
    <n v="0.05"/>
    <n v="9"/>
    <n v="39"/>
    <n v="1"/>
  </r>
  <r>
    <n v="43732"/>
    <d v="2014-08-27T00:00:00"/>
    <x v="0"/>
    <n v="20"/>
    <x v="5"/>
    <x v="1"/>
    <x v="0"/>
    <x v="0"/>
    <x v="0"/>
    <x v="2"/>
    <n v="0.1"/>
    <n v="9"/>
    <n v="37"/>
    <n v="1"/>
  </r>
  <r>
    <n v="43788"/>
    <d v="2014-08-23T00:00:00"/>
    <x v="0"/>
    <n v="22"/>
    <x v="1"/>
    <x v="1"/>
    <x v="0"/>
    <x v="2"/>
    <x v="0"/>
    <x v="7"/>
    <n v="0.1"/>
    <n v="9"/>
    <n v="2"/>
    <n v="2"/>
  </r>
  <r>
    <n v="44060"/>
    <d v="2014-08-02T00:00:00"/>
    <x v="1"/>
    <n v="57"/>
    <x v="6"/>
    <x v="2"/>
    <x v="0"/>
    <x v="2"/>
    <x v="0"/>
    <x v="6"/>
    <n v="0.15"/>
    <n v="9"/>
    <n v="5"/>
    <n v="1"/>
  </r>
  <r>
    <n v="44100"/>
    <d v="2014-08-15T00:00:00"/>
    <x v="1"/>
    <n v="47"/>
    <x v="5"/>
    <x v="0"/>
    <x v="0"/>
    <x v="2"/>
    <x v="0"/>
    <x v="0"/>
    <n v="0.05"/>
    <n v="9"/>
    <n v="8"/>
    <n v="5"/>
  </r>
  <r>
    <n v="49420"/>
    <d v="2014-08-08T00:00:00"/>
    <x v="1"/>
    <n v="20"/>
    <x v="2"/>
    <x v="1"/>
    <x v="0"/>
    <x v="0"/>
    <x v="0"/>
    <x v="7"/>
    <n v="0.1"/>
    <n v="9"/>
    <n v="33"/>
    <n v="3"/>
  </r>
  <r>
    <n v="49746"/>
    <d v="2014-08-29T00:00:00"/>
    <x v="0"/>
    <n v="21"/>
    <x v="2"/>
    <x v="1"/>
    <x v="0"/>
    <x v="0"/>
    <x v="0"/>
    <x v="6"/>
    <n v="0.1"/>
    <n v="9"/>
    <n v="6"/>
    <n v="3"/>
  </r>
  <r>
    <n v="50814"/>
    <d v="2014-08-29T00:00:00"/>
    <x v="1"/>
    <n v="61"/>
    <x v="0"/>
    <x v="2"/>
    <x v="0"/>
    <x v="0"/>
    <x v="0"/>
    <x v="0"/>
    <n v="0.15"/>
    <n v="9"/>
    <n v="28"/>
    <n v="4"/>
  </r>
  <r>
    <n v="50984"/>
    <d v="2014-08-01T00:00:00"/>
    <x v="1"/>
    <n v="20"/>
    <x v="4"/>
    <x v="1"/>
    <x v="0"/>
    <x v="1"/>
    <x v="0"/>
    <x v="3"/>
    <n v="0.1"/>
    <n v="9"/>
    <n v="1"/>
    <n v="1"/>
  </r>
  <r>
    <n v="51430"/>
    <d v="2014-08-14T00:00:00"/>
    <x v="0"/>
    <n v="21"/>
    <x v="0"/>
    <x v="1"/>
    <x v="0"/>
    <x v="0"/>
    <x v="0"/>
    <x v="1"/>
    <n v="0.1"/>
    <n v="9"/>
    <n v="32"/>
    <n v="6"/>
  </r>
  <r>
    <n v="51432"/>
    <d v="2014-08-26T00:00:00"/>
    <x v="0"/>
    <n v="20"/>
    <x v="3"/>
    <x v="1"/>
    <x v="0"/>
    <x v="0"/>
    <x v="0"/>
    <x v="1"/>
    <n v="0.1"/>
    <n v="9"/>
    <n v="13"/>
    <n v="3"/>
  </r>
  <r>
    <n v="51434"/>
    <d v="2014-08-20T00:00:00"/>
    <x v="1"/>
    <n v="26"/>
    <x v="0"/>
    <x v="1"/>
    <x v="0"/>
    <x v="0"/>
    <x v="0"/>
    <x v="4"/>
    <n v="0.1"/>
    <n v="9"/>
    <n v="1"/>
    <n v="3"/>
  </r>
  <r>
    <n v="51486"/>
    <d v="2014-08-08T00:00:00"/>
    <x v="1"/>
    <n v="67"/>
    <x v="5"/>
    <x v="2"/>
    <x v="0"/>
    <x v="0"/>
    <x v="0"/>
    <x v="2"/>
    <n v="0.15"/>
    <n v="9"/>
    <n v="2"/>
    <n v="4"/>
  </r>
  <r>
    <n v="52714"/>
    <d v="2014-08-07T00:00:00"/>
    <x v="1"/>
    <n v="56"/>
    <x v="6"/>
    <x v="2"/>
    <x v="0"/>
    <x v="0"/>
    <x v="0"/>
    <x v="7"/>
    <n v="0.15"/>
    <n v="9"/>
    <n v="36"/>
    <n v="5"/>
  </r>
  <r>
    <n v="53404"/>
    <d v="2014-08-26T00:00:00"/>
    <x v="0"/>
    <n v="46"/>
    <x v="3"/>
    <x v="0"/>
    <x v="1"/>
    <x v="4"/>
    <x v="1"/>
    <x v="3"/>
    <n v="0.05"/>
    <n v="9"/>
    <n v="1"/>
    <n v="2"/>
  </r>
  <r>
    <n v="54066"/>
    <d v="2014-08-19T00:00:00"/>
    <x v="1"/>
    <n v="51"/>
    <x v="6"/>
    <x v="2"/>
    <x v="1"/>
    <x v="1"/>
    <x v="1"/>
    <x v="5"/>
    <n v="0.15"/>
    <n v="9"/>
    <n v="22"/>
    <n v="2"/>
  </r>
  <r>
    <n v="54630"/>
    <d v="2014-08-01T00:00:00"/>
    <x v="0"/>
    <n v="22"/>
    <x v="4"/>
    <x v="1"/>
    <x v="0"/>
    <x v="0"/>
    <x v="0"/>
    <x v="2"/>
    <n v="0.1"/>
    <n v="9"/>
    <n v="2"/>
    <n v="5"/>
  </r>
  <r>
    <n v="55504"/>
    <d v="2014-08-22T00:00:00"/>
    <x v="1"/>
    <n v="25"/>
    <x v="0"/>
    <x v="1"/>
    <x v="0"/>
    <x v="1"/>
    <x v="0"/>
    <x v="3"/>
    <n v="0.1"/>
    <n v="9"/>
    <n v="41"/>
    <n v="3"/>
  </r>
  <r>
    <n v="55610"/>
    <d v="2014-08-14T00:00:00"/>
    <x v="1"/>
    <n v="61"/>
    <x v="4"/>
    <x v="2"/>
    <x v="0"/>
    <x v="0"/>
    <x v="0"/>
    <x v="2"/>
    <n v="0.15"/>
    <n v="9"/>
    <n v="34"/>
    <n v="3"/>
  </r>
  <r>
    <n v="56300"/>
    <d v="2014-08-20T00:00:00"/>
    <x v="0"/>
    <n v="21"/>
    <x v="6"/>
    <x v="1"/>
    <x v="0"/>
    <x v="2"/>
    <x v="0"/>
    <x v="5"/>
    <n v="0.1"/>
    <n v="9"/>
    <n v="17"/>
    <n v="3"/>
  </r>
  <r>
    <n v="91920"/>
    <d v="2014-08-02T00:00:00"/>
    <x v="1"/>
    <n v="27"/>
    <x v="5"/>
    <x v="1"/>
    <x v="1"/>
    <x v="3"/>
    <x v="0"/>
    <x v="0"/>
    <n v="0.1"/>
    <n v="9"/>
    <n v="40"/>
    <n v="3"/>
  </r>
  <r>
    <n v="95686"/>
    <d v="2014-08-19T00:00:00"/>
    <x v="0"/>
    <n v="23"/>
    <x v="5"/>
    <x v="1"/>
    <x v="0"/>
    <x v="3"/>
    <x v="0"/>
    <x v="7"/>
    <n v="0.1"/>
    <n v="9"/>
    <n v="6"/>
    <n v="2"/>
  </r>
  <r>
    <n v="95780"/>
    <d v="2014-08-12T00:00:00"/>
    <x v="0"/>
    <n v="34"/>
    <x v="1"/>
    <x v="0"/>
    <x v="1"/>
    <x v="3"/>
    <x v="1"/>
    <x v="7"/>
    <n v="0.05"/>
    <n v="9"/>
    <n v="19"/>
    <n v="1"/>
  </r>
  <r>
    <n v="74"/>
    <d v="2014-08-30T00:00:00"/>
    <x v="1"/>
    <n v="48"/>
    <x v="0"/>
    <x v="0"/>
    <x v="0"/>
    <x v="0"/>
    <x v="0"/>
    <x v="2"/>
    <n v="0.05"/>
    <n v="9"/>
    <n v="19"/>
    <n v="1"/>
  </r>
  <r>
    <n v="1158"/>
    <d v="2014-09-26T00:00:00"/>
    <x v="0"/>
    <n v="21"/>
    <x v="4"/>
    <x v="1"/>
    <x v="0"/>
    <x v="0"/>
    <x v="0"/>
    <x v="5"/>
    <n v="0.1"/>
    <n v="9"/>
    <n v="8"/>
    <n v="6"/>
  </r>
  <r>
    <n v="1548"/>
    <d v="2014-08-28T00:00:00"/>
    <x v="1"/>
    <n v="18"/>
    <x v="0"/>
    <x v="1"/>
    <x v="0"/>
    <x v="0"/>
    <x v="0"/>
    <x v="4"/>
    <n v="0.1"/>
    <n v="9"/>
    <n v="39"/>
    <n v="1"/>
  </r>
  <r>
    <n v="2524"/>
    <d v="2014-08-28T00:00:00"/>
    <x v="1"/>
    <n v="31"/>
    <x v="3"/>
    <x v="0"/>
    <x v="0"/>
    <x v="2"/>
    <x v="0"/>
    <x v="3"/>
    <n v="0.05"/>
    <n v="9"/>
    <n v="31"/>
    <n v="6"/>
  </r>
  <r>
    <n v="3046"/>
    <d v="2014-08-28T00:00:00"/>
    <x v="1"/>
    <n v="19"/>
    <x v="0"/>
    <x v="1"/>
    <x v="0"/>
    <x v="2"/>
    <x v="0"/>
    <x v="1"/>
    <n v="0.1"/>
    <n v="9"/>
    <n v="2"/>
    <n v="1"/>
  </r>
  <r>
    <n v="3136"/>
    <d v="2014-08-28T00:00:00"/>
    <x v="0"/>
    <n v="20"/>
    <x v="4"/>
    <x v="1"/>
    <x v="0"/>
    <x v="2"/>
    <x v="0"/>
    <x v="0"/>
    <n v="0.1"/>
    <n v="9"/>
    <n v="4"/>
    <n v="5"/>
  </r>
  <r>
    <n v="3802"/>
    <d v="2014-09-13T00:00:00"/>
    <x v="1"/>
    <n v="31"/>
    <x v="0"/>
    <x v="0"/>
    <x v="0"/>
    <x v="4"/>
    <x v="0"/>
    <x v="3"/>
    <n v="0.05"/>
    <n v="9"/>
    <n v="32"/>
    <n v="2"/>
  </r>
  <r>
    <n v="3804"/>
    <d v="2014-09-13T00:00:00"/>
    <x v="1"/>
    <n v="19"/>
    <x v="3"/>
    <x v="1"/>
    <x v="0"/>
    <x v="4"/>
    <x v="0"/>
    <x v="3"/>
    <n v="0.1"/>
    <n v="9"/>
    <n v="40"/>
    <n v="5"/>
  </r>
  <r>
    <n v="4100"/>
    <d v="2014-09-24T00:00:00"/>
    <x v="1"/>
    <n v="58"/>
    <x v="3"/>
    <x v="2"/>
    <x v="0"/>
    <x v="4"/>
    <x v="0"/>
    <x v="2"/>
    <n v="0.15"/>
    <n v="9"/>
    <n v="2"/>
    <n v="1"/>
  </r>
  <r>
    <n v="4132"/>
    <d v="2014-09-05T00:00:00"/>
    <x v="0"/>
    <n v="18"/>
    <x v="6"/>
    <x v="1"/>
    <x v="0"/>
    <x v="4"/>
    <x v="0"/>
    <x v="4"/>
    <n v="0.1"/>
    <n v="9"/>
    <n v="44"/>
    <n v="1"/>
  </r>
  <r>
    <n v="4580"/>
    <d v="2014-09-11T00:00:00"/>
    <x v="1"/>
    <n v="23"/>
    <x v="5"/>
    <x v="1"/>
    <x v="0"/>
    <x v="4"/>
    <x v="0"/>
    <x v="0"/>
    <n v="0.1"/>
    <n v="9"/>
    <n v="30"/>
    <n v="2"/>
  </r>
  <r>
    <n v="4608"/>
    <d v="2014-09-25T00:00:00"/>
    <x v="0"/>
    <n v="69"/>
    <x v="3"/>
    <x v="2"/>
    <x v="0"/>
    <x v="4"/>
    <x v="0"/>
    <x v="7"/>
    <n v="0.15"/>
    <n v="9"/>
    <n v="16"/>
    <n v="4"/>
  </r>
  <r>
    <n v="5082"/>
    <d v="2014-09-25T00:00:00"/>
    <x v="1"/>
    <n v="32"/>
    <x v="3"/>
    <x v="0"/>
    <x v="0"/>
    <x v="4"/>
    <x v="0"/>
    <x v="6"/>
    <n v="0.05"/>
    <n v="9"/>
    <n v="27"/>
    <n v="3"/>
  </r>
  <r>
    <n v="6030"/>
    <d v="2014-08-28T00:00:00"/>
    <x v="0"/>
    <n v="20"/>
    <x v="0"/>
    <x v="1"/>
    <x v="0"/>
    <x v="2"/>
    <x v="0"/>
    <x v="2"/>
    <n v="0.1"/>
    <n v="9"/>
    <n v="35"/>
    <n v="4"/>
  </r>
  <r>
    <n v="6286"/>
    <d v="2014-09-26T00:00:00"/>
    <x v="1"/>
    <n v="26"/>
    <x v="6"/>
    <x v="1"/>
    <x v="0"/>
    <x v="0"/>
    <x v="0"/>
    <x v="3"/>
    <n v="0.1"/>
    <n v="9"/>
    <n v="4"/>
    <n v="1"/>
  </r>
  <r>
    <n v="6754"/>
    <d v="2014-08-28T00:00:00"/>
    <x v="0"/>
    <n v="70"/>
    <x v="1"/>
    <x v="2"/>
    <x v="0"/>
    <x v="0"/>
    <x v="0"/>
    <x v="6"/>
    <n v="0.15"/>
    <n v="9"/>
    <n v="21"/>
    <n v="1"/>
  </r>
  <r>
    <n v="6892"/>
    <d v="2014-08-29T00:00:00"/>
    <x v="1"/>
    <n v="48"/>
    <x v="1"/>
    <x v="0"/>
    <x v="0"/>
    <x v="2"/>
    <x v="0"/>
    <x v="3"/>
    <n v="0.05"/>
    <n v="9"/>
    <n v="8"/>
    <n v="6"/>
  </r>
  <r>
    <n v="7122"/>
    <d v="2014-09-25T00:00:00"/>
    <x v="0"/>
    <n v="33"/>
    <x v="6"/>
    <x v="0"/>
    <x v="0"/>
    <x v="0"/>
    <x v="0"/>
    <x v="4"/>
    <n v="0.05"/>
    <n v="9"/>
    <n v="36"/>
    <n v="2"/>
  </r>
  <r>
    <n v="7598"/>
    <d v="2014-08-29T00:00:00"/>
    <x v="1"/>
    <n v="45"/>
    <x v="6"/>
    <x v="0"/>
    <x v="0"/>
    <x v="4"/>
    <x v="0"/>
    <x v="5"/>
    <n v="0.05"/>
    <n v="9"/>
    <n v="3"/>
    <n v="4"/>
  </r>
  <r>
    <n v="7822"/>
    <d v="2014-08-28T00:00:00"/>
    <x v="1"/>
    <n v="18"/>
    <x v="2"/>
    <x v="1"/>
    <x v="0"/>
    <x v="2"/>
    <x v="0"/>
    <x v="7"/>
    <n v="0.1"/>
    <n v="9"/>
    <n v="30"/>
    <n v="6"/>
  </r>
  <r>
    <n v="7902"/>
    <d v="2014-08-30T00:00:00"/>
    <x v="1"/>
    <n v="37"/>
    <x v="5"/>
    <x v="0"/>
    <x v="0"/>
    <x v="2"/>
    <x v="0"/>
    <x v="2"/>
    <n v="0.05"/>
    <n v="9"/>
    <n v="10"/>
    <n v="4"/>
  </r>
  <r>
    <n v="8036"/>
    <d v="2014-09-23T00:00:00"/>
    <x v="0"/>
    <n v="46"/>
    <x v="6"/>
    <x v="0"/>
    <x v="0"/>
    <x v="2"/>
    <x v="0"/>
    <x v="0"/>
    <n v="0.05"/>
    <n v="9"/>
    <n v="6"/>
    <n v="4"/>
  </r>
  <r>
    <n v="9094"/>
    <d v="2014-09-20T00:00:00"/>
    <x v="1"/>
    <n v="19"/>
    <x v="0"/>
    <x v="1"/>
    <x v="0"/>
    <x v="0"/>
    <x v="0"/>
    <x v="6"/>
    <n v="0.1"/>
    <n v="9"/>
    <n v="34"/>
    <n v="4"/>
  </r>
  <r>
    <n v="9302"/>
    <d v="2014-08-29T00:00:00"/>
    <x v="1"/>
    <n v="20"/>
    <x v="2"/>
    <x v="1"/>
    <x v="0"/>
    <x v="0"/>
    <x v="0"/>
    <x v="6"/>
    <n v="0.1"/>
    <n v="9"/>
    <n v="24"/>
    <n v="4"/>
  </r>
  <r>
    <n v="9390"/>
    <d v="2014-08-28T00:00:00"/>
    <x v="1"/>
    <n v="53"/>
    <x v="3"/>
    <x v="2"/>
    <x v="0"/>
    <x v="0"/>
    <x v="0"/>
    <x v="0"/>
    <n v="0.15"/>
    <n v="9"/>
    <n v="13"/>
    <n v="6"/>
  </r>
  <r>
    <n v="10156"/>
    <d v="2014-09-27T00:00:00"/>
    <x v="1"/>
    <n v="18"/>
    <x v="2"/>
    <x v="1"/>
    <x v="0"/>
    <x v="0"/>
    <x v="0"/>
    <x v="0"/>
    <n v="0.1"/>
    <n v="9"/>
    <n v="22"/>
    <n v="5"/>
  </r>
  <r>
    <n v="10276"/>
    <d v="2014-09-23T00:00:00"/>
    <x v="0"/>
    <n v="24"/>
    <x v="2"/>
    <x v="1"/>
    <x v="0"/>
    <x v="0"/>
    <x v="0"/>
    <x v="3"/>
    <n v="0.1"/>
    <n v="9"/>
    <n v="11"/>
    <n v="2"/>
  </r>
  <r>
    <n v="10908"/>
    <d v="2014-09-09T00:00:00"/>
    <x v="1"/>
    <n v="18"/>
    <x v="0"/>
    <x v="1"/>
    <x v="0"/>
    <x v="4"/>
    <x v="0"/>
    <x v="1"/>
    <n v="0.1"/>
    <n v="9"/>
    <n v="4"/>
    <n v="6"/>
  </r>
  <r>
    <n v="11068"/>
    <d v="2014-08-28T00:00:00"/>
    <x v="0"/>
    <n v="24"/>
    <x v="4"/>
    <x v="1"/>
    <x v="0"/>
    <x v="4"/>
    <x v="0"/>
    <x v="3"/>
    <n v="0.1"/>
    <n v="9"/>
    <n v="39"/>
    <n v="6"/>
  </r>
  <r>
    <n v="11414"/>
    <d v="2014-08-28T00:00:00"/>
    <x v="1"/>
    <n v="33"/>
    <x v="2"/>
    <x v="0"/>
    <x v="0"/>
    <x v="4"/>
    <x v="0"/>
    <x v="7"/>
    <n v="0.05"/>
    <n v="9"/>
    <n v="32"/>
    <n v="4"/>
  </r>
  <r>
    <n v="11692"/>
    <d v="2014-08-29T00:00:00"/>
    <x v="0"/>
    <n v="32"/>
    <x v="0"/>
    <x v="0"/>
    <x v="0"/>
    <x v="4"/>
    <x v="0"/>
    <x v="5"/>
    <n v="0.05"/>
    <n v="9"/>
    <n v="12"/>
    <n v="2"/>
  </r>
  <r>
    <n v="11854"/>
    <d v="2014-08-28T00:00:00"/>
    <x v="1"/>
    <n v="27"/>
    <x v="1"/>
    <x v="1"/>
    <x v="0"/>
    <x v="4"/>
    <x v="0"/>
    <x v="2"/>
    <n v="0.1"/>
    <n v="9"/>
    <n v="2"/>
    <n v="3"/>
  </r>
  <r>
    <n v="11958"/>
    <d v="2014-08-28T00:00:00"/>
    <x v="1"/>
    <n v="33"/>
    <x v="3"/>
    <x v="0"/>
    <x v="0"/>
    <x v="4"/>
    <x v="0"/>
    <x v="5"/>
    <n v="0.05"/>
    <n v="9"/>
    <n v="6"/>
    <n v="1"/>
  </r>
  <r>
    <n v="12038"/>
    <d v="2014-09-24T00:00:00"/>
    <x v="0"/>
    <n v="25"/>
    <x v="4"/>
    <x v="1"/>
    <x v="0"/>
    <x v="4"/>
    <x v="0"/>
    <x v="4"/>
    <n v="0.1"/>
    <n v="9"/>
    <n v="5"/>
    <n v="6"/>
  </r>
  <r>
    <n v="12282"/>
    <d v="2014-08-28T00:00:00"/>
    <x v="1"/>
    <n v="19"/>
    <x v="3"/>
    <x v="1"/>
    <x v="0"/>
    <x v="4"/>
    <x v="0"/>
    <x v="3"/>
    <n v="0.1"/>
    <n v="9"/>
    <n v="30"/>
    <n v="1"/>
  </r>
  <r>
    <n v="12284"/>
    <d v="2014-08-28T00:00:00"/>
    <x v="0"/>
    <n v="25"/>
    <x v="6"/>
    <x v="1"/>
    <x v="0"/>
    <x v="4"/>
    <x v="0"/>
    <x v="3"/>
    <n v="0.1"/>
    <n v="9"/>
    <n v="37"/>
    <n v="3"/>
  </r>
  <r>
    <n v="12374"/>
    <d v="2014-09-24T00:00:00"/>
    <x v="1"/>
    <n v="24"/>
    <x v="5"/>
    <x v="1"/>
    <x v="0"/>
    <x v="4"/>
    <x v="0"/>
    <x v="5"/>
    <n v="0.1"/>
    <n v="9"/>
    <n v="2"/>
    <n v="1"/>
  </r>
  <r>
    <n v="13474"/>
    <d v="2014-09-16T00:00:00"/>
    <x v="1"/>
    <n v="19"/>
    <x v="3"/>
    <x v="1"/>
    <x v="0"/>
    <x v="1"/>
    <x v="0"/>
    <x v="2"/>
    <n v="0.1"/>
    <n v="9"/>
    <n v="14"/>
    <n v="4"/>
  </r>
  <r>
    <n v="13554"/>
    <d v="2014-09-24T00:00:00"/>
    <x v="0"/>
    <n v="18"/>
    <x v="3"/>
    <x v="1"/>
    <x v="0"/>
    <x v="0"/>
    <x v="0"/>
    <x v="4"/>
    <n v="0.1"/>
    <n v="9"/>
    <n v="16"/>
    <n v="5"/>
  </r>
  <r>
    <n v="13616"/>
    <d v="2014-09-26T00:00:00"/>
    <x v="0"/>
    <n v="18"/>
    <x v="0"/>
    <x v="1"/>
    <x v="0"/>
    <x v="0"/>
    <x v="0"/>
    <x v="5"/>
    <n v="0.1"/>
    <n v="9"/>
    <n v="16"/>
    <n v="4"/>
  </r>
  <r>
    <n v="13734"/>
    <d v="2014-09-05T00:00:00"/>
    <x v="1"/>
    <n v="20"/>
    <x v="6"/>
    <x v="1"/>
    <x v="0"/>
    <x v="0"/>
    <x v="0"/>
    <x v="1"/>
    <n v="0.1"/>
    <n v="9"/>
    <n v="39"/>
    <n v="5"/>
  </r>
  <r>
    <n v="13834"/>
    <d v="2014-09-09T00:00:00"/>
    <x v="1"/>
    <n v="28"/>
    <x v="6"/>
    <x v="1"/>
    <x v="0"/>
    <x v="2"/>
    <x v="0"/>
    <x v="7"/>
    <n v="0.1"/>
    <n v="9"/>
    <n v="12"/>
    <n v="4"/>
  </r>
  <r>
    <n v="14244"/>
    <d v="2014-09-24T00:00:00"/>
    <x v="1"/>
    <n v="34"/>
    <x v="4"/>
    <x v="0"/>
    <x v="0"/>
    <x v="1"/>
    <x v="0"/>
    <x v="5"/>
    <n v="0.05"/>
    <n v="9"/>
    <n v="8"/>
    <n v="4"/>
  </r>
  <r>
    <n v="14246"/>
    <d v="2014-09-18T00:00:00"/>
    <x v="1"/>
    <n v="19"/>
    <x v="0"/>
    <x v="1"/>
    <x v="0"/>
    <x v="1"/>
    <x v="0"/>
    <x v="1"/>
    <n v="0.1"/>
    <n v="9"/>
    <n v="28"/>
    <n v="6"/>
  </r>
  <r>
    <n v="14458"/>
    <d v="2014-09-24T00:00:00"/>
    <x v="1"/>
    <n v="36"/>
    <x v="2"/>
    <x v="0"/>
    <x v="0"/>
    <x v="0"/>
    <x v="0"/>
    <x v="0"/>
    <n v="0.05"/>
    <n v="9"/>
    <n v="6"/>
    <n v="5"/>
  </r>
  <r>
    <n v="14480"/>
    <d v="2014-09-24T00:00:00"/>
    <x v="0"/>
    <n v="18"/>
    <x v="6"/>
    <x v="1"/>
    <x v="0"/>
    <x v="0"/>
    <x v="0"/>
    <x v="7"/>
    <n v="0.1"/>
    <n v="9"/>
    <n v="30"/>
    <n v="5"/>
  </r>
  <r>
    <n v="14486"/>
    <d v="2014-09-17T00:00:00"/>
    <x v="1"/>
    <n v="18"/>
    <x v="2"/>
    <x v="1"/>
    <x v="0"/>
    <x v="0"/>
    <x v="0"/>
    <x v="7"/>
    <n v="0.1"/>
    <n v="9"/>
    <n v="9"/>
    <n v="2"/>
  </r>
  <r>
    <n v="14572"/>
    <d v="2014-08-29T00:00:00"/>
    <x v="0"/>
    <n v="21"/>
    <x v="3"/>
    <x v="1"/>
    <x v="0"/>
    <x v="2"/>
    <x v="0"/>
    <x v="4"/>
    <n v="0.1"/>
    <n v="9"/>
    <n v="6"/>
    <n v="5"/>
  </r>
  <r>
    <n v="14648"/>
    <d v="2014-09-24T00:00:00"/>
    <x v="0"/>
    <n v="22"/>
    <x v="0"/>
    <x v="1"/>
    <x v="0"/>
    <x v="2"/>
    <x v="0"/>
    <x v="0"/>
    <n v="0.1"/>
    <n v="9"/>
    <n v="28"/>
    <n v="6"/>
  </r>
  <r>
    <n v="15410"/>
    <d v="2014-09-13T00:00:00"/>
    <x v="1"/>
    <n v="25"/>
    <x v="4"/>
    <x v="1"/>
    <x v="0"/>
    <x v="2"/>
    <x v="0"/>
    <x v="1"/>
    <n v="0.1"/>
    <n v="9"/>
    <n v="43"/>
    <n v="1"/>
  </r>
  <r>
    <n v="15592"/>
    <d v="2014-09-23T00:00:00"/>
    <x v="1"/>
    <n v="34"/>
    <x v="3"/>
    <x v="0"/>
    <x v="0"/>
    <x v="2"/>
    <x v="0"/>
    <x v="0"/>
    <n v="0.05"/>
    <n v="9"/>
    <n v="6"/>
    <n v="3"/>
  </r>
  <r>
    <n v="15788"/>
    <d v="2014-08-29T00:00:00"/>
    <x v="0"/>
    <n v="20"/>
    <x v="3"/>
    <x v="1"/>
    <x v="0"/>
    <x v="1"/>
    <x v="0"/>
    <x v="3"/>
    <n v="0.1"/>
    <n v="9"/>
    <n v="42"/>
    <n v="5"/>
  </r>
  <r>
    <n v="16000"/>
    <d v="2014-08-28T00:00:00"/>
    <x v="1"/>
    <n v="55"/>
    <x v="5"/>
    <x v="2"/>
    <x v="0"/>
    <x v="2"/>
    <x v="0"/>
    <x v="6"/>
    <n v="0.15"/>
    <n v="9"/>
    <n v="34"/>
    <n v="6"/>
  </r>
  <r>
    <n v="16110"/>
    <d v="2014-08-28T00:00:00"/>
    <x v="1"/>
    <n v="45"/>
    <x v="0"/>
    <x v="0"/>
    <x v="0"/>
    <x v="0"/>
    <x v="0"/>
    <x v="2"/>
    <n v="0.05"/>
    <n v="9"/>
    <n v="44"/>
    <n v="5"/>
  </r>
  <r>
    <n v="16376"/>
    <d v="2014-09-24T00:00:00"/>
    <x v="1"/>
    <n v="30"/>
    <x v="2"/>
    <x v="0"/>
    <x v="0"/>
    <x v="1"/>
    <x v="0"/>
    <x v="7"/>
    <n v="0.05"/>
    <n v="9"/>
    <n v="21"/>
    <n v="6"/>
  </r>
  <r>
    <n v="16418"/>
    <d v="2014-09-12T00:00:00"/>
    <x v="1"/>
    <n v="18"/>
    <x v="5"/>
    <x v="1"/>
    <x v="0"/>
    <x v="0"/>
    <x v="0"/>
    <x v="5"/>
    <n v="0.1"/>
    <n v="9"/>
    <n v="42"/>
    <n v="1"/>
  </r>
  <r>
    <n v="16974"/>
    <d v="2014-08-30T00:00:00"/>
    <x v="0"/>
    <n v="19"/>
    <x v="0"/>
    <x v="1"/>
    <x v="0"/>
    <x v="1"/>
    <x v="0"/>
    <x v="2"/>
    <n v="0.1"/>
    <n v="9"/>
    <n v="36"/>
    <n v="1"/>
  </r>
  <r>
    <n v="17006"/>
    <d v="2014-09-26T00:00:00"/>
    <x v="1"/>
    <n v="20"/>
    <x v="4"/>
    <x v="1"/>
    <x v="0"/>
    <x v="1"/>
    <x v="0"/>
    <x v="1"/>
    <n v="0.1"/>
    <n v="9"/>
    <n v="31"/>
    <n v="2"/>
  </r>
  <r>
    <n v="17768"/>
    <d v="2014-08-28T00:00:00"/>
    <x v="1"/>
    <n v="20"/>
    <x v="0"/>
    <x v="1"/>
    <x v="0"/>
    <x v="0"/>
    <x v="0"/>
    <x v="3"/>
    <n v="0.1"/>
    <n v="9"/>
    <n v="36"/>
    <n v="1"/>
  </r>
  <r>
    <n v="18264"/>
    <d v="2014-09-04T00:00:00"/>
    <x v="0"/>
    <n v="19"/>
    <x v="3"/>
    <x v="1"/>
    <x v="0"/>
    <x v="1"/>
    <x v="0"/>
    <x v="7"/>
    <n v="0.1"/>
    <n v="9"/>
    <n v="1"/>
    <n v="4"/>
  </r>
  <r>
    <n v="18374"/>
    <d v="2014-08-29T00:00:00"/>
    <x v="1"/>
    <n v="18"/>
    <x v="1"/>
    <x v="1"/>
    <x v="0"/>
    <x v="0"/>
    <x v="0"/>
    <x v="3"/>
    <n v="0.1"/>
    <n v="9"/>
    <n v="26"/>
    <n v="6"/>
  </r>
  <r>
    <n v="19268"/>
    <d v="2014-08-29T00:00:00"/>
    <x v="1"/>
    <n v="19"/>
    <x v="6"/>
    <x v="1"/>
    <x v="0"/>
    <x v="1"/>
    <x v="0"/>
    <x v="7"/>
    <n v="0.1"/>
    <n v="9"/>
    <n v="21"/>
    <n v="2"/>
  </r>
  <r>
    <n v="19418"/>
    <d v="2014-09-24T00:00:00"/>
    <x v="1"/>
    <n v="20"/>
    <x v="5"/>
    <x v="1"/>
    <x v="0"/>
    <x v="2"/>
    <x v="0"/>
    <x v="6"/>
    <n v="0.1"/>
    <n v="9"/>
    <n v="41"/>
    <n v="1"/>
  </r>
  <r>
    <n v="20430"/>
    <d v="2014-09-03T00:00:00"/>
    <x v="1"/>
    <n v="23"/>
    <x v="4"/>
    <x v="1"/>
    <x v="0"/>
    <x v="2"/>
    <x v="0"/>
    <x v="1"/>
    <n v="0.1"/>
    <n v="9"/>
    <n v="22"/>
    <n v="2"/>
  </r>
  <r>
    <n v="21496"/>
    <d v="2014-08-28T00:00:00"/>
    <x v="1"/>
    <n v="21"/>
    <x v="3"/>
    <x v="1"/>
    <x v="0"/>
    <x v="0"/>
    <x v="0"/>
    <x v="4"/>
    <n v="0.1"/>
    <n v="9"/>
    <n v="42"/>
    <n v="1"/>
  </r>
  <r>
    <n v="21788"/>
    <d v="2014-08-29T00:00:00"/>
    <x v="0"/>
    <n v="16"/>
    <x v="3"/>
    <x v="1"/>
    <x v="0"/>
    <x v="4"/>
    <x v="0"/>
    <x v="3"/>
    <n v="0.1"/>
    <n v="9"/>
    <n v="1"/>
    <n v="3"/>
  </r>
  <r>
    <n v="22472"/>
    <d v="2014-09-23T00:00:00"/>
    <x v="0"/>
    <n v="43"/>
    <x v="2"/>
    <x v="0"/>
    <x v="0"/>
    <x v="3"/>
    <x v="0"/>
    <x v="3"/>
    <n v="0.05"/>
    <n v="9"/>
    <n v="13"/>
    <n v="5"/>
  </r>
  <r>
    <n v="23046"/>
    <d v="2014-09-26T00:00:00"/>
    <x v="0"/>
    <n v="38"/>
    <x v="4"/>
    <x v="0"/>
    <x v="0"/>
    <x v="0"/>
    <x v="0"/>
    <x v="3"/>
    <n v="0.05"/>
    <n v="9"/>
    <n v="32"/>
    <n v="5"/>
  </r>
  <r>
    <n v="23296"/>
    <d v="2014-09-24T00:00:00"/>
    <x v="0"/>
    <n v="23"/>
    <x v="3"/>
    <x v="1"/>
    <x v="0"/>
    <x v="2"/>
    <x v="0"/>
    <x v="0"/>
    <n v="0.1"/>
    <n v="9"/>
    <n v="31"/>
    <n v="4"/>
  </r>
  <r>
    <n v="23880"/>
    <d v="2014-09-25T00:00:00"/>
    <x v="1"/>
    <n v="20"/>
    <x v="3"/>
    <x v="1"/>
    <x v="0"/>
    <x v="1"/>
    <x v="0"/>
    <x v="7"/>
    <n v="0.1"/>
    <n v="9"/>
    <n v="18"/>
    <n v="6"/>
  </r>
  <r>
    <n v="24238"/>
    <d v="2014-08-29T00:00:00"/>
    <x v="1"/>
    <n v="58"/>
    <x v="3"/>
    <x v="2"/>
    <x v="0"/>
    <x v="0"/>
    <x v="0"/>
    <x v="6"/>
    <n v="0.15"/>
    <n v="9"/>
    <n v="43"/>
    <n v="1"/>
  </r>
  <r>
    <n v="24422"/>
    <d v="2014-09-30T00:00:00"/>
    <x v="1"/>
    <n v="30"/>
    <x v="3"/>
    <x v="0"/>
    <x v="1"/>
    <x v="3"/>
    <x v="0"/>
    <x v="5"/>
    <n v="0.05"/>
    <n v="9"/>
    <n v="34"/>
    <n v="5"/>
  </r>
  <r>
    <n v="24556"/>
    <d v="2014-09-25T00:00:00"/>
    <x v="0"/>
    <n v="22"/>
    <x v="5"/>
    <x v="1"/>
    <x v="0"/>
    <x v="3"/>
    <x v="0"/>
    <x v="4"/>
    <n v="0.1"/>
    <n v="9"/>
    <n v="15"/>
    <n v="6"/>
  </r>
  <r>
    <n v="25272"/>
    <d v="2014-08-28T00:00:00"/>
    <x v="0"/>
    <n v="38"/>
    <x v="0"/>
    <x v="0"/>
    <x v="0"/>
    <x v="0"/>
    <x v="0"/>
    <x v="5"/>
    <n v="0.05"/>
    <n v="9"/>
    <n v="9"/>
    <n v="2"/>
  </r>
  <r>
    <n v="25902"/>
    <d v="2014-08-29T00:00:00"/>
    <x v="1"/>
    <n v="19"/>
    <x v="4"/>
    <x v="1"/>
    <x v="0"/>
    <x v="0"/>
    <x v="0"/>
    <x v="5"/>
    <n v="0.1"/>
    <n v="9"/>
    <n v="35"/>
    <n v="1"/>
  </r>
  <r>
    <n v="25934"/>
    <d v="2014-09-25T00:00:00"/>
    <x v="0"/>
    <n v="26"/>
    <x v="6"/>
    <x v="1"/>
    <x v="0"/>
    <x v="0"/>
    <x v="0"/>
    <x v="7"/>
    <n v="0.1"/>
    <n v="9"/>
    <n v="24"/>
    <n v="1"/>
  </r>
  <r>
    <n v="26030"/>
    <d v="2014-08-29T00:00:00"/>
    <x v="1"/>
    <n v="41"/>
    <x v="3"/>
    <x v="0"/>
    <x v="0"/>
    <x v="0"/>
    <x v="0"/>
    <x v="7"/>
    <n v="0.05"/>
    <n v="9"/>
    <n v="44"/>
    <n v="3"/>
  </r>
  <r>
    <n v="26870"/>
    <d v="2014-09-03T00:00:00"/>
    <x v="1"/>
    <n v="35"/>
    <x v="0"/>
    <x v="0"/>
    <x v="0"/>
    <x v="2"/>
    <x v="0"/>
    <x v="5"/>
    <n v="0.05"/>
    <n v="9"/>
    <n v="24"/>
    <n v="5"/>
  </r>
  <r>
    <n v="27110"/>
    <d v="2014-08-28T00:00:00"/>
    <x v="1"/>
    <n v="27"/>
    <x v="5"/>
    <x v="1"/>
    <x v="0"/>
    <x v="0"/>
    <x v="0"/>
    <x v="2"/>
    <n v="0.1"/>
    <n v="9"/>
    <n v="2"/>
    <n v="4"/>
  </r>
  <r>
    <n v="28076"/>
    <d v="2014-09-27T00:00:00"/>
    <x v="1"/>
    <n v="21"/>
    <x v="1"/>
    <x v="1"/>
    <x v="0"/>
    <x v="0"/>
    <x v="0"/>
    <x v="4"/>
    <n v="0.1"/>
    <n v="9"/>
    <n v="15"/>
    <n v="4"/>
  </r>
  <r>
    <n v="29308"/>
    <d v="2014-09-24T00:00:00"/>
    <x v="0"/>
    <n v="39"/>
    <x v="3"/>
    <x v="0"/>
    <x v="0"/>
    <x v="2"/>
    <x v="0"/>
    <x v="7"/>
    <n v="0.05"/>
    <n v="9"/>
    <n v="30"/>
    <n v="1"/>
  </r>
  <r>
    <n v="29840"/>
    <d v="2014-09-13T00:00:00"/>
    <x v="1"/>
    <n v="45"/>
    <x v="2"/>
    <x v="0"/>
    <x v="0"/>
    <x v="2"/>
    <x v="0"/>
    <x v="2"/>
    <n v="0.05"/>
    <n v="9"/>
    <n v="35"/>
    <n v="5"/>
  </r>
  <r>
    <n v="30676"/>
    <d v="2014-08-29T00:00:00"/>
    <x v="1"/>
    <n v="38"/>
    <x v="6"/>
    <x v="0"/>
    <x v="0"/>
    <x v="0"/>
    <x v="0"/>
    <x v="4"/>
    <n v="0.05"/>
    <n v="9"/>
    <n v="42"/>
    <n v="1"/>
  </r>
  <r>
    <n v="30698"/>
    <d v="2014-09-26T00:00:00"/>
    <x v="1"/>
    <n v="21"/>
    <x v="2"/>
    <x v="1"/>
    <x v="0"/>
    <x v="0"/>
    <x v="0"/>
    <x v="2"/>
    <n v="0.1"/>
    <n v="9"/>
    <n v="12"/>
    <n v="2"/>
  </r>
  <r>
    <n v="31126"/>
    <d v="2014-08-29T00:00:00"/>
    <x v="1"/>
    <n v="24"/>
    <x v="3"/>
    <x v="1"/>
    <x v="0"/>
    <x v="0"/>
    <x v="0"/>
    <x v="7"/>
    <n v="0.1"/>
    <n v="9"/>
    <n v="44"/>
    <n v="2"/>
  </r>
  <r>
    <n v="32316"/>
    <d v="2014-08-28T00:00:00"/>
    <x v="0"/>
    <n v="30"/>
    <x v="0"/>
    <x v="0"/>
    <x v="0"/>
    <x v="2"/>
    <x v="0"/>
    <x v="2"/>
    <n v="0.05"/>
    <n v="9"/>
    <n v="23"/>
    <n v="5"/>
  </r>
  <r>
    <n v="40480"/>
    <d v="2014-09-12T00:00:00"/>
    <x v="0"/>
    <n v="21"/>
    <x v="2"/>
    <x v="1"/>
    <x v="0"/>
    <x v="0"/>
    <x v="0"/>
    <x v="2"/>
    <n v="0.1"/>
    <n v="9"/>
    <n v="1"/>
    <n v="1"/>
  </r>
  <r>
    <n v="40684"/>
    <d v="2014-09-18T00:00:00"/>
    <x v="1"/>
    <n v="21"/>
    <x v="2"/>
    <x v="1"/>
    <x v="0"/>
    <x v="0"/>
    <x v="0"/>
    <x v="7"/>
    <n v="0.1"/>
    <n v="9"/>
    <n v="26"/>
    <n v="1"/>
  </r>
  <r>
    <n v="40702"/>
    <d v="2014-09-10T00:00:00"/>
    <x v="0"/>
    <n v="21"/>
    <x v="3"/>
    <x v="1"/>
    <x v="0"/>
    <x v="0"/>
    <x v="0"/>
    <x v="0"/>
    <n v="0.1"/>
    <n v="9"/>
    <n v="44"/>
    <n v="4"/>
  </r>
  <r>
    <n v="41704"/>
    <d v="2014-09-17T00:00:00"/>
    <x v="1"/>
    <n v="20"/>
    <x v="0"/>
    <x v="1"/>
    <x v="0"/>
    <x v="4"/>
    <x v="0"/>
    <x v="2"/>
    <n v="0.1"/>
    <n v="9"/>
    <n v="1"/>
    <n v="1"/>
  </r>
  <r>
    <n v="42114"/>
    <d v="2014-09-26T00:00:00"/>
    <x v="0"/>
    <n v="19"/>
    <x v="0"/>
    <x v="1"/>
    <x v="0"/>
    <x v="4"/>
    <x v="0"/>
    <x v="3"/>
    <n v="0.1"/>
    <n v="9"/>
    <n v="35"/>
    <n v="2"/>
  </r>
  <r>
    <n v="42762"/>
    <d v="2014-09-26T00:00:00"/>
    <x v="1"/>
    <n v="22"/>
    <x v="4"/>
    <x v="1"/>
    <x v="0"/>
    <x v="4"/>
    <x v="0"/>
    <x v="3"/>
    <n v="0.1"/>
    <n v="9"/>
    <n v="3"/>
    <n v="1"/>
  </r>
  <r>
    <n v="42872"/>
    <d v="2014-09-18T00:00:00"/>
    <x v="1"/>
    <n v="47"/>
    <x v="6"/>
    <x v="0"/>
    <x v="0"/>
    <x v="4"/>
    <x v="0"/>
    <x v="1"/>
    <n v="0.05"/>
    <n v="9"/>
    <n v="44"/>
    <n v="5"/>
  </r>
  <r>
    <n v="43154"/>
    <d v="2014-09-19T00:00:00"/>
    <x v="1"/>
    <n v="19"/>
    <x v="5"/>
    <x v="1"/>
    <x v="0"/>
    <x v="4"/>
    <x v="0"/>
    <x v="0"/>
    <n v="0.1"/>
    <n v="9"/>
    <n v="11"/>
    <n v="1"/>
  </r>
  <r>
    <n v="44088"/>
    <d v="2014-09-16T00:00:00"/>
    <x v="1"/>
    <n v="23"/>
    <x v="2"/>
    <x v="1"/>
    <x v="0"/>
    <x v="2"/>
    <x v="0"/>
    <x v="6"/>
    <n v="0.1"/>
    <n v="9"/>
    <n v="25"/>
    <n v="3"/>
  </r>
  <r>
    <n v="49300"/>
    <d v="2014-09-24T00:00:00"/>
    <x v="0"/>
    <n v="22"/>
    <x v="1"/>
    <x v="1"/>
    <x v="0"/>
    <x v="0"/>
    <x v="0"/>
    <x v="1"/>
    <n v="0.1"/>
    <n v="9"/>
    <n v="12"/>
    <n v="3"/>
  </r>
  <r>
    <n v="49602"/>
    <d v="2014-09-26T00:00:00"/>
    <x v="0"/>
    <n v="20"/>
    <x v="3"/>
    <x v="1"/>
    <x v="0"/>
    <x v="1"/>
    <x v="0"/>
    <x v="6"/>
    <n v="0.1"/>
    <n v="9"/>
    <n v="37"/>
    <n v="6"/>
  </r>
  <r>
    <n v="50296"/>
    <d v="2014-09-03T00:00:00"/>
    <x v="0"/>
    <n v="24"/>
    <x v="0"/>
    <x v="1"/>
    <x v="0"/>
    <x v="2"/>
    <x v="0"/>
    <x v="1"/>
    <n v="0.1"/>
    <n v="9"/>
    <n v="18"/>
    <n v="4"/>
  </r>
  <r>
    <n v="50406"/>
    <d v="2014-09-24T00:00:00"/>
    <x v="0"/>
    <n v="22"/>
    <x v="5"/>
    <x v="1"/>
    <x v="0"/>
    <x v="2"/>
    <x v="0"/>
    <x v="4"/>
    <n v="0.1"/>
    <n v="9"/>
    <n v="32"/>
    <n v="6"/>
  </r>
  <r>
    <n v="50466"/>
    <d v="2014-09-24T00:00:00"/>
    <x v="1"/>
    <n v="21"/>
    <x v="2"/>
    <x v="1"/>
    <x v="0"/>
    <x v="0"/>
    <x v="0"/>
    <x v="6"/>
    <n v="0.1"/>
    <n v="9"/>
    <n v="1"/>
    <n v="4"/>
  </r>
  <r>
    <n v="50798"/>
    <d v="2014-09-03T00:00:00"/>
    <x v="1"/>
    <n v="23"/>
    <x v="4"/>
    <x v="1"/>
    <x v="0"/>
    <x v="2"/>
    <x v="0"/>
    <x v="1"/>
    <n v="0.1"/>
    <n v="9"/>
    <n v="20"/>
    <n v="1"/>
  </r>
  <r>
    <n v="51314"/>
    <d v="2014-09-03T00:00:00"/>
    <x v="0"/>
    <n v="20"/>
    <x v="4"/>
    <x v="1"/>
    <x v="0"/>
    <x v="0"/>
    <x v="0"/>
    <x v="4"/>
    <n v="0.1"/>
    <n v="9"/>
    <n v="2"/>
    <n v="5"/>
  </r>
  <r>
    <n v="51962"/>
    <d v="2014-09-18T00:00:00"/>
    <x v="1"/>
    <n v="24"/>
    <x v="5"/>
    <x v="1"/>
    <x v="0"/>
    <x v="0"/>
    <x v="0"/>
    <x v="4"/>
    <n v="0.1"/>
    <n v="9"/>
    <n v="15"/>
    <n v="3"/>
  </r>
  <r>
    <n v="52022"/>
    <d v="2014-09-03T00:00:00"/>
    <x v="1"/>
    <n v="52"/>
    <x v="1"/>
    <x v="2"/>
    <x v="0"/>
    <x v="0"/>
    <x v="0"/>
    <x v="7"/>
    <n v="0.15"/>
    <n v="9"/>
    <n v="44"/>
    <n v="3"/>
  </r>
  <r>
    <n v="52470"/>
    <d v="2014-09-03T00:00:00"/>
    <x v="1"/>
    <n v="30"/>
    <x v="1"/>
    <x v="0"/>
    <x v="1"/>
    <x v="0"/>
    <x v="0"/>
    <x v="6"/>
    <n v="0.05"/>
    <n v="9"/>
    <n v="21"/>
    <n v="3"/>
  </r>
  <r>
    <n v="52502"/>
    <d v="2014-09-09T00:00:00"/>
    <x v="1"/>
    <n v="54"/>
    <x v="6"/>
    <x v="2"/>
    <x v="0"/>
    <x v="2"/>
    <x v="0"/>
    <x v="1"/>
    <n v="0.15"/>
    <n v="9"/>
    <n v="24"/>
    <n v="4"/>
  </r>
  <r>
    <n v="52592"/>
    <d v="2014-09-12T00:00:00"/>
    <x v="1"/>
    <n v="58"/>
    <x v="3"/>
    <x v="2"/>
    <x v="0"/>
    <x v="0"/>
    <x v="0"/>
    <x v="0"/>
    <n v="0.15"/>
    <n v="9"/>
    <n v="13"/>
    <n v="2"/>
  </r>
  <r>
    <n v="52640"/>
    <d v="2014-09-16T00:00:00"/>
    <x v="1"/>
    <n v="52"/>
    <x v="1"/>
    <x v="2"/>
    <x v="0"/>
    <x v="1"/>
    <x v="0"/>
    <x v="4"/>
    <n v="0.15"/>
    <n v="9"/>
    <n v="2"/>
    <n v="4"/>
  </r>
  <r>
    <n v="53400"/>
    <d v="2014-09-30T00:00:00"/>
    <x v="1"/>
    <n v="44"/>
    <x v="5"/>
    <x v="0"/>
    <x v="1"/>
    <x v="4"/>
    <x v="1"/>
    <x v="6"/>
    <n v="0.05"/>
    <n v="9"/>
    <n v="9"/>
    <n v="1"/>
  </r>
  <r>
    <n v="54656"/>
    <d v="2014-09-03T00:00:00"/>
    <x v="0"/>
    <n v="21"/>
    <x v="0"/>
    <x v="1"/>
    <x v="0"/>
    <x v="0"/>
    <x v="0"/>
    <x v="7"/>
    <n v="0.1"/>
    <n v="9"/>
    <n v="33"/>
    <n v="2"/>
  </r>
  <r>
    <n v="55010"/>
    <d v="2014-09-10T00:00:00"/>
    <x v="1"/>
    <n v="18"/>
    <x v="4"/>
    <x v="1"/>
    <x v="0"/>
    <x v="2"/>
    <x v="0"/>
    <x v="7"/>
    <n v="0.1"/>
    <n v="9"/>
    <n v="41"/>
    <n v="3"/>
  </r>
  <r>
    <n v="55576"/>
    <d v="2014-09-13T00:00:00"/>
    <x v="0"/>
    <n v="21"/>
    <x v="2"/>
    <x v="1"/>
    <x v="0"/>
    <x v="0"/>
    <x v="0"/>
    <x v="5"/>
    <n v="0.1"/>
    <n v="9"/>
    <n v="19"/>
    <n v="2"/>
  </r>
  <r>
    <n v="55602"/>
    <d v="2014-09-12T00:00:00"/>
    <x v="1"/>
    <n v="32"/>
    <x v="3"/>
    <x v="0"/>
    <x v="0"/>
    <x v="0"/>
    <x v="0"/>
    <x v="1"/>
    <n v="0.05"/>
    <n v="9"/>
    <n v="7"/>
    <n v="3"/>
  </r>
  <r>
    <n v="56262"/>
    <d v="2014-09-09T00:00:00"/>
    <x v="0"/>
    <n v="20"/>
    <x v="1"/>
    <x v="1"/>
    <x v="0"/>
    <x v="2"/>
    <x v="0"/>
    <x v="2"/>
    <n v="0.1"/>
    <n v="9"/>
    <n v="29"/>
    <n v="3"/>
  </r>
  <r>
    <n v="92170"/>
    <d v="2014-09-18T00:00:00"/>
    <x v="0"/>
    <n v="40"/>
    <x v="5"/>
    <x v="0"/>
    <x v="1"/>
    <x v="3"/>
    <x v="0"/>
    <x v="1"/>
    <n v="0.05"/>
    <n v="9"/>
    <n v="17"/>
    <n v="2"/>
  </r>
  <r>
    <n v="92444"/>
    <d v="2014-09-30T00:00:00"/>
    <x v="0"/>
    <n v="37"/>
    <x v="2"/>
    <x v="0"/>
    <x v="1"/>
    <x v="3"/>
    <x v="1"/>
    <x v="6"/>
    <n v="0.05"/>
    <n v="9"/>
    <n v="24"/>
    <n v="1"/>
  </r>
  <r>
    <n v="97280"/>
    <d v="2014-09-23T00:00:00"/>
    <x v="1"/>
    <n v="52"/>
    <x v="6"/>
    <x v="2"/>
    <x v="0"/>
    <x v="3"/>
    <x v="0"/>
    <x v="4"/>
    <n v="0.15"/>
    <n v="9"/>
    <n v="36"/>
    <n v="2"/>
  </r>
  <r>
    <n v="190"/>
    <d v="2014-09-27T00:00:00"/>
    <x v="0"/>
    <n v="27"/>
    <x v="0"/>
    <x v="1"/>
    <x v="0"/>
    <x v="0"/>
    <x v="0"/>
    <x v="7"/>
    <n v="0.1"/>
    <n v="9"/>
    <n v="38"/>
    <n v="3"/>
  </r>
  <r>
    <n v="2198"/>
    <d v="2014-10-28T00:00:00"/>
    <x v="1"/>
    <n v="24"/>
    <x v="2"/>
    <x v="1"/>
    <x v="0"/>
    <x v="2"/>
    <x v="0"/>
    <x v="4"/>
    <n v="0.1"/>
    <n v="9"/>
    <n v="38"/>
    <n v="4"/>
  </r>
  <r>
    <n v="3004"/>
    <d v="2014-10-01T00:00:00"/>
    <x v="1"/>
    <n v="37"/>
    <x v="6"/>
    <x v="0"/>
    <x v="0"/>
    <x v="2"/>
    <x v="0"/>
    <x v="4"/>
    <n v="0.05"/>
    <n v="9"/>
    <n v="14"/>
    <n v="5"/>
  </r>
  <r>
    <n v="3034"/>
    <d v="2014-10-01T00:00:00"/>
    <x v="1"/>
    <n v="42"/>
    <x v="0"/>
    <x v="0"/>
    <x v="0"/>
    <x v="2"/>
    <x v="0"/>
    <x v="7"/>
    <n v="0.05"/>
    <n v="9"/>
    <n v="10"/>
    <n v="3"/>
  </r>
  <r>
    <n v="3104"/>
    <d v="2014-10-28T00:00:00"/>
    <x v="0"/>
    <n v="19"/>
    <x v="2"/>
    <x v="1"/>
    <x v="0"/>
    <x v="2"/>
    <x v="0"/>
    <x v="2"/>
    <n v="0.1"/>
    <n v="9"/>
    <n v="34"/>
    <n v="2"/>
  </r>
  <r>
    <n v="3504"/>
    <d v="2014-10-01T00:00:00"/>
    <x v="0"/>
    <n v="26"/>
    <x v="6"/>
    <x v="1"/>
    <x v="0"/>
    <x v="2"/>
    <x v="0"/>
    <x v="4"/>
    <n v="0.1"/>
    <n v="9"/>
    <n v="0"/>
    <n v="4"/>
  </r>
  <r>
    <n v="3886"/>
    <d v="2014-10-01T00:00:00"/>
    <x v="0"/>
    <n v="24"/>
    <x v="0"/>
    <x v="1"/>
    <x v="0"/>
    <x v="4"/>
    <x v="0"/>
    <x v="1"/>
    <n v="0.1"/>
    <n v="9"/>
    <n v="5"/>
    <n v="1"/>
  </r>
  <r>
    <n v="4434"/>
    <d v="2014-10-24T00:00:00"/>
    <x v="1"/>
    <n v="21"/>
    <x v="5"/>
    <x v="1"/>
    <x v="0"/>
    <x v="4"/>
    <x v="0"/>
    <x v="0"/>
    <n v="0.1"/>
    <n v="9"/>
    <n v="31"/>
    <n v="2"/>
  </r>
  <r>
    <n v="4928"/>
    <d v="2014-09-30T00:00:00"/>
    <x v="1"/>
    <n v="18"/>
    <x v="1"/>
    <x v="1"/>
    <x v="0"/>
    <x v="4"/>
    <x v="0"/>
    <x v="1"/>
    <n v="0.1"/>
    <n v="9"/>
    <n v="13"/>
    <n v="3"/>
  </r>
  <r>
    <n v="5330"/>
    <d v="2014-10-01T00:00:00"/>
    <x v="1"/>
    <n v="20"/>
    <x v="4"/>
    <x v="1"/>
    <x v="0"/>
    <x v="2"/>
    <x v="0"/>
    <x v="2"/>
    <n v="0.1"/>
    <n v="9"/>
    <n v="43"/>
    <n v="1"/>
  </r>
  <r>
    <n v="5744"/>
    <d v="2014-10-27T00:00:00"/>
    <x v="0"/>
    <n v="64"/>
    <x v="0"/>
    <x v="2"/>
    <x v="0"/>
    <x v="2"/>
    <x v="0"/>
    <x v="5"/>
    <n v="0.15"/>
    <n v="9"/>
    <n v="22"/>
    <n v="6"/>
  </r>
  <r>
    <n v="5804"/>
    <d v="2014-10-01T00:00:00"/>
    <x v="1"/>
    <n v="21"/>
    <x v="6"/>
    <x v="1"/>
    <x v="0"/>
    <x v="2"/>
    <x v="0"/>
    <x v="7"/>
    <n v="0.1"/>
    <n v="9"/>
    <n v="33"/>
    <n v="5"/>
  </r>
  <r>
    <n v="5948"/>
    <d v="2014-10-01T00:00:00"/>
    <x v="1"/>
    <n v="52"/>
    <x v="3"/>
    <x v="2"/>
    <x v="0"/>
    <x v="2"/>
    <x v="0"/>
    <x v="1"/>
    <n v="0.15"/>
    <n v="9"/>
    <n v="4"/>
    <n v="2"/>
  </r>
  <r>
    <n v="6160"/>
    <d v="2014-10-01T00:00:00"/>
    <x v="0"/>
    <n v="35"/>
    <x v="0"/>
    <x v="0"/>
    <x v="0"/>
    <x v="0"/>
    <x v="0"/>
    <x v="5"/>
    <n v="0.05"/>
    <n v="9"/>
    <n v="7"/>
    <n v="2"/>
  </r>
  <r>
    <n v="6424"/>
    <d v="2014-10-29T00:00:00"/>
    <x v="0"/>
    <n v="18"/>
    <x v="5"/>
    <x v="1"/>
    <x v="0"/>
    <x v="0"/>
    <x v="0"/>
    <x v="1"/>
    <n v="0.1"/>
    <n v="9"/>
    <n v="36"/>
    <n v="4"/>
  </r>
  <r>
    <n v="6626"/>
    <d v="2014-10-01T00:00:00"/>
    <x v="0"/>
    <n v="69"/>
    <x v="6"/>
    <x v="2"/>
    <x v="0"/>
    <x v="0"/>
    <x v="0"/>
    <x v="7"/>
    <n v="0.15"/>
    <n v="9"/>
    <n v="5"/>
    <n v="6"/>
  </r>
  <r>
    <n v="7208"/>
    <d v="2014-10-28T00:00:00"/>
    <x v="0"/>
    <n v="19"/>
    <x v="3"/>
    <x v="1"/>
    <x v="0"/>
    <x v="0"/>
    <x v="0"/>
    <x v="6"/>
    <n v="0.1"/>
    <n v="9"/>
    <n v="27"/>
    <n v="2"/>
  </r>
  <r>
    <n v="7222"/>
    <d v="2014-10-01T00:00:00"/>
    <x v="1"/>
    <n v="19"/>
    <x v="1"/>
    <x v="1"/>
    <x v="0"/>
    <x v="0"/>
    <x v="0"/>
    <x v="4"/>
    <n v="0.1"/>
    <n v="9"/>
    <n v="12"/>
    <n v="6"/>
  </r>
  <r>
    <n v="7736"/>
    <d v="2014-10-01T00:00:00"/>
    <x v="1"/>
    <n v="19"/>
    <x v="6"/>
    <x v="1"/>
    <x v="0"/>
    <x v="2"/>
    <x v="0"/>
    <x v="1"/>
    <n v="0.1"/>
    <n v="9"/>
    <n v="29"/>
    <n v="6"/>
  </r>
  <r>
    <n v="8078"/>
    <d v="2014-10-01T00:00:00"/>
    <x v="0"/>
    <n v="20"/>
    <x v="3"/>
    <x v="1"/>
    <x v="0"/>
    <x v="2"/>
    <x v="0"/>
    <x v="6"/>
    <n v="0.1"/>
    <n v="9"/>
    <n v="16"/>
    <n v="2"/>
  </r>
  <r>
    <n v="8996"/>
    <d v="2014-09-30T00:00:00"/>
    <x v="1"/>
    <n v="29"/>
    <x v="3"/>
    <x v="1"/>
    <x v="0"/>
    <x v="0"/>
    <x v="0"/>
    <x v="4"/>
    <n v="0.1"/>
    <n v="9"/>
    <n v="40"/>
    <n v="1"/>
  </r>
  <r>
    <n v="9202"/>
    <d v="2014-10-16T00:00:00"/>
    <x v="0"/>
    <n v="24"/>
    <x v="5"/>
    <x v="1"/>
    <x v="0"/>
    <x v="0"/>
    <x v="0"/>
    <x v="0"/>
    <n v="0.1"/>
    <n v="9"/>
    <n v="14"/>
    <n v="3"/>
  </r>
  <r>
    <n v="9518"/>
    <d v="2014-10-04T00:00:00"/>
    <x v="1"/>
    <n v="18"/>
    <x v="2"/>
    <x v="1"/>
    <x v="0"/>
    <x v="0"/>
    <x v="0"/>
    <x v="4"/>
    <n v="0.1"/>
    <n v="9"/>
    <n v="15"/>
    <n v="1"/>
  </r>
  <r>
    <n v="11514"/>
    <d v="2014-10-01T00:00:00"/>
    <x v="0"/>
    <n v="19"/>
    <x v="2"/>
    <x v="1"/>
    <x v="0"/>
    <x v="4"/>
    <x v="0"/>
    <x v="6"/>
    <n v="0.1"/>
    <n v="9"/>
    <n v="4"/>
    <n v="5"/>
  </r>
  <r>
    <n v="12002"/>
    <d v="2014-09-27T00:00:00"/>
    <x v="1"/>
    <n v="20"/>
    <x v="1"/>
    <x v="1"/>
    <x v="0"/>
    <x v="4"/>
    <x v="0"/>
    <x v="0"/>
    <n v="0.1"/>
    <n v="9"/>
    <n v="37"/>
    <n v="1"/>
  </r>
  <r>
    <n v="12030"/>
    <d v="2014-10-01T00:00:00"/>
    <x v="0"/>
    <n v="26"/>
    <x v="4"/>
    <x v="1"/>
    <x v="0"/>
    <x v="4"/>
    <x v="0"/>
    <x v="7"/>
    <n v="0.1"/>
    <n v="9"/>
    <n v="44"/>
    <n v="5"/>
  </r>
  <r>
    <n v="12356"/>
    <d v="2014-09-30T00:00:00"/>
    <x v="1"/>
    <n v="51"/>
    <x v="5"/>
    <x v="2"/>
    <x v="0"/>
    <x v="4"/>
    <x v="0"/>
    <x v="7"/>
    <n v="0.15"/>
    <n v="9"/>
    <n v="41"/>
    <n v="6"/>
  </r>
  <r>
    <n v="13062"/>
    <d v="2014-10-23T00:00:00"/>
    <x v="0"/>
    <n v="58"/>
    <x v="0"/>
    <x v="2"/>
    <x v="0"/>
    <x v="3"/>
    <x v="0"/>
    <x v="2"/>
    <n v="0.15"/>
    <n v="9"/>
    <n v="19"/>
    <n v="5"/>
  </r>
  <r>
    <n v="13630"/>
    <d v="2014-10-24T00:00:00"/>
    <x v="0"/>
    <n v="16"/>
    <x v="6"/>
    <x v="1"/>
    <x v="0"/>
    <x v="0"/>
    <x v="0"/>
    <x v="7"/>
    <n v="0.1"/>
    <n v="9"/>
    <n v="40"/>
    <n v="5"/>
  </r>
  <r>
    <n v="13918"/>
    <d v="2014-10-01T00:00:00"/>
    <x v="1"/>
    <n v="22"/>
    <x v="1"/>
    <x v="1"/>
    <x v="0"/>
    <x v="1"/>
    <x v="0"/>
    <x v="4"/>
    <n v="0.1"/>
    <n v="9"/>
    <n v="32"/>
    <n v="1"/>
  </r>
  <r>
    <n v="14390"/>
    <d v="2014-10-01T00:00:00"/>
    <x v="1"/>
    <n v="21"/>
    <x v="5"/>
    <x v="1"/>
    <x v="0"/>
    <x v="0"/>
    <x v="0"/>
    <x v="5"/>
    <n v="0.1"/>
    <n v="9"/>
    <n v="8"/>
    <n v="1"/>
  </r>
  <r>
    <n v="14554"/>
    <d v="2014-10-01T00:00:00"/>
    <x v="1"/>
    <n v="57"/>
    <x v="1"/>
    <x v="2"/>
    <x v="0"/>
    <x v="2"/>
    <x v="0"/>
    <x v="2"/>
    <n v="0.15"/>
    <n v="9"/>
    <n v="19"/>
    <n v="1"/>
  </r>
  <r>
    <n v="14720"/>
    <d v="2014-10-16T00:00:00"/>
    <x v="1"/>
    <n v="19"/>
    <x v="3"/>
    <x v="1"/>
    <x v="0"/>
    <x v="3"/>
    <x v="0"/>
    <x v="6"/>
    <n v="0.1"/>
    <n v="9"/>
    <n v="17"/>
    <n v="3"/>
  </r>
  <r>
    <n v="14850"/>
    <d v="2014-09-30T00:00:00"/>
    <x v="0"/>
    <n v="25"/>
    <x v="3"/>
    <x v="1"/>
    <x v="0"/>
    <x v="3"/>
    <x v="0"/>
    <x v="5"/>
    <n v="0.1"/>
    <n v="9"/>
    <n v="34"/>
    <n v="2"/>
  </r>
  <r>
    <n v="15040"/>
    <d v="2014-10-14T00:00:00"/>
    <x v="0"/>
    <n v="20"/>
    <x v="1"/>
    <x v="1"/>
    <x v="0"/>
    <x v="3"/>
    <x v="0"/>
    <x v="1"/>
    <n v="0.1"/>
    <n v="9"/>
    <n v="31"/>
    <n v="5"/>
  </r>
  <r>
    <n v="15046"/>
    <d v="2014-09-30T00:00:00"/>
    <x v="0"/>
    <n v="25"/>
    <x v="4"/>
    <x v="1"/>
    <x v="0"/>
    <x v="3"/>
    <x v="0"/>
    <x v="6"/>
    <n v="0.1"/>
    <n v="9"/>
    <n v="14"/>
    <n v="4"/>
  </r>
  <r>
    <n v="15568"/>
    <d v="2014-10-01T00:00:00"/>
    <x v="1"/>
    <n v="24"/>
    <x v="0"/>
    <x v="1"/>
    <x v="0"/>
    <x v="2"/>
    <x v="0"/>
    <x v="7"/>
    <n v="0.1"/>
    <n v="9"/>
    <n v="40"/>
    <n v="3"/>
  </r>
  <r>
    <n v="15580"/>
    <d v="2014-10-01T00:00:00"/>
    <x v="1"/>
    <n v="37"/>
    <x v="3"/>
    <x v="0"/>
    <x v="0"/>
    <x v="2"/>
    <x v="0"/>
    <x v="6"/>
    <n v="0.05"/>
    <n v="9"/>
    <n v="40"/>
    <n v="1"/>
  </r>
  <r>
    <n v="16048"/>
    <d v="2014-10-24T00:00:00"/>
    <x v="1"/>
    <n v="21"/>
    <x v="2"/>
    <x v="1"/>
    <x v="0"/>
    <x v="0"/>
    <x v="0"/>
    <x v="2"/>
    <n v="0.1"/>
    <n v="9"/>
    <n v="9"/>
    <n v="5"/>
  </r>
  <r>
    <n v="16372"/>
    <d v="2014-10-01T00:00:00"/>
    <x v="1"/>
    <n v="37"/>
    <x v="1"/>
    <x v="0"/>
    <x v="0"/>
    <x v="1"/>
    <x v="0"/>
    <x v="0"/>
    <n v="0.05"/>
    <n v="9"/>
    <n v="36"/>
    <n v="6"/>
  </r>
  <r>
    <n v="16380"/>
    <d v="2014-10-01T00:00:00"/>
    <x v="1"/>
    <n v="27"/>
    <x v="1"/>
    <x v="1"/>
    <x v="0"/>
    <x v="1"/>
    <x v="0"/>
    <x v="3"/>
    <n v="0.1"/>
    <n v="9"/>
    <n v="10"/>
    <n v="6"/>
  </r>
  <r>
    <n v="16474"/>
    <d v="2014-10-01T00:00:00"/>
    <x v="1"/>
    <n v="26"/>
    <x v="1"/>
    <x v="1"/>
    <x v="0"/>
    <x v="0"/>
    <x v="0"/>
    <x v="2"/>
    <n v="0.1"/>
    <n v="9"/>
    <n v="3"/>
    <n v="5"/>
  </r>
  <r>
    <n v="16582"/>
    <d v="2014-10-24T00:00:00"/>
    <x v="0"/>
    <n v="30"/>
    <x v="3"/>
    <x v="0"/>
    <x v="0"/>
    <x v="2"/>
    <x v="0"/>
    <x v="4"/>
    <n v="0.05"/>
    <n v="9"/>
    <n v="10"/>
    <n v="5"/>
  </r>
  <r>
    <n v="16588"/>
    <d v="2014-09-27T00:00:00"/>
    <x v="0"/>
    <n v="17"/>
    <x v="1"/>
    <x v="1"/>
    <x v="0"/>
    <x v="2"/>
    <x v="0"/>
    <x v="4"/>
    <n v="0.1"/>
    <n v="9"/>
    <n v="23"/>
    <n v="6"/>
  </r>
  <r>
    <n v="16600"/>
    <d v="2014-10-30T00:00:00"/>
    <x v="0"/>
    <n v="53"/>
    <x v="6"/>
    <x v="2"/>
    <x v="0"/>
    <x v="2"/>
    <x v="0"/>
    <x v="3"/>
    <n v="0.15"/>
    <n v="9"/>
    <n v="9"/>
    <n v="1"/>
  </r>
  <r>
    <n v="17574"/>
    <d v="2014-09-30T00:00:00"/>
    <x v="0"/>
    <n v="31"/>
    <x v="6"/>
    <x v="0"/>
    <x v="0"/>
    <x v="3"/>
    <x v="0"/>
    <x v="5"/>
    <n v="0.05"/>
    <n v="9"/>
    <n v="40"/>
    <n v="3"/>
  </r>
  <r>
    <n v="17774"/>
    <d v="2014-10-01T00:00:00"/>
    <x v="1"/>
    <n v="28"/>
    <x v="5"/>
    <x v="1"/>
    <x v="0"/>
    <x v="0"/>
    <x v="0"/>
    <x v="3"/>
    <n v="0.1"/>
    <n v="9"/>
    <n v="28"/>
    <n v="3"/>
  </r>
  <r>
    <n v="18466"/>
    <d v="2014-10-01T00:00:00"/>
    <x v="0"/>
    <n v="45"/>
    <x v="5"/>
    <x v="0"/>
    <x v="0"/>
    <x v="0"/>
    <x v="0"/>
    <x v="7"/>
    <n v="0.05"/>
    <n v="9"/>
    <n v="1"/>
    <n v="6"/>
  </r>
  <r>
    <n v="19108"/>
    <d v="2014-10-01T00:00:00"/>
    <x v="0"/>
    <n v="21"/>
    <x v="4"/>
    <x v="1"/>
    <x v="0"/>
    <x v="0"/>
    <x v="0"/>
    <x v="7"/>
    <n v="0.1"/>
    <n v="9"/>
    <n v="36"/>
    <n v="4"/>
  </r>
  <r>
    <n v="19406"/>
    <d v="2014-10-23T00:00:00"/>
    <x v="0"/>
    <n v="24"/>
    <x v="4"/>
    <x v="1"/>
    <x v="0"/>
    <x v="2"/>
    <x v="0"/>
    <x v="4"/>
    <n v="0.1"/>
    <n v="9"/>
    <n v="18"/>
    <n v="3"/>
  </r>
  <r>
    <n v="19556"/>
    <d v="2014-10-23T00:00:00"/>
    <x v="1"/>
    <n v="20"/>
    <x v="1"/>
    <x v="1"/>
    <x v="0"/>
    <x v="2"/>
    <x v="0"/>
    <x v="6"/>
    <n v="0.1"/>
    <n v="9"/>
    <n v="32"/>
    <n v="3"/>
  </r>
  <r>
    <n v="20270"/>
    <d v="2014-10-03T00:00:00"/>
    <x v="1"/>
    <n v="42"/>
    <x v="2"/>
    <x v="0"/>
    <x v="0"/>
    <x v="0"/>
    <x v="0"/>
    <x v="6"/>
    <n v="0.05"/>
    <n v="9"/>
    <n v="22"/>
    <n v="1"/>
  </r>
  <r>
    <n v="20486"/>
    <d v="2014-10-28T00:00:00"/>
    <x v="1"/>
    <n v="52"/>
    <x v="0"/>
    <x v="2"/>
    <x v="0"/>
    <x v="2"/>
    <x v="0"/>
    <x v="3"/>
    <n v="0.15"/>
    <n v="9"/>
    <n v="17"/>
    <n v="3"/>
  </r>
  <r>
    <n v="22208"/>
    <d v="2014-10-17T00:00:00"/>
    <x v="0"/>
    <n v="48"/>
    <x v="0"/>
    <x v="0"/>
    <x v="1"/>
    <x v="2"/>
    <x v="1"/>
    <x v="4"/>
    <n v="0.05"/>
    <n v="9"/>
    <n v="26"/>
    <n v="3"/>
  </r>
  <r>
    <n v="22522"/>
    <d v="2014-09-30T00:00:00"/>
    <x v="0"/>
    <n v="21"/>
    <x v="1"/>
    <x v="1"/>
    <x v="0"/>
    <x v="3"/>
    <x v="0"/>
    <x v="5"/>
    <n v="0.1"/>
    <n v="9"/>
    <n v="10"/>
    <n v="2"/>
  </r>
  <r>
    <n v="22606"/>
    <d v="2014-10-23T00:00:00"/>
    <x v="0"/>
    <n v="28"/>
    <x v="2"/>
    <x v="1"/>
    <x v="0"/>
    <x v="2"/>
    <x v="0"/>
    <x v="6"/>
    <n v="0.1"/>
    <n v="9"/>
    <n v="4"/>
    <n v="3"/>
  </r>
  <r>
    <n v="25012"/>
    <d v="2014-10-31T00:00:00"/>
    <x v="1"/>
    <n v="26"/>
    <x v="5"/>
    <x v="1"/>
    <x v="0"/>
    <x v="0"/>
    <x v="0"/>
    <x v="4"/>
    <n v="0.1"/>
    <n v="9"/>
    <n v="38"/>
    <n v="2"/>
  </r>
  <r>
    <n v="25180"/>
    <d v="2014-10-01T00:00:00"/>
    <x v="0"/>
    <n v="45"/>
    <x v="6"/>
    <x v="0"/>
    <x v="0"/>
    <x v="0"/>
    <x v="0"/>
    <x v="6"/>
    <n v="0.05"/>
    <n v="9"/>
    <n v="17"/>
    <n v="3"/>
  </r>
  <r>
    <n v="27218"/>
    <d v="2014-10-28T00:00:00"/>
    <x v="1"/>
    <n v="30"/>
    <x v="1"/>
    <x v="0"/>
    <x v="0"/>
    <x v="0"/>
    <x v="0"/>
    <x v="3"/>
    <n v="0.05"/>
    <n v="9"/>
    <n v="34"/>
    <n v="5"/>
  </r>
  <r>
    <n v="28010"/>
    <d v="2014-10-01T00:00:00"/>
    <x v="0"/>
    <n v="21"/>
    <x v="3"/>
    <x v="1"/>
    <x v="0"/>
    <x v="2"/>
    <x v="0"/>
    <x v="5"/>
    <n v="0.1"/>
    <n v="9"/>
    <n v="39"/>
    <n v="1"/>
  </r>
  <r>
    <n v="29040"/>
    <d v="2014-10-23T00:00:00"/>
    <x v="0"/>
    <n v="22"/>
    <x v="0"/>
    <x v="1"/>
    <x v="0"/>
    <x v="1"/>
    <x v="0"/>
    <x v="5"/>
    <n v="0.1"/>
    <n v="9"/>
    <n v="13"/>
    <n v="2"/>
  </r>
  <r>
    <n v="29378"/>
    <d v="2014-10-30T00:00:00"/>
    <x v="1"/>
    <n v="57"/>
    <x v="3"/>
    <x v="2"/>
    <x v="0"/>
    <x v="1"/>
    <x v="0"/>
    <x v="6"/>
    <n v="0.15"/>
    <n v="9"/>
    <n v="5"/>
    <n v="1"/>
  </r>
  <r>
    <n v="30026"/>
    <d v="2014-10-30T00:00:00"/>
    <x v="1"/>
    <n v="20"/>
    <x v="0"/>
    <x v="1"/>
    <x v="0"/>
    <x v="2"/>
    <x v="0"/>
    <x v="6"/>
    <n v="0.1"/>
    <n v="9"/>
    <n v="32"/>
    <n v="2"/>
  </r>
  <r>
    <n v="32058"/>
    <d v="2014-10-23T00:00:00"/>
    <x v="0"/>
    <n v="72"/>
    <x v="1"/>
    <x v="2"/>
    <x v="0"/>
    <x v="2"/>
    <x v="0"/>
    <x v="0"/>
    <n v="0.15"/>
    <n v="9"/>
    <n v="24"/>
    <n v="6"/>
  </r>
  <r>
    <n v="32066"/>
    <d v="2014-09-30T00:00:00"/>
    <x v="1"/>
    <n v="17"/>
    <x v="1"/>
    <x v="1"/>
    <x v="0"/>
    <x v="0"/>
    <x v="0"/>
    <x v="1"/>
    <n v="0.1"/>
    <n v="9"/>
    <n v="30"/>
    <n v="1"/>
  </r>
  <r>
    <n v="40440"/>
    <d v="2014-10-01T00:00:00"/>
    <x v="0"/>
    <n v="20"/>
    <x v="5"/>
    <x v="1"/>
    <x v="0"/>
    <x v="0"/>
    <x v="0"/>
    <x v="5"/>
    <n v="0.1"/>
    <n v="9"/>
    <n v="2"/>
    <n v="5"/>
  </r>
  <r>
    <n v="40674"/>
    <d v="2014-10-03T00:00:00"/>
    <x v="0"/>
    <n v="19"/>
    <x v="5"/>
    <x v="1"/>
    <x v="0"/>
    <x v="0"/>
    <x v="0"/>
    <x v="4"/>
    <n v="0.1"/>
    <n v="9"/>
    <n v="6"/>
    <n v="4"/>
  </r>
  <r>
    <n v="40720"/>
    <d v="2014-10-23T00:00:00"/>
    <x v="0"/>
    <n v="20"/>
    <x v="5"/>
    <x v="1"/>
    <x v="0"/>
    <x v="0"/>
    <x v="0"/>
    <x v="1"/>
    <n v="0.1"/>
    <n v="9"/>
    <n v="36"/>
    <n v="5"/>
  </r>
  <r>
    <n v="40728"/>
    <d v="2014-10-30T00:00:00"/>
    <x v="0"/>
    <n v="36"/>
    <x v="6"/>
    <x v="0"/>
    <x v="0"/>
    <x v="0"/>
    <x v="0"/>
    <x v="5"/>
    <n v="0.05"/>
    <n v="9"/>
    <n v="3"/>
    <n v="5"/>
  </r>
  <r>
    <n v="40986"/>
    <d v="2014-10-24T00:00:00"/>
    <x v="1"/>
    <n v="58"/>
    <x v="4"/>
    <x v="2"/>
    <x v="0"/>
    <x v="2"/>
    <x v="0"/>
    <x v="0"/>
    <n v="0.15"/>
    <n v="9"/>
    <n v="37"/>
    <n v="2"/>
  </r>
  <r>
    <n v="41104"/>
    <d v="2014-10-10T00:00:00"/>
    <x v="1"/>
    <n v="19"/>
    <x v="3"/>
    <x v="1"/>
    <x v="0"/>
    <x v="2"/>
    <x v="0"/>
    <x v="7"/>
    <n v="0.1"/>
    <n v="9"/>
    <n v="41"/>
    <n v="5"/>
  </r>
  <r>
    <n v="42910"/>
    <d v="2014-10-11T00:00:00"/>
    <x v="1"/>
    <n v="51"/>
    <x v="0"/>
    <x v="2"/>
    <x v="0"/>
    <x v="4"/>
    <x v="0"/>
    <x v="3"/>
    <n v="0.15"/>
    <n v="9"/>
    <n v="39"/>
    <n v="2"/>
  </r>
  <r>
    <n v="42922"/>
    <d v="2014-10-11T00:00:00"/>
    <x v="1"/>
    <n v="48"/>
    <x v="2"/>
    <x v="0"/>
    <x v="0"/>
    <x v="4"/>
    <x v="0"/>
    <x v="2"/>
    <n v="0.05"/>
    <n v="9"/>
    <n v="23"/>
    <n v="5"/>
  </r>
  <r>
    <n v="42928"/>
    <d v="2014-10-28T00:00:00"/>
    <x v="1"/>
    <n v="39"/>
    <x v="6"/>
    <x v="0"/>
    <x v="0"/>
    <x v="4"/>
    <x v="0"/>
    <x v="2"/>
    <n v="0.05"/>
    <n v="9"/>
    <n v="31"/>
    <n v="2"/>
  </r>
  <r>
    <n v="43364"/>
    <d v="2014-10-09T00:00:00"/>
    <x v="1"/>
    <n v="32"/>
    <x v="5"/>
    <x v="0"/>
    <x v="0"/>
    <x v="0"/>
    <x v="0"/>
    <x v="0"/>
    <n v="0.05"/>
    <n v="9"/>
    <n v="32"/>
    <n v="4"/>
  </r>
  <r>
    <n v="43426"/>
    <d v="2014-10-15T00:00:00"/>
    <x v="1"/>
    <n v="23"/>
    <x v="6"/>
    <x v="1"/>
    <x v="0"/>
    <x v="0"/>
    <x v="0"/>
    <x v="1"/>
    <n v="0.1"/>
    <n v="9"/>
    <n v="19"/>
    <n v="4"/>
  </r>
  <r>
    <n v="43442"/>
    <d v="2014-10-24T00:00:00"/>
    <x v="1"/>
    <n v="24"/>
    <x v="6"/>
    <x v="1"/>
    <x v="0"/>
    <x v="0"/>
    <x v="0"/>
    <x v="2"/>
    <n v="0.1"/>
    <n v="9"/>
    <n v="39"/>
    <n v="3"/>
  </r>
  <r>
    <n v="43782"/>
    <d v="2014-10-22T00:00:00"/>
    <x v="1"/>
    <n v="20"/>
    <x v="3"/>
    <x v="1"/>
    <x v="0"/>
    <x v="2"/>
    <x v="0"/>
    <x v="5"/>
    <n v="0.1"/>
    <n v="9"/>
    <n v="37"/>
    <n v="3"/>
  </r>
  <r>
    <n v="44122"/>
    <d v="2014-10-09T00:00:00"/>
    <x v="1"/>
    <n v="23"/>
    <x v="2"/>
    <x v="1"/>
    <x v="0"/>
    <x v="2"/>
    <x v="0"/>
    <x v="4"/>
    <n v="0.1"/>
    <n v="9"/>
    <n v="26"/>
    <n v="5"/>
  </r>
  <r>
    <n v="49000"/>
    <d v="2014-10-01T00:00:00"/>
    <x v="1"/>
    <n v="36"/>
    <x v="4"/>
    <x v="0"/>
    <x v="0"/>
    <x v="2"/>
    <x v="0"/>
    <x v="1"/>
    <n v="0.05"/>
    <n v="9"/>
    <n v="17"/>
    <n v="5"/>
  </r>
  <r>
    <n v="49590"/>
    <d v="2014-10-23T00:00:00"/>
    <x v="0"/>
    <n v="20"/>
    <x v="6"/>
    <x v="1"/>
    <x v="0"/>
    <x v="1"/>
    <x v="0"/>
    <x v="2"/>
    <n v="0.1"/>
    <n v="9"/>
    <n v="7"/>
    <n v="2"/>
  </r>
  <r>
    <n v="49698"/>
    <d v="2014-10-23T00:00:00"/>
    <x v="0"/>
    <n v="35"/>
    <x v="2"/>
    <x v="0"/>
    <x v="0"/>
    <x v="2"/>
    <x v="0"/>
    <x v="5"/>
    <n v="0.05"/>
    <n v="9"/>
    <n v="34"/>
    <n v="5"/>
  </r>
  <r>
    <n v="49700"/>
    <d v="2014-10-02T00:00:00"/>
    <x v="0"/>
    <n v="22"/>
    <x v="3"/>
    <x v="1"/>
    <x v="0"/>
    <x v="0"/>
    <x v="0"/>
    <x v="4"/>
    <n v="0.1"/>
    <n v="9"/>
    <n v="5"/>
    <n v="6"/>
  </r>
  <r>
    <n v="49960"/>
    <d v="2014-10-31T00:00:00"/>
    <x v="0"/>
    <n v="19"/>
    <x v="2"/>
    <x v="1"/>
    <x v="0"/>
    <x v="0"/>
    <x v="0"/>
    <x v="5"/>
    <n v="0.1"/>
    <n v="9"/>
    <n v="41"/>
    <n v="4"/>
  </r>
  <r>
    <n v="50334"/>
    <d v="2014-10-02T00:00:00"/>
    <x v="0"/>
    <n v="20"/>
    <x v="6"/>
    <x v="1"/>
    <x v="0"/>
    <x v="1"/>
    <x v="0"/>
    <x v="7"/>
    <n v="0.1"/>
    <n v="9"/>
    <n v="18"/>
    <n v="2"/>
  </r>
  <r>
    <n v="51036"/>
    <d v="2014-10-31T00:00:00"/>
    <x v="1"/>
    <n v="18"/>
    <x v="3"/>
    <x v="1"/>
    <x v="0"/>
    <x v="1"/>
    <x v="0"/>
    <x v="3"/>
    <n v="0.1"/>
    <n v="9"/>
    <n v="20"/>
    <n v="6"/>
  </r>
  <r>
    <n v="51170"/>
    <d v="2014-10-11T00:00:00"/>
    <x v="1"/>
    <n v="20"/>
    <x v="6"/>
    <x v="1"/>
    <x v="0"/>
    <x v="2"/>
    <x v="0"/>
    <x v="6"/>
    <n v="0.1"/>
    <n v="9"/>
    <n v="33"/>
    <n v="1"/>
  </r>
  <r>
    <n v="51456"/>
    <d v="2014-10-24T00:00:00"/>
    <x v="0"/>
    <n v="19"/>
    <x v="6"/>
    <x v="1"/>
    <x v="0"/>
    <x v="0"/>
    <x v="0"/>
    <x v="6"/>
    <n v="0.1"/>
    <n v="9"/>
    <n v="4"/>
    <n v="3"/>
  </r>
  <r>
    <n v="51462"/>
    <d v="2014-10-17T00:00:00"/>
    <x v="1"/>
    <n v="38"/>
    <x v="1"/>
    <x v="0"/>
    <x v="0"/>
    <x v="0"/>
    <x v="0"/>
    <x v="4"/>
    <n v="0.05"/>
    <n v="9"/>
    <n v="25"/>
    <n v="4"/>
  </r>
  <r>
    <n v="51512"/>
    <d v="2014-10-22T00:00:00"/>
    <x v="0"/>
    <n v="19"/>
    <x v="2"/>
    <x v="1"/>
    <x v="0"/>
    <x v="2"/>
    <x v="0"/>
    <x v="4"/>
    <n v="0.1"/>
    <n v="9"/>
    <n v="37"/>
    <n v="2"/>
  </r>
  <r>
    <n v="51580"/>
    <d v="2014-10-16T00:00:00"/>
    <x v="0"/>
    <n v="22"/>
    <x v="0"/>
    <x v="1"/>
    <x v="0"/>
    <x v="2"/>
    <x v="0"/>
    <x v="1"/>
    <n v="0.1"/>
    <n v="9"/>
    <n v="33"/>
    <n v="5"/>
  </r>
  <r>
    <n v="51800"/>
    <d v="2014-10-16T00:00:00"/>
    <x v="0"/>
    <n v="23"/>
    <x v="5"/>
    <x v="1"/>
    <x v="0"/>
    <x v="1"/>
    <x v="0"/>
    <x v="6"/>
    <n v="0.1"/>
    <n v="9"/>
    <n v="18"/>
    <n v="3"/>
  </r>
  <r>
    <n v="52428"/>
    <d v="2014-10-10T00:00:00"/>
    <x v="1"/>
    <n v="54"/>
    <x v="0"/>
    <x v="2"/>
    <x v="0"/>
    <x v="0"/>
    <x v="0"/>
    <x v="7"/>
    <n v="0.15"/>
    <n v="9"/>
    <n v="24"/>
    <n v="3"/>
  </r>
  <r>
    <n v="52706"/>
    <d v="2014-10-24T00:00:00"/>
    <x v="1"/>
    <n v="19"/>
    <x v="0"/>
    <x v="1"/>
    <x v="0"/>
    <x v="0"/>
    <x v="0"/>
    <x v="3"/>
    <n v="0.1"/>
    <n v="9"/>
    <n v="22"/>
    <n v="2"/>
  </r>
  <r>
    <n v="52784"/>
    <d v="2014-10-21T00:00:00"/>
    <x v="1"/>
    <n v="22"/>
    <x v="6"/>
    <x v="1"/>
    <x v="0"/>
    <x v="3"/>
    <x v="0"/>
    <x v="3"/>
    <n v="0.1"/>
    <n v="9"/>
    <n v="5"/>
    <n v="4"/>
  </r>
  <r>
    <n v="52960"/>
    <d v="2014-10-18T00:00:00"/>
    <x v="1"/>
    <n v="21"/>
    <x v="5"/>
    <x v="1"/>
    <x v="0"/>
    <x v="0"/>
    <x v="0"/>
    <x v="6"/>
    <n v="0.1"/>
    <n v="9"/>
    <n v="42"/>
    <n v="6"/>
  </r>
  <r>
    <n v="53806"/>
    <d v="2014-10-31T00:00:00"/>
    <x v="0"/>
    <n v="20"/>
    <x v="2"/>
    <x v="1"/>
    <x v="0"/>
    <x v="2"/>
    <x v="0"/>
    <x v="5"/>
    <n v="0.1"/>
    <n v="9"/>
    <n v="9"/>
    <n v="5"/>
  </r>
  <r>
    <n v="53816"/>
    <d v="2014-10-08T00:00:00"/>
    <x v="0"/>
    <n v="19"/>
    <x v="4"/>
    <x v="1"/>
    <x v="0"/>
    <x v="1"/>
    <x v="0"/>
    <x v="4"/>
    <n v="0.1"/>
    <n v="9"/>
    <n v="31"/>
    <n v="1"/>
  </r>
  <r>
    <n v="53970"/>
    <d v="2014-10-09T00:00:00"/>
    <x v="0"/>
    <n v="24"/>
    <x v="6"/>
    <x v="1"/>
    <x v="0"/>
    <x v="1"/>
    <x v="0"/>
    <x v="2"/>
    <n v="0.1"/>
    <n v="9"/>
    <n v="4"/>
    <n v="5"/>
  </r>
  <r>
    <n v="54468"/>
    <d v="2014-10-29T00:00:00"/>
    <x v="0"/>
    <n v="31"/>
    <x v="4"/>
    <x v="0"/>
    <x v="1"/>
    <x v="1"/>
    <x v="1"/>
    <x v="1"/>
    <n v="0.05"/>
    <n v="9"/>
    <n v="0"/>
    <n v="1"/>
  </r>
  <r>
    <n v="54726"/>
    <d v="2014-10-29T00:00:00"/>
    <x v="1"/>
    <n v="44"/>
    <x v="6"/>
    <x v="0"/>
    <x v="0"/>
    <x v="0"/>
    <x v="0"/>
    <x v="1"/>
    <n v="0.05"/>
    <n v="9"/>
    <n v="12"/>
    <n v="6"/>
  </r>
  <r>
    <n v="55026"/>
    <d v="2014-10-24T00:00:00"/>
    <x v="0"/>
    <n v="24"/>
    <x v="1"/>
    <x v="1"/>
    <x v="0"/>
    <x v="0"/>
    <x v="0"/>
    <x v="5"/>
    <n v="0.1"/>
    <n v="9"/>
    <n v="21"/>
    <n v="5"/>
  </r>
  <r>
    <n v="55080"/>
    <d v="2014-10-01T00:00:00"/>
    <x v="1"/>
    <n v="17"/>
    <x v="5"/>
    <x v="1"/>
    <x v="0"/>
    <x v="1"/>
    <x v="0"/>
    <x v="3"/>
    <n v="0.1"/>
    <n v="9"/>
    <n v="20"/>
    <n v="4"/>
  </r>
  <r>
    <n v="55594"/>
    <d v="2014-10-24T00:00:00"/>
    <x v="1"/>
    <n v="32"/>
    <x v="3"/>
    <x v="0"/>
    <x v="0"/>
    <x v="0"/>
    <x v="0"/>
    <x v="4"/>
    <n v="0.05"/>
    <n v="9"/>
    <n v="17"/>
    <n v="5"/>
  </r>
  <r>
    <n v="55600"/>
    <d v="2014-10-31T00:00:00"/>
    <x v="1"/>
    <n v="33"/>
    <x v="5"/>
    <x v="0"/>
    <x v="0"/>
    <x v="0"/>
    <x v="0"/>
    <x v="2"/>
    <n v="0.05"/>
    <n v="9"/>
    <n v="23"/>
    <n v="6"/>
  </r>
  <r>
    <n v="56394"/>
    <d v="2014-10-17T00:00:00"/>
    <x v="1"/>
    <n v="19"/>
    <x v="0"/>
    <x v="1"/>
    <x v="0"/>
    <x v="1"/>
    <x v="0"/>
    <x v="2"/>
    <n v="0.1"/>
    <n v="9"/>
    <n v="28"/>
    <n v="1"/>
  </r>
  <r>
    <n v="56440"/>
    <d v="2014-10-29T00:00:00"/>
    <x v="1"/>
    <n v="36"/>
    <x v="1"/>
    <x v="0"/>
    <x v="0"/>
    <x v="0"/>
    <x v="0"/>
    <x v="3"/>
    <n v="0.05"/>
    <n v="9"/>
    <n v="23"/>
    <n v="3"/>
  </r>
  <r>
    <n v="56444"/>
    <d v="2014-10-15T00:00:00"/>
    <x v="1"/>
    <n v="18"/>
    <x v="3"/>
    <x v="1"/>
    <x v="0"/>
    <x v="0"/>
    <x v="0"/>
    <x v="2"/>
    <n v="0.1"/>
    <n v="9"/>
    <n v="15"/>
    <n v="4"/>
  </r>
  <r>
    <n v="92288"/>
    <d v="2014-10-28T00:00:00"/>
    <x v="0"/>
    <n v="54"/>
    <x v="6"/>
    <x v="2"/>
    <x v="1"/>
    <x v="3"/>
    <x v="1"/>
    <x v="4"/>
    <n v="0.15"/>
    <n v="9"/>
    <n v="29"/>
    <n v="5"/>
  </r>
  <r>
    <n v="92460"/>
    <d v="2014-10-27T00:00:00"/>
    <x v="0"/>
    <n v="28"/>
    <x v="4"/>
    <x v="1"/>
    <x v="1"/>
    <x v="3"/>
    <x v="1"/>
    <x v="0"/>
    <n v="0.1"/>
    <n v="9"/>
    <n v="12"/>
    <n v="6"/>
  </r>
  <r>
    <n v="96376"/>
    <d v="2014-10-07T00:00:00"/>
    <x v="1"/>
    <n v="18"/>
    <x v="5"/>
    <x v="1"/>
    <x v="0"/>
    <x v="3"/>
    <x v="0"/>
    <x v="6"/>
    <n v="0.1"/>
    <n v="9"/>
    <n v="13"/>
    <n v="1"/>
  </r>
  <r>
    <n v="98546"/>
    <d v="2014-10-28T00:00:00"/>
    <x v="0"/>
    <n v="20"/>
    <x v="4"/>
    <x v="1"/>
    <x v="0"/>
    <x v="3"/>
    <x v="0"/>
    <x v="2"/>
    <n v="0.1"/>
    <n v="9"/>
    <n v="18"/>
    <n v="6"/>
  </r>
  <r>
    <n v="98712"/>
    <d v="2014-10-16T00:00:00"/>
    <x v="1"/>
    <n v="20"/>
    <x v="6"/>
    <x v="1"/>
    <x v="0"/>
    <x v="3"/>
    <x v="0"/>
    <x v="3"/>
    <n v="0.1"/>
    <n v="9"/>
    <n v="36"/>
    <n v="1"/>
  </r>
  <r>
    <n v="30"/>
    <d v="2014-10-30T00:00:00"/>
    <x v="1"/>
    <n v="21"/>
    <x v="5"/>
    <x v="1"/>
    <x v="0"/>
    <x v="0"/>
    <x v="0"/>
    <x v="2"/>
    <n v="0.1"/>
    <n v="9"/>
    <n v="2"/>
    <n v="1"/>
  </r>
  <r>
    <n v="122"/>
    <d v="2014-11-01T00:00:00"/>
    <x v="1"/>
    <n v="20"/>
    <x v="5"/>
    <x v="1"/>
    <x v="0"/>
    <x v="0"/>
    <x v="0"/>
    <x v="2"/>
    <n v="0.1"/>
    <n v="9"/>
    <n v="18"/>
    <n v="5"/>
  </r>
  <r>
    <n v="508"/>
    <d v="2014-10-30T00:00:00"/>
    <x v="1"/>
    <n v="66"/>
    <x v="4"/>
    <x v="2"/>
    <x v="0"/>
    <x v="0"/>
    <x v="0"/>
    <x v="0"/>
    <n v="0.15"/>
    <n v="9"/>
    <n v="1"/>
    <n v="5"/>
  </r>
  <r>
    <n v="582"/>
    <d v="2014-10-31T00:00:00"/>
    <x v="1"/>
    <n v="21"/>
    <x v="4"/>
    <x v="1"/>
    <x v="0"/>
    <x v="0"/>
    <x v="0"/>
    <x v="1"/>
    <n v="0.1"/>
    <n v="9"/>
    <n v="22"/>
    <n v="2"/>
  </r>
  <r>
    <n v="746"/>
    <d v="2014-11-01T00:00:00"/>
    <x v="0"/>
    <n v="34"/>
    <x v="6"/>
    <x v="0"/>
    <x v="0"/>
    <x v="0"/>
    <x v="0"/>
    <x v="1"/>
    <n v="0.05"/>
    <n v="9"/>
    <n v="26"/>
    <n v="2"/>
  </r>
  <r>
    <n v="904"/>
    <d v="2014-10-30T00:00:00"/>
    <x v="1"/>
    <n v="47"/>
    <x v="4"/>
    <x v="0"/>
    <x v="0"/>
    <x v="0"/>
    <x v="0"/>
    <x v="0"/>
    <n v="0.05"/>
    <n v="9"/>
    <n v="37"/>
    <n v="2"/>
  </r>
  <r>
    <n v="1254"/>
    <d v="2014-10-31T00:00:00"/>
    <x v="1"/>
    <n v="34"/>
    <x v="4"/>
    <x v="0"/>
    <x v="0"/>
    <x v="0"/>
    <x v="0"/>
    <x v="0"/>
    <n v="0.05"/>
    <n v="9"/>
    <n v="10"/>
    <n v="4"/>
  </r>
  <r>
    <n v="1292"/>
    <d v="2014-10-31T00:00:00"/>
    <x v="1"/>
    <n v="21"/>
    <x v="3"/>
    <x v="1"/>
    <x v="0"/>
    <x v="0"/>
    <x v="0"/>
    <x v="0"/>
    <n v="0.1"/>
    <n v="9"/>
    <n v="35"/>
    <n v="6"/>
  </r>
  <r>
    <n v="1336"/>
    <d v="2014-10-29T00:00:00"/>
    <x v="0"/>
    <n v="18"/>
    <x v="1"/>
    <x v="1"/>
    <x v="0"/>
    <x v="0"/>
    <x v="0"/>
    <x v="0"/>
    <n v="0.1"/>
    <n v="9"/>
    <n v="12"/>
    <n v="2"/>
  </r>
  <r>
    <n v="1960"/>
    <d v="2014-11-15T00:00:00"/>
    <x v="1"/>
    <n v="18"/>
    <x v="5"/>
    <x v="1"/>
    <x v="0"/>
    <x v="0"/>
    <x v="0"/>
    <x v="7"/>
    <n v="0.1"/>
    <n v="9"/>
    <n v="25"/>
    <n v="4"/>
  </r>
  <r>
    <n v="3140"/>
    <d v="2014-10-30T00:00:00"/>
    <x v="0"/>
    <n v="22"/>
    <x v="2"/>
    <x v="1"/>
    <x v="0"/>
    <x v="2"/>
    <x v="0"/>
    <x v="6"/>
    <n v="0.1"/>
    <n v="9"/>
    <n v="15"/>
    <n v="2"/>
  </r>
  <r>
    <n v="3178"/>
    <d v="2014-10-31T00:00:00"/>
    <x v="1"/>
    <n v="30"/>
    <x v="3"/>
    <x v="0"/>
    <x v="0"/>
    <x v="2"/>
    <x v="0"/>
    <x v="0"/>
    <n v="0.05"/>
    <n v="9"/>
    <n v="1"/>
    <n v="1"/>
  </r>
  <r>
    <n v="4582"/>
    <d v="2014-10-30T00:00:00"/>
    <x v="0"/>
    <n v="25"/>
    <x v="3"/>
    <x v="1"/>
    <x v="0"/>
    <x v="4"/>
    <x v="0"/>
    <x v="6"/>
    <n v="0.1"/>
    <n v="9"/>
    <n v="34"/>
    <n v="5"/>
  </r>
  <r>
    <n v="4782"/>
    <d v="2014-10-30T00:00:00"/>
    <x v="0"/>
    <n v="41"/>
    <x v="4"/>
    <x v="0"/>
    <x v="0"/>
    <x v="4"/>
    <x v="0"/>
    <x v="3"/>
    <n v="0.05"/>
    <n v="9"/>
    <n v="25"/>
    <n v="2"/>
  </r>
  <r>
    <n v="5044"/>
    <d v="2014-10-31T00:00:00"/>
    <x v="1"/>
    <n v="55"/>
    <x v="5"/>
    <x v="2"/>
    <x v="0"/>
    <x v="4"/>
    <x v="0"/>
    <x v="3"/>
    <n v="0.15"/>
    <n v="9"/>
    <n v="3"/>
    <n v="2"/>
  </r>
  <r>
    <n v="7846"/>
    <d v="2014-10-30T00:00:00"/>
    <x v="0"/>
    <n v="23"/>
    <x v="0"/>
    <x v="1"/>
    <x v="0"/>
    <x v="2"/>
    <x v="0"/>
    <x v="2"/>
    <n v="0.1"/>
    <n v="9"/>
    <n v="17"/>
    <n v="5"/>
  </r>
  <r>
    <n v="9218"/>
    <d v="2014-11-13T00:00:00"/>
    <x v="1"/>
    <n v="19"/>
    <x v="1"/>
    <x v="1"/>
    <x v="0"/>
    <x v="0"/>
    <x v="0"/>
    <x v="3"/>
    <n v="0.1"/>
    <n v="9"/>
    <n v="1"/>
    <n v="3"/>
  </r>
  <r>
    <n v="9274"/>
    <d v="2014-10-30T00:00:00"/>
    <x v="1"/>
    <n v="20"/>
    <x v="3"/>
    <x v="1"/>
    <x v="0"/>
    <x v="0"/>
    <x v="0"/>
    <x v="4"/>
    <n v="0.1"/>
    <n v="9"/>
    <n v="43"/>
    <n v="6"/>
  </r>
  <r>
    <n v="9392"/>
    <d v="2014-10-30T00:00:00"/>
    <x v="1"/>
    <n v="19"/>
    <x v="5"/>
    <x v="1"/>
    <x v="0"/>
    <x v="0"/>
    <x v="0"/>
    <x v="0"/>
    <n v="0.1"/>
    <n v="9"/>
    <n v="24"/>
    <n v="5"/>
  </r>
  <r>
    <n v="10132"/>
    <d v="2014-10-30T00:00:00"/>
    <x v="1"/>
    <n v="48"/>
    <x v="3"/>
    <x v="0"/>
    <x v="0"/>
    <x v="0"/>
    <x v="0"/>
    <x v="4"/>
    <n v="0.05"/>
    <n v="9"/>
    <n v="38"/>
    <n v="1"/>
  </r>
  <r>
    <n v="11072"/>
    <d v="2014-10-31T00:00:00"/>
    <x v="1"/>
    <n v="22"/>
    <x v="4"/>
    <x v="1"/>
    <x v="0"/>
    <x v="4"/>
    <x v="0"/>
    <x v="4"/>
    <n v="0.1"/>
    <n v="9"/>
    <n v="43"/>
    <n v="3"/>
  </r>
  <r>
    <n v="11586"/>
    <d v="2014-10-31T00:00:00"/>
    <x v="1"/>
    <n v="26"/>
    <x v="4"/>
    <x v="1"/>
    <x v="0"/>
    <x v="4"/>
    <x v="0"/>
    <x v="2"/>
    <n v="0.1"/>
    <n v="9"/>
    <n v="39"/>
    <n v="3"/>
  </r>
  <r>
    <n v="11808"/>
    <d v="2014-10-30T00:00:00"/>
    <x v="0"/>
    <n v="60"/>
    <x v="4"/>
    <x v="2"/>
    <x v="0"/>
    <x v="4"/>
    <x v="0"/>
    <x v="6"/>
    <n v="0.15"/>
    <n v="9"/>
    <n v="39"/>
    <n v="4"/>
  </r>
  <r>
    <n v="11846"/>
    <d v="2014-11-01T00:00:00"/>
    <x v="0"/>
    <n v="18"/>
    <x v="2"/>
    <x v="1"/>
    <x v="0"/>
    <x v="4"/>
    <x v="0"/>
    <x v="1"/>
    <n v="0.1"/>
    <n v="9"/>
    <n v="32"/>
    <n v="5"/>
  </r>
  <r>
    <n v="11862"/>
    <d v="2014-10-31T00:00:00"/>
    <x v="1"/>
    <n v="47"/>
    <x v="5"/>
    <x v="0"/>
    <x v="0"/>
    <x v="4"/>
    <x v="0"/>
    <x v="5"/>
    <n v="0.05"/>
    <n v="9"/>
    <n v="31"/>
    <n v="4"/>
  </r>
  <r>
    <n v="11970"/>
    <d v="2014-10-31T00:00:00"/>
    <x v="0"/>
    <n v="25"/>
    <x v="4"/>
    <x v="1"/>
    <x v="0"/>
    <x v="4"/>
    <x v="0"/>
    <x v="0"/>
    <n v="0.1"/>
    <n v="9"/>
    <n v="0"/>
    <n v="5"/>
  </r>
  <r>
    <n v="12076"/>
    <d v="2014-10-29T00:00:00"/>
    <x v="0"/>
    <n v="18"/>
    <x v="4"/>
    <x v="1"/>
    <x v="0"/>
    <x v="4"/>
    <x v="0"/>
    <x v="4"/>
    <n v="0.1"/>
    <n v="9"/>
    <n v="10"/>
    <n v="1"/>
  </r>
  <r>
    <n v="12444"/>
    <d v="2014-10-30T00:00:00"/>
    <x v="0"/>
    <n v="18"/>
    <x v="6"/>
    <x v="1"/>
    <x v="0"/>
    <x v="4"/>
    <x v="0"/>
    <x v="5"/>
    <n v="0.1"/>
    <n v="9"/>
    <n v="33"/>
    <n v="1"/>
  </r>
  <r>
    <n v="13056"/>
    <d v="2014-10-30T00:00:00"/>
    <x v="0"/>
    <n v="34"/>
    <x v="1"/>
    <x v="0"/>
    <x v="0"/>
    <x v="3"/>
    <x v="0"/>
    <x v="1"/>
    <n v="0.05"/>
    <n v="9"/>
    <n v="14"/>
    <n v="3"/>
  </r>
  <r>
    <n v="13178"/>
    <d v="2014-11-12T00:00:00"/>
    <x v="0"/>
    <n v="22"/>
    <x v="1"/>
    <x v="1"/>
    <x v="0"/>
    <x v="2"/>
    <x v="0"/>
    <x v="2"/>
    <n v="0.1"/>
    <n v="9"/>
    <n v="12"/>
    <n v="4"/>
  </r>
  <r>
    <n v="14076"/>
    <d v="2014-10-30T00:00:00"/>
    <x v="0"/>
    <n v="53"/>
    <x v="5"/>
    <x v="2"/>
    <x v="0"/>
    <x v="0"/>
    <x v="0"/>
    <x v="2"/>
    <n v="0.15"/>
    <n v="9"/>
    <n v="6"/>
    <n v="3"/>
  </r>
  <r>
    <n v="15600"/>
    <d v="2014-10-30T00:00:00"/>
    <x v="1"/>
    <n v="35"/>
    <x v="5"/>
    <x v="0"/>
    <x v="0"/>
    <x v="2"/>
    <x v="0"/>
    <x v="1"/>
    <n v="0.05"/>
    <n v="9"/>
    <n v="14"/>
    <n v="4"/>
  </r>
  <r>
    <n v="16004"/>
    <d v="2014-10-30T00:00:00"/>
    <x v="1"/>
    <n v="18"/>
    <x v="1"/>
    <x v="1"/>
    <x v="0"/>
    <x v="2"/>
    <x v="0"/>
    <x v="7"/>
    <n v="0.1"/>
    <n v="9"/>
    <n v="21"/>
    <n v="2"/>
  </r>
  <r>
    <n v="16320"/>
    <d v="2014-10-30T00:00:00"/>
    <x v="1"/>
    <n v="40"/>
    <x v="5"/>
    <x v="0"/>
    <x v="0"/>
    <x v="2"/>
    <x v="0"/>
    <x v="7"/>
    <n v="0.05"/>
    <n v="9"/>
    <n v="4"/>
    <n v="2"/>
  </r>
  <r>
    <n v="16546"/>
    <d v="2014-10-30T00:00:00"/>
    <x v="1"/>
    <n v="18"/>
    <x v="0"/>
    <x v="1"/>
    <x v="0"/>
    <x v="2"/>
    <x v="0"/>
    <x v="3"/>
    <n v="0.1"/>
    <n v="9"/>
    <n v="9"/>
    <n v="6"/>
  </r>
  <r>
    <n v="18886"/>
    <d v="2014-11-01T00:00:00"/>
    <x v="0"/>
    <n v="19"/>
    <x v="4"/>
    <x v="1"/>
    <x v="0"/>
    <x v="0"/>
    <x v="0"/>
    <x v="2"/>
    <n v="0.1"/>
    <n v="9"/>
    <n v="6"/>
    <n v="4"/>
  </r>
  <r>
    <n v="19106"/>
    <d v="2014-10-31T00:00:00"/>
    <x v="1"/>
    <n v="21"/>
    <x v="2"/>
    <x v="1"/>
    <x v="0"/>
    <x v="1"/>
    <x v="0"/>
    <x v="4"/>
    <n v="0.1"/>
    <n v="9"/>
    <n v="1"/>
    <n v="5"/>
  </r>
  <r>
    <n v="19888"/>
    <d v="2014-10-29T00:00:00"/>
    <x v="0"/>
    <n v="24"/>
    <x v="4"/>
    <x v="1"/>
    <x v="0"/>
    <x v="0"/>
    <x v="0"/>
    <x v="6"/>
    <n v="0.1"/>
    <n v="9"/>
    <n v="9"/>
    <n v="5"/>
  </r>
  <r>
    <n v="20534"/>
    <d v="2014-10-30T00:00:00"/>
    <x v="1"/>
    <n v="49"/>
    <x v="1"/>
    <x v="0"/>
    <x v="0"/>
    <x v="2"/>
    <x v="0"/>
    <x v="6"/>
    <n v="0.05"/>
    <n v="9"/>
    <n v="23"/>
    <n v="2"/>
  </r>
  <r>
    <n v="21122"/>
    <d v="2014-10-30T00:00:00"/>
    <x v="1"/>
    <n v="42"/>
    <x v="2"/>
    <x v="0"/>
    <x v="0"/>
    <x v="2"/>
    <x v="0"/>
    <x v="7"/>
    <n v="0.05"/>
    <n v="9"/>
    <n v="16"/>
    <n v="1"/>
  </r>
  <r>
    <n v="21492"/>
    <d v="2014-10-30T00:00:00"/>
    <x v="1"/>
    <n v="27"/>
    <x v="1"/>
    <x v="1"/>
    <x v="0"/>
    <x v="0"/>
    <x v="0"/>
    <x v="4"/>
    <n v="0.1"/>
    <n v="9"/>
    <n v="20"/>
    <n v="4"/>
  </r>
  <r>
    <n v="21998"/>
    <d v="2014-10-29T00:00:00"/>
    <x v="0"/>
    <n v="17"/>
    <x v="1"/>
    <x v="1"/>
    <x v="0"/>
    <x v="1"/>
    <x v="0"/>
    <x v="0"/>
    <n v="0.1"/>
    <n v="9"/>
    <n v="27"/>
    <n v="3"/>
  </r>
  <r>
    <n v="22182"/>
    <d v="2014-10-29T00:00:00"/>
    <x v="1"/>
    <n v="19"/>
    <x v="6"/>
    <x v="1"/>
    <x v="0"/>
    <x v="2"/>
    <x v="0"/>
    <x v="1"/>
    <n v="0.1"/>
    <n v="9"/>
    <n v="40"/>
    <n v="5"/>
  </r>
  <r>
    <n v="24226"/>
    <d v="2014-11-01T00:00:00"/>
    <x v="0"/>
    <n v="26"/>
    <x v="5"/>
    <x v="1"/>
    <x v="0"/>
    <x v="0"/>
    <x v="0"/>
    <x v="1"/>
    <n v="0.1"/>
    <n v="9"/>
    <n v="44"/>
    <n v="1"/>
  </r>
  <r>
    <n v="26200"/>
    <d v="2014-10-30T00:00:00"/>
    <x v="1"/>
    <n v="19"/>
    <x v="0"/>
    <x v="1"/>
    <x v="0"/>
    <x v="1"/>
    <x v="0"/>
    <x v="7"/>
    <n v="0.1"/>
    <n v="9"/>
    <n v="7"/>
    <n v="4"/>
  </r>
  <r>
    <n v="27286"/>
    <d v="2014-10-29T00:00:00"/>
    <x v="0"/>
    <n v="21"/>
    <x v="1"/>
    <x v="1"/>
    <x v="0"/>
    <x v="2"/>
    <x v="0"/>
    <x v="2"/>
    <n v="0.1"/>
    <n v="9"/>
    <n v="41"/>
    <n v="2"/>
  </r>
  <r>
    <n v="27906"/>
    <d v="2014-10-31T00:00:00"/>
    <x v="1"/>
    <n v="30"/>
    <x v="1"/>
    <x v="0"/>
    <x v="0"/>
    <x v="0"/>
    <x v="0"/>
    <x v="1"/>
    <n v="0.05"/>
    <n v="9"/>
    <n v="42"/>
    <n v="1"/>
  </r>
  <r>
    <n v="28554"/>
    <d v="2014-10-29T00:00:00"/>
    <x v="0"/>
    <n v="42"/>
    <x v="1"/>
    <x v="0"/>
    <x v="0"/>
    <x v="2"/>
    <x v="0"/>
    <x v="4"/>
    <n v="0.05"/>
    <n v="9"/>
    <n v="2"/>
    <n v="5"/>
  </r>
  <r>
    <n v="29664"/>
    <d v="2014-10-29T00:00:00"/>
    <x v="0"/>
    <n v="36"/>
    <x v="0"/>
    <x v="0"/>
    <x v="0"/>
    <x v="2"/>
    <x v="0"/>
    <x v="6"/>
    <n v="0.05"/>
    <n v="9"/>
    <n v="2"/>
    <n v="5"/>
  </r>
  <r>
    <n v="30370"/>
    <d v="2014-10-29T00:00:00"/>
    <x v="1"/>
    <n v="19"/>
    <x v="3"/>
    <x v="1"/>
    <x v="0"/>
    <x v="0"/>
    <x v="0"/>
    <x v="7"/>
    <n v="0.1"/>
    <n v="9"/>
    <n v="23"/>
    <n v="1"/>
  </r>
  <r>
    <n v="30862"/>
    <d v="2014-10-30T00:00:00"/>
    <x v="1"/>
    <n v="26"/>
    <x v="4"/>
    <x v="1"/>
    <x v="0"/>
    <x v="0"/>
    <x v="0"/>
    <x v="0"/>
    <n v="0.1"/>
    <n v="9"/>
    <n v="31"/>
    <n v="5"/>
  </r>
  <r>
    <n v="30882"/>
    <d v="2014-10-30T00:00:00"/>
    <x v="1"/>
    <n v="62"/>
    <x v="0"/>
    <x v="2"/>
    <x v="0"/>
    <x v="0"/>
    <x v="0"/>
    <x v="0"/>
    <n v="0.15"/>
    <n v="9"/>
    <n v="12"/>
    <n v="1"/>
  </r>
  <r>
    <n v="31060"/>
    <d v="2014-11-01T00:00:00"/>
    <x v="1"/>
    <n v="44"/>
    <x v="1"/>
    <x v="0"/>
    <x v="0"/>
    <x v="0"/>
    <x v="0"/>
    <x v="1"/>
    <n v="0.05"/>
    <n v="9"/>
    <n v="10"/>
    <n v="6"/>
  </r>
  <r>
    <n v="32270"/>
    <d v="2014-10-30T00:00:00"/>
    <x v="0"/>
    <n v="16"/>
    <x v="5"/>
    <x v="1"/>
    <x v="0"/>
    <x v="0"/>
    <x v="0"/>
    <x v="1"/>
    <n v="0.1"/>
    <n v="9"/>
    <n v="18"/>
    <n v="2"/>
  </r>
  <r>
    <n v="32618"/>
    <d v="2014-10-29T00:00:00"/>
    <x v="0"/>
    <n v="17"/>
    <x v="3"/>
    <x v="1"/>
    <x v="0"/>
    <x v="2"/>
    <x v="0"/>
    <x v="4"/>
    <n v="0.1"/>
    <n v="9"/>
    <n v="26"/>
    <n v="2"/>
  </r>
  <r>
    <n v="40492"/>
    <d v="2014-11-20T00:00:00"/>
    <x v="0"/>
    <n v="19"/>
    <x v="3"/>
    <x v="1"/>
    <x v="0"/>
    <x v="0"/>
    <x v="0"/>
    <x v="1"/>
    <n v="0.1"/>
    <n v="9"/>
    <n v="42"/>
    <n v="4"/>
  </r>
  <r>
    <n v="40504"/>
    <d v="2014-11-12T00:00:00"/>
    <x v="0"/>
    <n v="21"/>
    <x v="4"/>
    <x v="1"/>
    <x v="0"/>
    <x v="0"/>
    <x v="0"/>
    <x v="1"/>
    <n v="0.1"/>
    <n v="9"/>
    <n v="8"/>
    <n v="1"/>
  </r>
  <r>
    <n v="40516"/>
    <d v="2014-11-07T00:00:00"/>
    <x v="0"/>
    <n v="20"/>
    <x v="3"/>
    <x v="1"/>
    <x v="0"/>
    <x v="0"/>
    <x v="0"/>
    <x v="2"/>
    <n v="0.1"/>
    <n v="9"/>
    <n v="21"/>
    <n v="4"/>
  </r>
  <r>
    <n v="40520"/>
    <d v="2014-11-15T00:00:00"/>
    <x v="0"/>
    <n v="21"/>
    <x v="5"/>
    <x v="1"/>
    <x v="0"/>
    <x v="0"/>
    <x v="0"/>
    <x v="5"/>
    <n v="0.1"/>
    <n v="9"/>
    <n v="4"/>
    <n v="3"/>
  </r>
  <r>
    <n v="40560"/>
    <d v="2014-11-02T00:00:00"/>
    <x v="1"/>
    <n v="20"/>
    <x v="5"/>
    <x v="1"/>
    <x v="0"/>
    <x v="0"/>
    <x v="0"/>
    <x v="2"/>
    <n v="0.1"/>
    <n v="9"/>
    <n v="15"/>
    <n v="3"/>
  </r>
  <r>
    <n v="40698"/>
    <d v="2014-11-20T00:00:00"/>
    <x v="1"/>
    <n v="21"/>
    <x v="6"/>
    <x v="1"/>
    <x v="0"/>
    <x v="0"/>
    <x v="0"/>
    <x v="4"/>
    <n v="0.1"/>
    <n v="9"/>
    <n v="8"/>
    <n v="5"/>
  </r>
  <r>
    <n v="41300"/>
    <d v="2014-11-18T00:00:00"/>
    <x v="1"/>
    <n v="20"/>
    <x v="2"/>
    <x v="1"/>
    <x v="0"/>
    <x v="2"/>
    <x v="0"/>
    <x v="5"/>
    <n v="0.1"/>
    <n v="9"/>
    <n v="3"/>
    <n v="3"/>
  </r>
  <r>
    <n v="41710"/>
    <d v="2014-11-20T00:00:00"/>
    <x v="1"/>
    <n v="31"/>
    <x v="1"/>
    <x v="0"/>
    <x v="0"/>
    <x v="4"/>
    <x v="0"/>
    <x v="0"/>
    <n v="0.05"/>
    <n v="9"/>
    <n v="37"/>
    <n v="1"/>
  </r>
  <r>
    <n v="42874"/>
    <d v="2014-11-06T00:00:00"/>
    <x v="1"/>
    <n v="23"/>
    <x v="6"/>
    <x v="1"/>
    <x v="0"/>
    <x v="4"/>
    <x v="0"/>
    <x v="3"/>
    <n v="0.1"/>
    <n v="9"/>
    <n v="25"/>
    <n v="1"/>
  </r>
  <r>
    <n v="43386"/>
    <d v="2014-11-15T00:00:00"/>
    <x v="1"/>
    <n v="19"/>
    <x v="1"/>
    <x v="1"/>
    <x v="0"/>
    <x v="0"/>
    <x v="0"/>
    <x v="0"/>
    <n v="0.1"/>
    <n v="9"/>
    <n v="40"/>
    <n v="3"/>
  </r>
  <r>
    <n v="43400"/>
    <d v="2014-11-19T00:00:00"/>
    <x v="0"/>
    <n v="21"/>
    <x v="5"/>
    <x v="1"/>
    <x v="0"/>
    <x v="0"/>
    <x v="0"/>
    <x v="2"/>
    <n v="0.1"/>
    <n v="9"/>
    <n v="21"/>
    <n v="1"/>
  </r>
  <r>
    <n v="43404"/>
    <d v="2014-11-19T00:00:00"/>
    <x v="1"/>
    <n v="26"/>
    <x v="4"/>
    <x v="1"/>
    <x v="0"/>
    <x v="0"/>
    <x v="0"/>
    <x v="7"/>
    <n v="0.1"/>
    <n v="9"/>
    <n v="32"/>
    <n v="1"/>
  </r>
  <r>
    <n v="43490"/>
    <d v="2014-11-14T00:00:00"/>
    <x v="1"/>
    <n v="44"/>
    <x v="0"/>
    <x v="0"/>
    <x v="0"/>
    <x v="0"/>
    <x v="0"/>
    <x v="4"/>
    <n v="0.05"/>
    <n v="9"/>
    <n v="36"/>
    <n v="5"/>
  </r>
  <r>
    <n v="43756"/>
    <d v="2014-11-20T00:00:00"/>
    <x v="1"/>
    <n v="22"/>
    <x v="6"/>
    <x v="1"/>
    <x v="0"/>
    <x v="0"/>
    <x v="0"/>
    <x v="4"/>
    <n v="0.1"/>
    <n v="9"/>
    <n v="25"/>
    <n v="3"/>
  </r>
  <r>
    <n v="52472"/>
    <d v="2014-11-05T00:00:00"/>
    <x v="1"/>
    <n v="65"/>
    <x v="2"/>
    <x v="2"/>
    <x v="0"/>
    <x v="0"/>
    <x v="0"/>
    <x v="5"/>
    <n v="0.15"/>
    <n v="9"/>
    <n v="42"/>
    <n v="2"/>
  </r>
  <r>
    <n v="52634"/>
    <d v="2014-11-18T00:00:00"/>
    <x v="0"/>
    <n v="21"/>
    <x v="3"/>
    <x v="1"/>
    <x v="0"/>
    <x v="0"/>
    <x v="0"/>
    <x v="0"/>
    <n v="0.1"/>
    <n v="9"/>
    <n v="35"/>
    <n v="2"/>
  </r>
  <r>
    <n v="52814"/>
    <d v="2014-11-07T00:00:00"/>
    <x v="0"/>
    <n v="24"/>
    <x v="5"/>
    <x v="1"/>
    <x v="0"/>
    <x v="0"/>
    <x v="0"/>
    <x v="3"/>
    <n v="0.1"/>
    <n v="9"/>
    <n v="39"/>
    <n v="1"/>
  </r>
  <r>
    <n v="54736"/>
    <d v="2014-11-12T00:00:00"/>
    <x v="1"/>
    <n v="29"/>
    <x v="0"/>
    <x v="1"/>
    <x v="0"/>
    <x v="1"/>
    <x v="0"/>
    <x v="5"/>
    <n v="0.1"/>
    <n v="9"/>
    <n v="7"/>
    <n v="1"/>
  </r>
  <r>
    <n v="54744"/>
    <d v="2014-11-25T00:00:00"/>
    <x v="1"/>
    <n v="20"/>
    <x v="6"/>
    <x v="1"/>
    <x v="0"/>
    <x v="4"/>
    <x v="0"/>
    <x v="5"/>
    <n v="0.1"/>
    <n v="9"/>
    <n v="34"/>
    <n v="4"/>
  </r>
  <r>
    <n v="54752"/>
    <d v="2014-11-06T00:00:00"/>
    <x v="1"/>
    <n v="35"/>
    <x v="0"/>
    <x v="0"/>
    <x v="0"/>
    <x v="3"/>
    <x v="0"/>
    <x v="6"/>
    <n v="0.05"/>
    <n v="9"/>
    <n v="16"/>
    <n v="4"/>
  </r>
  <r>
    <n v="55592"/>
    <d v="2014-11-07T00:00:00"/>
    <x v="1"/>
    <n v="45"/>
    <x v="0"/>
    <x v="0"/>
    <x v="0"/>
    <x v="0"/>
    <x v="0"/>
    <x v="4"/>
    <n v="0.05"/>
    <n v="9"/>
    <n v="1"/>
    <n v="1"/>
  </r>
  <r>
    <n v="55598"/>
    <d v="2014-11-21T00:00:00"/>
    <x v="1"/>
    <n v="19"/>
    <x v="2"/>
    <x v="1"/>
    <x v="0"/>
    <x v="0"/>
    <x v="0"/>
    <x v="6"/>
    <n v="0.1"/>
    <n v="9"/>
    <n v="15"/>
    <n v="3"/>
  </r>
  <r>
    <n v="55662"/>
    <d v="2014-11-05T00:00:00"/>
    <x v="0"/>
    <n v="23"/>
    <x v="2"/>
    <x v="1"/>
    <x v="0"/>
    <x v="0"/>
    <x v="0"/>
    <x v="3"/>
    <n v="0.1"/>
    <n v="9"/>
    <n v="39"/>
    <n v="3"/>
  </r>
  <r>
    <n v="55718"/>
    <d v="2014-11-05T00:00:00"/>
    <x v="1"/>
    <n v="33"/>
    <x v="2"/>
    <x v="0"/>
    <x v="0"/>
    <x v="2"/>
    <x v="0"/>
    <x v="7"/>
    <n v="0.05"/>
    <n v="9"/>
    <n v="20"/>
    <n v="4"/>
  </r>
  <r>
    <n v="56264"/>
    <d v="2014-11-19T00:00:00"/>
    <x v="1"/>
    <n v="24"/>
    <x v="6"/>
    <x v="1"/>
    <x v="0"/>
    <x v="2"/>
    <x v="0"/>
    <x v="1"/>
    <n v="0.1"/>
    <n v="9"/>
    <n v="25"/>
    <n v="4"/>
  </r>
  <r>
    <n v="56474"/>
    <d v="2014-11-18T00:00:00"/>
    <x v="1"/>
    <n v="55"/>
    <x v="4"/>
    <x v="2"/>
    <x v="0"/>
    <x v="0"/>
    <x v="0"/>
    <x v="0"/>
    <n v="0.15"/>
    <n v="9"/>
    <n v="23"/>
    <n v="6"/>
  </r>
  <r>
    <n v="92452"/>
    <d v="2014-11-04T00:00:00"/>
    <x v="0"/>
    <n v="58"/>
    <x v="2"/>
    <x v="2"/>
    <x v="1"/>
    <x v="3"/>
    <x v="0"/>
    <x v="3"/>
    <n v="0.15"/>
    <n v="9"/>
    <n v="27"/>
    <n v="3"/>
  </r>
  <r>
    <n v="92454"/>
    <d v="2014-11-04T00:00:00"/>
    <x v="0"/>
    <n v="52"/>
    <x v="6"/>
    <x v="2"/>
    <x v="1"/>
    <x v="3"/>
    <x v="0"/>
    <x v="0"/>
    <n v="0.15"/>
    <n v="9"/>
    <n v="5"/>
    <n v="5"/>
  </r>
  <r>
    <n v="92456"/>
    <d v="2014-11-04T00:00:00"/>
    <x v="0"/>
    <n v="30"/>
    <x v="4"/>
    <x v="0"/>
    <x v="1"/>
    <x v="3"/>
    <x v="0"/>
    <x v="7"/>
    <n v="0.05"/>
    <n v="9"/>
    <n v="2"/>
    <n v="3"/>
  </r>
  <r>
    <n v="96136"/>
    <d v="2014-11-25T00:00:00"/>
    <x v="0"/>
    <n v="22"/>
    <x v="2"/>
    <x v="1"/>
    <x v="0"/>
    <x v="3"/>
    <x v="0"/>
    <x v="7"/>
    <n v="0.1"/>
    <n v="9"/>
    <n v="18"/>
    <n v="2"/>
  </r>
  <r>
    <n v="96252"/>
    <d v="2014-11-25T00:00:00"/>
    <x v="0"/>
    <n v="20"/>
    <x v="1"/>
    <x v="1"/>
    <x v="0"/>
    <x v="3"/>
    <x v="0"/>
    <x v="4"/>
    <n v="0.1"/>
    <n v="9"/>
    <n v="13"/>
    <n v="1"/>
  </r>
  <r>
    <n v="96386"/>
    <d v="2014-11-25T00:00:00"/>
    <x v="1"/>
    <n v="24"/>
    <x v="3"/>
    <x v="1"/>
    <x v="0"/>
    <x v="3"/>
    <x v="0"/>
    <x v="0"/>
    <n v="0.1"/>
    <n v="9"/>
    <n v="41"/>
    <n v="1"/>
  </r>
  <r>
    <n v="96434"/>
    <d v="2014-11-11T00:00:00"/>
    <x v="0"/>
    <n v="22"/>
    <x v="3"/>
    <x v="1"/>
    <x v="0"/>
    <x v="3"/>
    <x v="0"/>
    <x v="2"/>
    <n v="0.1"/>
    <n v="9"/>
    <n v="16"/>
    <n v="2"/>
  </r>
  <r>
    <n v="96452"/>
    <d v="2014-11-11T00:00:00"/>
    <x v="1"/>
    <n v="22"/>
    <x v="1"/>
    <x v="1"/>
    <x v="0"/>
    <x v="3"/>
    <x v="0"/>
    <x v="5"/>
    <n v="0.1"/>
    <n v="9"/>
    <n v="20"/>
    <n v="2"/>
  </r>
  <r>
    <n v="98012"/>
    <d v="2014-11-13T00:00:00"/>
    <x v="0"/>
    <n v="20"/>
    <x v="2"/>
    <x v="1"/>
    <x v="0"/>
    <x v="3"/>
    <x v="0"/>
    <x v="2"/>
    <n v="0.1"/>
    <n v="9"/>
    <n v="14"/>
    <n v="2"/>
  </r>
  <r>
    <n v="98472"/>
    <d v="2014-11-11T00:00:00"/>
    <x v="0"/>
    <n v="19"/>
    <x v="1"/>
    <x v="1"/>
    <x v="0"/>
    <x v="3"/>
    <x v="0"/>
    <x v="4"/>
    <n v="0.1"/>
    <n v="9"/>
    <n v="42"/>
    <n v="1"/>
  </r>
  <r>
    <n v="40748"/>
    <d v="2014-12-05T00:00:00"/>
    <x v="0"/>
    <n v="20"/>
    <x v="2"/>
    <x v="1"/>
    <x v="0"/>
    <x v="0"/>
    <x v="0"/>
    <x v="3"/>
    <n v="0.1"/>
    <n v="9"/>
    <n v="7"/>
    <n v="1"/>
  </r>
  <r>
    <n v="55590"/>
    <d v="2014-12-05T00:00:00"/>
    <x v="1"/>
    <n v="21"/>
    <x v="2"/>
    <x v="1"/>
    <x v="0"/>
    <x v="0"/>
    <x v="0"/>
    <x v="0"/>
    <n v="0.1"/>
    <n v="9"/>
    <n v="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42BE9-31CE-43BD-8E55-6CA9BB57BBC4}" name="Tabela przestawna4" cacheId="4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9:D23" firstHeaderRow="1" firstDataRow="2" firstDataCol="1"/>
  <pivotFields count="14">
    <pivotField showAll="0"/>
    <pivotField numFmtId="14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numFmtId="9"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Regio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87299-E9F7-465E-A7D3-72D188D7B626}" name="Tabela przestawna3" cacheId="4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0:G15" firstHeaderRow="1" firstDataRow="3" firstDataCol="1"/>
  <pivotFields count="14">
    <pivotField showAll="0"/>
    <pivotField numFmtId="14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numFmtId="9"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Liczba z Region" fld="7" subtotal="count" baseField="0" baseItem="0"/>
    <dataField name="Liczba z Region2" fld="7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211A0-EF2F-46C2-8194-E9CEF57313D1}" name="Tabela przestawna9" cacheId="4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7">
  <location ref="A82:M92" firstHeaderRow="1" firstDataRow="3" firstDataCol="1"/>
  <pivotFields count="14">
    <pivotField showAll="0"/>
    <pivotField numFmtId="14" showAll="0"/>
    <pivotField showAll="0"/>
    <pivotField showAll="0"/>
    <pivotField axis="axisRow" showAll="0">
      <items count="8">
        <item x="0"/>
        <item x="4"/>
        <item x="6"/>
        <item x="3"/>
        <item x="1"/>
        <item x="2"/>
        <item x="5"/>
        <item t="default"/>
      </items>
    </pivotField>
    <pivotField showAll="0">
      <items count="4">
        <item x="1"/>
        <item h="1" x="0"/>
        <item h="1" x="2"/>
        <item t="default"/>
      </items>
    </pivotField>
    <pivotField showAll="0"/>
    <pivotField axis="axisCol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numFmtId="9" showAll="0"/>
    <pivotField showAll="0"/>
    <pivotField dataField="1"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Śr. dni wolnych" fld="12" subtotal="average" baseField="4" baseItem="1" numFmtId="164"/>
    <dataField name="Średnia z Liczba spóźnień" fld="13" subtotal="average" baseField="4" baseItem="0" numFmtId="164"/>
  </dataFields>
  <chartFormats count="25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16" format="7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6" format="7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6" format="7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6" format="7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6" format="7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6" format="75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16" format="76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16" format="77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16" format="78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16" format="79" series="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1D3B5-CBC3-4682-A603-21C79630EFB5}" name="Tabela przestawna8" cacheId="4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>
  <location ref="A63:G73" firstHeaderRow="1" firstDataRow="2" firstDataCol="1"/>
  <pivotFields count="14">
    <pivotField showAll="0"/>
    <pivotField numFmtId="14" showAll="0"/>
    <pivotField showAll="0"/>
    <pivotField showAll="0"/>
    <pivotField showAll="0"/>
    <pivotField showAll="0">
      <items count="4">
        <item x="1"/>
        <item h="1" x="0"/>
        <item h="1" x="2"/>
        <item t="default"/>
      </items>
    </pivotField>
    <pivotField showAll="0">
      <items count="3">
        <item h="1" x="1"/>
        <item x="0"/>
        <item t="default"/>
      </items>
    </pivotField>
    <pivotField axis="axisCol" dataField="1" showAll="0">
      <items count="6">
        <item x="2"/>
        <item x="3"/>
        <item x="4"/>
        <item x="0"/>
        <item x="1"/>
        <item t="default"/>
      </items>
    </pivotField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Region" fld="7" subtotal="count" baseField="0" baseItem="0"/>
  </dataFields>
  <chartFormats count="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5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6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5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5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6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9" count="1" selected="0">
            <x v="7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4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C662A-9169-4E30-95B9-4B52B01908E2}" name="Tabela przestawna7" cacheId="4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45:D55" firstHeaderRow="1" firstDataRow="2" firstDataCol="1"/>
  <pivotFields count="14">
    <pivotField showAll="0"/>
    <pivotField numFmtId="14"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h="1" x="1"/>
        <item x="0"/>
        <item t="default"/>
      </items>
    </pivotField>
    <pivotField dataField="1" showAll="0"/>
    <pivotField showAll="0"/>
    <pivotField axis="axisRow" showAll="0">
      <items count="9">
        <item x="6"/>
        <item x="5"/>
        <item x="3"/>
        <item x="1"/>
        <item x="2"/>
        <item x="4"/>
        <item x="0"/>
        <item x="7"/>
        <item t="default"/>
      </items>
    </pivotField>
    <pivotField numFmtId="9" showAll="0"/>
    <pivotField showAll="0"/>
    <pivotField showAll="0"/>
    <pivotField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Region" fld="7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A9164-D164-4E89-B66B-DA98F800B2F4}" name="Tabela przestawna5" cacheId="4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27:D36" firstHeaderRow="1" firstDataRow="2" firstDataCol="1"/>
  <pivotFields count="14">
    <pivotField showAll="0"/>
    <pivotField numFmtId="1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8">
        <item x="0"/>
        <item x="4"/>
        <item x="6"/>
        <item x="3"/>
        <item x="1"/>
        <item x="2"/>
        <item x="5"/>
        <item t="default"/>
      </items>
    </pivotField>
    <pivotField showAll="0"/>
    <pivotField showAll="0">
      <items count="3">
        <item h="1" x="1"/>
        <item x="0"/>
        <item t="default"/>
      </items>
    </pivotField>
    <pivotField dataField="1" showAll="0"/>
    <pivotField showAll="0"/>
    <pivotField showAll="0"/>
    <pivotField numFmtId="9"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Liczba z Region" fld="7" subtotal="count" baseField="0" baseItem="0"/>
  </dataFields>
  <chartFormats count="6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8199B-26DE-438D-AA5F-BCAFE8C2D429}" name="Tabela przestawna2" cacheId="4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3:C6" firstHeaderRow="0" firstDataRow="1" firstDataCol="1"/>
  <pivotFields count="14">
    <pivotField dataField="1"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Liczba z ID Pracownika" fld="0" subtotal="count" baseField="0" baseItem="0"/>
    <dataField name="Liczba z ID Pracownika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Wymiar_etatu" xr10:uid="{175B4975-118B-4769-A04B-E4A044797013}" sourceName="Wymiar etatu">
  <pivotTables>
    <pivotTable tabId="8" name="Tabela przestawna5"/>
    <pivotTable tabId="8" name="Tabela przestawna7"/>
    <pivotTable tabId="8" name="Tabela przestawna8"/>
  </pivotTables>
  <data>
    <tabular pivotCacheId="252879704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Grupa_Wiekowa" xr10:uid="{00AFE51C-A67B-46C7-B5D4-F26193F201FD}" sourceName="Grupa Wiekowa">
  <pivotTables>
    <pivotTable tabId="8" name="Tabela przestawna8"/>
    <pivotTable tabId="8" name="Tabela przestawna9"/>
  </pivotTables>
  <data>
    <tabular pivotCacheId="25287970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Wymiar etatu" xr10:uid="{7185EF10-C3B0-49F0-B770-13B9A978F9E6}" cache="Fragmentator_Wymiar_etatu" caption="Wymiar etatu" columnCount="2" rowHeight="247650"/>
  <slicer name="Grupa Wiekowa" xr10:uid="{C32D117C-241E-48AE-A7FE-4D4591F96095}" cache="Fragmentator_Grupa_Wiekowa" caption="Grupa Wiekowa" columnCount="3" rowHeight="2476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facebook.com/groups/excelpomoc" TargetMode="External"/><Relationship Id="rId7" Type="http://schemas.openxmlformats.org/officeDocument/2006/relationships/hyperlink" Target="https://szkolenia.pfp.com.pl/kurs/excel-podstawy/8" TargetMode="External"/><Relationship Id="rId2" Type="http://schemas.openxmlformats.org/officeDocument/2006/relationships/hyperlink" Target="https://www.facebook.com/groups/excelpomoc" TargetMode="External"/><Relationship Id="rId1" Type="http://schemas.openxmlformats.org/officeDocument/2006/relationships/hyperlink" Target="http://www.ogarnijkomorki.pl/" TargetMode="External"/><Relationship Id="rId6" Type="http://schemas.openxmlformats.org/officeDocument/2006/relationships/hyperlink" Target="https://szkolenia.pfp.com.pl/kurs/excel-podstawy/8" TargetMode="External"/><Relationship Id="rId5" Type="http://schemas.openxmlformats.org/officeDocument/2006/relationships/hyperlink" Target="https://szkolenia.pfp.com.pl/kurs/excel-podstawy/8" TargetMode="External"/><Relationship Id="rId4" Type="http://schemas.openxmlformats.org/officeDocument/2006/relationships/hyperlink" Target="https://szkoleniaexcela.pl/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C682-AABE-47E7-8B24-16ABA2695BF3}">
  <dimension ref="C4:AD34"/>
  <sheetViews>
    <sheetView showGridLines="0" showRowColHeaders="0" zoomScale="70" zoomScaleNormal="70" workbookViewId="0">
      <selection activeCell="K19" sqref="K19"/>
    </sheetView>
  </sheetViews>
  <sheetFormatPr defaultColWidth="8.88671875" defaultRowHeight="14.4" x14ac:dyDescent="0.3"/>
  <cols>
    <col min="1" max="16384" width="8.88671875" style="2"/>
  </cols>
  <sheetData>
    <row r="4" spans="3:6" ht="31.2" x14ac:dyDescent="0.6">
      <c r="C4" s="1" t="s">
        <v>0</v>
      </c>
    </row>
    <row r="5" spans="3:6" ht="28.8" x14ac:dyDescent="0.55000000000000004">
      <c r="C5" s="3" t="s">
        <v>1</v>
      </c>
    </row>
    <row r="6" spans="3:6" ht="28.8" x14ac:dyDescent="0.55000000000000004">
      <c r="C6" s="3" t="s">
        <v>68</v>
      </c>
    </row>
    <row r="7" spans="3:6" ht="31.2" x14ac:dyDescent="0.6">
      <c r="C7" s="4" t="s">
        <v>2</v>
      </c>
    </row>
    <row r="8" spans="3:6" ht="31.2" x14ac:dyDescent="0.6">
      <c r="C8" s="4" t="s">
        <v>3</v>
      </c>
    </row>
    <row r="9" spans="3:6" ht="31.2" x14ac:dyDescent="0.6">
      <c r="C9" s="4" t="s">
        <v>4</v>
      </c>
    </row>
    <row r="13" spans="3:6" x14ac:dyDescent="0.3">
      <c r="F13" s="5"/>
    </row>
    <row r="17" spans="13:30" ht="33.6" x14ac:dyDescent="0.65">
      <c r="M17" s="19" t="s">
        <v>5</v>
      </c>
      <c r="N17" s="19"/>
      <c r="O17" s="19"/>
      <c r="P17" s="19"/>
      <c r="Q17" s="19"/>
      <c r="R17" s="19"/>
      <c r="S17" s="19"/>
      <c r="T17" s="19"/>
      <c r="U17" s="19"/>
      <c r="V17" s="19"/>
      <c r="W17" s="20" t="str">
        <f>HYPERLINK("https://szkoleniaexcela.pl/","Dołącz do mojego newslettera")</f>
        <v>Dołącz do mojego newslettera</v>
      </c>
      <c r="X17" s="20"/>
      <c r="Y17" s="20"/>
      <c r="Z17" s="20"/>
      <c r="AA17" s="20"/>
      <c r="AB17" s="20"/>
      <c r="AC17" s="20"/>
      <c r="AD17" s="20"/>
    </row>
    <row r="18" spans="13:30" ht="33.6" x14ac:dyDescent="0.3">
      <c r="W18" s="21" t="s">
        <v>6</v>
      </c>
      <c r="X18" s="21"/>
      <c r="Y18" s="21"/>
      <c r="Z18" s="21"/>
      <c r="AA18" s="21"/>
      <c r="AB18" s="21"/>
      <c r="AC18" s="21"/>
      <c r="AD18" s="21"/>
    </row>
    <row r="19" spans="13:30" ht="33.6" x14ac:dyDescent="0.3">
      <c r="W19" s="21" t="str">
        <f>HYPERLINK("https://www.facebook.com/groups/excelpomoc","Grupa na facebooku")</f>
        <v>Grupa na facebooku</v>
      </c>
      <c r="X19" s="21"/>
      <c r="Y19" s="21"/>
      <c r="Z19" s="21"/>
      <c r="AA19" s="21"/>
      <c r="AB19" s="21"/>
      <c r="AC19" s="21"/>
      <c r="AD19" s="21"/>
    </row>
    <row r="20" spans="13:30" ht="33.6" x14ac:dyDescent="0.3">
      <c r="W20" s="21" t="str">
        <f>HYPERLINK("https://www.instagram.com/ogarnijkomorki/","Instagram")</f>
        <v>Instagram</v>
      </c>
      <c r="X20" s="21"/>
      <c r="Y20" s="21"/>
      <c r="Z20" s="21"/>
      <c r="AA20" s="21"/>
      <c r="AB20" s="21"/>
      <c r="AC20" s="21"/>
      <c r="AD20" s="21"/>
    </row>
    <row r="21" spans="13:30" ht="33.6" x14ac:dyDescent="0.3">
      <c r="W21" s="21" t="str">
        <f>HYPERLINK("https://www.tiktok.com/@excel.triki","TikTok")</f>
        <v>TikTok</v>
      </c>
      <c r="X21" s="21"/>
      <c r="Y21" s="21"/>
      <c r="Z21" s="21"/>
      <c r="AA21" s="21"/>
      <c r="AB21" s="21"/>
      <c r="AC21" s="21"/>
      <c r="AD21" s="21"/>
    </row>
    <row r="22" spans="13:30" ht="33.6" x14ac:dyDescent="0.3">
      <c r="W22" s="16" t="str">
        <f>HYPERLINK("https://szkolenia.pfp.com.pl/kurs/excel-podstawy/8","Excel kurs podstawowy")</f>
        <v>Excel kurs podstawowy</v>
      </c>
      <c r="X22" s="17"/>
      <c r="Y22" s="17"/>
      <c r="Z22" s="17"/>
      <c r="AA22" s="17"/>
      <c r="AB22" s="17"/>
      <c r="AC22" s="17"/>
      <c r="AD22" s="17"/>
    </row>
    <row r="23" spans="13:30" ht="33.6" x14ac:dyDescent="0.3">
      <c r="W23" s="16" t="str">
        <f>HYPERLINK("https://szkolenia.pfp.com.pl/kurs/excel-dla-srednio-zaawansowanych/9","Excel kurs średnio zaawansowany")</f>
        <v>Excel kurs średnio zaawansowany</v>
      </c>
      <c r="X23" s="17"/>
      <c r="Y23" s="17"/>
      <c r="Z23" s="17"/>
      <c r="AA23" s="17"/>
      <c r="AB23" s="17"/>
      <c r="AC23" s="17"/>
      <c r="AD23" s="17"/>
    </row>
    <row r="24" spans="13:30" ht="33.6" x14ac:dyDescent="0.3">
      <c r="W24" s="18" t="str">
        <f>HYPERLINK("https://szkolenia.pfp.com.pl/kurs/sql-od-podstaw/7","SQL kurs podstawowy")</f>
        <v>SQL kurs podstawowy</v>
      </c>
      <c r="X24" s="17"/>
      <c r="Y24" s="17"/>
      <c r="Z24" s="17"/>
      <c r="AA24" s="17"/>
      <c r="AB24" s="17"/>
      <c r="AC24" s="17"/>
      <c r="AD24" s="17"/>
    </row>
    <row r="34" spans="3:3" x14ac:dyDescent="0.3">
      <c r="C34" s="6" t="s">
        <v>7</v>
      </c>
    </row>
  </sheetData>
  <mergeCells count="9">
    <mergeCell ref="W22:AD22"/>
    <mergeCell ref="W23:AD23"/>
    <mergeCell ref="W24:AD24"/>
    <mergeCell ref="M17:V17"/>
    <mergeCell ref="W17:AD17"/>
    <mergeCell ref="W18:AD18"/>
    <mergeCell ref="W19:AD19"/>
    <mergeCell ref="W20:AD20"/>
    <mergeCell ref="W21:AD21"/>
  </mergeCells>
  <hyperlinks>
    <hyperlink ref="W18" r:id="rId1" xr:uid="{E51C14AD-C87F-43A2-B06F-7900194C8A2F}"/>
    <hyperlink ref="W19" r:id="rId2" display="https://www.facebook.com/groups/excelpomoc" xr:uid="{09FF3F93-91E1-4A62-9E98-D8A83207A587}"/>
    <hyperlink ref="W17" r:id="rId3" display="https://www.facebook.com/groups/excelpomoc" xr:uid="{3A8B453B-A379-484A-867E-92CA9CB7CD90}"/>
    <hyperlink ref="W17:AD17" r:id="rId4" display="https://szkoleniaexcela.pl/" xr:uid="{A53E5F95-644E-49CE-A4B0-6C29CA47BDC4}"/>
    <hyperlink ref="W22" r:id="rId5" display="https://szkolenia.pfp.com.pl/kurs/excel-podstawy/8" xr:uid="{414CF4E4-53FC-451F-922F-68E82ECB37D4}"/>
    <hyperlink ref="W23" r:id="rId6" display="https://szkolenia.pfp.com.pl/kurs/excel-podstawy/8" xr:uid="{65E9B12D-0D69-426C-ADFC-3D9D53BB45C3}"/>
    <hyperlink ref="W24" r:id="rId7" display="https://szkolenia.pfp.com.pl/kurs/excel-podstawy/8" xr:uid="{9E475168-EB86-4DF2-A1B4-CD6149587C7D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2602-69E2-49B7-A60B-A0FBE79DD312}">
  <dimension ref="A1:P2246"/>
  <sheetViews>
    <sheetView workbookViewId="0">
      <selection activeCell="K2251" sqref="K2251"/>
    </sheetView>
  </sheetViews>
  <sheetFormatPr defaultRowHeight="14.4" x14ac:dyDescent="0.3"/>
  <cols>
    <col min="1" max="1" width="12.6640625" bestFit="1" customWidth="1"/>
    <col min="2" max="2" width="15.44140625" bestFit="1" customWidth="1"/>
    <col min="3" max="3" width="4.33203125" bestFit="1" customWidth="1"/>
    <col min="4" max="4" width="5.109375" bestFit="1" customWidth="1"/>
    <col min="5" max="5" width="19.44140625" bestFit="1" customWidth="1"/>
    <col min="6" max="6" width="14.109375" bestFit="1" customWidth="1"/>
    <col min="7" max="7" width="12.109375" bestFit="1" customWidth="1"/>
    <col min="8" max="8" width="8.77734375" bestFit="1" customWidth="1"/>
    <col min="9" max="9" width="17.88671875" bestFit="1" customWidth="1"/>
    <col min="10" max="10" width="13.44140625" bestFit="1" customWidth="1"/>
    <col min="11" max="11" width="15.109375" bestFit="1" customWidth="1"/>
    <col min="13" max="13" width="19.77734375" bestFit="1" customWidth="1"/>
    <col min="14" max="14" width="13.6640625" bestFit="1" customWidth="1"/>
  </cols>
  <sheetData>
    <row r="1" spans="1:1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</row>
    <row r="2" spans="1:16" x14ac:dyDescent="0.3">
      <c r="A2">
        <v>1950</v>
      </c>
      <c r="B2" s="7">
        <v>39687</v>
      </c>
      <c r="C2" t="s">
        <v>34</v>
      </c>
      <c r="D2">
        <v>36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s="8">
        <v>0.05</v>
      </c>
      <c r="L2">
        <f ca="1">DATEDIF(B2, TODAY(), "y")</f>
        <v>15</v>
      </c>
      <c r="M2">
        <v>14</v>
      </c>
      <c r="N2">
        <v>1</v>
      </c>
      <c r="P2" s="8"/>
    </row>
    <row r="3" spans="1:16" x14ac:dyDescent="0.3">
      <c r="A3">
        <v>5202</v>
      </c>
      <c r="B3" s="7">
        <v>40402</v>
      </c>
      <c r="C3" t="s">
        <v>22</v>
      </c>
      <c r="D3">
        <v>22</v>
      </c>
      <c r="E3" t="s">
        <v>29</v>
      </c>
      <c r="F3" t="s">
        <v>30</v>
      </c>
      <c r="G3" t="s">
        <v>25</v>
      </c>
      <c r="H3" t="s">
        <v>26</v>
      </c>
      <c r="I3" t="s">
        <v>27</v>
      </c>
      <c r="J3" t="s">
        <v>31</v>
      </c>
      <c r="K3" s="8">
        <v>0.1</v>
      </c>
      <c r="L3">
        <f t="shared" ref="L3:L66" ca="1" si="0">DATEDIF(B3, TODAY(), "y")</f>
        <v>13</v>
      </c>
      <c r="M3">
        <v>25</v>
      </c>
      <c r="N3">
        <v>6</v>
      </c>
      <c r="P3" s="8"/>
    </row>
    <row r="4" spans="1:16" x14ac:dyDescent="0.3">
      <c r="A4">
        <v>16664</v>
      </c>
      <c r="B4" s="7">
        <v>39716</v>
      </c>
      <c r="C4" t="s">
        <v>22</v>
      </c>
      <c r="D4">
        <v>24</v>
      </c>
      <c r="E4" t="s">
        <v>32</v>
      </c>
      <c r="F4" t="s">
        <v>30</v>
      </c>
      <c r="G4" t="s">
        <v>25</v>
      </c>
      <c r="H4" t="s">
        <v>26</v>
      </c>
      <c r="I4" t="s">
        <v>27</v>
      </c>
      <c r="J4" t="s">
        <v>33</v>
      </c>
      <c r="K4" s="8">
        <v>0.1</v>
      </c>
      <c r="L4">
        <f t="shared" ca="1" si="0"/>
        <v>15</v>
      </c>
      <c r="M4">
        <v>30</v>
      </c>
      <c r="N4">
        <v>4</v>
      </c>
      <c r="P4" s="8"/>
    </row>
    <row r="5" spans="1:16" x14ac:dyDescent="0.3">
      <c r="A5">
        <v>17146</v>
      </c>
      <c r="B5" s="7">
        <v>40498</v>
      </c>
      <c r="C5" t="s">
        <v>34</v>
      </c>
      <c r="D5">
        <v>21</v>
      </c>
      <c r="E5" t="s">
        <v>35</v>
      </c>
      <c r="F5" t="s">
        <v>30</v>
      </c>
      <c r="G5" t="s">
        <v>25</v>
      </c>
      <c r="H5" t="s">
        <v>36</v>
      </c>
      <c r="I5" t="s">
        <v>27</v>
      </c>
      <c r="J5" t="s">
        <v>37</v>
      </c>
      <c r="K5" s="8">
        <v>0.1</v>
      </c>
      <c r="L5">
        <f t="shared" ca="1" si="0"/>
        <v>13</v>
      </c>
      <c r="M5">
        <v>22</v>
      </c>
      <c r="N5">
        <v>6</v>
      </c>
    </row>
    <row r="6" spans="1:16" x14ac:dyDescent="0.3">
      <c r="A6">
        <v>18230</v>
      </c>
      <c r="B6" s="7">
        <v>39379</v>
      </c>
      <c r="C6" t="s">
        <v>22</v>
      </c>
      <c r="D6">
        <v>45</v>
      </c>
      <c r="E6" t="s">
        <v>23</v>
      </c>
      <c r="F6" t="s">
        <v>24</v>
      </c>
      <c r="G6" t="s">
        <v>25</v>
      </c>
      <c r="H6" t="s">
        <v>26</v>
      </c>
      <c r="I6" t="s">
        <v>27</v>
      </c>
      <c r="J6" t="s">
        <v>37</v>
      </c>
      <c r="K6" s="8">
        <v>0.05</v>
      </c>
      <c r="L6">
        <f t="shared" ca="1" si="0"/>
        <v>16</v>
      </c>
      <c r="M6">
        <v>21</v>
      </c>
      <c r="N6">
        <v>3</v>
      </c>
    </row>
    <row r="7" spans="1:16" x14ac:dyDescent="0.3">
      <c r="A7">
        <v>21208</v>
      </c>
      <c r="B7" s="7">
        <v>36720</v>
      </c>
      <c r="C7" t="s">
        <v>22</v>
      </c>
      <c r="D7">
        <v>27</v>
      </c>
      <c r="E7" t="s">
        <v>23</v>
      </c>
      <c r="F7" t="s">
        <v>30</v>
      </c>
      <c r="G7" t="s">
        <v>38</v>
      </c>
      <c r="H7" t="s">
        <v>26</v>
      </c>
      <c r="I7" t="s">
        <v>27</v>
      </c>
      <c r="J7" t="s">
        <v>37</v>
      </c>
      <c r="K7" s="8">
        <v>0.1</v>
      </c>
      <c r="L7">
        <f t="shared" ca="1" si="0"/>
        <v>24</v>
      </c>
      <c r="M7">
        <v>27</v>
      </c>
      <c r="N7">
        <v>5</v>
      </c>
    </row>
    <row r="8" spans="1:16" x14ac:dyDescent="0.3">
      <c r="A8">
        <v>21544</v>
      </c>
      <c r="B8" s="7">
        <v>40423</v>
      </c>
      <c r="C8" t="s">
        <v>34</v>
      </c>
      <c r="D8">
        <v>24</v>
      </c>
      <c r="E8" t="s">
        <v>39</v>
      </c>
      <c r="F8" t="s">
        <v>30</v>
      </c>
      <c r="G8" t="s">
        <v>25</v>
      </c>
      <c r="H8" t="s">
        <v>26</v>
      </c>
      <c r="I8" t="s">
        <v>27</v>
      </c>
      <c r="J8" t="s">
        <v>40</v>
      </c>
      <c r="K8" s="8">
        <v>0.1</v>
      </c>
      <c r="L8">
        <f t="shared" ca="1" si="0"/>
        <v>13</v>
      </c>
      <c r="M8">
        <v>1</v>
      </c>
      <c r="N8">
        <v>3</v>
      </c>
    </row>
    <row r="9" spans="1:16" x14ac:dyDescent="0.3">
      <c r="A9">
        <v>26228</v>
      </c>
      <c r="B9" s="7">
        <v>39708</v>
      </c>
      <c r="C9" t="s">
        <v>22</v>
      </c>
      <c r="D9">
        <v>53</v>
      </c>
      <c r="E9" t="s">
        <v>35</v>
      </c>
      <c r="F9" t="s">
        <v>41</v>
      </c>
      <c r="G9" t="s">
        <v>25</v>
      </c>
      <c r="H9" t="s">
        <v>26</v>
      </c>
      <c r="I9" t="s">
        <v>27</v>
      </c>
      <c r="J9" t="s">
        <v>42</v>
      </c>
      <c r="K9" s="8">
        <v>0.15</v>
      </c>
      <c r="L9">
        <f t="shared" ca="1" si="0"/>
        <v>15</v>
      </c>
      <c r="M9">
        <v>44</v>
      </c>
      <c r="N9">
        <v>3</v>
      </c>
    </row>
    <row r="10" spans="1:16" x14ac:dyDescent="0.3">
      <c r="A10">
        <v>26954</v>
      </c>
      <c r="B10" s="7">
        <v>40052</v>
      </c>
      <c r="C10" t="s">
        <v>22</v>
      </c>
      <c r="D10">
        <v>85</v>
      </c>
      <c r="E10" t="s">
        <v>39</v>
      </c>
      <c r="F10" t="s">
        <v>41</v>
      </c>
      <c r="G10" t="s">
        <v>25</v>
      </c>
      <c r="H10" t="s">
        <v>36</v>
      </c>
      <c r="I10" t="s">
        <v>27</v>
      </c>
      <c r="J10" t="s">
        <v>40</v>
      </c>
      <c r="K10" s="8">
        <v>0.15</v>
      </c>
      <c r="L10">
        <f t="shared" ca="1" si="0"/>
        <v>14</v>
      </c>
      <c r="M10">
        <v>10</v>
      </c>
      <c r="N10">
        <v>2</v>
      </c>
    </row>
    <row r="11" spans="1:16" x14ac:dyDescent="0.3">
      <c r="A11">
        <v>29062</v>
      </c>
      <c r="B11" s="7">
        <v>39959</v>
      </c>
      <c r="C11" t="s">
        <v>22</v>
      </c>
      <c r="D11">
        <v>41</v>
      </c>
      <c r="E11" t="s">
        <v>43</v>
      </c>
      <c r="F11" t="s">
        <v>24</v>
      </c>
      <c r="G11" t="s">
        <v>38</v>
      </c>
      <c r="H11" t="s">
        <v>44</v>
      </c>
      <c r="I11" t="s">
        <v>27</v>
      </c>
      <c r="J11" t="s">
        <v>31</v>
      </c>
      <c r="K11" s="8">
        <v>0.05</v>
      </c>
      <c r="L11">
        <f t="shared" ca="1" si="0"/>
        <v>15</v>
      </c>
      <c r="M11">
        <v>30</v>
      </c>
      <c r="N11">
        <v>3</v>
      </c>
    </row>
    <row r="12" spans="1:16" x14ac:dyDescent="0.3">
      <c r="A12">
        <v>29632</v>
      </c>
      <c r="B12" s="7">
        <v>40269</v>
      </c>
      <c r="C12" t="s">
        <v>22</v>
      </c>
      <c r="D12">
        <v>26</v>
      </c>
      <c r="E12" t="s">
        <v>32</v>
      </c>
      <c r="F12" t="s">
        <v>30</v>
      </c>
      <c r="G12" t="s">
        <v>25</v>
      </c>
      <c r="H12" t="s">
        <v>44</v>
      </c>
      <c r="I12" t="s">
        <v>27</v>
      </c>
      <c r="J12" t="s">
        <v>37</v>
      </c>
      <c r="K12" s="8">
        <v>0.1</v>
      </c>
      <c r="L12">
        <f t="shared" ca="1" si="0"/>
        <v>14</v>
      </c>
      <c r="M12">
        <v>15</v>
      </c>
      <c r="N12">
        <v>6</v>
      </c>
    </row>
    <row r="13" spans="1:16" x14ac:dyDescent="0.3">
      <c r="A13">
        <v>30248</v>
      </c>
      <c r="B13" s="7">
        <v>39035</v>
      </c>
      <c r="C13" t="s">
        <v>34</v>
      </c>
      <c r="D13">
        <v>37</v>
      </c>
      <c r="E13" t="s">
        <v>45</v>
      </c>
      <c r="F13" t="s">
        <v>24</v>
      </c>
      <c r="G13" t="s">
        <v>38</v>
      </c>
      <c r="H13" t="s">
        <v>26</v>
      </c>
      <c r="I13" t="s">
        <v>27</v>
      </c>
      <c r="J13" t="s">
        <v>28</v>
      </c>
      <c r="K13" s="8">
        <v>0.05</v>
      </c>
      <c r="L13">
        <f t="shared" ca="1" si="0"/>
        <v>17</v>
      </c>
      <c r="M13">
        <v>20</v>
      </c>
      <c r="N13">
        <v>5</v>
      </c>
    </row>
    <row r="14" spans="1:16" x14ac:dyDescent="0.3">
      <c r="A14">
        <v>33124</v>
      </c>
      <c r="B14" s="7">
        <v>39308</v>
      </c>
      <c r="C14" t="s">
        <v>22</v>
      </c>
      <c r="D14">
        <v>25</v>
      </c>
      <c r="E14" t="s">
        <v>32</v>
      </c>
      <c r="F14" t="s">
        <v>30</v>
      </c>
      <c r="G14" t="s">
        <v>25</v>
      </c>
      <c r="H14" t="s">
        <v>26</v>
      </c>
      <c r="I14" t="s">
        <v>27</v>
      </c>
      <c r="J14" t="s">
        <v>33</v>
      </c>
      <c r="K14" s="8">
        <v>0.1</v>
      </c>
      <c r="L14">
        <f t="shared" ca="1" si="0"/>
        <v>16</v>
      </c>
      <c r="M14">
        <v>13</v>
      </c>
      <c r="N14">
        <v>4</v>
      </c>
    </row>
    <row r="15" spans="1:16" x14ac:dyDescent="0.3">
      <c r="A15">
        <v>33240</v>
      </c>
      <c r="B15" s="7">
        <v>37433</v>
      </c>
      <c r="C15" t="s">
        <v>34</v>
      </c>
      <c r="D15">
        <v>28</v>
      </c>
      <c r="E15" t="s">
        <v>29</v>
      </c>
      <c r="F15" t="s">
        <v>30</v>
      </c>
      <c r="G15" t="s">
        <v>38</v>
      </c>
      <c r="H15" t="s">
        <v>44</v>
      </c>
      <c r="I15" t="s">
        <v>46</v>
      </c>
      <c r="J15" t="s">
        <v>33</v>
      </c>
      <c r="K15" s="8">
        <v>0.1</v>
      </c>
      <c r="L15">
        <f t="shared" ca="1" si="0"/>
        <v>22</v>
      </c>
      <c r="M15">
        <v>11</v>
      </c>
      <c r="N15">
        <v>6</v>
      </c>
    </row>
    <row r="16" spans="1:16" x14ac:dyDescent="0.3">
      <c r="A16">
        <v>33258</v>
      </c>
      <c r="B16" s="7">
        <v>39542</v>
      </c>
      <c r="C16" t="s">
        <v>22</v>
      </c>
      <c r="D16">
        <v>33</v>
      </c>
      <c r="E16" t="s">
        <v>35</v>
      </c>
      <c r="F16" t="s">
        <v>24</v>
      </c>
      <c r="G16" t="s">
        <v>38</v>
      </c>
      <c r="H16" t="s">
        <v>36</v>
      </c>
      <c r="I16" t="s">
        <v>46</v>
      </c>
      <c r="J16" t="s">
        <v>42</v>
      </c>
      <c r="K16" s="8">
        <v>0.05</v>
      </c>
      <c r="L16">
        <f t="shared" ca="1" si="0"/>
        <v>16</v>
      </c>
      <c r="M16">
        <v>20</v>
      </c>
      <c r="N16">
        <v>1</v>
      </c>
    </row>
    <row r="17" spans="1:14" x14ac:dyDescent="0.3">
      <c r="A17">
        <v>33262</v>
      </c>
      <c r="B17" s="7">
        <v>39526</v>
      </c>
      <c r="C17" t="s">
        <v>34</v>
      </c>
      <c r="D17">
        <v>46</v>
      </c>
      <c r="E17" t="s">
        <v>29</v>
      </c>
      <c r="F17" t="s">
        <v>24</v>
      </c>
      <c r="G17" t="s">
        <v>38</v>
      </c>
      <c r="H17" t="s">
        <v>26</v>
      </c>
      <c r="I17" t="s">
        <v>46</v>
      </c>
      <c r="J17" t="s">
        <v>28</v>
      </c>
      <c r="K17" s="8">
        <v>0.05</v>
      </c>
      <c r="L17">
        <f t="shared" ca="1" si="0"/>
        <v>16</v>
      </c>
      <c r="M17">
        <v>25</v>
      </c>
      <c r="N17">
        <v>2</v>
      </c>
    </row>
    <row r="18" spans="1:14" x14ac:dyDescent="0.3">
      <c r="A18">
        <v>33288</v>
      </c>
      <c r="B18" s="7">
        <v>39645</v>
      </c>
      <c r="C18" t="s">
        <v>34</v>
      </c>
      <c r="D18">
        <v>44</v>
      </c>
      <c r="E18" t="s">
        <v>43</v>
      </c>
      <c r="F18" t="s">
        <v>24</v>
      </c>
      <c r="G18" t="s">
        <v>38</v>
      </c>
      <c r="H18" t="s">
        <v>47</v>
      </c>
      <c r="I18" t="s">
        <v>46</v>
      </c>
      <c r="J18" t="s">
        <v>48</v>
      </c>
      <c r="K18" s="8">
        <v>0.05</v>
      </c>
      <c r="L18">
        <f t="shared" ca="1" si="0"/>
        <v>15</v>
      </c>
      <c r="M18">
        <v>5</v>
      </c>
      <c r="N18">
        <v>5</v>
      </c>
    </row>
    <row r="19" spans="1:14" x14ac:dyDescent="0.3">
      <c r="A19">
        <v>33296</v>
      </c>
      <c r="B19" s="7">
        <v>39687</v>
      </c>
      <c r="C19" t="s">
        <v>34</v>
      </c>
      <c r="D19">
        <v>31</v>
      </c>
      <c r="E19" t="s">
        <v>43</v>
      </c>
      <c r="F19" t="s">
        <v>24</v>
      </c>
      <c r="G19" t="s">
        <v>38</v>
      </c>
      <c r="H19" t="s">
        <v>47</v>
      </c>
      <c r="I19" t="s">
        <v>46</v>
      </c>
      <c r="J19" t="s">
        <v>31</v>
      </c>
      <c r="K19" s="8">
        <v>0.05</v>
      </c>
      <c r="L19">
        <f t="shared" ca="1" si="0"/>
        <v>15</v>
      </c>
      <c r="M19">
        <v>0</v>
      </c>
      <c r="N19">
        <v>1</v>
      </c>
    </row>
    <row r="20" spans="1:14" x14ac:dyDescent="0.3">
      <c r="A20">
        <v>40406</v>
      </c>
      <c r="B20" s="7">
        <v>38451</v>
      </c>
      <c r="C20" t="s">
        <v>22</v>
      </c>
      <c r="D20">
        <v>46</v>
      </c>
      <c r="E20" t="s">
        <v>39</v>
      </c>
      <c r="F20" t="s">
        <v>24</v>
      </c>
      <c r="G20" t="s">
        <v>38</v>
      </c>
      <c r="H20" t="s">
        <v>26</v>
      </c>
      <c r="I20" t="s">
        <v>27</v>
      </c>
      <c r="J20" t="s">
        <v>40</v>
      </c>
      <c r="K20" s="8">
        <v>0.05</v>
      </c>
      <c r="L20">
        <f t="shared" ca="1" si="0"/>
        <v>19</v>
      </c>
      <c r="M20">
        <v>27</v>
      </c>
      <c r="N20">
        <v>2</v>
      </c>
    </row>
    <row r="21" spans="1:14" x14ac:dyDescent="0.3">
      <c r="A21">
        <v>40436</v>
      </c>
      <c r="B21" s="7">
        <v>39254</v>
      </c>
      <c r="C21" t="s">
        <v>34</v>
      </c>
      <c r="D21">
        <v>22</v>
      </c>
      <c r="E21" t="s">
        <v>45</v>
      </c>
      <c r="F21" t="s">
        <v>30</v>
      </c>
      <c r="G21" t="s">
        <v>25</v>
      </c>
      <c r="H21" t="s">
        <v>26</v>
      </c>
      <c r="I21" t="s">
        <v>27</v>
      </c>
      <c r="J21" t="s">
        <v>48</v>
      </c>
      <c r="K21" s="8">
        <v>0.1</v>
      </c>
      <c r="L21">
        <f t="shared" ca="1" si="0"/>
        <v>17</v>
      </c>
      <c r="M21">
        <v>11</v>
      </c>
      <c r="N21">
        <v>2</v>
      </c>
    </row>
    <row r="22" spans="1:14" x14ac:dyDescent="0.3">
      <c r="A22">
        <v>40472</v>
      </c>
      <c r="B22" s="7">
        <v>38490</v>
      </c>
      <c r="C22" t="s">
        <v>34</v>
      </c>
      <c r="D22">
        <v>54</v>
      </c>
      <c r="E22" t="s">
        <v>29</v>
      </c>
      <c r="F22" t="s">
        <v>41</v>
      </c>
      <c r="G22" t="s">
        <v>38</v>
      </c>
      <c r="H22" t="s">
        <v>26</v>
      </c>
      <c r="I22" t="s">
        <v>27</v>
      </c>
      <c r="J22" t="s">
        <v>49</v>
      </c>
      <c r="K22" s="8">
        <v>0.15</v>
      </c>
      <c r="L22">
        <f t="shared" ca="1" si="0"/>
        <v>19</v>
      </c>
      <c r="M22">
        <v>18</v>
      </c>
      <c r="N22">
        <v>5</v>
      </c>
    </row>
    <row r="23" spans="1:14" x14ac:dyDescent="0.3">
      <c r="A23">
        <v>40542</v>
      </c>
      <c r="B23" s="7">
        <v>38524</v>
      </c>
      <c r="C23" t="s">
        <v>22</v>
      </c>
      <c r="D23">
        <v>44</v>
      </c>
      <c r="E23" t="s">
        <v>35</v>
      </c>
      <c r="F23" t="s">
        <v>24</v>
      </c>
      <c r="G23" t="s">
        <v>25</v>
      </c>
      <c r="H23" t="s">
        <v>26</v>
      </c>
      <c r="I23" t="s">
        <v>27</v>
      </c>
      <c r="J23" t="s">
        <v>49</v>
      </c>
      <c r="K23" s="8">
        <v>0.05</v>
      </c>
      <c r="L23">
        <f t="shared" ca="1" si="0"/>
        <v>19</v>
      </c>
      <c r="M23">
        <v>43</v>
      </c>
      <c r="N23">
        <v>1</v>
      </c>
    </row>
    <row r="24" spans="1:14" x14ac:dyDescent="0.3">
      <c r="A24">
        <v>40548</v>
      </c>
      <c r="B24" s="7">
        <v>39204</v>
      </c>
      <c r="C24" t="s">
        <v>34</v>
      </c>
      <c r="D24">
        <v>28</v>
      </c>
      <c r="E24" t="s">
        <v>29</v>
      </c>
      <c r="F24" t="s">
        <v>30</v>
      </c>
      <c r="G24" t="s">
        <v>38</v>
      </c>
      <c r="H24" t="s">
        <v>26</v>
      </c>
      <c r="I24" t="s">
        <v>27</v>
      </c>
      <c r="J24" t="s">
        <v>48</v>
      </c>
      <c r="K24" s="8">
        <v>0.1</v>
      </c>
      <c r="L24">
        <f t="shared" ca="1" si="0"/>
        <v>17</v>
      </c>
      <c r="M24">
        <v>16</v>
      </c>
      <c r="N24">
        <v>4</v>
      </c>
    </row>
    <row r="25" spans="1:14" x14ac:dyDescent="0.3">
      <c r="A25">
        <v>40554</v>
      </c>
      <c r="B25" s="7">
        <v>39136</v>
      </c>
      <c r="C25" t="s">
        <v>22</v>
      </c>
      <c r="D25">
        <v>65</v>
      </c>
      <c r="E25" t="s">
        <v>45</v>
      </c>
      <c r="F25" t="s">
        <v>41</v>
      </c>
      <c r="G25" t="s">
        <v>25</v>
      </c>
      <c r="H25" t="s">
        <v>26</v>
      </c>
      <c r="I25" t="s">
        <v>27</v>
      </c>
      <c r="J25" t="s">
        <v>37</v>
      </c>
      <c r="K25" s="8">
        <v>0.15</v>
      </c>
      <c r="L25">
        <f t="shared" ca="1" si="0"/>
        <v>17</v>
      </c>
      <c r="M25">
        <v>27</v>
      </c>
      <c r="N25">
        <v>2</v>
      </c>
    </row>
    <row r="26" spans="1:14" x14ac:dyDescent="0.3">
      <c r="A26">
        <v>40754</v>
      </c>
      <c r="B26" s="7">
        <v>39667</v>
      </c>
      <c r="C26" t="s">
        <v>34</v>
      </c>
      <c r="D26">
        <v>21</v>
      </c>
      <c r="E26" t="s">
        <v>35</v>
      </c>
      <c r="F26" t="s">
        <v>30</v>
      </c>
      <c r="G26" t="s">
        <v>25</v>
      </c>
      <c r="H26" t="s">
        <v>26</v>
      </c>
      <c r="I26" t="s">
        <v>27</v>
      </c>
      <c r="J26" t="s">
        <v>33</v>
      </c>
      <c r="K26" s="8">
        <v>0.1</v>
      </c>
      <c r="L26">
        <f t="shared" ca="1" si="0"/>
        <v>15</v>
      </c>
      <c r="M26">
        <v>4</v>
      </c>
      <c r="N26">
        <v>3</v>
      </c>
    </row>
    <row r="27" spans="1:14" x14ac:dyDescent="0.3">
      <c r="A27">
        <v>41050</v>
      </c>
      <c r="B27" s="7">
        <v>39445</v>
      </c>
      <c r="C27" t="s">
        <v>22</v>
      </c>
      <c r="D27">
        <v>26</v>
      </c>
      <c r="E27" t="s">
        <v>32</v>
      </c>
      <c r="F27" t="s">
        <v>30</v>
      </c>
      <c r="G27" t="s">
        <v>25</v>
      </c>
      <c r="H27" t="s">
        <v>44</v>
      </c>
      <c r="I27" t="s">
        <v>27</v>
      </c>
      <c r="J27" t="s">
        <v>42</v>
      </c>
      <c r="K27" s="8">
        <v>0.1</v>
      </c>
      <c r="L27">
        <f t="shared" ca="1" si="0"/>
        <v>16</v>
      </c>
      <c r="M27">
        <v>10</v>
      </c>
      <c r="N27">
        <v>4</v>
      </c>
    </row>
    <row r="28" spans="1:14" x14ac:dyDescent="0.3">
      <c r="A28">
        <v>41082</v>
      </c>
      <c r="B28" s="7">
        <v>40227</v>
      </c>
      <c r="C28" t="s">
        <v>34</v>
      </c>
      <c r="D28">
        <v>20</v>
      </c>
      <c r="E28" t="s">
        <v>32</v>
      </c>
      <c r="F28" t="s">
        <v>30</v>
      </c>
      <c r="G28" t="s">
        <v>25</v>
      </c>
      <c r="H28" t="s">
        <v>44</v>
      </c>
      <c r="I28" t="s">
        <v>27</v>
      </c>
      <c r="J28" t="s">
        <v>42</v>
      </c>
      <c r="K28" s="8">
        <v>0.1</v>
      </c>
      <c r="L28">
        <f t="shared" ca="1" si="0"/>
        <v>14</v>
      </c>
      <c r="M28">
        <v>23</v>
      </c>
      <c r="N28">
        <v>2</v>
      </c>
    </row>
    <row r="29" spans="1:14" x14ac:dyDescent="0.3">
      <c r="A29">
        <v>41332</v>
      </c>
      <c r="B29" s="7">
        <v>40106</v>
      </c>
      <c r="C29" t="s">
        <v>22</v>
      </c>
      <c r="D29">
        <v>23</v>
      </c>
      <c r="E29" t="s">
        <v>43</v>
      </c>
      <c r="F29" t="s">
        <v>30</v>
      </c>
      <c r="G29" t="s">
        <v>38</v>
      </c>
      <c r="H29" t="s">
        <v>44</v>
      </c>
      <c r="I29" t="s">
        <v>27</v>
      </c>
      <c r="J29" t="s">
        <v>49</v>
      </c>
      <c r="K29" s="8">
        <v>0.1</v>
      </c>
      <c r="L29">
        <f t="shared" ca="1" si="0"/>
        <v>14</v>
      </c>
      <c r="M29">
        <v>30</v>
      </c>
      <c r="N29">
        <v>6</v>
      </c>
    </row>
    <row r="30" spans="1:14" x14ac:dyDescent="0.3">
      <c r="A30">
        <v>41344</v>
      </c>
      <c r="B30" s="7">
        <v>38594</v>
      </c>
      <c r="C30" t="s">
        <v>22</v>
      </c>
      <c r="D30">
        <v>63</v>
      </c>
      <c r="E30" t="s">
        <v>32</v>
      </c>
      <c r="F30" t="s">
        <v>41</v>
      </c>
      <c r="G30" t="s">
        <v>25</v>
      </c>
      <c r="H30" t="s">
        <v>44</v>
      </c>
      <c r="I30" t="s">
        <v>27</v>
      </c>
      <c r="J30" t="s">
        <v>48</v>
      </c>
      <c r="K30" s="8">
        <v>0.15</v>
      </c>
      <c r="L30">
        <f t="shared" ca="1" si="0"/>
        <v>18</v>
      </c>
      <c r="M30">
        <v>39</v>
      </c>
      <c r="N30">
        <v>4</v>
      </c>
    </row>
    <row r="31" spans="1:14" x14ac:dyDescent="0.3">
      <c r="A31">
        <v>42684</v>
      </c>
      <c r="B31" s="7">
        <v>38762</v>
      </c>
      <c r="C31" t="s">
        <v>22</v>
      </c>
      <c r="D31">
        <v>22</v>
      </c>
      <c r="E31" t="s">
        <v>23</v>
      </c>
      <c r="F31" t="s">
        <v>30</v>
      </c>
      <c r="G31" t="s">
        <v>38</v>
      </c>
      <c r="H31" t="s">
        <v>50</v>
      </c>
      <c r="I31" t="s">
        <v>27</v>
      </c>
      <c r="J31" t="s">
        <v>49</v>
      </c>
      <c r="K31" s="8">
        <v>0.1</v>
      </c>
      <c r="L31">
        <f t="shared" ca="1" si="0"/>
        <v>18</v>
      </c>
      <c r="M31">
        <v>7</v>
      </c>
      <c r="N31">
        <v>2</v>
      </c>
    </row>
    <row r="32" spans="1:14" x14ac:dyDescent="0.3">
      <c r="A32">
        <v>42892</v>
      </c>
      <c r="B32" s="7">
        <v>39252</v>
      </c>
      <c r="C32" t="s">
        <v>22</v>
      </c>
      <c r="D32">
        <v>56</v>
      </c>
      <c r="E32" t="s">
        <v>43</v>
      </c>
      <c r="F32" t="s">
        <v>41</v>
      </c>
      <c r="G32" t="s">
        <v>38</v>
      </c>
      <c r="H32" t="s">
        <v>50</v>
      </c>
      <c r="I32" t="s">
        <v>27</v>
      </c>
      <c r="J32" t="s">
        <v>40</v>
      </c>
      <c r="K32" s="8">
        <v>0.15</v>
      </c>
      <c r="L32">
        <f t="shared" ca="1" si="0"/>
        <v>17</v>
      </c>
      <c r="M32">
        <v>27</v>
      </c>
      <c r="N32">
        <v>2</v>
      </c>
    </row>
    <row r="33" spans="1:14" x14ac:dyDescent="0.3">
      <c r="A33">
        <v>43356</v>
      </c>
      <c r="B33" s="7">
        <v>40058</v>
      </c>
      <c r="C33" t="s">
        <v>34</v>
      </c>
      <c r="D33">
        <v>20</v>
      </c>
      <c r="E33" t="s">
        <v>39</v>
      </c>
      <c r="F33" t="s">
        <v>30</v>
      </c>
      <c r="G33" t="s">
        <v>38</v>
      </c>
      <c r="H33" t="s">
        <v>50</v>
      </c>
      <c r="I33" t="s">
        <v>27</v>
      </c>
      <c r="J33" t="s">
        <v>33</v>
      </c>
      <c r="K33" s="8">
        <v>0.1</v>
      </c>
      <c r="L33">
        <f t="shared" ca="1" si="0"/>
        <v>14</v>
      </c>
      <c r="M33">
        <v>32</v>
      </c>
      <c r="N33">
        <v>4</v>
      </c>
    </row>
    <row r="34" spans="1:14" x14ac:dyDescent="0.3">
      <c r="A34">
        <v>43440</v>
      </c>
      <c r="B34" s="7">
        <v>39233</v>
      </c>
      <c r="C34" t="s">
        <v>34</v>
      </c>
      <c r="D34">
        <v>23</v>
      </c>
      <c r="E34" t="s">
        <v>43</v>
      </c>
      <c r="F34" t="s">
        <v>30</v>
      </c>
      <c r="G34" t="s">
        <v>38</v>
      </c>
      <c r="H34" t="s">
        <v>26</v>
      </c>
      <c r="I34" t="s">
        <v>27</v>
      </c>
      <c r="J34" t="s">
        <v>33</v>
      </c>
      <c r="K34" s="8">
        <v>0.1</v>
      </c>
      <c r="L34">
        <f t="shared" ca="1" si="0"/>
        <v>17</v>
      </c>
      <c r="M34">
        <v>37</v>
      </c>
      <c r="N34">
        <v>2</v>
      </c>
    </row>
    <row r="35" spans="1:14" x14ac:dyDescent="0.3">
      <c r="A35">
        <v>43526</v>
      </c>
      <c r="B35" s="7">
        <v>39564</v>
      </c>
      <c r="C35" t="s">
        <v>22</v>
      </c>
      <c r="D35">
        <v>55</v>
      </c>
      <c r="E35" t="s">
        <v>45</v>
      </c>
      <c r="F35" t="s">
        <v>41</v>
      </c>
      <c r="G35" t="s">
        <v>38</v>
      </c>
      <c r="H35" t="s">
        <v>26</v>
      </c>
      <c r="I35" t="s">
        <v>27</v>
      </c>
      <c r="J35" t="s">
        <v>48</v>
      </c>
      <c r="K35" s="8">
        <v>0.15</v>
      </c>
      <c r="L35">
        <f t="shared" ca="1" si="0"/>
        <v>16</v>
      </c>
      <c r="M35">
        <v>34</v>
      </c>
      <c r="N35">
        <v>2</v>
      </c>
    </row>
    <row r="36" spans="1:14" x14ac:dyDescent="0.3">
      <c r="A36">
        <v>43538</v>
      </c>
      <c r="B36" s="7">
        <v>39611</v>
      </c>
      <c r="C36" t="s">
        <v>22</v>
      </c>
      <c r="D36">
        <v>23</v>
      </c>
      <c r="E36" t="s">
        <v>45</v>
      </c>
      <c r="F36" t="s">
        <v>30</v>
      </c>
      <c r="G36" t="s">
        <v>25</v>
      </c>
      <c r="H36" t="s">
        <v>26</v>
      </c>
      <c r="I36" t="s">
        <v>27</v>
      </c>
      <c r="J36" t="s">
        <v>33</v>
      </c>
      <c r="K36" s="8">
        <v>0.1</v>
      </c>
      <c r="L36">
        <f t="shared" ca="1" si="0"/>
        <v>16</v>
      </c>
      <c r="M36">
        <v>4</v>
      </c>
      <c r="N36">
        <v>1</v>
      </c>
    </row>
    <row r="37" spans="1:14" x14ac:dyDescent="0.3">
      <c r="A37">
        <v>43610</v>
      </c>
      <c r="B37" s="7">
        <v>39161</v>
      </c>
      <c r="C37" t="s">
        <v>22</v>
      </c>
      <c r="D37">
        <v>22</v>
      </c>
      <c r="E37" t="s">
        <v>45</v>
      </c>
      <c r="F37" t="s">
        <v>30</v>
      </c>
      <c r="G37" t="s">
        <v>25</v>
      </c>
      <c r="H37" t="s">
        <v>26</v>
      </c>
      <c r="I37" t="s">
        <v>27</v>
      </c>
      <c r="J37" t="s">
        <v>31</v>
      </c>
      <c r="K37" s="8">
        <v>0.1</v>
      </c>
      <c r="L37">
        <f t="shared" ca="1" si="0"/>
        <v>17</v>
      </c>
      <c r="M37">
        <v>35</v>
      </c>
      <c r="N37">
        <v>3</v>
      </c>
    </row>
    <row r="38" spans="1:14" x14ac:dyDescent="0.3">
      <c r="A38">
        <v>43612</v>
      </c>
      <c r="B38" s="7">
        <v>39140</v>
      </c>
      <c r="C38" t="s">
        <v>22</v>
      </c>
      <c r="D38">
        <v>52</v>
      </c>
      <c r="E38" t="s">
        <v>43</v>
      </c>
      <c r="F38" t="s">
        <v>41</v>
      </c>
      <c r="G38" t="s">
        <v>25</v>
      </c>
      <c r="H38" t="s">
        <v>26</v>
      </c>
      <c r="I38" t="s">
        <v>27</v>
      </c>
      <c r="J38" t="s">
        <v>28</v>
      </c>
      <c r="K38" s="8">
        <v>0.15</v>
      </c>
      <c r="L38">
        <f t="shared" ca="1" si="0"/>
        <v>17</v>
      </c>
      <c r="M38">
        <v>4</v>
      </c>
      <c r="N38">
        <v>2</v>
      </c>
    </row>
    <row r="39" spans="1:14" x14ac:dyDescent="0.3">
      <c r="A39">
        <v>43672</v>
      </c>
      <c r="B39" s="7">
        <v>39024</v>
      </c>
      <c r="C39" t="s">
        <v>34</v>
      </c>
      <c r="D39">
        <v>20</v>
      </c>
      <c r="E39" t="s">
        <v>35</v>
      </c>
      <c r="F39" t="s">
        <v>30</v>
      </c>
      <c r="G39" t="s">
        <v>38</v>
      </c>
      <c r="H39" t="s">
        <v>26</v>
      </c>
      <c r="I39" t="s">
        <v>27</v>
      </c>
      <c r="J39" t="s">
        <v>49</v>
      </c>
      <c r="K39" s="8">
        <v>0.1</v>
      </c>
      <c r="L39">
        <f t="shared" ca="1" si="0"/>
        <v>17</v>
      </c>
      <c r="M39">
        <v>37</v>
      </c>
      <c r="N39">
        <v>4</v>
      </c>
    </row>
    <row r="40" spans="1:14" x14ac:dyDescent="0.3">
      <c r="A40">
        <v>43678</v>
      </c>
      <c r="B40" s="7">
        <v>39181</v>
      </c>
      <c r="C40" t="s">
        <v>22</v>
      </c>
      <c r="D40">
        <v>57</v>
      </c>
      <c r="E40" t="s">
        <v>23</v>
      </c>
      <c r="F40" t="s">
        <v>41</v>
      </c>
      <c r="G40" t="s">
        <v>38</v>
      </c>
      <c r="H40" t="s">
        <v>26</v>
      </c>
      <c r="I40" t="s">
        <v>27</v>
      </c>
      <c r="J40" t="s">
        <v>31</v>
      </c>
      <c r="K40" s="8">
        <v>0.15</v>
      </c>
      <c r="L40">
        <f t="shared" ca="1" si="0"/>
        <v>17</v>
      </c>
      <c r="M40">
        <v>20</v>
      </c>
      <c r="N40">
        <v>4</v>
      </c>
    </row>
    <row r="41" spans="1:14" x14ac:dyDescent="0.3">
      <c r="A41">
        <v>43738</v>
      </c>
      <c r="B41" s="7">
        <v>40351</v>
      </c>
      <c r="C41" t="s">
        <v>22</v>
      </c>
      <c r="D41">
        <v>20</v>
      </c>
      <c r="E41" t="s">
        <v>35</v>
      </c>
      <c r="F41" t="s">
        <v>30</v>
      </c>
      <c r="G41" t="s">
        <v>25</v>
      </c>
      <c r="H41" t="s">
        <v>26</v>
      </c>
      <c r="I41" t="s">
        <v>27</v>
      </c>
      <c r="J41" t="s">
        <v>49</v>
      </c>
      <c r="K41" s="8">
        <v>0.1</v>
      </c>
      <c r="L41">
        <f t="shared" ca="1" si="0"/>
        <v>14</v>
      </c>
      <c r="M41">
        <v>39</v>
      </c>
      <c r="N41">
        <v>2</v>
      </c>
    </row>
    <row r="42" spans="1:14" x14ac:dyDescent="0.3">
      <c r="A42">
        <v>43776</v>
      </c>
      <c r="B42" s="7">
        <v>38539</v>
      </c>
      <c r="C42" t="s">
        <v>22</v>
      </c>
      <c r="D42">
        <v>24</v>
      </c>
      <c r="E42" t="s">
        <v>35</v>
      </c>
      <c r="F42" t="s">
        <v>30</v>
      </c>
      <c r="G42" t="s">
        <v>25</v>
      </c>
      <c r="H42" t="s">
        <v>44</v>
      </c>
      <c r="I42" t="s">
        <v>27</v>
      </c>
      <c r="J42" t="s">
        <v>28</v>
      </c>
      <c r="K42" s="8">
        <v>0.1</v>
      </c>
      <c r="L42">
        <f t="shared" ca="1" si="0"/>
        <v>19</v>
      </c>
      <c r="M42">
        <v>26</v>
      </c>
      <c r="N42">
        <v>3</v>
      </c>
    </row>
    <row r="43" spans="1:14" x14ac:dyDescent="0.3">
      <c r="A43">
        <v>43790</v>
      </c>
      <c r="B43" s="7">
        <v>40026</v>
      </c>
      <c r="C43" t="s">
        <v>34</v>
      </c>
      <c r="D43">
        <v>62</v>
      </c>
      <c r="E43" t="s">
        <v>35</v>
      </c>
      <c r="F43" t="s">
        <v>41</v>
      </c>
      <c r="G43" t="s">
        <v>38</v>
      </c>
      <c r="H43" t="s">
        <v>44</v>
      </c>
      <c r="I43" t="s">
        <v>27</v>
      </c>
      <c r="J43" t="s">
        <v>40</v>
      </c>
      <c r="K43" s="8">
        <v>0.15</v>
      </c>
      <c r="L43">
        <f t="shared" ca="1" si="0"/>
        <v>14</v>
      </c>
      <c r="M43">
        <v>18</v>
      </c>
      <c r="N43">
        <v>5</v>
      </c>
    </row>
    <row r="44" spans="1:14" x14ac:dyDescent="0.3">
      <c r="A44">
        <v>43918</v>
      </c>
      <c r="B44" s="7">
        <v>40246</v>
      </c>
      <c r="C44" t="s">
        <v>22</v>
      </c>
      <c r="D44">
        <v>47</v>
      </c>
      <c r="E44" t="s">
        <v>23</v>
      </c>
      <c r="F44" t="s">
        <v>24</v>
      </c>
      <c r="G44" t="s">
        <v>25</v>
      </c>
      <c r="H44" t="s">
        <v>44</v>
      </c>
      <c r="I44" t="s">
        <v>27</v>
      </c>
      <c r="J44" t="s">
        <v>42</v>
      </c>
      <c r="K44" s="8">
        <v>0.05</v>
      </c>
      <c r="L44">
        <f t="shared" ca="1" si="0"/>
        <v>14</v>
      </c>
      <c r="M44">
        <v>5</v>
      </c>
      <c r="N44">
        <v>2</v>
      </c>
    </row>
    <row r="45" spans="1:14" x14ac:dyDescent="0.3">
      <c r="A45">
        <v>44006</v>
      </c>
      <c r="B45" s="7">
        <v>39139</v>
      </c>
      <c r="C45" t="s">
        <v>34</v>
      </c>
      <c r="D45">
        <v>24</v>
      </c>
      <c r="E45" t="s">
        <v>29</v>
      </c>
      <c r="F45" t="s">
        <v>30</v>
      </c>
      <c r="G45" t="s">
        <v>25</v>
      </c>
      <c r="H45" t="s">
        <v>44</v>
      </c>
      <c r="I45" t="s">
        <v>27</v>
      </c>
      <c r="J45" t="s">
        <v>28</v>
      </c>
      <c r="K45" s="8">
        <v>0.1</v>
      </c>
      <c r="L45">
        <f t="shared" ca="1" si="0"/>
        <v>17</v>
      </c>
      <c r="M45">
        <v>35</v>
      </c>
      <c r="N45">
        <v>4</v>
      </c>
    </row>
    <row r="46" spans="1:14" x14ac:dyDescent="0.3">
      <c r="A46">
        <v>44044</v>
      </c>
      <c r="B46" s="7">
        <v>39126</v>
      </c>
      <c r="C46" t="s">
        <v>22</v>
      </c>
      <c r="D46">
        <v>60</v>
      </c>
      <c r="E46" t="s">
        <v>23</v>
      </c>
      <c r="F46" t="s">
        <v>41</v>
      </c>
      <c r="G46" t="s">
        <v>25</v>
      </c>
      <c r="H46" t="s">
        <v>44</v>
      </c>
      <c r="I46" t="s">
        <v>27</v>
      </c>
      <c r="J46" t="s">
        <v>40</v>
      </c>
      <c r="K46" s="8">
        <v>0.15</v>
      </c>
      <c r="L46">
        <f t="shared" ca="1" si="0"/>
        <v>17</v>
      </c>
      <c r="M46">
        <v>2</v>
      </c>
      <c r="N46">
        <v>6</v>
      </c>
    </row>
    <row r="47" spans="1:14" x14ac:dyDescent="0.3">
      <c r="A47">
        <v>44062</v>
      </c>
      <c r="B47" s="7">
        <v>38941</v>
      </c>
      <c r="C47" t="s">
        <v>22</v>
      </c>
      <c r="D47">
        <v>29</v>
      </c>
      <c r="E47" t="s">
        <v>45</v>
      </c>
      <c r="F47" t="s">
        <v>30</v>
      </c>
      <c r="G47" t="s">
        <v>38</v>
      </c>
      <c r="H47" t="s">
        <v>44</v>
      </c>
      <c r="I47" t="s">
        <v>27</v>
      </c>
      <c r="J47" t="s">
        <v>40</v>
      </c>
      <c r="K47" s="8">
        <v>0.1</v>
      </c>
      <c r="L47">
        <f t="shared" ca="1" si="0"/>
        <v>17</v>
      </c>
      <c r="M47">
        <v>20</v>
      </c>
      <c r="N47">
        <v>1</v>
      </c>
    </row>
    <row r="48" spans="1:14" x14ac:dyDescent="0.3">
      <c r="A48">
        <v>44110</v>
      </c>
      <c r="B48" s="7">
        <v>39988</v>
      </c>
      <c r="C48" t="s">
        <v>22</v>
      </c>
      <c r="D48">
        <v>24</v>
      </c>
      <c r="E48" t="s">
        <v>35</v>
      </c>
      <c r="F48" t="s">
        <v>30</v>
      </c>
      <c r="G48" t="s">
        <v>25</v>
      </c>
      <c r="H48" t="s">
        <v>44</v>
      </c>
      <c r="I48" t="s">
        <v>27</v>
      </c>
      <c r="J48" t="s">
        <v>37</v>
      </c>
      <c r="K48" s="8">
        <v>0.1</v>
      </c>
      <c r="L48">
        <f t="shared" ca="1" si="0"/>
        <v>15</v>
      </c>
      <c r="M48">
        <v>7</v>
      </c>
      <c r="N48">
        <v>6</v>
      </c>
    </row>
    <row r="49" spans="1:14" x14ac:dyDescent="0.3">
      <c r="A49">
        <v>49036</v>
      </c>
      <c r="B49" s="7">
        <v>38638</v>
      </c>
      <c r="C49" t="s">
        <v>22</v>
      </c>
      <c r="D49">
        <v>52</v>
      </c>
      <c r="E49" t="s">
        <v>43</v>
      </c>
      <c r="F49" t="s">
        <v>41</v>
      </c>
      <c r="G49" t="s">
        <v>38</v>
      </c>
      <c r="H49" t="s">
        <v>44</v>
      </c>
      <c r="I49" t="s">
        <v>27</v>
      </c>
      <c r="J49" t="s">
        <v>48</v>
      </c>
      <c r="K49" s="8">
        <v>0.15</v>
      </c>
      <c r="L49">
        <f t="shared" ca="1" si="0"/>
        <v>18</v>
      </c>
      <c r="M49">
        <v>43</v>
      </c>
      <c r="N49">
        <v>6</v>
      </c>
    </row>
    <row r="50" spans="1:14" x14ac:dyDescent="0.3">
      <c r="A50">
        <v>49040</v>
      </c>
      <c r="B50" s="7">
        <v>40331</v>
      </c>
      <c r="C50" t="s">
        <v>34</v>
      </c>
      <c r="D50">
        <v>45</v>
      </c>
      <c r="E50" t="s">
        <v>32</v>
      </c>
      <c r="F50" t="s">
        <v>24</v>
      </c>
      <c r="G50" t="s">
        <v>25</v>
      </c>
      <c r="H50" t="s">
        <v>50</v>
      </c>
      <c r="I50" t="s">
        <v>27</v>
      </c>
      <c r="J50" t="s">
        <v>31</v>
      </c>
      <c r="K50" s="8">
        <v>0.05</v>
      </c>
      <c r="L50">
        <f t="shared" ca="1" si="0"/>
        <v>14</v>
      </c>
      <c r="M50">
        <v>37</v>
      </c>
      <c r="N50">
        <v>4</v>
      </c>
    </row>
    <row r="51" spans="1:14" x14ac:dyDescent="0.3">
      <c r="A51">
        <v>49054</v>
      </c>
      <c r="B51" s="7">
        <v>38911</v>
      </c>
      <c r="C51" t="s">
        <v>34</v>
      </c>
      <c r="D51">
        <v>24</v>
      </c>
      <c r="E51" t="s">
        <v>32</v>
      </c>
      <c r="F51" t="s">
        <v>30</v>
      </c>
      <c r="G51" t="s">
        <v>25</v>
      </c>
      <c r="H51" t="s">
        <v>50</v>
      </c>
      <c r="I51" t="s">
        <v>27</v>
      </c>
      <c r="J51" t="s">
        <v>48</v>
      </c>
      <c r="K51" s="8">
        <v>0.1</v>
      </c>
      <c r="L51">
        <f t="shared" ca="1" si="0"/>
        <v>18</v>
      </c>
      <c r="M51">
        <v>44</v>
      </c>
      <c r="N51">
        <v>3</v>
      </c>
    </row>
    <row r="52" spans="1:14" x14ac:dyDescent="0.3">
      <c r="A52">
        <v>49142</v>
      </c>
      <c r="B52" s="7">
        <v>39529</v>
      </c>
      <c r="C52" t="s">
        <v>22</v>
      </c>
      <c r="D52">
        <v>31</v>
      </c>
      <c r="E52" t="s">
        <v>23</v>
      </c>
      <c r="F52" t="s">
        <v>24</v>
      </c>
      <c r="G52" t="s">
        <v>25</v>
      </c>
      <c r="H52" t="s">
        <v>44</v>
      </c>
      <c r="I52" t="s">
        <v>27</v>
      </c>
      <c r="J52" t="s">
        <v>49</v>
      </c>
      <c r="K52" s="8">
        <v>0.05</v>
      </c>
      <c r="L52">
        <f t="shared" ca="1" si="0"/>
        <v>16</v>
      </c>
      <c r="M52">
        <v>17</v>
      </c>
      <c r="N52">
        <v>2</v>
      </c>
    </row>
    <row r="53" spans="1:14" x14ac:dyDescent="0.3">
      <c r="A53">
        <v>49164</v>
      </c>
      <c r="B53" s="7">
        <v>39555</v>
      </c>
      <c r="C53" t="s">
        <v>34</v>
      </c>
      <c r="D53">
        <v>50</v>
      </c>
      <c r="E53" t="s">
        <v>23</v>
      </c>
      <c r="F53" t="s">
        <v>41</v>
      </c>
      <c r="G53" t="s">
        <v>38</v>
      </c>
      <c r="H53" t="s">
        <v>50</v>
      </c>
      <c r="I53" t="s">
        <v>27</v>
      </c>
      <c r="J53" t="s">
        <v>31</v>
      </c>
      <c r="K53" s="8">
        <v>0.15</v>
      </c>
      <c r="L53">
        <f t="shared" ca="1" si="0"/>
        <v>16</v>
      </c>
      <c r="M53">
        <v>38</v>
      </c>
      <c r="N53">
        <v>6</v>
      </c>
    </row>
    <row r="54" spans="1:14" x14ac:dyDescent="0.3">
      <c r="A54">
        <v>49188</v>
      </c>
      <c r="B54" s="7">
        <v>29655</v>
      </c>
      <c r="C54" t="s">
        <v>34</v>
      </c>
      <c r="D54">
        <v>48</v>
      </c>
      <c r="E54" t="s">
        <v>39</v>
      </c>
      <c r="F54" t="s">
        <v>24</v>
      </c>
      <c r="G54" t="s">
        <v>38</v>
      </c>
      <c r="H54" t="s">
        <v>44</v>
      </c>
      <c r="I54" t="s">
        <v>27</v>
      </c>
      <c r="J54" t="s">
        <v>40</v>
      </c>
      <c r="K54" s="8">
        <v>0.05</v>
      </c>
      <c r="L54">
        <f t="shared" ca="1" si="0"/>
        <v>43</v>
      </c>
      <c r="M54">
        <v>33</v>
      </c>
      <c r="N54">
        <v>1</v>
      </c>
    </row>
    <row r="55" spans="1:14" x14ac:dyDescent="0.3">
      <c r="A55">
        <v>49302</v>
      </c>
      <c r="B55" s="7">
        <v>39429</v>
      </c>
      <c r="C55" t="s">
        <v>34</v>
      </c>
      <c r="D55">
        <v>19</v>
      </c>
      <c r="E55" t="s">
        <v>23</v>
      </c>
      <c r="F55" t="s">
        <v>30</v>
      </c>
      <c r="G55" t="s">
        <v>25</v>
      </c>
      <c r="H55" t="s">
        <v>26</v>
      </c>
      <c r="I55" t="s">
        <v>27</v>
      </c>
      <c r="J55" t="s">
        <v>48</v>
      </c>
      <c r="K55" s="8">
        <v>0.1</v>
      </c>
      <c r="L55">
        <f t="shared" ca="1" si="0"/>
        <v>16</v>
      </c>
      <c r="M55">
        <v>5</v>
      </c>
      <c r="N55">
        <v>4</v>
      </c>
    </row>
    <row r="56" spans="1:14" x14ac:dyDescent="0.3">
      <c r="A56">
        <v>49550</v>
      </c>
      <c r="B56" s="7">
        <v>39523</v>
      </c>
      <c r="C56" t="s">
        <v>22</v>
      </c>
      <c r="D56">
        <v>46</v>
      </c>
      <c r="E56" t="s">
        <v>43</v>
      </c>
      <c r="F56" t="s">
        <v>24</v>
      </c>
      <c r="G56" t="s">
        <v>38</v>
      </c>
      <c r="H56" t="s">
        <v>36</v>
      </c>
      <c r="I56" t="s">
        <v>27</v>
      </c>
      <c r="J56" t="s">
        <v>42</v>
      </c>
      <c r="K56" s="8">
        <v>0.05</v>
      </c>
      <c r="L56">
        <f t="shared" ca="1" si="0"/>
        <v>16</v>
      </c>
      <c r="M56">
        <v>22</v>
      </c>
      <c r="N56">
        <v>3</v>
      </c>
    </row>
    <row r="57" spans="1:14" x14ac:dyDescent="0.3">
      <c r="A57">
        <v>49666</v>
      </c>
      <c r="B57" s="7">
        <v>39108</v>
      </c>
      <c r="C57" t="s">
        <v>34</v>
      </c>
      <c r="D57">
        <v>31</v>
      </c>
      <c r="E57" t="s">
        <v>23</v>
      </c>
      <c r="F57" t="s">
        <v>24</v>
      </c>
      <c r="G57" t="s">
        <v>38</v>
      </c>
      <c r="H57" t="s">
        <v>44</v>
      </c>
      <c r="I57" t="s">
        <v>27</v>
      </c>
      <c r="J57" t="s">
        <v>31</v>
      </c>
      <c r="K57" s="8">
        <v>0.05</v>
      </c>
      <c r="L57">
        <f t="shared" ca="1" si="0"/>
        <v>17</v>
      </c>
      <c r="M57">
        <v>28</v>
      </c>
      <c r="N57">
        <v>3</v>
      </c>
    </row>
    <row r="58" spans="1:14" x14ac:dyDescent="0.3">
      <c r="A58">
        <v>49716</v>
      </c>
      <c r="B58" s="7">
        <v>39290</v>
      </c>
      <c r="C58" t="s">
        <v>34</v>
      </c>
      <c r="D58">
        <v>59</v>
      </c>
      <c r="E58" t="s">
        <v>29</v>
      </c>
      <c r="F58" t="s">
        <v>41</v>
      </c>
      <c r="G58" t="s">
        <v>38</v>
      </c>
      <c r="H58" t="s">
        <v>44</v>
      </c>
      <c r="I58" t="s">
        <v>27</v>
      </c>
      <c r="J58" t="s">
        <v>40</v>
      </c>
      <c r="K58" s="8">
        <v>0.15</v>
      </c>
      <c r="L58">
        <f t="shared" ca="1" si="0"/>
        <v>16</v>
      </c>
      <c r="M58">
        <v>13</v>
      </c>
      <c r="N58">
        <v>2</v>
      </c>
    </row>
    <row r="59" spans="1:14" x14ac:dyDescent="0.3">
      <c r="A59">
        <v>49748</v>
      </c>
      <c r="B59" s="7">
        <v>37216</v>
      </c>
      <c r="C59" t="s">
        <v>34</v>
      </c>
      <c r="D59">
        <v>49</v>
      </c>
      <c r="E59" t="s">
        <v>29</v>
      </c>
      <c r="F59" t="s">
        <v>24</v>
      </c>
      <c r="G59" t="s">
        <v>38</v>
      </c>
      <c r="H59" t="s">
        <v>26</v>
      </c>
      <c r="I59" t="s">
        <v>27</v>
      </c>
      <c r="J59" t="s">
        <v>48</v>
      </c>
      <c r="K59" s="8">
        <v>0.05</v>
      </c>
      <c r="L59">
        <f t="shared" ca="1" si="0"/>
        <v>22</v>
      </c>
      <c r="M59">
        <v>9</v>
      </c>
      <c r="N59">
        <v>5</v>
      </c>
    </row>
    <row r="60" spans="1:14" x14ac:dyDescent="0.3">
      <c r="A60">
        <v>49776</v>
      </c>
      <c r="B60" s="7">
        <v>38910</v>
      </c>
      <c r="C60" t="s">
        <v>34</v>
      </c>
      <c r="D60">
        <v>26</v>
      </c>
      <c r="E60" t="s">
        <v>23</v>
      </c>
      <c r="F60" t="s">
        <v>30</v>
      </c>
      <c r="G60" t="s">
        <v>38</v>
      </c>
      <c r="H60" t="s">
        <v>26</v>
      </c>
      <c r="I60" t="s">
        <v>27</v>
      </c>
      <c r="J60" t="s">
        <v>33</v>
      </c>
      <c r="K60" s="8">
        <v>0.1</v>
      </c>
      <c r="L60">
        <f t="shared" ca="1" si="0"/>
        <v>18</v>
      </c>
      <c r="M60">
        <v>32</v>
      </c>
      <c r="N60">
        <v>4</v>
      </c>
    </row>
    <row r="61" spans="1:14" x14ac:dyDescent="0.3">
      <c r="A61">
        <v>49794</v>
      </c>
      <c r="B61" s="7">
        <v>32526</v>
      </c>
      <c r="C61" t="s">
        <v>34</v>
      </c>
      <c r="D61">
        <v>40</v>
      </c>
      <c r="E61" t="s">
        <v>43</v>
      </c>
      <c r="F61" t="s">
        <v>24</v>
      </c>
      <c r="G61" t="s">
        <v>38</v>
      </c>
      <c r="H61" t="s">
        <v>50</v>
      </c>
      <c r="I61" t="s">
        <v>27</v>
      </c>
      <c r="J61" t="s">
        <v>33</v>
      </c>
      <c r="K61" s="8">
        <v>0.05</v>
      </c>
      <c r="L61">
        <f t="shared" ca="1" si="0"/>
        <v>35</v>
      </c>
      <c r="M61">
        <v>2</v>
      </c>
      <c r="N61">
        <v>3</v>
      </c>
    </row>
    <row r="62" spans="1:14" x14ac:dyDescent="0.3">
      <c r="A62">
        <v>49832</v>
      </c>
      <c r="B62" s="7">
        <v>38182</v>
      </c>
      <c r="C62" t="s">
        <v>34</v>
      </c>
      <c r="D62">
        <v>27</v>
      </c>
      <c r="E62" t="s">
        <v>32</v>
      </c>
      <c r="F62" t="s">
        <v>30</v>
      </c>
      <c r="G62" t="s">
        <v>38</v>
      </c>
      <c r="H62" t="s">
        <v>36</v>
      </c>
      <c r="I62" t="s">
        <v>27</v>
      </c>
      <c r="J62" t="s">
        <v>28</v>
      </c>
      <c r="K62" s="8">
        <v>0.1</v>
      </c>
      <c r="L62">
        <f t="shared" ca="1" si="0"/>
        <v>20</v>
      </c>
      <c r="M62">
        <v>11</v>
      </c>
      <c r="N62">
        <v>6</v>
      </c>
    </row>
    <row r="63" spans="1:14" x14ac:dyDescent="0.3">
      <c r="A63">
        <v>49922</v>
      </c>
      <c r="B63" s="7">
        <v>39512</v>
      </c>
      <c r="C63" t="s">
        <v>34</v>
      </c>
      <c r="D63">
        <v>23</v>
      </c>
      <c r="E63" t="s">
        <v>32</v>
      </c>
      <c r="F63" t="s">
        <v>30</v>
      </c>
      <c r="G63" t="s">
        <v>25</v>
      </c>
      <c r="H63" t="s">
        <v>44</v>
      </c>
      <c r="I63" t="s">
        <v>27</v>
      </c>
      <c r="J63" t="s">
        <v>28</v>
      </c>
      <c r="K63" s="8">
        <v>0.1</v>
      </c>
      <c r="L63">
        <f t="shared" ca="1" si="0"/>
        <v>16</v>
      </c>
      <c r="M63">
        <v>8</v>
      </c>
      <c r="N63">
        <v>3</v>
      </c>
    </row>
    <row r="64" spans="1:14" x14ac:dyDescent="0.3">
      <c r="A64">
        <v>50278</v>
      </c>
      <c r="B64" s="7">
        <v>36812</v>
      </c>
      <c r="C64" t="s">
        <v>34</v>
      </c>
      <c r="D64">
        <v>54</v>
      </c>
      <c r="E64" t="s">
        <v>32</v>
      </c>
      <c r="F64" t="s">
        <v>41</v>
      </c>
      <c r="G64" t="s">
        <v>38</v>
      </c>
      <c r="H64" t="s">
        <v>26</v>
      </c>
      <c r="I64" t="s">
        <v>27</v>
      </c>
      <c r="J64" t="s">
        <v>48</v>
      </c>
      <c r="K64" s="8">
        <v>0.15</v>
      </c>
      <c r="L64">
        <f t="shared" ca="1" si="0"/>
        <v>23</v>
      </c>
      <c r="M64">
        <v>23</v>
      </c>
      <c r="N64">
        <v>6</v>
      </c>
    </row>
    <row r="65" spans="1:14" x14ac:dyDescent="0.3">
      <c r="A65">
        <v>50282</v>
      </c>
      <c r="B65" s="7">
        <v>37544</v>
      </c>
      <c r="C65" t="s">
        <v>34</v>
      </c>
      <c r="D65">
        <v>52</v>
      </c>
      <c r="E65" t="s">
        <v>35</v>
      </c>
      <c r="F65" t="s">
        <v>41</v>
      </c>
      <c r="G65" t="s">
        <v>25</v>
      </c>
      <c r="H65" t="s">
        <v>50</v>
      </c>
      <c r="I65" t="s">
        <v>27</v>
      </c>
      <c r="J65" t="s">
        <v>49</v>
      </c>
      <c r="K65" s="8">
        <v>0.15</v>
      </c>
      <c r="L65">
        <f t="shared" ca="1" si="0"/>
        <v>21</v>
      </c>
      <c r="M65">
        <v>7</v>
      </c>
      <c r="N65">
        <v>2</v>
      </c>
    </row>
    <row r="66" spans="1:14" x14ac:dyDescent="0.3">
      <c r="A66">
        <v>50304</v>
      </c>
      <c r="B66" s="7">
        <v>40017</v>
      </c>
      <c r="C66" t="s">
        <v>34</v>
      </c>
      <c r="D66">
        <v>29</v>
      </c>
      <c r="E66" t="s">
        <v>32</v>
      </c>
      <c r="F66" t="s">
        <v>30</v>
      </c>
      <c r="G66" t="s">
        <v>38</v>
      </c>
      <c r="H66" t="s">
        <v>44</v>
      </c>
      <c r="I66" t="s">
        <v>27</v>
      </c>
      <c r="J66" t="s">
        <v>40</v>
      </c>
      <c r="K66" s="8">
        <v>0.1</v>
      </c>
      <c r="L66">
        <f t="shared" ca="1" si="0"/>
        <v>14</v>
      </c>
      <c r="M66">
        <v>11</v>
      </c>
      <c r="N66">
        <v>3</v>
      </c>
    </row>
    <row r="67" spans="1:14" x14ac:dyDescent="0.3">
      <c r="A67">
        <v>50306</v>
      </c>
      <c r="B67" s="7">
        <v>38664</v>
      </c>
      <c r="C67" t="s">
        <v>34</v>
      </c>
      <c r="D67">
        <v>41</v>
      </c>
      <c r="E67" t="s">
        <v>45</v>
      </c>
      <c r="F67" t="s">
        <v>24</v>
      </c>
      <c r="G67" t="s">
        <v>38</v>
      </c>
      <c r="H67" t="s">
        <v>44</v>
      </c>
      <c r="I67" t="s">
        <v>27</v>
      </c>
      <c r="J67" t="s">
        <v>28</v>
      </c>
      <c r="K67" s="8">
        <v>0.05</v>
      </c>
      <c r="L67">
        <f t="shared" ref="L67:L130" ca="1" si="1">DATEDIF(B67, TODAY(), "y")</f>
        <v>18</v>
      </c>
      <c r="M67">
        <v>34</v>
      </c>
      <c r="N67">
        <v>2</v>
      </c>
    </row>
    <row r="68" spans="1:14" x14ac:dyDescent="0.3">
      <c r="A68">
        <v>50318</v>
      </c>
      <c r="B68" s="7">
        <v>38608</v>
      </c>
      <c r="C68" t="s">
        <v>34</v>
      </c>
      <c r="D68">
        <v>40</v>
      </c>
      <c r="E68" t="s">
        <v>23</v>
      </c>
      <c r="F68" t="s">
        <v>24</v>
      </c>
      <c r="G68" t="s">
        <v>38</v>
      </c>
      <c r="H68" t="s">
        <v>44</v>
      </c>
      <c r="I68" t="s">
        <v>27</v>
      </c>
      <c r="J68" t="s">
        <v>42</v>
      </c>
      <c r="K68" s="8">
        <v>0.05</v>
      </c>
      <c r="L68">
        <f t="shared" ca="1" si="1"/>
        <v>18</v>
      </c>
      <c r="M68">
        <v>2</v>
      </c>
      <c r="N68">
        <v>5</v>
      </c>
    </row>
    <row r="69" spans="1:14" x14ac:dyDescent="0.3">
      <c r="A69">
        <v>50322</v>
      </c>
      <c r="B69" s="7">
        <v>39417</v>
      </c>
      <c r="C69" t="s">
        <v>34</v>
      </c>
      <c r="D69">
        <v>27</v>
      </c>
      <c r="E69" t="s">
        <v>43</v>
      </c>
      <c r="F69" t="s">
        <v>30</v>
      </c>
      <c r="G69" t="s">
        <v>38</v>
      </c>
      <c r="H69" t="s">
        <v>36</v>
      </c>
      <c r="I69" t="s">
        <v>27</v>
      </c>
      <c r="J69" t="s">
        <v>42</v>
      </c>
      <c r="K69" s="8">
        <v>0.1</v>
      </c>
      <c r="L69">
        <f t="shared" ca="1" si="1"/>
        <v>16</v>
      </c>
      <c r="M69">
        <v>19</v>
      </c>
      <c r="N69">
        <v>6</v>
      </c>
    </row>
    <row r="70" spans="1:14" x14ac:dyDescent="0.3">
      <c r="A70">
        <v>50336</v>
      </c>
      <c r="B70" s="7">
        <v>38610</v>
      </c>
      <c r="C70" t="s">
        <v>34</v>
      </c>
      <c r="D70">
        <v>27</v>
      </c>
      <c r="E70" t="s">
        <v>23</v>
      </c>
      <c r="F70" t="s">
        <v>30</v>
      </c>
      <c r="G70" t="s">
        <v>38</v>
      </c>
      <c r="H70" t="s">
        <v>36</v>
      </c>
      <c r="I70" t="s">
        <v>27</v>
      </c>
      <c r="J70" t="s">
        <v>40</v>
      </c>
      <c r="K70" s="8">
        <v>0.1</v>
      </c>
      <c r="L70">
        <f t="shared" ca="1" si="1"/>
        <v>18</v>
      </c>
      <c r="M70">
        <v>18</v>
      </c>
      <c r="N70">
        <v>4</v>
      </c>
    </row>
    <row r="71" spans="1:14" x14ac:dyDescent="0.3">
      <c r="A71">
        <v>50342</v>
      </c>
      <c r="B71" s="7">
        <v>39569</v>
      </c>
      <c r="C71" t="s">
        <v>34</v>
      </c>
      <c r="D71">
        <v>30</v>
      </c>
      <c r="E71" t="s">
        <v>45</v>
      </c>
      <c r="F71" t="s">
        <v>24</v>
      </c>
      <c r="G71" t="s">
        <v>38</v>
      </c>
      <c r="H71" t="s">
        <v>44</v>
      </c>
      <c r="I71" t="s">
        <v>27</v>
      </c>
      <c r="J71" t="s">
        <v>49</v>
      </c>
      <c r="K71" s="8">
        <v>0.05</v>
      </c>
      <c r="L71">
        <f t="shared" ca="1" si="1"/>
        <v>16</v>
      </c>
      <c r="M71">
        <v>26</v>
      </c>
      <c r="N71">
        <v>1</v>
      </c>
    </row>
    <row r="72" spans="1:14" x14ac:dyDescent="0.3">
      <c r="A72">
        <v>50386</v>
      </c>
      <c r="B72" s="7">
        <v>40432</v>
      </c>
      <c r="C72" t="s">
        <v>34</v>
      </c>
      <c r="D72">
        <v>20</v>
      </c>
      <c r="E72" t="s">
        <v>23</v>
      </c>
      <c r="F72" t="s">
        <v>30</v>
      </c>
      <c r="G72" t="s">
        <v>38</v>
      </c>
      <c r="H72" t="s">
        <v>26</v>
      </c>
      <c r="I72" t="s">
        <v>27</v>
      </c>
      <c r="J72" t="s">
        <v>42</v>
      </c>
      <c r="K72" s="8">
        <v>0.1</v>
      </c>
      <c r="L72">
        <f t="shared" ca="1" si="1"/>
        <v>13</v>
      </c>
      <c r="M72">
        <v>26</v>
      </c>
      <c r="N72">
        <v>4</v>
      </c>
    </row>
    <row r="73" spans="1:14" x14ac:dyDescent="0.3">
      <c r="A73">
        <v>50426</v>
      </c>
      <c r="B73" s="7">
        <v>38168</v>
      </c>
      <c r="C73" t="s">
        <v>34</v>
      </c>
      <c r="D73">
        <v>40</v>
      </c>
      <c r="E73" t="s">
        <v>29</v>
      </c>
      <c r="F73" t="s">
        <v>24</v>
      </c>
      <c r="G73" t="s">
        <v>38</v>
      </c>
      <c r="H73" t="s">
        <v>26</v>
      </c>
      <c r="I73" t="s">
        <v>27</v>
      </c>
      <c r="J73" t="s">
        <v>31</v>
      </c>
      <c r="K73" s="8">
        <v>0.05</v>
      </c>
      <c r="L73">
        <f t="shared" ca="1" si="1"/>
        <v>20</v>
      </c>
      <c r="M73">
        <v>24</v>
      </c>
      <c r="N73">
        <v>4</v>
      </c>
    </row>
    <row r="74" spans="1:14" x14ac:dyDescent="0.3">
      <c r="A74">
        <v>50438</v>
      </c>
      <c r="B74" s="7">
        <v>38440</v>
      </c>
      <c r="C74" t="s">
        <v>34</v>
      </c>
      <c r="D74">
        <v>56</v>
      </c>
      <c r="E74" t="s">
        <v>43</v>
      </c>
      <c r="F74" t="s">
        <v>41</v>
      </c>
      <c r="G74" t="s">
        <v>38</v>
      </c>
      <c r="H74" t="s">
        <v>36</v>
      </c>
      <c r="I74" t="s">
        <v>27</v>
      </c>
      <c r="J74" t="s">
        <v>28</v>
      </c>
      <c r="K74" s="8">
        <v>0.15</v>
      </c>
      <c r="L74">
        <f t="shared" ca="1" si="1"/>
        <v>19</v>
      </c>
      <c r="M74">
        <v>23</v>
      </c>
      <c r="N74">
        <v>6</v>
      </c>
    </row>
    <row r="75" spans="1:14" x14ac:dyDescent="0.3">
      <c r="A75">
        <v>50470</v>
      </c>
      <c r="B75" s="7">
        <v>27354</v>
      </c>
      <c r="C75" t="s">
        <v>34</v>
      </c>
      <c r="D75">
        <v>55</v>
      </c>
      <c r="E75" t="s">
        <v>35</v>
      </c>
      <c r="F75" t="s">
        <v>41</v>
      </c>
      <c r="G75" t="s">
        <v>38</v>
      </c>
      <c r="H75" t="s">
        <v>44</v>
      </c>
      <c r="I75" t="s">
        <v>27</v>
      </c>
      <c r="J75" t="s">
        <v>48</v>
      </c>
      <c r="K75" s="8">
        <v>0.15</v>
      </c>
      <c r="L75">
        <f t="shared" ca="1" si="1"/>
        <v>49</v>
      </c>
      <c r="M75">
        <v>11</v>
      </c>
      <c r="N75">
        <v>6</v>
      </c>
    </row>
    <row r="76" spans="1:14" x14ac:dyDescent="0.3">
      <c r="A76">
        <v>50838</v>
      </c>
      <c r="B76" s="7">
        <v>40291</v>
      </c>
      <c r="C76" t="s">
        <v>22</v>
      </c>
      <c r="D76">
        <v>22</v>
      </c>
      <c r="E76" t="s">
        <v>43</v>
      </c>
      <c r="F76" t="s">
        <v>30</v>
      </c>
      <c r="G76" t="s">
        <v>38</v>
      </c>
      <c r="H76" t="s">
        <v>36</v>
      </c>
      <c r="I76" t="s">
        <v>27</v>
      </c>
      <c r="J76" t="s">
        <v>40</v>
      </c>
      <c r="K76" s="8">
        <v>0.1</v>
      </c>
      <c r="L76">
        <f t="shared" ca="1" si="1"/>
        <v>14</v>
      </c>
      <c r="M76">
        <v>34</v>
      </c>
      <c r="N76">
        <v>4</v>
      </c>
    </row>
    <row r="77" spans="1:14" x14ac:dyDescent="0.3">
      <c r="A77">
        <v>50884</v>
      </c>
      <c r="B77" s="7">
        <v>38457</v>
      </c>
      <c r="C77" t="s">
        <v>34</v>
      </c>
      <c r="D77">
        <v>54</v>
      </c>
      <c r="E77" t="s">
        <v>29</v>
      </c>
      <c r="F77" t="s">
        <v>41</v>
      </c>
      <c r="G77" t="s">
        <v>38</v>
      </c>
      <c r="H77" t="s">
        <v>26</v>
      </c>
      <c r="I77" t="s">
        <v>27</v>
      </c>
      <c r="J77" t="s">
        <v>48</v>
      </c>
      <c r="K77" s="8">
        <v>0.15</v>
      </c>
      <c r="L77">
        <f t="shared" ca="1" si="1"/>
        <v>19</v>
      </c>
      <c r="M77">
        <v>11</v>
      </c>
      <c r="N77">
        <v>4</v>
      </c>
    </row>
    <row r="78" spans="1:14" x14ac:dyDescent="0.3">
      <c r="A78">
        <v>51010</v>
      </c>
      <c r="B78" s="7">
        <v>40030</v>
      </c>
      <c r="C78" t="s">
        <v>22</v>
      </c>
      <c r="D78">
        <v>32</v>
      </c>
      <c r="E78" t="s">
        <v>39</v>
      </c>
      <c r="F78" t="s">
        <v>24</v>
      </c>
      <c r="G78" t="s">
        <v>38</v>
      </c>
      <c r="H78" t="s">
        <v>36</v>
      </c>
      <c r="I78" t="s">
        <v>27</v>
      </c>
      <c r="J78" t="s">
        <v>48</v>
      </c>
      <c r="K78" s="8">
        <v>0.05</v>
      </c>
      <c r="L78">
        <f t="shared" ca="1" si="1"/>
        <v>14</v>
      </c>
      <c r="M78">
        <v>24</v>
      </c>
      <c r="N78">
        <v>2</v>
      </c>
    </row>
    <row r="79" spans="1:14" x14ac:dyDescent="0.3">
      <c r="A79">
        <v>51146</v>
      </c>
      <c r="B79" s="7">
        <v>34874</v>
      </c>
      <c r="C79" t="s">
        <v>34</v>
      </c>
      <c r="D79">
        <v>33</v>
      </c>
      <c r="E79" t="s">
        <v>35</v>
      </c>
      <c r="F79" t="s">
        <v>24</v>
      </c>
      <c r="G79" t="s">
        <v>38</v>
      </c>
      <c r="H79" t="s">
        <v>44</v>
      </c>
      <c r="I79" t="s">
        <v>27</v>
      </c>
      <c r="J79" t="s">
        <v>33</v>
      </c>
      <c r="K79" s="8">
        <v>0.05</v>
      </c>
      <c r="L79">
        <f t="shared" ca="1" si="1"/>
        <v>29</v>
      </c>
      <c r="M79">
        <v>7</v>
      </c>
      <c r="N79">
        <v>1</v>
      </c>
    </row>
    <row r="80" spans="1:14" x14ac:dyDescent="0.3">
      <c r="A80">
        <v>51236</v>
      </c>
      <c r="B80" s="7">
        <v>38092</v>
      </c>
      <c r="C80" t="s">
        <v>34</v>
      </c>
      <c r="D80">
        <v>68</v>
      </c>
      <c r="E80" t="s">
        <v>39</v>
      </c>
      <c r="F80" t="s">
        <v>41</v>
      </c>
      <c r="G80" t="s">
        <v>38</v>
      </c>
      <c r="H80" t="s">
        <v>44</v>
      </c>
      <c r="I80" t="s">
        <v>27</v>
      </c>
      <c r="J80" t="s">
        <v>33</v>
      </c>
      <c r="K80" s="8">
        <v>0.15</v>
      </c>
      <c r="L80">
        <f t="shared" ca="1" si="1"/>
        <v>20</v>
      </c>
      <c r="M80">
        <v>16</v>
      </c>
      <c r="N80">
        <v>2</v>
      </c>
    </row>
    <row r="81" spans="1:14" x14ac:dyDescent="0.3">
      <c r="A81">
        <v>51312</v>
      </c>
      <c r="B81" s="7">
        <v>38252</v>
      </c>
      <c r="C81" t="s">
        <v>22</v>
      </c>
      <c r="D81">
        <v>25</v>
      </c>
      <c r="E81" t="s">
        <v>35</v>
      </c>
      <c r="F81" t="s">
        <v>30</v>
      </c>
      <c r="G81" t="s">
        <v>38</v>
      </c>
      <c r="H81" t="s">
        <v>26</v>
      </c>
      <c r="I81" t="s">
        <v>27</v>
      </c>
      <c r="J81" t="s">
        <v>48</v>
      </c>
      <c r="K81" s="8">
        <v>0.1</v>
      </c>
      <c r="L81">
        <f t="shared" ca="1" si="1"/>
        <v>19</v>
      </c>
      <c r="M81">
        <v>19</v>
      </c>
      <c r="N81">
        <v>4</v>
      </c>
    </row>
    <row r="82" spans="1:14" x14ac:dyDescent="0.3">
      <c r="A82">
        <v>51316</v>
      </c>
      <c r="B82" s="7">
        <v>39385</v>
      </c>
      <c r="C82" t="s">
        <v>34</v>
      </c>
      <c r="D82">
        <v>65</v>
      </c>
      <c r="E82" t="s">
        <v>45</v>
      </c>
      <c r="F82" t="s">
        <v>41</v>
      </c>
      <c r="G82" t="s">
        <v>38</v>
      </c>
      <c r="H82" t="s">
        <v>26</v>
      </c>
      <c r="I82" t="s">
        <v>27</v>
      </c>
      <c r="J82" t="s">
        <v>28</v>
      </c>
      <c r="K82" s="8">
        <v>0.15</v>
      </c>
      <c r="L82">
        <f t="shared" ca="1" si="1"/>
        <v>16</v>
      </c>
      <c r="M82">
        <v>19</v>
      </c>
      <c r="N82">
        <v>3</v>
      </c>
    </row>
    <row r="83" spans="1:14" x14ac:dyDescent="0.3">
      <c r="A83">
        <v>51324</v>
      </c>
      <c r="B83" s="7">
        <v>38064</v>
      </c>
      <c r="C83" t="s">
        <v>22</v>
      </c>
      <c r="D83">
        <v>28</v>
      </c>
      <c r="E83" t="s">
        <v>39</v>
      </c>
      <c r="F83" t="s">
        <v>30</v>
      </c>
      <c r="G83" t="s">
        <v>38</v>
      </c>
      <c r="H83" t="s">
        <v>26</v>
      </c>
      <c r="I83" t="s">
        <v>27</v>
      </c>
      <c r="J83" t="s">
        <v>40</v>
      </c>
      <c r="K83" s="8">
        <v>0.1</v>
      </c>
      <c r="L83">
        <f t="shared" ca="1" si="1"/>
        <v>20</v>
      </c>
      <c r="M83">
        <v>26</v>
      </c>
      <c r="N83">
        <v>5</v>
      </c>
    </row>
    <row r="84" spans="1:14" x14ac:dyDescent="0.3">
      <c r="A84">
        <v>51548</v>
      </c>
      <c r="B84" s="7">
        <v>39796</v>
      </c>
      <c r="C84" t="s">
        <v>22</v>
      </c>
      <c r="D84">
        <v>47</v>
      </c>
      <c r="E84" t="s">
        <v>39</v>
      </c>
      <c r="F84" t="s">
        <v>24</v>
      </c>
      <c r="G84" t="s">
        <v>38</v>
      </c>
      <c r="H84" t="s">
        <v>44</v>
      </c>
      <c r="I84" t="s">
        <v>27</v>
      </c>
      <c r="J84" t="s">
        <v>28</v>
      </c>
      <c r="K84" s="8">
        <v>0.05</v>
      </c>
      <c r="L84">
        <f t="shared" ca="1" si="1"/>
        <v>15</v>
      </c>
      <c r="M84">
        <v>11</v>
      </c>
      <c r="N84">
        <v>5</v>
      </c>
    </row>
    <row r="85" spans="1:14" x14ac:dyDescent="0.3">
      <c r="A85">
        <v>51622</v>
      </c>
      <c r="B85" s="7">
        <v>35969</v>
      </c>
      <c r="C85" t="s">
        <v>34</v>
      </c>
      <c r="D85">
        <v>38</v>
      </c>
      <c r="E85" t="s">
        <v>35</v>
      </c>
      <c r="F85" t="s">
        <v>24</v>
      </c>
      <c r="G85" t="s">
        <v>38</v>
      </c>
      <c r="H85" t="s">
        <v>44</v>
      </c>
      <c r="I85" t="s">
        <v>27</v>
      </c>
      <c r="J85" t="s">
        <v>42</v>
      </c>
      <c r="K85" s="8">
        <v>0.05</v>
      </c>
      <c r="L85">
        <f t="shared" ca="1" si="1"/>
        <v>26</v>
      </c>
      <c r="M85">
        <v>38</v>
      </c>
      <c r="N85">
        <v>5</v>
      </c>
    </row>
    <row r="86" spans="1:14" x14ac:dyDescent="0.3">
      <c r="A86">
        <v>51916</v>
      </c>
      <c r="B86" s="7">
        <v>37754</v>
      </c>
      <c r="C86" t="s">
        <v>34</v>
      </c>
      <c r="D86">
        <v>54</v>
      </c>
      <c r="E86" t="s">
        <v>45</v>
      </c>
      <c r="F86" t="s">
        <v>41</v>
      </c>
      <c r="G86" t="s">
        <v>38</v>
      </c>
      <c r="H86" t="s">
        <v>50</v>
      </c>
      <c r="I86" t="s">
        <v>27</v>
      </c>
      <c r="J86" t="s">
        <v>48</v>
      </c>
      <c r="K86" s="8">
        <v>0.15</v>
      </c>
      <c r="L86">
        <f t="shared" ca="1" si="1"/>
        <v>21</v>
      </c>
      <c r="M86">
        <v>9</v>
      </c>
      <c r="N86">
        <v>4</v>
      </c>
    </row>
    <row r="87" spans="1:14" x14ac:dyDescent="0.3">
      <c r="A87">
        <v>51922</v>
      </c>
      <c r="B87" s="7">
        <v>38211</v>
      </c>
      <c r="C87" t="s">
        <v>22</v>
      </c>
      <c r="D87">
        <v>48</v>
      </c>
      <c r="E87" t="s">
        <v>43</v>
      </c>
      <c r="F87" t="s">
        <v>24</v>
      </c>
      <c r="G87" t="s">
        <v>38</v>
      </c>
      <c r="H87" t="s">
        <v>50</v>
      </c>
      <c r="I87" t="s">
        <v>27</v>
      </c>
      <c r="J87" t="s">
        <v>31</v>
      </c>
      <c r="K87" s="8">
        <v>0.05</v>
      </c>
      <c r="L87">
        <f t="shared" ca="1" si="1"/>
        <v>19</v>
      </c>
      <c r="M87">
        <v>9</v>
      </c>
      <c r="N87">
        <v>4</v>
      </c>
    </row>
    <row r="88" spans="1:14" x14ac:dyDescent="0.3">
      <c r="A88">
        <v>51994</v>
      </c>
      <c r="B88" s="7">
        <v>38301</v>
      </c>
      <c r="C88" t="s">
        <v>22</v>
      </c>
      <c r="D88">
        <v>55</v>
      </c>
      <c r="E88" t="s">
        <v>29</v>
      </c>
      <c r="F88" t="s">
        <v>41</v>
      </c>
      <c r="G88" t="s">
        <v>25</v>
      </c>
      <c r="H88" t="s">
        <v>26</v>
      </c>
      <c r="I88" t="s">
        <v>27</v>
      </c>
      <c r="J88" t="s">
        <v>42</v>
      </c>
      <c r="K88" s="8">
        <v>0.15</v>
      </c>
      <c r="L88">
        <f t="shared" ca="1" si="1"/>
        <v>19</v>
      </c>
      <c r="M88">
        <v>30</v>
      </c>
      <c r="N88">
        <v>5</v>
      </c>
    </row>
    <row r="89" spans="1:14" x14ac:dyDescent="0.3">
      <c r="A89">
        <v>52010</v>
      </c>
      <c r="B89" s="7">
        <v>37742</v>
      </c>
      <c r="C89" t="s">
        <v>22</v>
      </c>
      <c r="D89">
        <v>32</v>
      </c>
      <c r="E89" t="s">
        <v>32</v>
      </c>
      <c r="F89" t="s">
        <v>24</v>
      </c>
      <c r="G89" t="s">
        <v>25</v>
      </c>
      <c r="H89" t="s">
        <v>26</v>
      </c>
      <c r="I89" t="s">
        <v>27</v>
      </c>
      <c r="J89" t="s">
        <v>49</v>
      </c>
      <c r="K89" s="8">
        <v>0.05</v>
      </c>
      <c r="L89">
        <f t="shared" ca="1" si="1"/>
        <v>21</v>
      </c>
      <c r="M89">
        <v>21</v>
      </c>
      <c r="N89">
        <v>5</v>
      </c>
    </row>
    <row r="90" spans="1:14" x14ac:dyDescent="0.3">
      <c r="A90">
        <v>52212</v>
      </c>
      <c r="B90" s="7">
        <v>38973</v>
      </c>
      <c r="C90" t="s">
        <v>22</v>
      </c>
      <c r="D90">
        <v>63</v>
      </c>
      <c r="E90" t="s">
        <v>29</v>
      </c>
      <c r="F90" t="s">
        <v>41</v>
      </c>
      <c r="G90" t="s">
        <v>25</v>
      </c>
      <c r="H90" t="s">
        <v>26</v>
      </c>
      <c r="I90" t="s">
        <v>27</v>
      </c>
      <c r="J90" t="s">
        <v>33</v>
      </c>
      <c r="K90" s="8">
        <v>0.15</v>
      </c>
      <c r="L90">
        <f t="shared" ca="1" si="1"/>
        <v>17</v>
      </c>
      <c r="M90">
        <v>33</v>
      </c>
      <c r="N90">
        <v>4</v>
      </c>
    </row>
    <row r="91" spans="1:14" x14ac:dyDescent="0.3">
      <c r="A91">
        <v>52238</v>
      </c>
      <c r="B91" s="7">
        <v>38546</v>
      </c>
      <c r="C91" t="s">
        <v>22</v>
      </c>
      <c r="D91">
        <v>41</v>
      </c>
      <c r="E91" t="s">
        <v>29</v>
      </c>
      <c r="F91" t="s">
        <v>24</v>
      </c>
      <c r="G91" t="s">
        <v>25</v>
      </c>
      <c r="H91" t="s">
        <v>26</v>
      </c>
      <c r="I91" t="s">
        <v>27</v>
      </c>
      <c r="J91" t="s">
        <v>33</v>
      </c>
      <c r="K91" s="8">
        <v>0.05</v>
      </c>
      <c r="L91">
        <f t="shared" ca="1" si="1"/>
        <v>19</v>
      </c>
      <c r="M91">
        <v>1</v>
      </c>
      <c r="N91">
        <v>5</v>
      </c>
    </row>
    <row r="92" spans="1:14" x14ac:dyDescent="0.3">
      <c r="A92">
        <v>52290</v>
      </c>
      <c r="B92" s="7">
        <v>39385</v>
      </c>
      <c r="C92" t="s">
        <v>22</v>
      </c>
      <c r="D92">
        <v>61</v>
      </c>
      <c r="E92" t="s">
        <v>43</v>
      </c>
      <c r="F92" t="s">
        <v>41</v>
      </c>
      <c r="G92" t="s">
        <v>25</v>
      </c>
      <c r="H92" t="s">
        <v>36</v>
      </c>
      <c r="I92" t="s">
        <v>27</v>
      </c>
      <c r="J92" t="s">
        <v>37</v>
      </c>
      <c r="K92" s="8">
        <v>0.15</v>
      </c>
      <c r="L92">
        <f t="shared" ca="1" si="1"/>
        <v>16</v>
      </c>
      <c r="M92">
        <v>16</v>
      </c>
      <c r="N92">
        <v>1</v>
      </c>
    </row>
    <row r="93" spans="1:14" x14ac:dyDescent="0.3">
      <c r="A93">
        <v>52292</v>
      </c>
      <c r="B93" s="7">
        <v>38510</v>
      </c>
      <c r="C93" t="s">
        <v>22</v>
      </c>
      <c r="D93">
        <v>32</v>
      </c>
      <c r="E93" t="s">
        <v>35</v>
      </c>
      <c r="F93" t="s">
        <v>24</v>
      </c>
      <c r="G93" t="s">
        <v>38</v>
      </c>
      <c r="H93" t="s">
        <v>36</v>
      </c>
      <c r="I93" t="s">
        <v>27</v>
      </c>
      <c r="J93" t="s">
        <v>28</v>
      </c>
      <c r="K93" s="8">
        <v>0.05</v>
      </c>
      <c r="L93">
        <f t="shared" ca="1" si="1"/>
        <v>19</v>
      </c>
      <c r="M93">
        <v>39</v>
      </c>
      <c r="N93">
        <v>3</v>
      </c>
    </row>
    <row r="94" spans="1:14" x14ac:dyDescent="0.3">
      <c r="A94">
        <v>52332</v>
      </c>
      <c r="B94" s="7">
        <v>37278</v>
      </c>
      <c r="C94" t="s">
        <v>22</v>
      </c>
      <c r="D94">
        <v>58</v>
      </c>
      <c r="E94" t="s">
        <v>45</v>
      </c>
      <c r="F94" t="s">
        <v>41</v>
      </c>
      <c r="G94" t="s">
        <v>25</v>
      </c>
      <c r="H94" t="s">
        <v>50</v>
      </c>
      <c r="I94" t="s">
        <v>27</v>
      </c>
      <c r="J94" t="s">
        <v>33</v>
      </c>
      <c r="K94" s="8">
        <v>0.15</v>
      </c>
      <c r="L94">
        <f t="shared" ca="1" si="1"/>
        <v>22</v>
      </c>
      <c r="M94">
        <v>12</v>
      </c>
      <c r="N94">
        <v>5</v>
      </c>
    </row>
    <row r="95" spans="1:14" x14ac:dyDescent="0.3">
      <c r="A95">
        <v>52536</v>
      </c>
      <c r="B95" s="7">
        <v>37950</v>
      </c>
      <c r="C95" t="s">
        <v>22</v>
      </c>
      <c r="D95">
        <v>40</v>
      </c>
      <c r="E95" t="s">
        <v>35</v>
      </c>
      <c r="F95" t="s">
        <v>24</v>
      </c>
      <c r="G95" t="s">
        <v>38</v>
      </c>
      <c r="H95" t="s">
        <v>44</v>
      </c>
      <c r="I95" t="s">
        <v>27</v>
      </c>
      <c r="J95" t="s">
        <v>42</v>
      </c>
      <c r="K95" s="8">
        <v>0.05</v>
      </c>
      <c r="L95">
        <f t="shared" ca="1" si="1"/>
        <v>20</v>
      </c>
      <c r="M95">
        <v>35</v>
      </c>
      <c r="N95">
        <v>4</v>
      </c>
    </row>
    <row r="96" spans="1:14" x14ac:dyDescent="0.3">
      <c r="A96">
        <v>52566</v>
      </c>
      <c r="B96" s="7">
        <v>40079</v>
      </c>
      <c r="C96" t="s">
        <v>22</v>
      </c>
      <c r="D96">
        <v>54</v>
      </c>
      <c r="E96" t="s">
        <v>39</v>
      </c>
      <c r="F96" t="s">
        <v>41</v>
      </c>
      <c r="G96" t="s">
        <v>38</v>
      </c>
      <c r="H96" t="s">
        <v>44</v>
      </c>
      <c r="I96" t="s">
        <v>27</v>
      </c>
      <c r="J96" t="s">
        <v>31</v>
      </c>
      <c r="K96" s="8">
        <v>0.15</v>
      </c>
      <c r="L96">
        <f t="shared" ca="1" si="1"/>
        <v>14</v>
      </c>
      <c r="M96">
        <v>11</v>
      </c>
      <c r="N96">
        <v>6</v>
      </c>
    </row>
    <row r="97" spans="1:14" x14ac:dyDescent="0.3">
      <c r="A97">
        <v>52682</v>
      </c>
      <c r="B97" s="7">
        <v>37350</v>
      </c>
      <c r="C97" t="s">
        <v>22</v>
      </c>
      <c r="D97">
        <v>39</v>
      </c>
      <c r="E97" t="s">
        <v>43</v>
      </c>
      <c r="F97" t="s">
        <v>24</v>
      </c>
      <c r="G97" t="s">
        <v>25</v>
      </c>
      <c r="H97" t="s">
        <v>44</v>
      </c>
      <c r="I97" t="s">
        <v>27</v>
      </c>
      <c r="J97" t="s">
        <v>49</v>
      </c>
      <c r="K97" s="8">
        <v>0.05</v>
      </c>
      <c r="L97">
        <f t="shared" ca="1" si="1"/>
        <v>22</v>
      </c>
      <c r="M97">
        <v>32</v>
      </c>
      <c r="N97">
        <v>1</v>
      </c>
    </row>
    <row r="98" spans="1:14" x14ac:dyDescent="0.3">
      <c r="A98">
        <v>52764</v>
      </c>
      <c r="B98" s="7">
        <v>40274</v>
      </c>
      <c r="C98" t="s">
        <v>22</v>
      </c>
      <c r="D98">
        <v>28</v>
      </c>
      <c r="E98" t="s">
        <v>32</v>
      </c>
      <c r="F98" t="s">
        <v>30</v>
      </c>
      <c r="G98" t="s">
        <v>38</v>
      </c>
      <c r="H98" t="s">
        <v>44</v>
      </c>
      <c r="I98" t="s">
        <v>27</v>
      </c>
      <c r="J98" t="s">
        <v>33</v>
      </c>
      <c r="K98" s="8">
        <v>0.1</v>
      </c>
      <c r="L98">
        <f t="shared" ca="1" si="1"/>
        <v>14</v>
      </c>
      <c r="M98">
        <v>26</v>
      </c>
      <c r="N98">
        <v>5</v>
      </c>
    </row>
    <row r="99" spans="1:14" x14ac:dyDescent="0.3">
      <c r="A99">
        <v>52826</v>
      </c>
      <c r="B99" s="7">
        <v>38777</v>
      </c>
      <c r="C99" t="s">
        <v>22</v>
      </c>
      <c r="D99">
        <v>53</v>
      </c>
      <c r="E99" t="s">
        <v>45</v>
      </c>
      <c r="F99" t="s">
        <v>41</v>
      </c>
      <c r="G99" t="s">
        <v>38</v>
      </c>
      <c r="H99" t="s">
        <v>26</v>
      </c>
      <c r="I99" t="s">
        <v>27</v>
      </c>
      <c r="J99" t="s">
        <v>48</v>
      </c>
      <c r="K99" s="8">
        <v>0.15</v>
      </c>
      <c r="L99">
        <f t="shared" ca="1" si="1"/>
        <v>18</v>
      </c>
      <c r="M99">
        <v>18</v>
      </c>
      <c r="N99">
        <v>5</v>
      </c>
    </row>
    <row r="100" spans="1:14" x14ac:dyDescent="0.3">
      <c r="A100">
        <v>52926</v>
      </c>
      <c r="B100" s="7">
        <v>32274</v>
      </c>
      <c r="C100" t="s">
        <v>34</v>
      </c>
      <c r="D100">
        <v>43</v>
      </c>
      <c r="E100" t="s">
        <v>23</v>
      </c>
      <c r="F100" t="s">
        <v>24</v>
      </c>
      <c r="G100" t="s">
        <v>25</v>
      </c>
      <c r="H100" t="s">
        <v>26</v>
      </c>
      <c r="I100" t="s">
        <v>27</v>
      </c>
      <c r="J100" t="s">
        <v>31</v>
      </c>
      <c r="K100" s="8">
        <v>0.05</v>
      </c>
      <c r="L100">
        <f t="shared" ca="1" si="1"/>
        <v>36</v>
      </c>
      <c r="M100">
        <v>5</v>
      </c>
      <c r="N100">
        <v>4</v>
      </c>
    </row>
    <row r="101" spans="1:14" x14ac:dyDescent="0.3">
      <c r="A101">
        <v>52934</v>
      </c>
      <c r="B101" s="7">
        <v>39186</v>
      </c>
      <c r="C101" t="s">
        <v>22</v>
      </c>
      <c r="D101">
        <v>24</v>
      </c>
      <c r="E101" t="s">
        <v>39</v>
      </c>
      <c r="F101" t="s">
        <v>30</v>
      </c>
      <c r="G101" t="s">
        <v>25</v>
      </c>
      <c r="H101" t="s">
        <v>26</v>
      </c>
      <c r="I101" t="s">
        <v>27</v>
      </c>
      <c r="J101" t="s">
        <v>49</v>
      </c>
      <c r="K101" s="8">
        <v>0.1</v>
      </c>
      <c r="L101">
        <f t="shared" ca="1" si="1"/>
        <v>17</v>
      </c>
      <c r="M101">
        <v>31</v>
      </c>
      <c r="N101">
        <v>3</v>
      </c>
    </row>
    <row r="102" spans="1:14" x14ac:dyDescent="0.3">
      <c r="A102">
        <v>52954</v>
      </c>
      <c r="B102" s="7">
        <v>32567</v>
      </c>
      <c r="C102" t="s">
        <v>22</v>
      </c>
      <c r="D102">
        <v>49</v>
      </c>
      <c r="E102" t="s">
        <v>43</v>
      </c>
      <c r="F102" t="s">
        <v>24</v>
      </c>
      <c r="G102" t="s">
        <v>38</v>
      </c>
      <c r="H102" t="s">
        <v>26</v>
      </c>
      <c r="I102" t="s">
        <v>46</v>
      </c>
      <c r="J102" t="s">
        <v>48</v>
      </c>
      <c r="K102" s="8">
        <v>0.05</v>
      </c>
      <c r="L102">
        <f t="shared" ca="1" si="1"/>
        <v>35</v>
      </c>
      <c r="M102">
        <v>12</v>
      </c>
      <c r="N102">
        <v>6</v>
      </c>
    </row>
    <row r="103" spans="1:14" x14ac:dyDescent="0.3">
      <c r="A103">
        <v>52966</v>
      </c>
      <c r="B103" s="7">
        <v>39918</v>
      </c>
      <c r="C103" t="s">
        <v>34</v>
      </c>
      <c r="D103">
        <v>22</v>
      </c>
      <c r="E103" t="s">
        <v>29</v>
      </c>
      <c r="F103" t="s">
        <v>30</v>
      </c>
      <c r="G103" t="s">
        <v>25</v>
      </c>
      <c r="H103" t="s">
        <v>26</v>
      </c>
      <c r="I103" t="s">
        <v>27</v>
      </c>
      <c r="J103" t="s">
        <v>40</v>
      </c>
      <c r="K103" s="8">
        <v>0.1</v>
      </c>
      <c r="L103">
        <f t="shared" ca="1" si="1"/>
        <v>15</v>
      </c>
      <c r="M103">
        <v>15</v>
      </c>
      <c r="N103">
        <v>5</v>
      </c>
    </row>
    <row r="104" spans="1:14" x14ac:dyDescent="0.3">
      <c r="A104">
        <v>52968</v>
      </c>
      <c r="B104" s="7">
        <v>39169</v>
      </c>
      <c r="C104" t="s">
        <v>22</v>
      </c>
      <c r="D104">
        <v>34</v>
      </c>
      <c r="E104" t="s">
        <v>32</v>
      </c>
      <c r="F104" t="s">
        <v>24</v>
      </c>
      <c r="G104" t="s">
        <v>38</v>
      </c>
      <c r="H104" t="s">
        <v>26</v>
      </c>
      <c r="I104" t="s">
        <v>46</v>
      </c>
      <c r="J104" t="s">
        <v>42</v>
      </c>
      <c r="K104" s="8">
        <v>0.05</v>
      </c>
      <c r="L104">
        <f t="shared" ca="1" si="1"/>
        <v>17</v>
      </c>
      <c r="M104">
        <v>38</v>
      </c>
      <c r="N104">
        <v>3</v>
      </c>
    </row>
    <row r="105" spans="1:14" x14ac:dyDescent="0.3">
      <c r="A105">
        <v>52970</v>
      </c>
      <c r="B105" s="7">
        <v>35350</v>
      </c>
      <c r="C105" t="s">
        <v>22</v>
      </c>
      <c r="D105">
        <v>35</v>
      </c>
      <c r="E105" t="s">
        <v>23</v>
      </c>
      <c r="F105" t="s">
        <v>24</v>
      </c>
      <c r="G105" t="s">
        <v>38</v>
      </c>
      <c r="H105" t="s">
        <v>26</v>
      </c>
      <c r="I105" t="s">
        <v>46</v>
      </c>
      <c r="J105" t="s">
        <v>49</v>
      </c>
      <c r="K105" s="8">
        <v>0.05</v>
      </c>
      <c r="L105">
        <f t="shared" ca="1" si="1"/>
        <v>27</v>
      </c>
      <c r="M105">
        <v>4</v>
      </c>
      <c r="N105">
        <v>2</v>
      </c>
    </row>
    <row r="106" spans="1:14" x14ac:dyDescent="0.3">
      <c r="A106">
        <v>52972</v>
      </c>
      <c r="B106" s="7">
        <v>39364</v>
      </c>
      <c r="C106" t="s">
        <v>34</v>
      </c>
      <c r="D106">
        <v>22</v>
      </c>
      <c r="E106" t="s">
        <v>45</v>
      </c>
      <c r="F106" t="s">
        <v>30</v>
      </c>
      <c r="G106" t="s">
        <v>25</v>
      </c>
      <c r="H106" t="s">
        <v>26</v>
      </c>
      <c r="I106" t="s">
        <v>27</v>
      </c>
      <c r="J106" t="s">
        <v>31</v>
      </c>
      <c r="K106" s="8">
        <v>0.1</v>
      </c>
      <c r="L106">
        <f t="shared" ca="1" si="1"/>
        <v>16</v>
      </c>
      <c r="M106">
        <v>23</v>
      </c>
      <c r="N106">
        <v>4</v>
      </c>
    </row>
    <row r="107" spans="1:14" x14ac:dyDescent="0.3">
      <c r="A107">
        <v>52982</v>
      </c>
      <c r="B107" s="7">
        <v>38897</v>
      </c>
      <c r="C107" t="s">
        <v>22</v>
      </c>
      <c r="D107">
        <v>25</v>
      </c>
      <c r="E107" t="s">
        <v>43</v>
      </c>
      <c r="F107" t="s">
        <v>30</v>
      </c>
      <c r="G107" t="s">
        <v>38</v>
      </c>
      <c r="H107" t="s">
        <v>26</v>
      </c>
      <c r="I107" t="s">
        <v>27</v>
      </c>
      <c r="J107" t="s">
        <v>28</v>
      </c>
      <c r="K107" s="8">
        <v>0.1</v>
      </c>
      <c r="L107">
        <f t="shared" ca="1" si="1"/>
        <v>18</v>
      </c>
      <c r="M107">
        <v>39</v>
      </c>
      <c r="N107">
        <v>1</v>
      </c>
    </row>
    <row r="108" spans="1:14" x14ac:dyDescent="0.3">
      <c r="A108">
        <v>52984</v>
      </c>
      <c r="B108" s="7">
        <v>32457</v>
      </c>
      <c r="C108" t="s">
        <v>22</v>
      </c>
      <c r="D108">
        <v>43</v>
      </c>
      <c r="E108" t="s">
        <v>23</v>
      </c>
      <c r="F108" t="s">
        <v>24</v>
      </c>
      <c r="G108" t="s">
        <v>38</v>
      </c>
      <c r="H108" t="s">
        <v>26</v>
      </c>
      <c r="I108" t="s">
        <v>27</v>
      </c>
      <c r="J108" t="s">
        <v>31</v>
      </c>
      <c r="K108" s="8">
        <v>0.05</v>
      </c>
      <c r="L108">
        <f t="shared" ca="1" si="1"/>
        <v>35</v>
      </c>
      <c r="M108">
        <v>18</v>
      </c>
      <c r="N108">
        <v>1</v>
      </c>
    </row>
    <row r="109" spans="1:14" x14ac:dyDescent="0.3">
      <c r="A109">
        <v>53004</v>
      </c>
      <c r="B109" s="7">
        <v>36125</v>
      </c>
      <c r="C109" t="s">
        <v>22</v>
      </c>
      <c r="D109">
        <v>32</v>
      </c>
      <c r="E109" t="s">
        <v>23</v>
      </c>
      <c r="F109" t="s">
        <v>24</v>
      </c>
      <c r="G109" t="s">
        <v>38</v>
      </c>
      <c r="H109" t="s">
        <v>26</v>
      </c>
      <c r="I109" t="s">
        <v>27</v>
      </c>
      <c r="J109" t="s">
        <v>42</v>
      </c>
      <c r="K109" s="8">
        <v>0.05</v>
      </c>
      <c r="L109">
        <f t="shared" ca="1" si="1"/>
        <v>25</v>
      </c>
      <c r="M109">
        <v>20</v>
      </c>
      <c r="N109">
        <v>1</v>
      </c>
    </row>
    <row r="110" spans="1:14" x14ac:dyDescent="0.3">
      <c r="A110">
        <v>53176</v>
      </c>
      <c r="B110" s="7">
        <v>33933</v>
      </c>
      <c r="C110" t="s">
        <v>34</v>
      </c>
      <c r="D110">
        <v>43</v>
      </c>
      <c r="E110" t="s">
        <v>43</v>
      </c>
      <c r="F110" t="s">
        <v>24</v>
      </c>
      <c r="G110" t="s">
        <v>38</v>
      </c>
      <c r="H110" t="s">
        <v>44</v>
      </c>
      <c r="I110" t="s">
        <v>27</v>
      </c>
      <c r="J110" t="s">
        <v>42</v>
      </c>
      <c r="K110" s="8">
        <v>0.05</v>
      </c>
      <c r="L110">
        <f t="shared" ca="1" si="1"/>
        <v>31</v>
      </c>
      <c r="M110">
        <v>20</v>
      </c>
      <c r="N110">
        <v>2</v>
      </c>
    </row>
    <row r="111" spans="1:14" x14ac:dyDescent="0.3">
      <c r="A111">
        <v>53218</v>
      </c>
      <c r="B111" s="7">
        <v>39948</v>
      </c>
      <c r="C111" t="s">
        <v>22</v>
      </c>
      <c r="D111">
        <v>65</v>
      </c>
      <c r="E111" t="s">
        <v>45</v>
      </c>
      <c r="F111" t="s">
        <v>41</v>
      </c>
      <c r="G111" t="s">
        <v>25</v>
      </c>
      <c r="H111" t="s">
        <v>44</v>
      </c>
      <c r="I111" t="s">
        <v>27</v>
      </c>
      <c r="J111" t="s">
        <v>37</v>
      </c>
      <c r="K111" s="8">
        <v>0.15</v>
      </c>
      <c r="L111">
        <f t="shared" ca="1" si="1"/>
        <v>15</v>
      </c>
      <c r="M111">
        <v>29</v>
      </c>
      <c r="N111">
        <v>3</v>
      </c>
    </row>
    <row r="112" spans="1:14" x14ac:dyDescent="0.3">
      <c r="A112">
        <v>53250</v>
      </c>
      <c r="B112" s="7">
        <v>40302</v>
      </c>
      <c r="C112" t="s">
        <v>34</v>
      </c>
      <c r="D112">
        <v>42</v>
      </c>
      <c r="E112" t="s">
        <v>29</v>
      </c>
      <c r="F112" t="s">
        <v>24</v>
      </c>
      <c r="G112" t="s">
        <v>38</v>
      </c>
      <c r="H112" t="s">
        <v>50</v>
      </c>
      <c r="I112" t="s">
        <v>46</v>
      </c>
      <c r="J112" t="s">
        <v>33</v>
      </c>
      <c r="K112" s="8">
        <v>0.05</v>
      </c>
      <c r="L112">
        <f t="shared" ca="1" si="1"/>
        <v>14</v>
      </c>
      <c r="M112">
        <v>37</v>
      </c>
      <c r="N112">
        <v>5</v>
      </c>
    </row>
    <row r="113" spans="1:14" x14ac:dyDescent="0.3">
      <c r="A113">
        <v>53266</v>
      </c>
      <c r="B113" s="7">
        <v>33400</v>
      </c>
      <c r="C113" t="s">
        <v>22</v>
      </c>
      <c r="D113">
        <v>49</v>
      </c>
      <c r="E113" t="s">
        <v>32</v>
      </c>
      <c r="F113" t="s">
        <v>24</v>
      </c>
      <c r="G113" t="s">
        <v>38</v>
      </c>
      <c r="H113" t="s">
        <v>50</v>
      </c>
      <c r="I113" t="s">
        <v>27</v>
      </c>
      <c r="J113" t="s">
        <v>40</v>
      </c>
      <c r="K113" s="8">
        <v>0.05</v>
      </c>
      <c r="L113">
        <f t="shared" ca="1" si="1"/>
        <v>33</v>
      </c>
      <c r="M113">
        <v>31</v>
      </c>
      <c r="N113">
        <v>3</v>
      </c>
    </row>
    <row r="114" spans="1:14" x14ac:dyDescent="0.3">
      <c r="A114">
        <v>53292</v>
      </c>
      <c r="B114" s="7">
        <v>34124</v>
      </c>
      <c r="C114" t="s">
        <v>34</v>
      </c>
      <c r="D114">
        <v>38</v>
      </c>
      <c r="E114" t="s">
        <v>29</v>
      </c>
      <c r="F114" t="s">
        <v>24</v>
      </c>
      <c r="G114" t="s">
        <v>38</v>
      </c>
      <c r="H114" t="s">
        <v>50</v>
      </c>
      <c r="I114" t="s">
        <v>46</v>
      </c>
      <c r="J114" t="s">
        <v>49</v>
      </c>
      <c r="K114" s="8">
        <v>0.05</v>
      </c>
      <c r="L114">
        <f t="shared" ca="1" si="1"/>
        <v>31</v>
      </c>
      <c r="M114">
        <v>21</v>
      </c>
      <c r="N114">
        <v>3</v>
      </c>
    </row>
    <row r="115" spans="1:14" x14ac:dyDescent="0.3">
      <c r="A115">
        <v>53370</v>
      </c>
      <c r="B115" s="7">
        <v>31552</v>
      </c>
      <c r="C115" t="s">
        <v>22</v>
      </c>
      <c r="D115">
        <v>43</v>
      </c>
      <c r="E115" t="s">
        <v>35</v>
      </c>
      <c r="F115" t="s">
        <v>24</v>
      </c>
      <c r="G115" t="s">
        <v>38</v>
      </c>
      <c r="H115" t="s">
        <v>50</v>
      </c>
      <c r="I115" t="s">
        <v>46</v>
      </c>
      <c r="J115" t="s">
        <v>40</v>
      </c>
      <c r="K115" s="8">
        <v>0.05</v>
      </c>
      <c r="L115">
        <f t="shared" ca="1" si="1"/>
        <v>38</v>
      </c>
      <c r="M115">
        <v>21</v>
      </c>
      <c r="N115">
        <v>2</v>
      </c>
    </row>
    <row r="116" spans="1:14" x14ac:dyDescent="0.3">
      <c r="A116">
        <v>53402</v>
      </c>
      <c r="B116" s="7">
        <v>40045</v>
      </c>
      <c r="C116" t="s">
        <v>34</v>
      </c>
      <c r="D116">
        <v>31</v>
      </c>
      <c r="E116" t="s">
        <v>39</v>
      </c>
      <c r="F116" t="s">
        <v>24</v>
      </c>
      <c r="G116" t="s">
        <v>38</v>
      </c>
      <c r="H116" t="s">
        <v>50</v>
      </c>
      <c r="I116" t="s">
        <v>46</v>
      </c>
      <c r="J116" t="s">
        <v>42</v>
      </c>
      <c r="K116" s="8">
        <v>0.05</v>
      </c>
      <c r="L116">
        <f t="shared" ca="1" si="1"/>
        <v>14</v>
      </c>
      <c r="M116">
        <v>5</v>
      </c>
      <c r="N116">
        <v>4</v>
      </c>
    </row>
    <row r="117" spans="1:14" x14ac:dyDescent="0.3">
      <c r="A117">
        <v>53412</v>
      </c>
      <c r="B117" s="7">
        <v>38832</v>
      </c>
      <c r="C117" t="s">
        <v>22</v>
      </c>
      <c r="D117">
        <v>46</v>
      </c>
      <c r="E117" t="s">
        <v>32</v>
      </c>
      <c r="F117" t="s">
        <v>24</v>
      </c>
      <c r="G117" t="s">
        <v>38</v>
      </c>
      <c r="H117" t="s">
        <v>50</v>
      </c>
      <c r="I117" t="s">
        <v>46</v>
      </c>
      <c r="J117" t="s">
        <v>33</v>
      </c>
      <c r="K117" s="8">
        <v>0.05</v>
      </c>
      <c r="L117">
        <f t="shared" ca="1" si="1"/>
        <v>18</v>
      </c>
      <c r="M117">
        <v>0</v>
      </c>
      <c r="N117">
        <v>1</v>
      </c>
    </row>
    <row r="118" spans="1:14" x14ac:dyDescent="0.3">
      <c r="A118">
        <v>53554</v>
      </c>
      <c r="B118" s="7">
        <v>38804</v>
      </c>
      <c r="C118" t="s">
        <v>34</v>
      </c>
      <c r="D118">
        <v>29</v>
      </c>
      <c r="E118" t="s">
        <v>32</v>
      </c>
      <c r="F118" t="s">
        <v>30</v>
      </c>
      <c r="G118" t="s">
        <v>38</v>
      </c>
      <c r="H118" t="s">
        <v>44</v>
      </c>
      <c r="I118" t="s">
        <v>46</v>
      </c>
      <c r="J118" t="s">
        <v>31</v>
      </c>
      <c r="K118" s="8">
        <v>0.1</v>
      </c>
      <c r="L118">
        <f t="shared" ca="1" si="1"/>
        <v>18</v>
      </c>
      <c r="M118">
        <v>4</v>
      </c>
      <c r="N118">
        <v>6</v>
      </c>
    </row>
    <row r="119" spans="1:14" x14ac:dyDescent="0.3">
      <c r="A119">
        <v>53612</v>
      </c>
      <c r="B119" s="7">
        <v>37166</v>
      </c>
      <c r="C119" t="s">
        <v>34</v>
      </c>
      <c r="D119">
        <v>51</v>
      </c>
      <c r="E119" t="s">
        <v>29</v>
      </c>
      <c r="F119" t="s">
        <v>41</v>
      </c>
      <c r="G119" t="s">
        <v>38</v>
      </c>
      <c r="H119" t="s">
        <v>44</v>
      </c>
      <c r="I119" t="s">
        <v>46</v>
      </c>
      <c r="J119" t="s">
        <v>28</v>
      </c>
      <c r="K119" s="8">
        <v>0.15</v>
      </c>
      <c r="L119">
        <f t="shared" ca="1" si="1"/>
        <v>22</v>
      </c>
      <c r="M119">
        <v>21</v>
      </c>
      <c r="N119">
        <v>1</v>
      </c>
    </row>
    <row r="120" spans="1:14" x14ac:dyDescent="0.3">
      <c r="A120">
        <v>53652</v>
      </c>
      <c r="B120" s="7">
        <v>33228</v>
      </c>
      <c r="C120" t="s">
        <v>22</v>
      </c>
      <c r="D120">
        <v>39</v>
      </c>
      <c r="E120" t="s">
        <v>23</v>
      </c>
      <c r="F120" t="s">
        <v>24</v>
      </c>
      <c r="G120" t="s">
        <v>38</v>
      </c>
      <c r="H120" t="s">
        <v>44</v>
      </c>
      <c r="I120" t="s">
        <v>46</v>
      </c>
      <c r="J120" t="s">
        <v>49</v>
      </c>
      <c r="K120" s="8">
        <v>0.05</v>
      </c>
      <c r="L120">
        <f t="shared" ca="1" si="1"/>
        <v>33</v>
      </c>
      <c r="M120">
        <v>18</v>
      </c>
      <c r="N120">
        <v>4</v>
      </c>
    </row>
    <row r="121" spans="1:14" x14ac:dyDescent="0.3">
      <c r="A121">
        <v>53752</v>
      </c>
      <c r="B121" s="7">
        <v>39406</v>
      </c>
      <c r="C121" t="s">
        <v>22</v>
      </c>
      <c r="D121">
        <v>38</v>
      </c>
      <c r="E121" t="s">
        <v>23</v>
      </c>
      <c r="F121" t="s">
        <v>24</v>
      </c>
      <c r="G121" t="s">
        <v>25</v>
      </c>
      <c r="H121" t="s">
        <v>44</v>
      </c>
      <c r="I121" t="s">
        <v>27</v>
      </c>
      <c r="J121" t="s">
        <v>31</v>
      </c>
      <c r="K121" s="8">
        <v>0.05</v>
      </c>
      <c r="L121">
        <f t="shared" ca="1" si="1"/>
        <v>16</v>
      </c>
      <c r="M121">
        <v>25</v>
      </c>
      <c r="N121">
        <v>1</v>
      </c>
    </row>
    <row r="122" spans="1:14" x14ac:dyDescent="0.3">
      <c r="A122">
        <v>53804</v>
      </c>
      <c r="B122" s="7">
        <v>38656</v>
      </c>
      <c r="C122" t="s">
        <v>34</v>
      </c>
      <c r="D122">
        <v>25</v>
      </c>
      <c r="E122" t="s">
        <v>39</v>
      </c>
      <c r="F122" t="s">
        <v>30</v>
      </c>
      <c r="G122" t="s">
        <v>38</v>
      </c>
      <c r="H122" t="s">
        <v>44</v>
      </c>
      <c r="I122" t="s">
        <v>27</v>
      </c>
      <c r="J122" t="s">
        <v>33</v>
      </c>
      <c r="K122" s="8">
        <v>0.1</v>
      </c>
      <c r="L122">
        <f t="shared" ca="1" si="1"/>
        <v>18</v>
      </c>
      <c r="M122">
        <v>43</v>
      </c>
      <c r="N122">
        <v>2</v>
      </c>
    </row>
    <row r="123" spans="1:14" x14ac:dyDescent="0.3">
      <c r="A123">
        <v>53826</v>
      </c>
      <c r="B123" s="7">
        <v>38958</v>
      </c>
      <c r="C123" t="s">
        <v>34</v>
      </c>
      <c r="D123">
        <v>48</v>
      </c>
      <c r="E123" t="s">
        <v>43</v>
      </c>
      <c r="F123" t="s">
        <v>24</v>
      </c>
      <c r="G123" t="s">
        <v>38</v>
      </c>
      <c r="H123" t="s">
        <v>36</v>
      </c>
      <c r="I123" t="s">
        <v>46</v>
      </c>
      <c r="J123" t="s">
        <v>42</v>
      </c>
      <c r="K123" s="8">
        <v>0.05</v>
      </c>
      <c r="L123">
        <f t="shared" ca="1" si="1"/>
        <v>17</v>
      </c>
      <c r="M123">
        <v>41</v>
      </c>
      <c r="N123">
        <v>6</v>
      </c>
    </row>
    <row r="124" spans="1:14" x14ac:dyDescent="0.3">
      <c r="A124">
        <v>53992</v>
      </c>
      <c r="B124" s="7">
        <v>39136</v>
      </c>
      <c r="C124" t="s">
        <v>34</v>
      </c>
      <c r="D124">
        <v>59</v>
      </c>
      <c r="E124" t="s">
        <v>35</v>
      </c>
      <c r="F124" t="s">
        <v>41</v>
      </c>
      <c r="G124" t="s">
        <v>38</v>
      </c>
      <c r="H124" t="s">
        <v>36</v>
      </c>
      <c r="I124" t="s">
        <v>27</v>
      </c>
      <c r="J124" t="s">
        <v>31</v>
      </c>
      <c r="K124" s="8">
        <v>0.15</v>
      </c>
      <c r="L124">
        <f t="shared" ca="1" si="1"/>
        <v>17</v>
      </c>
      <c r="M124">
        <v>24</v>
      </c>
      <c r="N124">
        <v>2</v>
      </c>
    </row>
    <row r="125" spans="1:14" x14ac:dyDescent="0.3">
      <c r="A125">
        <v>54048</v>
      </c>
      <c r="B125" s="7">
        <v>38165</v>
      </c>
      <c r="C125" t="s">
        <v>22</v>
      </c>
      <c r="D125">
        <v>42</v>
      </c>
      <c r="E125" t="s">
        <v>23</v>
      </c>
      <c r="F125" t="s">
        <v>24</v>
      </c>
      <c r="G125" t="s">
        <v>38</v>
      </c>
      <c r="H125" t="s">
        <v>36</v>
      </c>
      <c r="I125" t="s">
        <v>46</v>
      </c>
      <c r="J125" t="s">
        <v>28</v>
      </c>
      <c r="K125" s="8">
        <v>0.05</v>
      </c>
      <c r="L125">
        <f t="shared" ca="1" si="1"/>
        <v>20</v>
      </c>
      <c r="M125">
        <v>12</v>
      </c>
      <c r="N125">
        <v>1</v>
      </c>
    </row>
    <row r="126" spans="1:14" x14ac:dyDescent="0.3">
      <c r="A126">
        <v>54082</v>
      </c>
      <c r="B126" s="7">
        <v>39317</v>
      </c>
      <c r="C126" t="s">
        <v>22</v>
      </c>
      <c r="D126">
        <v>48</v>
      </c>
      <c r="E126" t="s">
        <v>43</v>
      </c>
      <c r="F126" t="s">
        <v>24</v>
      </c>
      <c r="G126" t="s">
        <v>38</v>
      </c>
      <c r="H126" t="s">
        <v>36</v>
      </c>
      <c r="I126" t="s">
        <v>27</v>
      </c>
      <c r="J126" t="s">
        <v>28</v>
      </c>
      <c r="K126" s="8">
        <v>0.05</v>
      </c>
      <c r="L126">
        <f t="shared" ca="1" si="1"/>
        <v>16</v>
      </c>
      <c r="M126">
        <v>34</v>
      </c>
      <c r="N126">
        <v>5</v>
      </c>
    </row>
    <row r="127" spans="1:14" x14ac:dyDescent="0.3">
      <c r="A127">
        <v>54100</v>
      </c>
      <c r="B127" s="7">
        <v>39431</v>
      </c>
      <c r="C127" t="s">
        <v>22</v>
      </c>
      <c r="D127">
        <v>52</v>
      </c>
      <c r="E127" t="s">
        <v>39</v>
      </c>
      <c r="F127" t="s">
        <v>41</v>
      </c>
      <c r="G127" t="s">
        <v>38</v>
      </c>
      <c r="H127" t="s">
        <v>36</v>
      </c>
      <c r="I127" t="s">
        <v>27</v>
      </c>
      <c r="J127" t="s">
        <v>33</v>
      </c>
      <c r="K127" s="8">
        <v>0.15</v>
      </c>
      <c r="L127">
        <f t="shared" ca="1" si="1"/>
        <v>16</v>
      </c>
      <c r="M127">
        <v>18</v>
      </c>
      <c r="N127">
        <v>6</v>
      </c>
    </row>
    <row r="128" spans="1:14" x14ac:dyDescent="0.3">
      <c r="A128">
        <v>54316</v>
      </c>
      <c r="B128" s="7">
        <v>38973</v>
      </c>
      <c r="C128" t="s">
        <v>22</v>
      </c>
      <c r="D128">
        <v>21</v>
      </c>
      <c r="E128" t="s">
        <v>39</v>
      </c>
      <c r="F128" t="s">
        <v>30</v>
      </c>
      <c r="G128" t="s">
        <v>25</v>
      </c>
      <c r="H128" t="s">
        <v>26</v>
      </c>
      <c r="I128" t="s">
        <v>27</v>
      </c>
      <c r="J128" t="s">
        <v>28</v>
      </c>
      <c r="K128" s="8">
        <v>0.1</v>
      </c>
      <c r="L128">
        <f t="shared" ca="1" si="1"/>
        <v>17</v>
      </c>
      <c r="M128">
        <v>34</v>
      </c>
      <c r="N128">
        <v>6</v>
      </c>
    </row>
    <row r="129" spans="1:14" x14ac:dyDescent="0.3">
      <c r="A129">
        <v>54338</v>
      </c>
      <c r="B129" s="7">
        <v>40549</v>
      </c>
      <c r="C129" t="s">
        <v>22</v>
      </c>
      <c r="D129">
        <v>25</v>
      </c>
      <c r="E129" t="s">
        <v>39</v>
      </c>
      <c r="F129" t="s">
        <v>30</v>
      </c>
      <c r="G129" t="s">
        <v>38</v>
      </c>
      <c r="H129" t="s">
        <v>26</v>
      </c>
      <c r="I129" t="s">
        <v>27</v>
      </c>
      <c r="J129" t="s">
        <v>40</v>
      </c>
      <c r="K129" s="8">
        <v>0.1</v>
      </c>
      <c r="L129">
        <f t="shared" ca="1" si="1"/>
        <v>13</v>
      </c>
      <c r="M129">
        <v>23</v>
      </c>
      <c r="N129">
        <v>2</v>
      </c>
    </row>
    <row r="130" spans="1:14" x14ac:dyDescent="0.3">
      <c r="A130">
        <v>54472</v>
      </c>
      <c r="B130" s="7">
        <v>37495</v>
      </c>
      <c r="C130" t="s">
        <v>34</v>
      </c>
      <c r="D130">
        <v>66</v>
      </c>
      <c r="E130" t="s">
        <v>39</v>
      </c>
      <c r="F130" t="s">
        <v>41</v>
      </c>
      <c r="G130" t="s">
        <v>38</v>
      </c>
      <c r="H130" t="s">
        <v>26</v>
      </c>
      <c r="I130" t="s">
        <v>46</v>
      </c>
      <c r="J130" t="s">
        <v>42</v>
      </c>
      <c r="K130" s="8">
        <v>0.15</v>
      </c>
      <c r="L130">
        <f t="shared" ca="1" si="1"/>
        <v>21</v>
      </c>
      <c r="M130">
        <v>37</v>
      </c>
      <c r="N130">
        <v>5</v>
      </c>
    </row>
    <row r="131" spans="1:14" x14ac:dyDescent="0.3">
      <c r="A131">
        <v>54510</v>
      </c>
      <c r="B131" s="7">
        <v>39385</v>
      </c>
      <c r="C131" t="s">
        <v>22</v>
      </c>
      <c r="D131">
        <v>42</v>
      </c>
      <c r="E131" t="s">
        <v>45</v>
      </c>
      <c r="F131" t="s">
        <v>24</v>
      </c>
      <c r="G131" t="s">
        <v>38</v>
      </c>
      <c r="H131" t="s">
        <v>26</v>
      </c>
      <c r="I131" t="s">
        <v>27</v>
      </c>
      <c r="J131" t="s">
        <v>40</v>
      </c>
      <c r="K131" s="8">
        <v>0.05</v>
      </c>
      <c r="L131">
        <f t="shared" ref="L131:L194" ca="1" si="2">DATEDIF(B131, TODAY(), "y")</f>
        <v>16</v>
      </c>
      <c r="M131">
        <v>29</v>
      </c>
      <c r="N131">
        <v>2</v>
      </c>
    </row>
    <row r="132" spans="1:14" x14ac:dyDescent="0.3">
      <c r="A132">
        <v>54890</v>
      </c>
      <c r="B132" s="7">
        <v>38447</v>
      </c>
      <c r="C132" t="s">
        <v>34</v>
      </c>
      <c r="D132">
        <v>61</v>
      </c>
      <c r="E132" t="s">
        <v>23</v>
      </c>
      <c r="F132" t="s">
        <v>41</v>
      </c>
      <c r="G132" t="s">
        <v>38</v>
      </c>
      <c r="H132" t="s">
        <v>36</v>
      </c>
      <c r="I132" t="s">
        <v>27</v>
      </c>
      <c r="J132" t="s">
        <v>37</v>
      </c>
      <c r="K132" s="8">
        <v>0.15</v>
      </c>
      <c r="L132">
        <f t="shared" ca="1" si="2"/>
        <v>19</v>
      </c>
      <c r="M132">
        <v>34</v>
      </c>
      <c r="N132">
        <v>6</v>
      </c>
    </row>
    <row r="133" spans="1:14" x14ac:dyDescent="0.3">
      <c r="A133">
        <v>55442</v>
      </c>
      <c r="B133" s="7">
        <v>37691</v>
      </c>
      <c r="C133" t="s">
        <v>34</v>
      </c>
      <c r="D133">
        <v>71</v>
      </c>
      <c r="E133" t="s">
        <v>43</v>
      </c>
      <c r="F133" t="s">
        <v>41</v>
      </c>
      <c r="G133" t="s">
        <v>38</v>
      </c>
      <c r="H133" t="s">
        <v>36</v>
      </c>
      <c r="I133" t="s">
        <v>27</v>
      </c>
      <c r="J133" t="s">
        <v>48</v>
      </c>
      <c r="K133" s="8">
        <v>0.15</v>
      </c>
      <c r="L133">
        <f t="shared" ca="1" si="2"/>
        <v>21</v>
      </c>
      <c r="M133">
        <v>10</v>
      </c>
      <c r="N133">
        <v>6</v>
      </c>
    </row>
    <row r="134" spans="1:14" x14ac:dyDescent="0.3">
      <c r="A134">
        <v>55648</v>
      </c>
      <c r="B134" s="7">
        <v>38182</v>
      </c>
      <c r="C134" t="s">
        <v>22</v>
      </c>
      <c r="D134">
        <v>53</v>
      </c>
      <c r="E134" t="s">
        <v>39</v>
      </c>
      <c r="F134" t="s">
        <v>41</v>
      </c>
      <c r="G134" t="s">
        <v>38</v>
      </c>
      <c r="H134" t="s">
        <v>26</v>
      </c>
      <c r="I134" t="s">
        <v>27</v>
      </c>
      <c r="J134" t="s">
        <v>33</v>
      </c>
      <c r="K134" s="8">
        <v>0.15</v>
      </c>
      <c r="L134">
        <f t="shared" ca="1" si="2"/>
        <v>20</v>
      </c>
      <c r="M134">
        <v>7</v>
      </c>
      <c r="N134">
        <v>4</v>
      </c>
    </row>
    <row r="135" spans="1:14" x14ac:dyDescent="0.3">
      <c r="A135">
        <v>55650</v>
      </c>
      <c r="B135" s="7">
        <v>39717</v>
      </c>
      <c r="C135" t="s">
        <v>22</v>
      </c>
      <c r="D135">
        <v>20</v>
      </c>
      <c r="E135" t="s">
        <v>29</v>
      </c>
      <c r="F135" t="s">
        <v>30</v>
      </c>
      <c r="G135" t="s">
        <v>25</v>
      </c>
      <c r="H135" t="s">
        <v>26</v>
      </c>
      <c r="I135" t="s">
        <v>27</v>
      </c>
      <c r="J135" t="s">
        <v>31</v>
      </c>
      <c r="K135" s="8">
        <v>0.1</v>
      </c>
      <c r="L135">
        <f t="shared" ca="1" si="2"/>
        <v>15</v>
      </c>
      <c r="M135">
        <v>44</v>
      </c>
      <c r="N135">
        <v>4</v>
      </c>
    </row>
    <row r="136" spans="1:14" x14ac:dyDescent="0.3">
      <c r="A136">
        <v>55700</v>
      </c>
      <c r="B136" s="7">
        <v>38594</v>
      </c>
      <c r="C136" t="s">
        <v>34</v>
      </c>
      <c r="D136">
        <v>49</v>
      </c>
      <c r="E136" t="s">
        <v>39</v>
      </c>
      <c r="F136" t="s">
        <v>24</v>
      </c>
      <c r="G136" t="s">
        <v>38</v>
      </c>
      <c r="H136" t="s">
        <v>44</v>
      </c>
      <c r="I136" t="s">
        <v>27</v>
      </c>
      <c r="J136" t="s">
        <v>42</v>
      </c>
      <c r="K136" s="8">
        <v>0.05</v>
      </c>
      <c r="L136">
        <f t="shared" ca="1" si="2"/>
        <v>18</v>
      </c>
      <c r="M136">
        <v>32</v>
      </c>
      <c r="N136">
        <v>6</v>
      </c>
    </row>
    <row r="137" spans="1:14" x14ac:dyDescent="0.3">
      <c r="A137">
        <v>55704</v>
      </c>
      <c r="B137" s="7">
        <v>38482</v>
      </c>
      <c r="C137" t="s">
        <v>22</v>
      </c>
      <c r="D137">
        <v>49</v>
      </c>
      <c r="E137" t="s">
        <v>43</v>
      </c>
      <c r="F137" t="s">
        <v>24</v>
      </c>
      <c r="G137" t="s">
        <v>38</v>
      </c>
      <c r="H137" t="s">
        <v>44</v>
      </c>
      <c r="I137" t="s">
        <v>27</v>
      </c>
      <c r="J137" t="s">
        <v>40</v>
      </c>
      <c r="K137" s="8">
        <v>0.05</v>
      </c>
      <c r="L137">
        <f t="shared" ca="1" si="2"/>
        <v>19</v>
      </c>
      <c r="M137">
        <v>37</v>
      </c>
      <c r="N137">
        <v>6</v>
      </c>
    </row>
    <row r="138" spans="1:14" x14ac:dyDescent="0.3">
      <c r="A138">
        <v>55722</v>
      </c>
      <c r="B138" s="7">
        <v>40302</v>
      </c>
      <c r="C138" t="s">
        <v>22</v>
      </c>
      <c r="D138">
        <v>37</v>
      </c>
      <c r="E138" t="s">
        <v>45</v>
      </c>
      <c r="F138" t="s">
        <v>24</v>
      </c>
      <c r="G138" t="s">
        <v>25</v>
      </c>
      <c r="H138" t="s">
        <v>44</v>
      </c>
      <c r="I138" t="s">
        <v>27</v>
      </c>
      <c r="J138" t="s">
        <v>28</v>
      </c>
      <c r="K138" s="8">
        <v>0.05</v>
      </c>
      <c r="L138">
        <f t="shared" ca="1" si="2"/>
        <v>14</v>
      </c>
      <c r="M138">
        <v>11</v>
      </c>
      <c r="N138">
        <v>1</v>
      </c>
    </row>
    <row r="139" spans="1:14" x14ac:dyDescent="0.3">
      <c r="A139">
        <v>55726</v>
      </c>
      <c r="B139" s="7">
        <v>39744</v>
      </c>
      <c r="C139" t="s">
        <v>22</v>
      </c>
      <c r="D139">
        <v>39</v>
      </c>
      <c r="E139" t="s">
        <v>29</v>
      </c>
      <c r="F139" t="s">
        <v>24</v>
      </c>
      <c r="G139" t="s">
        <v>38</v>
      </c>
      <c r="H139" t="s">
        <v>44</v>
      </c>
      <c r="I139" t="s">
        <v>27</v>
      </c>
      <c r="J139" t="s">
        <v>42</v>
      </c>
      <c r="K139" s="8">
        <v>0.05</v>
      </c>
      <c r="L139">
        <f t="shared" ca="1" si="2"/>
        <v>15</v>
      </c>
      <c r="M139">
        <v>0</v>
      </c>
      <c r="N139">
        <v>2</v>
      </c>
    </row>
    <row r="140" spans="1:14" x14ac:dyDescent="0.3">
      <c r="A140">
        <v>55730</v>
      </c>
      <c r="B140" s="7">
        <v>40417</v>
      </c>
      <c r="C140" t="s">
        <v>22</v>
      </c>
      <c r="D140">
        <v>19</v>
      </c>
      <c r="E140" t="s">
        <v>23</v>
      </c>
      <c r="F140" t="s">
        <v>30</v>
      </c>
      <c r="G140" t="s">
        <v>25</v>
      </c>
      <c r="H140" t="s">
        <v>44</v>
      </c>
      <c r="I140" t="s">
        <v>27</v>
      </c>
      <c r="J140" t="s">
        <v>49</v>
      </c>
      <c r="K140" s="8">
        <v>0.1</v>
      </c>
      <c r="L140">
        <f t="shared" ca="1" si="2"/>
        <v>13</v>
      </c>
      <c r="M140">
        <v>40</v>
      </c>
      <c r="N140">
        <v>2</v>
      </c>
    </row>
    <row r="141" spans="1:14" x14ac:dyDescent="0.3">
      <c r="A141">
        <v>55734</v>
      </c>
      <c r="B141" s="7">
        <v>39568</v>
      </c>
      <c r="C141" t="s">
        <v>22</v>
      </c>
      <c r="D141">
        <v>43</v>
      </c>
      <c r="E141" t="s">
        <v>32</v>
      </c>
      <c r="F141" t="s">
        <v>24</v>
      </c>
      <c r="G141" t="s">
        <v>25</v>
      </c>
      <c r="H141" t="s">
        <v>44</v>
      </c>
      <c r="I141" t="s">
        <v>27</v>
      </c>
      <c r="J141" t="s">
        <v>31</v>
      </c>
      <c r="K141" s="8">
        <v>0.05</v>
      </c>
      <c r="L141">
        <f t="shared" ca="1" si="2"/>
        <v>16</v>
      </c>
      <c r="M141">
        <v>33</v>
      </c>
      <c r="N141">
        <v>5</v>
      </c>
    </row>
    <row r="142" spans="1:14" x14ac:dyDescent="0.3">
      <c r="A142">
        <v>55770</v>
      </c>
      <c r="B142" s="7">
        <v>36749</v>
      </c>
      <c r="C142" t="s">
        <v>22</v>
      </c>
      <c r="D142">
        <v>27</v>
      </c>
      <c r="E142" t="s">
        <v>29</v>
      </c>
      <c r="F142" t="s">
        <v>30</v>
      </c>
      <c r="G142" t="s">
        <v>25</v>
      </c>
      <c r="H142" t="s">
        <v>26</v>
      </c>
      <c r="I142" t="s">
        <v>27</v>
      </c>
      <c r="J142" t="s">
        <v>48</v>
      </c>
      <c r="K142" s="8">
        <v>0.1</v>
      </c>
      <c r="L142">
        <f t="shared" ca="1" si="2"/>
        <v>23</v>
      </c>
      <c r="M142">
        <v>5</v>
      </c>
      <c r="N142">
        <v>4</v>
      </c>
    </row>
    <row r="143" spans="1:14" x14ac:dyDescent="0.3">
      <c r="A143">
        <v>55786</v>
      </c>
      <c r="B143" s="7">
        <v>39402</v>
      </c>
      <c r="C143" t="s">
        <v>34</v>
      </c>
      <c r="D143">
        <v>23</v>
      </c>
      <c r="E143" t="s">
        <v>35</v>
      </c>
      <c r="F143" t="s">
        <v>30</v>
      </c>
      <c r="G143" t="s">
        <v>25</v>
      </c>
      <c r="H143" t="s">
        <v>44</v>
      </c>
      <c r="I143" t="s">
        <v>27</v>
      </c>
      <c r="J143" t="s">
        <v>33</v>
      </c>
      <c r="K143" s="8">
        <v>0.1</v>
      </c>
      <c r="L143">
        <f t="shared" ca="1" si="2"/>
        <v>16</v>
      </c>
      <c r="M143">
        <v>2</v>
      </c>
      <c r="N143">
        <v>2</v>
      </c>
    </row>
    <row r="144" spans="1:14" x14ac:dyDescent="0.3">
      <c r="A144">
        <v>56246</v>
      </c>
      <c r="B144" s="7">
        <v>37168</v>
      </c>
      <c r="C144" t="s">
        <v>22</v>
      </c>
      <c r="D144">
        <v>31</v>
      </c>
      <c r="E144" t="s">
        <v>29</v>
      </c>
      <c r="F144" t="s">
        <v>24</v>
      </c>
      <c r="G144" t="s">
        <v>25</v>
      </c>
      <c r="H144" t="s">
        <v>44</v>
      </c>
      <c r="I144" t="s">
        <v>27</v>
      </c>
      <c r="J144" t="s">
        <v>28</v>
      </c>
      <c r="K144" s="8">
        <v>0.05</v>
      </c>
      <c r="L144">
        <f t="shared" ca="1" si="2"/>
        <v>22</v>
      </c>
      <c r="M144">
        <v>7</v>
      </c>
      <c r="N144">
        <v>5</v>
      </c>
    </row>
    <row r="145" spans="1:14" x14ac:dyDescent="0.3">
      <c r="A145">
        <v>56292</v>
      </c>
      <c r="B145" s="7">
        <v>39427</v>
      </c>
      <c r="C145" t="s">
        <v>34</v>
      </c>
      <c r="D145">
        <v>30</v>
      </c>
      <c r="E145" t="s">
        <v>43</v>
      </c>
      <c r="F145" t="s">
        <v>24</v>
      </c>
      <c r="G145" t="s">
        <v>38</v>
      </c>
      <c r="H145" t="s">
        <v>44</v>
      </c>
      <c r="I145" t="s">
        <v>27</v>
      </c>
      <c r="J145" t="s">
        <v>49</v>
      </c>
      <c r="K145" s="8">
        <v>0.05</v>
      </c>
      <c r="L145">
        <f t="shared" ca="1" si="2"/>
        <v>16</v>
      </c>
      <c r="M145">
        <v>14</v>
      </c>
      <c r="N145">
        <v>6</v>
      </c>
    </row>
    <row r="146" spans="1:14" x14ac:dyDescent="0.3">
      <c r="A146">
        <v>56296</v>
      </c>
      <c r="B146" s="7">
        <v>40263</v>
      </c>
      <c r="C146" t="s">
        <v>22</v>
      </c>
      <c r="D146">
        <v>53</v>
      </c>
      <c r="E146" t="s">
        <v>35</v>
      </c>
      <c r="F146" t="s">
        <v>41</v>
      </c>
      <c r="G146" t="s">
        <v>38</v>
      </c>
      <c r="H146" t="s">
        <v>44</v>
      </c>
      <c r="I146" t="s">
        <v>27</v>
      </c>
      <c r="J146" t="s">
        <v>42</v>
      </c>
      <c r="K146" s="8">
        <v>0.15</v>
      </c>
      <c r="L146">
        <f t="shared" ca="1" si="2"/>
        <v>14</v>
      </c>
      <c r="M146">
        <v>7</v>
      </c>
      <c r="N146">
        <v>1</v>
      </c>
    </row>
    <row r="147" spans="1:14" x14ac:dyDescent="0.3">
      <c r="A147">
        <v>56330</v>
      </c>
      <c r="B147" s="7">
        <v>40134</v>
      </c>
      <c r="C147" t="s">
        <v>22</v>
      </c>
      <c r="D147">
        <v>50</v>
      </c>
      <c r="E147" t="s">
        <v>29</v>
      </c>
      <c r="F147" t="s">
        <v>41</v>
      </c>
      <c r="G147" t="s">
        <v>38</v>
      </c>
      <c r="H147" t="s">
        <v>36</v>
      </c>
      <c r="I147" t="s">
        <v>27</v>
      </c>
      <c r="J147" t="s">
        <v>40</v>
      </c>
      <c r="K147" s="8">
        <v>0.15</v>
      </c>
      <c r="L147">
        <f t="shared" ca="1" si="2"/>
        <v>14</v>
      </c>
      <c r="M147">
        <v>28</v>
      </c>
      <c r="N147">
        <v>6</v>
      </c>
    </row>
    <row r="148" spans="1:14" x14ac:dyDescent="0.3">
      <c r="A148">
        <v>56358</v>
      </c>
      <c r="B148" s="7">
        <v>39136</v>
      </c>
      <c r="C148" t="s">
        <v>22</v>
      </c>
      <c r="D148">
        <v>61</v>
      </c>
      <c r="E148" t="s">
        <v>29</v>
      </c>
      <c r="F148" t="s">
        <v>41</v>
      </c>
      <c r="G148" t="s">
        <v>25</v>
      </c>
      <c r="H148" t="s">
        <v>36</v>
      </c>
      <c r="I148" t="s">
        <v>27</v>
      </c>
      <c r="J148" t="s">
        <v>40</v>
      </c>
      <c r="K148" s="8">
        <v>0.15</v>
      </c>
      <c r="L148">
        <f t="shared" ca="1" si="2"/>
        <v>17</v>
      </c>
      <c r="M148">
        <v>19</v>
      </c>
      <c r="N148">
        <v>4</v>
      </c>
    </row>
    <row r="149" spans="1:14" x14ac:dyDescent="0.3">
      <c r="A149">
        <v>56490</v>
      </c>
      <c r="B149" s="7">
        <v>32435</v>
      </c>
      <c r="C149" t="s">
        <v>22</v>
      </c>
      <c r="D149">
        <v>63</v>
      </c>
      <c r="E149" t="s">
        <v>43</v>
      </c>
      <c r="F149" t="s">
        <v>41</v>
      </c>
      <c r="G149" t="s">
        <v>38</v>
      </c>
      <c r="H149" t="s">
        <v>50</v>
      </c>
      <c r="I149" t="s">
        <v>27</v>
      </c>
      <c r="J149" t="s">
        <v>40</v>
      </c>
      <c r="K149" s="8">
        <v>0.15</v>
      </c>
      <c r="L149">
        <f t="shared" ca="1" si="2"/>
        <v>35</v>
      </c>
      <c r="M149">
        <v>36</v>
      </c>
      <c r="N149">
        <v>5</v>
      </c>
    </row>
    <row r="150" spans="1:14" x14ac:dyDescent="0.3">
      <c r="A150">
        <v>56498</v>
      </c>
      <c r="B150" s="7">
        <v>36552</v>
      </c>
      <c r="C150" t="s">
        <v>22</v>
      </c>
      <c r="D150">
        <v>48</v>
      </c>
      <c r="E150" t="s">
        <v>45</v>
      </c>
      <c r="F150" t="s">
        <v>24</v>
      </c>
      <c r="G150" t="s">
        <v>38</v>
      </c>
      <c r="H150" t="s">
        <v>44</v>
      </c>
      <c r="I150" t="s">
        <v>27</v>
      </c>
      <c r="J150" t="s">
        <v>31</v>
      </c>
      <c r="K150" s="8">
        <v>0.05</v>
      </c>
      <c r="L150">
        <f t="shared" ca="1" si="2"/>
        <v>24</v>
      </c>
      <c r="M150">
        <v>34</v>
      </c>
      <c r="N150">
        <v>1</v>
      </c>
    </row>
    <row r="151" spans="1:14" x14ac:dyDescent="0.3">
      <c r="A151">
        <v>56508</v>
      </c>
      <c r="B151" s="7">
        <v>38203</v>
      </c>
      <c r="C151" t="s">
        <v>34</v>
      </c>
      <c r="D151">
        <v>26</v>
      </c>
      <c r="E151" t="s">
        <v>32</v>
      </c>
      <c r="F151" t="s">
        <v>30</v>
      </c>
      <c r="G151" t="s">
        <v>38</v>
      </c>
      <c r="H151" t="s">
        <v>44</v>
      </c>
      <c r="I151" t="s">
        <v>27</v>
      </c>
      <c r="J151" t="s">
        <v>33</v>
      </c>
      <c r="K151" s="8">
        <v>0.1</v>
      </c>
      <c r="L151">
        <f t="shared" ca="1" si="2"/>
        <v>19</v>
      </c>
      <c r="M151">
        <v>38</v>
      </c>
      <c r="N151">
        <v>4</v>
      </c>
    </row>
    <row r="152" spans="1:14" x14ac:dyDescent="0.3">
      <c r="A152">
        <v>56516</v>
      </c>
      <c r="B152" s="7">
        <v>30945</v>
      </c>
      <c r="C152" t="s">
        <v>22</v>
      </c>
      <c r="D152">
        <v>47</v>
      </c>
      <c r="E152" t="s">
        <v>29</v>
      </c>
      <c r="F152" t="s">
        <v>24</v>
      </c>
      <c r="G152" t="s">
        <v>38</v>
      </c>
      <c r="H152" t="s">
        <v>44</v>
      </c>
      <c r="I152" t="s">
        <v>27</v>
      </c>
      <c r="J152" t="s">
        <v>40</v>
      </c>
      <c r="K152" s="8">
        <v>0.05</v>
      </c>
      <c r="L152">
        <f t="shared" ca="1" si="2"/>
        <v>39</v>
      </c>
      <c r="M152">
        <v>9</v>
      </c>
      <c r="N152">
        <v>1</v>
      </c>
    </row>
    <row r="153" spans="1:14" x14ac:dyDescent="0.3">
      <c r="A153">
        <v>56526</v>
      </c>
      <c r="B153" s="7">
        <v>31958</v>
      </c>
      <c r="C153" t="s">
        <v>22</v>
      </c>
      <c r="D153">
        <v>60</v>
      </c>
      <c r="E153" t="s">
        <v>45</v>
      </c>
      <c r="F153" t="s">
        <v>41</v>
      </c>
      <c r="G153" t="s">
        <v>38</v>
      </c>
      <c r="H153" t="s">
        <v>50</v>
      </c>
      <c r="I153" t="s">
        <v>27</v>
      </c>
      <c r="J153" t="s">
        <v>40</v>
      </c>
      <c r="K153" s="8">
        <v>0.15</v>
      </c>
      <c r="L153">
        <f t="shared" ca="1" si="2"/>
        <v>37</v>
      </c>
      <c r="M153">
        <v>17</v>
      </c>
      <c r="N153">
        <v>3</v>
      </c>
    </row>
    <row r="154" spans="1:14" x14ac:dyDescent="0.3">
      <c r="A154">
        <v>91744</v>
      </c>
      <c r="B154" s="7">
        <v>39070</v>
      </c>
      <c r="C154" t="s">
        <v>34</v>
      </c>
      <c r="D154">
        <v>27</v>
      </c>
      <c r="E154" t="s">
        <v>32</v>
      </c>
      <c r="F154" t="s">
        <v>30</v>
      </c>
      <c r="G154" t="s">
        <v>38</v>
      </c>
      <c r="H154" t="s">
        <v>26</v>
      </c>
      <c r="I154" t="s">
        <v>46</v>
      </c>
      <c r="J154" t="s">
        <v>48</v>
      </c>
      <c r="K154" s="8">
        <v>0.1</v>
      </c>
      <c r="L154">
        <f t="shared" ca="1" si="2"/>
        <v>17</v>
      </c>
      <c r="M154">
        <v>37</v>
      </c>
      <c r="N154">
        <v>3</v>
      </c>
    </row>
    <row r="155" spans="1:14" x14ac:dyDescent="0.3">
      <c r="A155">
        <v>91824</v>
      </c>
      <c r="B155" s="7">
        <v>39592</v>
      </c>
      <c r="C155" t="s">
        <v>22</v>
      </c>
      <c r="D155">
        <v>21</v>
      </c>
      <c r="E155" t="s">
        <v>35</v>
      </c>
      <c r="F155" t="s">
        <v>30</v>
      </c>
      <c r="G155" t="s">
        <v>38</v>
      </c>
      <c r="H155" t="s">
        <v>26</v>
      </c>
      <c r="I155" t="s">
        <v>27</v>
      </c>
      <c r="J155" t="s">
        <v>37</v>
      </c>
      <c r="K155" s="8">
        <v>0.1</v>
      </c>
      <c r="L155">
        <f t="shared" ca="1" si="2"/>
        <v>16</v>
      </c>
      <c r="M155">
        <v>16</v>
      </c>
      <c r="N155">
        <v>4</v>
      </c>
    </row>
    <row r="156" spans="1:14" x14ac:dyDescent="0.3">
      <c r="A156">
        <v>92056</v>
      </c>
      <c r="B156" s="7">
        <v>38797</v>
      </c>
      <c r="C156" t="s">
        <v>34</v>
      </c>
      <c r="D156">
        <v>49</v>
      </c>
      <c r="E156" t="s">
        <v>32</v>
      </c>
      <c r="F156" t="s">
        <v>24</v>
      </c>
      <c r="G156" t="s">
        <v>38</v>
      </c>
      <c r="H156" t="s">
        <v>47</v>
      </c>
      <c r="I156" t="s">
        <v>27</v>
      </c>
      <c r="J156" t="s">
        <v>31</v>
      </c>
      <c r="K156" s="8">
        <v>0.05</v>
      </c>
      <c r="L156">
        <f t="shared" ca="1" si="2"/>
        <v>18</v>
      </c>
      <c r="M156">
        <v>6</v>
      </c>
      <c r="N156">
        <v>6</v>
      </c>
    </row>
    <row r="157" spans="1:14" x14ac:dyDescent="0.3">
      <c r="A157">
        <v>92072</v>
      </c>
      <c r="B157" s="7">
        <v>39686</v>
      </c>
      <c r="C157" t="s">
        <v>34</v>
      </c>
      <c r="D157">
        <v>49</v>
      </c>
      <c r="E157" t="s">
        <v>39</v>
      </c>
      <c r="F157" t="s">
        <v>24</v>
      </c>
      <c r="G157" t="s">
        <v>38</v>
      </c>
      <c r="H157" t="s">
        <v>47</v>
      </c>
      <c r="I157" t="s">
        <v>46</v>
      </c>
      <c r="J157" t="s">
        <v>31</v>
      </c>
      <c r="K157" s="8">
        <v>0.05</v>
      </c>
      <c r="L157">
        <f t="shared" ca="1" si="2"/>
        <v>15</v>
      </c>
      <c r="M157">
        <v>15</v>
      </c>
      <c r="N157">
        <v>4</v>
      </c>
    </row>
    <row r="158" spans="1:14" x14ac:dyDescent="0.3">
      <c r="A158">
        <v>92166</v>
      </c>
      <c r="B158" s="7">
        <v>38734</v>
      </c>
      <c r="C158" t="s">
        <v>34</v>
      </c>
      <c r="D158">
        <v>56</v>
      </c>
      <c r="E158" t="s">
        <v>35</v>
      </c>
      <c r="F158" t="s">
        <v>41</v>
      </c>
      <c r="G158" t="s">
        <v>38</v>
      </c>
      <c r="H158" t="s">
        <v>47</v>
      </c>
      <c r="I158" t="s">
        <v>27</v>
      </c>
      <c r="J158" t="s">
        <v>37</v>
      </c>
      <c r="K158" s="8">
        <v>0.15</v>
      </c>
      <c r="L158">
        <f t="shared" ca="1" si="2"/>
        <v>18</v>
      </c>
      <c r="M158">
        <v>24</v>
      </c>
      <c r="N158">
        <v>6</v>
      </c>
    </row>
    <row r="159" spans="1:14" x14ac:dyDescent="0.3">
      <c r="A159">
        <v>92168</v>
      </c>
      <c r="B159" s="7">
        <v>37754</v>
      </c>
      <c r="C159" t="s">
        <v>34</v>
      </c>
      <c r="D159">
        <v>40</v>
      </c>
      <c r="E159" t="s">
        <v>39</v>
      </c>
      <c r="F159" t="s">
        <v>24</v>
      </c>
      <c r="G159" t="s">
        <v>38</v>
      </c>
      <c r="H159" t="s">
        <v>47</v>
      </c>
      <c r="I159" t="s">
        <v>27</v>
      </c>
      <c r="J159" t="s">
        <v>48</v>
      </c>
      <c r="K159" s="8">
        <v>0.05</v>
      </c>
      <c r="L159">
        <f t="shared" ca="1" si="2"/>
        <v>21</v>
      </c>
      <c r="M159">
        <v>12</v>
      </c>
      <c r="N159">
        <v>6</v>
      </c>
    </row>
    <row r="160" spans="1:14" x14ac:dyDescent="0.3">
      <c r="A160">
        <v>92240</v>
      </c>
      <c r="B160" s="7">
        <v>39575</v>
      </c>
      <c r="C160" t="s">
        <v>22</v>
      </c>
      <c r="D160">
        <v>27</v>
      </c>
      <c r="E160" t="s">
        <v>35</v>
      </c>
      <c r="F160" t="s">
        <v>30</v>
      </c>
      <c r="G160" t="s">
        <v>25</v>
      </c>
      <c r="H160" t="s">
        <v>47</v>
      </c>
      <c r="I160" t="s">
        <v>27</v>
      </c>
      <c r="J160" t="s">
        <v>37</v>
      </c>
      <c r="K160" s="8">
        <v>0.1</v>
      </c>
      <c r="L160">
        <f t="shared" ca="1" si="2"/>
        <v>16</v>
      </c>
      <c r="M160">
        <v>38</v>
      </c>
      <c r="N160">
        <v>1</v>
      </c>
    </row>
    <row r="161" spans="1:14" x14ac:dyDescent="0.3">
      <c r="A161">
        <v>92246</v>
      </c>
      <c r="B161" s="7">
        <v>40456</v>
      </c>
      <c r="C161" t="s">
        <v>34</v>
      </c>
      <c r="D161">
        <v>35</v>
      </c>
      <c r="E161" t="s">
        <v>39</v>
      </c>
      <c r="F161" t="s">
        <v>24</v>
      </c>
      <c r="G161" t="s">
        <v>38</v>
      </c>
      <c r="H161" t="s">
        <v>47</v>
      </c>
      <c r="I161" t="s">
        <v>46</v>
      </c>
      <c r="J161" t="s">
        <v>31</v>
      </c>
      <c r="K161" s="8">
        <v>0.05</v>
      </c>
      <c r="L161">
        <f t="shared" ca="1" si="2"/>
        <v>13</v>
      </c>
      <c r="M161">
        <v>10</v>
      </c>
      <c r="N161">
        <v>1</v>
      </c>
    </row>
    <row r="162" spans="1:14" x14ac:dyDescent="0.3">
      <c r="A162">
        <v>92250</v>
      </c>
      <c r="B162" s="7">
        <v>29837</v>
      </c>
      <c r="C162" t="s">
        <v>22</v>
      </c>
      <c r="D162">
        <v>52</v>
      </c>
      <c r="E162" t="s">
        <v>45</v>
      </c>
      <c r="F162" t="s">
        <v>41</v>
      </c>
      <c r="G162" t="s">
        <v>38</v>
      </c>
      <c r="H162" t="s">
        <v>47</v>
      </c>
      <c r="I162" t="s">
        <v>46</v>
      </c>
      <c r="J162" t="s">
        <v>28</v>
      </c>
      <c r="K162" s="8">
        <v>0.15</v>
      </c>
      <c r="L162">
        <f t="shared" ca="1" si="2"/>
        <v>42</v>
      </c>
      <c r="M162">
        <v>15</v>
      </c>
      <c r="N162">
        <v>3</v>
      </c>
    </row>
    <row r="163" spans="1:14" x14ac:dyDescent="0.3">
      <c r="A163">
        <v>92260</v>
      </c>
      <c r="B163" s="7">
        <v>39626</v>
      </c>
      <c r="C163" t="s">
        <v>22</v>
      </c>
      <c r="D163">
        <v>48</v>
      </c>
      <c r="E163" t="s">
        <v>39</v>
      </c>
      <c r="F163" t="s">
        <v>24</v>
      </c>
      <c r="G163" t="s">
        <v>38</v>
      </c>
      <c r="H163" t="s">
        <v>47</v>
      </c>
      <c r="I163" t="s">
        <v>27</v>
      </c>
      <c r="J163" t="s">
        <v>33</v>
      </c>
      <c r="K163" s="8">
        <v>0.05</v>
      </c>
      <c r="L163">
        <f t="shared" ca="1" si="2"/>
        <v>16</v>
      </c>
      <c r="M163">
        <v>26</v>
      </c>
      <c r="N163">
        <v>5</v>
      </c>
    </row>
    <row r="164" spans="1:14" x14ac:dyDescent="0.3">
      <c r="A164">
        <v>92270</v>
      </c>
      <c r="B164" s="7">
        <v>38804</v>
      </c>
      <c r="C164" t="s">
        <v>34</v>
      </c>
      <c r="D164">
        <v>36</v>
      </c>
      <c r="E164" t="s">
        <v>32</v>
      </c>
      <c r="F164" t="s">
        <v>24</v>
      </c>
      <c r="G164" t="s">
        <v>38</v>
      </c>
      <c r="H164" t="s">
        <v>47</v>
      </c>
      <c r="I164" t="s">
        <v>46</v>
      </c>
      <c r="J164" t="s">
        <v>48</v>
      </c>
      <c r="K164" s="8">
        <v>0.05</v>
      </c>
      <c r="L164">
        <f t="shared" ca="1" si="2"/>
        <v>18</v>
      </c>
      <c r="M164">
        <v>8</v>
      </c>
      <c r="N164">
        <v>2</v>
      </c>
    </row>
    <row r="165" spans="1:14" x14ac:dyDescent="0.3">
      <c r="A165">
        <v>92282</v>
      </c>
      <c r="B165" s="7">
        <v>40148</v>
      </c>
      <c r="C165" t="s">
        <v>34</v>
      </c>
      <c r="D165">
        <v>27</v>
      </c>
      <c r="E165" t="s">
        <v>29</v>
      </c>
      <c r="F165" t="s">
        <v>30</v>
      </c>
      <c r="G165" t="s">
        <v>38</v>
      </c>
      <c r="H165" t="s">
        <v>47</v>
      </c>
      <c r="I165" t="s">
        <v>46</v>
      </c>
      <c r="J165" t="s">
        <v>28</v>
      </c>
      <c r="K165" s="8">
        <v>0.1</v>
      </c>
      <c r="L165">
        <f t="shared" ca="1" si="2"/>
        <v>14</v>
      </c>
      <c r="M165">
        <v>43</v>
      </c>
      <c r="N165">
        <v>4</v>
      </c>
    </row>
    <row r="166" spans="1:14" x14ac:dyDescent="0.3">
      <c r="A166">
        <v>92302</v>
      </c>
      <c r="B166" s="7">
        <v>39508</v>
      </c>
      <c r="C166" t="s">
        <v>22</v>
      </c>
      <c r="D166">
        <v>34</v>
      </c>
      <c r="E166" t="s">
        <v>29</v>
      </c>
      <c r="F166" t="s">
        <v>24</v>
      </c>
      <c r="G166" t="s">
        <v>38</v>
      </c>
      <c r="H166" t="s">
        <v>47</v>
      </c>
      <c r="I166" t="s">
        <v>46</v>
      </c>
      <c r="J166" t="s">
        <v>33</v>
      </c>
      <c r="K166" s="8">
        <v>0.05</v>
      </c>
      <c r="L166">
        <f t="shared" ca="1" si="2"/>
        <v>16</v>
      </c>
      <c r="M166">
        <v>35</v>
      </c>
      <c r="N166">
        <v>1</v>
      </c>
    </row>
    <row r="167" spans="1:14" x14ac:dyDescent="0.3">
      <c r="A167">
        <v>92310</v>
      </c>
      <c r="B167" s="7">
        <v>39624</v>
      </c>
      <c r="C167" t="s">
        <v>22</v>
      </c>
      <c r="D167">
        <v>36</v>
      </c>
      <c r="E167" t="s">
        <v>39</v>
      </c>
      <c r="F167" t="s">
        <v>24</v>
      </c>
      <c r="G167" t="s">
        <v>38</v>
      </c>
      <c r="H167" t="s">
        <v>47</v>
      </c>
      <c r="I167" t="s">
        <v>46</v>
      </c>
      <c r="J167" t="s">
        <v>31</v>
      </c>
      <c r="K167" s="8">
        <v>0.05</v>
      </c>
      <c r="L167">
        <f t="shared" ca="1" si="2"/>
        <v>16</v>
      </c>
      <c r="M167">
        <v>38</v>
      </c>
      <c r="N167">
        <v>1</v>
      </c>
    </row>
    <row r="168" spans="1:14" x14ac:dyDescent="0.3">
      <c r="A168">
        <v>92324</v>
      </c>
      <c r="B168" s="7">
        <v>38505</v>
      </c>
      <c r="C168" t="s">
        <v>34</v>
      </c>
      <c r="D168">
        <v>25</v>
      </c>
      <c r="E168" t="s">
        <v>32</v>
      </c>
      <c r="F168" t="s">
        <v>30</v>
      </c>
      <c r="G168" t="s">
        <v>38</v>
      </c>
      <c r="H168" t="s">
        <v>47</v>
      </c>
      <c r="I168" t="s">
        <v>46</v>
      </c>
      <c r="J168" t="s">
        <v>31</v>
      </c>
      <c r="K168" s="8">
        <v>0.1</v>
      </c>
      <c r="L168">
        <f t="shared" ca="1" si="2"/>
        <v>19</v>
      </c>
      <c r="M168">
        <v>44</v>
      </c>
      <c r="N168">
        <v>5</v>
      </c>
    </row>
    <row r="169" spans="1:14" x14ac:dyDescent="0.3">
      <c r="A169">
        <v>92328</v>
      </c>
      <c r="B169" s="7">
        <v>39848</v>
      </c>
      <c r="C169" t="s">
        <v>34</v>
      </c>
      <c r="D169">
        <v>34</v>
      </c>
      <c r="E169" t="s">
        <v>23</v>
      </c>
      <c r="F169" t="s">
        <v>24</v>
      </c>
      <c r="G169" t="s">
        <v>38</v>
      </c>
      <c r="H169" t="s">
        <v>47</v>
      </c>
      <c r="I169" t="s">
        <v>46</v>
      </c>
      <c r="J169" t="s">
        <v>28</v>
      </c>
      <c r="K169" s="8">
        <v>0.05</v>
      </c>
      <c r="L169">
        <f t="shared" ca="1" si="2"/>
        <v>15</v>
      </c>
      <c r="M169">
        <v>12</v>
      </c>
      <c r="N169">
        <v>6</v>
      </c>
    </row>
    <row r="170" spans="1:14" x14ac:dyDescent="0.3">
      <c r="A170">
        <v>92332</v>
      </c>
      <c r="B170" s="7">
        <v>38769</v>
      </c>
      <c r="C170" t="s">
        <v>34</v>
      </c>
      <c r="D170">
        <v>43</v>
      </c>
      <c r="E170" t="s">
        <v>43</v>
      </c>
      <c r="F170" t="s">
        <v>24</v>
      </c>
      <c r="G170" t="s">
        <v>38</v>
      </c>
      <c r="H170" t="s">
        <v>47</v>
      </c>
      <c r="I170" t="s">
        <v>46</v>
      </c>
      <c r="J170" t="s">
        <v>31</v>
      </c>
      <c r="K170" s="8">
        <v>0.05</v>
      </c>
      <c r="L170">
        <f t="shared" ca="1" si="2"/>
        <v>18</v>
      </c>
      <c r="M170">
        <v>6</v>
      </c>
      <c r="N170">
        <v>1</v>
      </c>
    </row>
    <row r="171" spans="1:14" x14ac:dyDescent="0.3">
      <c r="A171">
        <v>92334</v>
      </c>
      <c r="B171" s="7">
        <v>39820</v>
      </c>
      <c r="C171" t="s">
        <v>22</v>
      </c>
      <c r="D171">
        <v>44</v>
      </c>
      <c r="E171" t="s">
        <v>32</v>
      </c>
      <c r="F171" t="s">
        <v>24</v>
      </c>
      <c r="G171" t="s">
        <v>38</v>
      </c>
      <c r="H171" t="s">
        <v>47</v>
      </c>
      <c r="I171" t="s">
        <v>46</v>
      </c>
      <c r="J171" t="s">
        <v>48</v>
      </c>
      <c r="K171" s="8">
        <v>0.05</v>
      </c>
      <c r="L171">
        <f t="shared" ca="1" si="2"/>
        <v>15</v>
      </c>
      <c r="M171">
        <v>16</v>
      </c>
      <c r="N171">
        <v>6</v>
      </c>
    </row>
    <row r="172" spans="1:14" x14ac:dyDescent="0.3">
      <c r="A172">
        <v>92336</v>
      </c>
      <c r="B172" s="7">
        <v>39869</v>
      </c>
      <c r="C172" t="s">
        <v>34</v>
      </c>
      <c r="D172">
        <v>37</v>
      </c>
      <c r="E172" t="s">
        <v>29</v>
      </c>
      <c r="F172" t="s">
        <v>24</v>
      </c>
      <c r="G172" t="s">
        <v>38</v>
      </c>
      <c r="H172" t="s">
        <v>47</v>
      </c>
      <c r="I172" t="s">
        <v>46</v>
      </c>
      <c r="J172" t="s">
        <v>49</v>
      </c>
      <c r="K172" s="8">
        <v>0.05</v>
      </c>
      <c r="L172">
        <f t="shared" ca="1" si="2"/>
        <v>15</v>
      </c>
      <c r="M172">
        <v>14</v>
      </c>
      <c r="N172">
        <v>2</v>
      </c>
    </row>
    <row r="173" spans="1:14" x14ac:dyDescent="0.3">
      <c r="A173">
        <v>92338</v>
      </c>
      <c r="B173" s="7">
        <v>40036</v>
      </c>
      <c r="C173" t="s">
        <v>34</v>
      </c>
      <c r="D173">
        <v>48</v>
      </c>
      <c r="E173" t="s">
        <v>32</v>
      </c>
      <c r="F173" t="s">
        <v>24</v>
      </c>
      <c r="G173" t="s">
        <v>38</v>
      </c>
      <c r="H173" t="s">
        <v>47</v>
      </c>
      <c r="I173" t="s">
        <v>46</v>
      </c>
      <c r="J173" t="s">
        <v>37</v>
      </c>
      <c r="K173" s="8">
        <v>0.05</v>
      </c>
      <c r="L173">
        <f t="shared" ca="1" si="2"/>
        <v>14</v>
      </c>
      <c r="M173">
        <v>13</v>
      </c>
      <c r="N173">
        <v>6</v>
      </c>
    </row>
    <row r="174" spans="1:14" x14ac:dyDescent="0.3">
      <c r="A174">
        <v>92340</v>
      </c>
      <c r="B174" s="7">
        <v>40085</v>
      </c>
      <c r="C174" t="s">
        <v>34</v>
      </c>
      <c r="D174">
        <v>27</v>
      </c>
      <c r="E174" t="s">
        <v>39</v>
      </c>
      <c r="F174" t="s">
        <v>30</v>
      </c>
      <c r="G174" t="s">
        <v>38</v>
      </c>
      <c r="H174" t="s">
        <v>47</v>
      </c>
      <c r="I174" t="s">
        <v>46</v>
      </c>
      <c r="J174" t="s">
        <v>42</v>
      </c>
      <c r="K174" s="8">
        <v>0.1</v>
      </c>
      <c r="L174">
        <f t="shared" ca="1" si="2"/>
        <v>14</v>
      </c>
      <c r="M174">
        <v>10</v>
      </c>
      <c r="N174">
        <v>4</v>
      </c>
    </row>
    <row r="175" spans="1:14" x14ac:dyDescent="0.3">
      <c r="A175">
        <v>92358</v>
      </c>
      <c r="B175" s="7">
        <v>37390</v>
      </c>
      <c r="C175" t="s">
        <v>34</v>
      </c>
      <c r="D175">
        <v>55</v>
      </c>
      <c r="E175" t="s">
        <v>45</v>
      </c>
      <c r="F175" t="s">
        <v>41</v>
      </c>
      <c r="G175" t="s">
        <v>38</v>
      </c>
      <c r="H175" t="s">
        <v>47</v>
      </c>
      <c r="I175" t="s">
        <v>27</v>
      </c>
      <c r="J175" t="s">
        <v>42</v>
      </c>
      <c r="K175" s="8">
        <v>0.15</v>
      </c>
      <c r="L175">
        <f t="shared" ca="1" si="2"/>
        <v>22</v>
      </c>
      <c r="M175">
        <v>13</v>
      </c>
      <c r="N175">
        <v>1</v>
      </c>
    </row>
    <row r="176" spans="1:14" x14ac:dyDescent="0.3">
      <c r="A176">
        <v>92366</v>
      </c>
      <c r="B176" s="7">
        <v>38811</v>
      </c>
      <c r="C176" t="s">
        <v>34</v>
      </c>
      <c r="D176">
        <v>59</v>
      </c>
      <c r="E176" t="s">
        <v>32</v>
      </c>
      <c r="F176" t="s">
        <v>41</v>
      </c>
      <c r="G176" t="s">
        <v>38</v>
      </c>
      <c r="H176" t="s">
        <v>47</v>
      </c>
      <c r="I176" t="s">
        <v>27</v>
      </c>
      <c r="J176" t="s">
        <v>48</v>
      </c>
      <c r="K176" s="8">
        <v>0.15</v>
      </c>
      <c r="L176">
        <f t="shared" ca="1" si="2"/>
        <v>18</v>
      </c>
      <c r="M176">
        <v>20</v>
      </c>
      <c r="N176">
        <v>6</v>
      </c>
    </row>
    <row r="177" spans="1:14" x14ac:dyDescent="0.3">
      <c r="A177">
        <v>92420</v>
      </c>
      <c r="B177" s="7">
        <v>38161</v>
      </c>
      <c r="C177" t="s">
        <v>22</v>
      </c>
      <c r="D177">
        <v>24</v>
      </c>
      <c r="E177" t="s">
        <v>35</v>
      </c>
      <c r="F177" t="s">
        <v>30</v>
      </c>
      <c r="G177" t="s">
        <v>38</v>
      </c>
      <c r="H177" t="s">
        <v>47</v>
      </c>
      <c r="I177" t="s">
        <v>27</v>
      </c>
      <c r="J177" t="s">
        <v>48</v>
      </c>
      <c r="K177" s="8">
        <v>0.1</v>
      </c>
      <c r="L177">
        <f t="shared" ca="1" si="2"/>
        <v>20</v>
      </c>
      <c r="M177">
        <v>26</v>
      </c>
      <c r="N177">
        <v>2</v>
      </c>
    </row>
    <row r="178" spans="1:14" x14ac:dyDescent="0.3">
      <c r="A178">
        <v>92438</v>
      </c>
      <c r="B178" s="7">
        <v>39434</v>
      </c>
      <c r="C178" t="s">
        <v>34</v>
      </c>
      <c r="D178">
        <v>50</v>
      </c>
      <c r="E178" t="s">
        <v>39</v>
      </c>
      <c r="F178" t="s">
        <v>41</v>
      </c>
      <c r="G178" t="s">
        <v>38</v>
      </c>
      <c r="H178" t="s">
        <v>47</v>
      </c>
      <c r="I178" t="s">
        <v>27</v>
      </c>
      <c r="J178" t="s">
        <v>49</v>
      </c>
      <c r="K178" s="8">
        <v>0.15</v>
      </c>
      <c r="L178">
        <f t="shared" ca="1" si="2"/>
        <v>16</v>
      </c>
      <c r="M178">
        <v>40</v>
      </c>
      <c r="N178">
        <v>6</v>
      </c>
    </row>
    <row r="179" spans="1:14" x14ac:dyDescent="0.3">
      <c r="A179">
        <v>95692</v>
      </c>
      <c r="B179" s="7">
        <v>40058</v>
      </c>
      <c r="C179" t="s">
        <v>22</v>
      </c>
      <c r="D179">
        <v>47</v>
      </c>
      <c r="E179" t="s">
        <v>32</v>
      </c>
      <c r="F179" t="s">
        <v>24</v>
      </c>
      <c r="G179" t="s">
        <v>38</v>
      </c>
      <c r="H179" t="s">
        <v>47</v>
      </c>
      <c r="I179" t="s">
        <v>46</v>
      </c>
      <c r="J179" t="s">
        <v>33</v>
      </c>
      <c r="K179" s="8">
        <v>0.05</v>
      </c>
      <c r="L179">
        <f t="shared" ca="1" si="2"/>
        <v>14</v>
      </c>
      <c r="M179">
        <v>10</v>
      </c>
      <c r="N179">
        <v>2</v>
      </c>
    </row>
    <row r="180" spans="1:14" x14ac:dyDescent="0.3">
      <c r="A180">
        <v>95694</v>
      </c>
      <c r="B180" s="7">
        <v>38554</v>
      </c>
      <c r="C180" t="s">
        <v>22</v>
      </c>
      <c r="D180">
        <v>31</v>
      </c>
      <c r="E180" t="s">
        <v>23</v>
      </c>
      <c r="F180" t="s">
        <v>24</v>
      </c>
      <c r="G180" t="s">
        <v>38</v>
      </c>
      <c r="H180" t="s">
        <v>47</v>
      </c>
      <c r="I180" t="s">
        <v>46</v>
      </c>
      <c r="J180" t="s">
        <v>40</v>
      </c>
      <c r="K180" s="8">
        <v>0.05</v>
      </c>
      <c r="L180">
        <f t="shared" ca="1" si="2"/>
        <v>18</v>
      </c>
      <c r="M180">
        <v>40</v>
      </c>
      <c r="N180">
        <v>3</v>
      </c>
    </row>
    <row r="181" spans="1:14" x14ac:dyDescent="0.3">
      <c r="A181">
        <v>95696</v>
      </c>
      <c r="B181" s="7">
        <v>32084</v>
      </c>
      <c r="C181" t="s">
        <v>34</v>
      </c>
      <c r="D181">
        <v>53</v>
      </c>
      <c r="E181" t="s">
        <v>29</v>
      </c>
      <c r="F181" t="s">
        <v>41</v>
      </c>
      <c r="G181" t="s">
        <v>38</v>
      </c>
      <c r="H181" t="s">
        <v>47</v>
      </c>
      <c r="I181" t="s">
        <v>46</v>
      </c>
      <c r="J181" t="s">
        <v>37</v>
      </c>
      <c r="K181" s="8">
        <v>0.15</v>
      </c>
      <c r="L181">
        <f t="shared" ca="1" si="2"/>
        <v>36</v>
      </c>
      <c r="M181">
        <v>20</v>
      </c>
      <c r="N181">
        <v>4</v>
      </c>
    </row>
    <row r="182" spans="1:14" x14ac:dyDescent="0.3">
      <c r="A182">
        <v>95728</v>
      </c>
      <c r="B182" s="7">
        <v>37769</v>
      </c>
      <c r="C182" t="s">
        <v>22</v>
      </c>
      <c r="D182">
        <v>49</v>
      </c>
      <c r="E182" t="s">
        <v>32</v>
      </c>
      <c r="F182" t="s">
        <v>24</v>
      </c>
      <c r="G182" t="s">
        <v>38</v>
      </c>
      <c r="H182" t="s">
        <v>47</v>
      </c>
      <c r="I182" t="s">
        <v>46</v>
      </c>
      <c r="J182" t="s">
        <v>37</v>
      </c>
      <c r="K182" s="8">
        <v>0.05</v>
      </c>
      <c r="L182">
        <f t="shared" ca="1" si="2"/>
        <v>21</v>
      </c>
      <c r="M182">
        <v>31</v>
      </c>
      <c r="N182">
        <v>6</v>
      </c>
    </row>
    <row r="183" spans="1:14" x14ac:dyDescent="0.3">
      <c r="A183">
        <v>95730</v>
      </c>
      <c r="B183" s="7">
        <v>39623</v>
      </c>
      <c r="C183" t="s">
        <v>34</v>
      </c>
      <c r="D183">
        <v>27</v>
      </c>
      <c r="E183" t="s">
        <v>35</v>
      </c>
      <c r="F183" t="s">
        <v>30</v>
      </c>
      <c r="G183" t="s">
        <v>38</v>
      </c>
      <c r="H183" t="s">
        <v>47</v>
      </c>
      <c r="I183" t="s">
        <v>46</v>
      </c>
      <c r="J183" t="s">
        <v>28</v>
      </c>
      <c r="K183" s="8">
        <v>0.1</v>
      </c>
      <c r="L183">
        <f t="shared" ca="1" si="2"/>
        <v>16</v>
      </c>
      <c r="M183">
        <v>35</v>
      </c>
      <c r="N183">
        <v>2</v>
      </c>
    </row>
    <row r="184" spans="1:14" x14ac:dyDescent="0.3">
      <c r="A184">
        <v>95740</v>
      </c>
      <c r="B184" s="7">
        <v>39673</v>
      </c>
      <c r="C184" t="s">
        <v>22</v>
      </c>
      <c r="D184">
        <v>32</v>
      </c>
      <c r="E184" t="s">
        <v>29</v>
      </c>
      <c r="F184" t="s">
        <v>24</v>
      </c>
      <c r="G184" t="s">
        <v>38</v>
      </c>
      <c r="H184" t="s">
        <v>47</v>
      </c>
      <c r="I184" t="s">
        <v>46</v>
      </c>
      <c r="J184" t="s">
        <v>48</v>
      </c>
      <c r="K184" s="8">
        <v>0.05</v>
      </c>
      <c r="L184">
        <f t="shared" ca="1" si="2"/>
        <v>15</v>
      </c>
      <c r="M184">
        <v>24</v>
      </c>
      <c r="N184">
        <v>6</v>
      </c>
    </row>
    <row r="185" spans="1:14" x14ac:dyDescent="0.3">
      <c r="A185">
        <v>95744</v>
      </c>
      <c r="B185" s="7">
        <v>31839</v>
      </c>
      <c r="C185" t="s">
        <v>34</v>
      </c>
      <c r="D185">
        <v>48</v>
      </c>
      <c r="E185" t="s">
        <v>39</v>
      </c>
      <c r="F185" t="s">
        <v>24</v>
      </c>
      <c r="G185" t="s">
        <v>38</v>
      </c>
      <c r="H185" t="s">
        <v>47</v>
      </c>
      <c r="I185" t="s">
        <v>46</v>
      </c>
      <c r="J185" t="s">
        <v>48</v>
      </c>
      <c r="K185" s="8">
        <v>0.05</v>
      </c>
      <c r="L185">
        <f t="shared" ca="1" si="2"/>
        <v>37</v>
      </c>
      <c r="M185">
        <v>29</v>
      </c>
      <c r="N185">
        <v>3</v>
      </c>
    </row>
    <row r="186" spans="1:14" x14ac:dyDescent="0.3">
      <c r="A186">
        <v>95752</v>
      </c>
      <c r="B186" s="7">
        <v>39052</v>
      </c>
      <c r="C186" t="s">
        <v>34</v>
      </c>
      <c r="D186">
        <v>29</v>
      </c>
      <c r="E186" t="s">
        <v>35</v>
      </c>
      <c r="F186" t="s">
        <v>30</v>
      </c>
      <c r="G186" t="s">
        <v>38</v>
      </c>
      <c r="H186" t="s">
        <v>47</v>
      </c>
      <c r="I186" t="s">
        <v>46</v>
      </c>
      <c r="J186" t="s">
        <v>33</v>
      </c>
      <c r="K186" s="8">
        <v>0.1</v>
      </c>
      <c r="L186">
        <f t="shared" ca="1" si="2"/>
        <v>17</v>
      </c>
      <c r="M186">
        <v>3</v>
      </c>
      <c r="N186">
        <v>6</v>
      </c>
    </row>
    <row r="187" spans="1:14" x14ac:dyDescent="0.3">
      <c r="A187">
        <v>95754</v>
      </c>
      <c r="B187" s="7">
        <v>38874</v>
      </c>
      <c r="C187" t="s">
        <v>22</v>
      </c>
      <c r="D187">
        <v>55</v>
      </c>
      <c r="E187" t="s">
        <v>43</v>
      </c>
      <c r="F187" t="s">
        <v>41</v>
      </c>
      <c r="G187" t="s">
        <v>38</v>
      </c>
      <c r="H187" t="s">
        <v>47</v>
      </c>
      <c r="I187" t="s">
        <v>46</v>
      </c>
      <c r="J187" t="s">
        <v>37</v>
      </c>
      <c r="K187" s="8">
        <v>0.15</v>
      </c>
      <c r="L187">
        <f t="shared" ca="1" si="2"/>
        <v>18</v>
      </c>
      <c r="M187">
        <v>33</v>
      </c>
      <c r="N187">
        <v>5</v>
      </c>
    </row>
    <row r="188" spans="1:14" x14ac:dyDescent="0.3">
      <c r="A188">
        <v>95762</v>
      </c>
      <c r="B188" s="7">
        <v>39687</v>
      </c>
      <c r="C188" t="s">
        <v>34</v>
      </c>
      <c r="D188">
        <v>34</v>
      </c>
      <c r="E188" t="s">
        <v>35</v>
      </c>
      <c r="F188" t="s">
        <v>24</v>
      </c>
      <c r="G188" t="s">
        <v>38</v>
      </c>
      <c r="H188" t="s">
        <v>47</v>
      </c>
      <c r="I188" t="s">
        <v>46</v>
      </c>
      <c r="J188" t="s">
        <v>40</v>
      </c>
      <c r="K188" s="8">
        <v>0.05</v>
      </c>
      <c r="L188">
        <f t="shared" ca="1" si="2"/>
        <v>15</v>
      </c>
      <c r="M188">
        <v>13</v>
      </c>
      <c r="N188">
        <v>5</v>
      </c>
    </row>
    <row r="189" spans="1:14" x14ac:dyDescent="0.3">
      <c r="A189">
        <v>95772</v>
      </c>
      <c r="B189" s="7">
        <v>30817</v>
      </c>
      <c r="C189" t="s">
        <v>34</v>
      </c>
      <c r="D189">
        <v>51</v>
      </c>
      <c r="E189" t="s">
        <v>23</v>
      </c>
      <c r="F189" t="s">
        <v>41</v>
      </c>
      <c r="G189" t="s">
        <v>38</v>
      </c>
      <c r="H189" t="s">
        <v>47</v>
      </c>
      <c r="I189" t="s">
        <v>46</v>
      </c>
      <c r="J189" t="s">
        <v>28</v>
      </c>
      <c r="K189" s="8">
        <v>0.15</v>
      </c>
      <c r="L189">
        <f t="shared" ca="1" si="2"/>
        <v>40</v>
      </c>
      <c r="M189">
        <v>33</v>
      </c>
      <c r="N189">
        <v>6</v>
      </c>
    </row>
    <row r="190" spans="1:14" x14ac:dyDescent="0.3">
      <c r="A190">
        <v>95782</v>
      </c>
      <c r="B190" s="7">
        <v>39708</v>
      </c>
      <c r="C190" t="s">
        <v>34</v>
      </c>
      <c r="D190">
        <v>39</v>
      </c>
      <c r="E190" t="s">
        <v>29</v>
      </c>
      <c r="F190" t="s">
        <v>24</v>
      </c>
      <c r="G190" t="s">
        <v>38</v>
      </c>
      <c r="H190" t="s">
        <v>47</v>
      </c>
      <c r="I190" t="s">
        <v>46</v>
      </c>
      <c r="J190" t="s">
        <v>42</v>
      </c>
      <c r="K190" s="8">
        <v>0.05</v>
      </c>
      <c r="L190">
        <f t="shared" ca="1" si="2"/>
        <v>15</v>
      </c>
      <c r="M190">
        <v>38</v>
      </c>
      <c r="N190">
        <v>1</v>
      </c>
    </row>
    <row r="191" spans="1:14" x14ac:dyDescent="0.3">
      <c r="A191">
        <v>95784</v>
      </c>
      <c r="B191" s="7">
        <v>39280</v>
      </c>
      <c r="C191" t="s">
        <v>22</v>
      </c>
      <c r="D191">
        <v>40</v>
      </c>
      <c r="E191" t="s">
        <v>32</v>
      </c>
      <c r="F191" t="s">
        <v>24</v>
      </c>
      <c r="G191" t="s">
        <v>38</v>
      </c>
      <c r="H191" t="s">
        <v>47</v>
      </c>
      <c r="I191" t="s">
        <v>46</v>
      </c>
      <c r="J191" t="s">
        <v>40</v>
      </c>
      <c r="K191" s="8">
        <v>0.05</v>
      </c>
      <c r="L191">
        <f t="shared" ca="1" si="2"/>
        <v>16</v>
      </c>
      <c r="M191">
        <v>31</v>
      </c>
      <c r="N191">
        <v>5</v>
      </c>
    </row>
    <row r="192" spans="1:14" x14ac:dyDescent="0.3">
      <c r="A192">
        <v>95788</v>
      </c>
      <c r="B192" s="7">
        <v>40183</v>
      </c>
      <c r="C192" t="s">
        <v>34</v>
      </c>
      <c r="D192">
        <v>49</v>
      </c>
      <c r="E192" t="s">
        <v>43</v>
      </c>
      <c r="F192" t="s">
        <v>24</v>
      </c>
      <c r="G192" t="s">
        <v>38</v>
      </c>
      <c r="H192" t="s">
        <v>47</v>
      </c>
      <c r="I192" t="s">
        <v>46</v>
      </c>
      <c r="J192" t="s">
        <v>28</v>
      </c>
      <c r="K192" s="8">
        <v>0.05</v>
      </c>
      <c r="L192">
        <f t="shared" ca="1" si="2"/>
        <v>14</v>
      </c>
      <c r="M192">
        <v>31</v>
      </c>
      <c r="N192">
        <v>4</v>
      </c>
    </row>
    <row r="193" spans="1:14" x14ac:dyDescent="0.3">
      <c r="A193">
        <v>96180</v>
      </c>
      <c r="B193" s="7">
        <v>39476</v>
      </c>
      <c r="C193" t="s">
        <v>22</v>
      </c>
      <c r="D193">
        <v>23</v>
      </c>
      <c r="E193" t="s">
        <v>29</v>
      </c>
      <c r="F193" t="s">
        <v>30</v>
      </c>
      <c r="G193" t="s">
        <v>38</v>
      </c>
      <c r="H193" t="s">
        <v>47</v>
      </c>
      <c r="I193" t="s">
        <v>27</v>
      </c>
      <c r="J193" t="s">
        <v>33</v>
      </c>
      <c r="K193" s="8">
        <v>0.1</v>
      </c>
      <c r="L193">
        <f t="shared" ca="1" si="2"/>
        <v>16</v>
      </c>
      <c r="M193">
        <v>14</v>
      </c>
      <c r="N193">
        <v>2</v>
      </c>
    </row>
    <row r="194" spans="1:14" x14ac:dyDescent="0.3">
      <c r="A194">
        <v>96382</v>
      </c>
      <c r="B194" s="7">
        <v>39406</v>
      </c>
      <c r="C194" t="s">
        <v>34</v>
      </c>
      <c r="D194">
        <v>22</v>
      </c>
      <c r="E194" t="s">
        <v>23</v>
      </c>
      <c r="F194" t="s">
        <v>30</v>
      </c>
      <c r="G194" t="s">
        <v>38</v>
      </c>
      <c r="H194" t="s">
        <v>47</v>
      </c>
      <c r="I194" t="s">
        <v>27</v>
      </c>
      <c r="J194" t="s">
        <v>33</v>
      </c>
      <c r="K194" s="8">
        <v>0.1</v>
      </c>
      <c r="L194">
        <f t="shared" ca="1" si="2"/>
        <v>16</v>
      </c>
      <c r="M194">
        <v>13</v>
      </c>
      <c r="N194">
        <v>1</v>
      </c>
    </row>
    <row r="195" spans="1:14" x14ac:dyDescent="0.3">
      <c r="A195">
        <v>96442</v>
      </c>
      <c r="B195" s="7">
        <v>38615</v>
      </c>
      <c r="C195" t="s">
        <v>22</v>
      </c>
      <c r="D195">
        <v>43</v>
      </c>
      <c r="E195" t="s">
        <v>45</v>
      </c>
      <c r="F195" t="s">
        <v>24</v>
      </c>
      <c r="G195" t="s">
        <v>38</v>
      </c>
      <c r="H195" t="s">
        <v>47</v>
      </c>
      <c r="I195" t="s">
        <v>27</v>
      </c>
      <c r="J195" t="s">
        <v>40</v>
      </c>
      <c r="K195" s="8">
        <v>0.05</v>
      </c>
      <c r="L195">
        <f t="shared" ref="L195:L258" ca="1" si="3">DATEDIF(B195, TODAY(), "y")</f>
        <v>18</v>
      </c>
      <c r="M195">
        <v>1</v>
      </c>
      <c r="N195">
        <v>4</v>
      </c>
    </row>
    <row r="196" spans="1:14" x14ac:dyDescent="0.3">
      <c r="A196">
        <v>96764</v>
      </c>
      <c r="B196" s="7">
        <v>37085</v>
      </c>
      <c r="C196" t="s">
        <v>34</v>
      </c>
      <c r="D196">
        <v>33</v>
      </c>
      <c r="E196" t="s">
        <v>29</v>
      </c>
      <c r="F196" t="s">
        <v>24</v>
      </c>
      <c r="G196" t="s">
        <v>38</v>
      </c>
      <c r="H196" t="s">
        <v>47</v>
      </c>
      <c r="I196" t="s">
        <v>27</v>
      </c>
      <c r="J196" t="s">
        <v>31</v>
      </c>
      <c r="K196" s="8">
        <v>0.05</v>
      </c>
      <c r="L196">
        <f t="shared" ca="1" si="3"/>
        <v>23</v>
      </c>
      <c r="M196">
        <v>24</v>
      </c>
      <c r="N196">
        <v>5</v>
      </c>
    </row>
    <row r="197" spans="1:14" x14ac:dyDescent="0.3">
      <c r="A197">
        <v>97020</v>
      </c>
      <c r="B197" s="7">
        <v>37428</v>
      </c>
      <c r="C197" t="s">
        <v>34</v>
      </c>
      <c r="D197">
        <v>38</v>
      </c>
      <c r="E197" t="s">
        <v>39</v>
      </c>
      <c r="F197" t="s">
        <v>24</v>
      </c>
      <c r="G197" t="s">
        <v>38</v>
      </c>
      <c r="H197" t="s">
        <v>47</v>
      </c>
      <c r="I197" t="s">
        <v>27</v>
      </c>
      <c r="J197" t="s">
        <v>48</v>
      </c>
      <c r="K197" s="8">
        <v>0.05</v>
      </c>
      <c r="L197">
        <f t="shared" ca="1" si="3"/>
        <v>22</v>
      </c>
      <c r="M197">
        <v>4</v>
      </c>
      <c r="N197">
        <v>3</v>
      </c>
    </row>
    <row r="198" spans="1:14" x14ac:dyDescent="0.3">
      <c r="A198">
        <v>97038</v>
      </c>
      <c r="B198" s="7">
        <v>39357</v>
      </c>
      <c r="C198" t="s">
        <v>34</v>
      </c>
      <c r="D198">
        <v>23</v>
      </c>
      <c r="E198" t="s">
        <v>29</v>
      </c>
      <c r="F198" t="s">
        <v>30</v>
      </c>
      <c r="G198" t="s">
        <v>38</v>
      </c>
      <c r="H198" t="s">
        <v>47</v>
      </c>
      <c r="I198" t="s">
        <v>27</v>
      </c>
      <c r="J198" t="s">
        <v>31</v>
      </c>
      <c r="K198" s="8">
        <v>0.1</v>
      </c>
      <c r="L198">
        <f t="shared" ca="1" si="3"/>
        <v>16</v>
      </c>
      <c r="M198">
        <v>14</v>
      </c>
      <c r="N198">
        <v>6</v>
      </c>
    </row>
    <row r="199" spans="1:14" x14ac:dyDescent="0.3">
      <c r="A199">
        <v>97052</v>
      </c>
      <c r="B199" s="7">
        <v>39582</v>
      </c>
      <c r="C199" t="s">
        <v>34</v>
      </c>
      <c r="D199">
        <v>47</v>
      </c>
      <c r="E199" t="s">
        <v>23</v>
      </c>
      <c r="F199" t="s">
        <v>24</v>
      </c>
      <c r="G199" t="s">
        <v>38</v>
      </c>
      <c r="H199" t="s">
        <v>47</v>
      </c>
      <c r="I199" t="s">
        <v>27</v>
      </c>
      <c r="J199" t="s">
        <v>48</v>
      </c>
      <c r="K199" s="8">
        <v>0.05</v>
      </c>
      <c r="L199">
        <f t="shared" ca="1" si="3"/>
        <v>16</v>
      </c>
      <c r="M199">
        <v>12</v>
      </c>
      <c r="N199">
        <v>4</v>
      </c>
    </row>
    <row r="200" spans="1:14" x14ac:dyDescent="0.3">
      <c r="A200">
        <v>97318</v>
      </c>
      <c r="B200" s="7">
        <v>39946</v>
      </c>
      <c r="C200" t="s">
        <v>34</v>
      </c>
      <c r="D200">
        <v>23</v>
      </c>
      <c r="E200" t="s">
        <v>23</v>
      </c>
      <c r="F200" t="s">
        <v>30</v>
      </c>
      <c r="G200" t="s">
        <v>25</v>
      </c>
      <c r="H200" t="s">
        <v>47</v>
      </c>
      <c r="I200" t="s">
        <v>27</v>
      </c>
      <c r="J200" t="s">
        <v>49</v>
      </c>
      <c r="K200" s="8">
        <v>0.1</v>
      </c>
      <c r="L200">
        <f t="shared" ca="1" si="3"/>
        <v>15</v>
      </c>
      <c r="M200">
        <v>9</v>
      </c>
      <c r="N200">
        <v>2</v>
      </c>
    </row>
    <row r="201" spans="1:14" x14ac:dyDescent="0.3">
      <c r="A201">
        <v>97344</v>
      </c>
      <c r="B201" s="7">
        <v>37679</v>
      </c>
      <c r="C201" t="s">
        <v>34</v>
      </c>
      <c r="D201">
        <v>34</v>
      </c>
      <c r="E201" t="s">
        <v>32</v>
      </c>
      <c r="F201" t="s">
        <v>24</v>
      </c>
      <c r="G201" t="s">
        <v>38</v>
      </c>
      <c r="H201" t="s">
        <v>47</v>
      </c>
      <c r="I201" t="s">
        <v>27</v>
      </c>
      <c r="J201" t="s">
        <v>33</v>
      </c>
      <c r="K201" s="8">
        <v>0.05</v>
      </c>
      <c r="L201">
        <f t="shared" ca="1" si="3"/>
        <v>21</v>
      </c>
      <c r="M201">
        <v>8</v>
      </c>
      <c r="N201">
        <v>5</v>
      </c>
    </row>
    <row r="202" spans="1:14" x14ac:dyDescent="0.3">
      <c r="A202">
        <v>97546</v>
      </c>
      <c r="B202" s="7">
        <v>37826</v>
      </c>
      <c r="C202" t="s">
        <v>34</v>
      </c>
      <c r="D202">
        <v>57</v>
      </c>
      <c r="E202" t="s">
        <v>29</v>
      </c>
      <c r="F202" t="s">
        <v>41</v>
      </c>
      <c r="G202" t="s">
        <v>38</v>
      </c>
      <c r="H202" t="s">
        <v>47</v>
      </c>
      <c r="I202" t="s">
        <v>27</v>
      </c>
      <c r="J202" t="s">
        <v>42</v>
      </c>
      <c r="K202" s="8">
        <v>0.15</v>
      </c>
      <c r="L202">
        <f t="shared" ca="1" si="3"/>
        <v>20</v>
      </c>
      <c r="M202">
        <v>41</v>
      </c>
      <c r="N202">
        <v>3</v>
      </c>
    </row>
    <row r="203" spans="1:14" x14ac:dyDescent="0.3">
      <c r="A203">
        <v>98080</v>
      </c>
      <c r="B203" s="7">
        <v>37173</v>
      </c>
      <c r="C203" t="s">
        <v>34</v>
      </c>
      <c r="D203">
        <v>29</v>
      </c>
      <c r="E203" t="s">
        <v>23</v>
      </c>
      <c r="F203" t="s">
        <v>30</v>
      </c>
      <c r="G203" t="s">
        <v>38</v>
      </c>
      <c r="H203" t="s">
        <v>47</v>
      </c>
      <c r="I203" t="s">
        <v>27</v>
      </c>
      <c r="J203" t="s">
        <v>42</v>
      </c>
      <c r="K203" s="8">
        <v>0.1</v>
      </c>
      <c r="L203">
        <f t="shared" ca="1" si="3"/>
        <v>22</v>
      </c>
      <c r="M203">
        <v>14</v>
      </c>
      <c r="N203">
        <v>6</v>
      </c>
    </row>
    <row r="204" spans="1:14" x14ac:dyDescent="0.3">
      <c r="A204">
        <v>98432</v>
      </c>
      <c r="B204" s="7">
        <v>38447</v>
      </c>
      <c r="C204" t="s">
        <v>34</v>
      </c>
      <c r="D204">
        <v>29</v>
      </c>
      <c r="E204" t="s">
        <v>29</v>
      </c>
      <c r="F204" t="s">
        <v>30</v>
      </c>
      <c r="G204" t="s">
        <v>38</v>
      </c>
      <c r="H204" t="s">
        <v>47</v>
      </c>
      <c r="I204" t="s">
        <v>27</v>
      </c>
      <c r="J204" t="s">
        <v>42</v>
      </c>
      <c r="K204" s="8">
        <v>0.1</v>
      </c>
      <c r="L204">
        <f t="shared" ca="1" si="3"/>
        <v>19</v>
      </c>
      <c r="M204">
        <v>14</v>
      </c>
      <c r="N204">
        <v>6</v>
      </c>
    </row>
    <row r="205" spans="1:14" x14ac:dyDescent="0.3">
      <c r="A205">
        <v>99064</v>
      </c>
      <c r="B205" s="7">
        <v>38455</v>
      </c>
      <c r="C205" t="s">
        <v>22</v>
      </c>
      <c r="D205">
        <v>25</v>
      </c>
      <c r="E205" t="s">
        <v>32</v>
      </c>
      <c r="F205" t="s">
        <v>30</v>
      </c>
      <c r="G205" t="s">
        <v>25</v>
      </c>
      <c r="H205" t="s">
        <v>26</v>
      </c>
      <c r="I205" t="s">
        <v>27</v>
      </c>
      <c r="J205" t="s">
        <v>28</v>
      </c>
      <c r="K205" s="8">
        <v>0.1</v>
      </c>
      <c r="L205">
        <f t="shared" ca="1" si="3"/>
        <v>19</v>
      </c>
      <c r="M205">
        <v>32</v>
      </c>
      <c r="N205">
        <v>4</v>
      </c>
    </row>
    <row r="206" spans="1:14" x14ac:dyDescent="0.3">
      <c r="A206">
        <v>101802</v>
      </c>
      <c r="B206" s="7">
        <v>38594</v>
      </c>
      <c r="C206" t="s">
        <v>22</v>
      </c>
      <c r="D206">
        <v>31</v>
      </c>
      <c r="E206" t="s">
        <v>45</v>
      </c>
      <c r="F206" t="s">
        <v>24</v>
      </c>
      <c r="G206" t="s">
        <v>25</v>
      </c>
      <c r="H206" t="s">
        <v>44</v>
      </c>
      <c r="I206" t="s">
        <v>27</v>
      </c>
      <c r="J206" t="s">
        <v>42</v>
      </c>
      <c r="K206" s="8">
        <v>0.05</v>
      </c>
      <c r="L206">
        <f t="shared" ca="1" si="3"/>
        <v>18</v>
      </c>
      <c r="M206">
        <v>37</v>
      </c>
      <c r="N206">
        <v>5</v>
      </c>
    </row>
    <row r="207" spans="1:14" x14ac:dyDescent="0.3">
      <c r="A207">
        <v>101996</v>
      </c>
      <c r="B207" s="7">
        <v>38999</v>
      </c>
      <c r="C207" t="s">
        <v>22</v>
      </c>
      <c r="D207">
        <v>21</v>
      </c>
      <c r="E207" t="s">
        <v>32</v>
      </c>
      <c r="F207" t="s">
        <v>30</v>
      </c>
      <c r="G207" t="s">
        <v>38</v>
      </c>
      <c r="H207" t="s">
        <v>36</v>
      </c>
      <c r="I207" t="s">
        <v>27</v>
      </c>
      <c r="J207" t="s">
        <v>42</v>
      </c>
      <c r="K207" s="8">
        <v>0.1</v>
      </c>
      <c r="L207">
        <f t="shared" ca="1" si="3"/>
        <v>17</v>
      </c>
      <c r="M207">
        <v>12</v>
      </c>
      <c r="N207">
        <v>6</v>
      </c>
    </row>
    <row r="208" spans="1:14" x14ac:dyDescent="0.3">
      <c r="A208">
        <v>102250</v>
      </c>
      <c r="B208" s="7">
        <v>39238</v>
      </c>
      <c r="C208" t="s">
        <v>34</v>
      </c>
      <c r="D208">
        <v>23</v>
      </c>
      <c r="E208" t="s">
        <v>35</v>
      </c>
      <c r="F208" t="s">
        <v>30</v>
      </c>
      <c r="G208" t="s">
        <v>25</v>
      </c>
      <c r="H208" t="s">
        <v>26</v>
      </c>
      <c r="I208" t="s">
        <v>27</v>
      </c>
      <c r="J208" t="s">
        <v>42</v>
      </c>
      <c r="K208" s="8">
        <v>0.1</v>
      </c>
      <c r="L208">
        <f t="shared" ca="1" si="3"/>
        <v>17</v>
      </c>
      <c r="M208">
        <v>40</v>
      </c>
      <c r="N208">
        <v>1</v>
      </c>
    </row>
    <row r="209" spans="1:14" x14ac:dyDescent="0.3">
      <c r="A209">
        <v>103356</v>
      </c>
      <c r="B209" s="7">
        <v>39925</v>
      </c>
      <c r="C209" t="s">
        <v>22</v>
      </c>
      <c r="D209">
        <v>63</v>
      </c>
      <c r="E209" t="s">
        <v>43</v>
      </c>
      <c r="F209" t="s">
        <v>41</v>
      </c>
      <c r="G209" t="s">
        <v>25</v>
      </c>
      <c r="H209" t="s">
        <v>26</v>
      </c>
      <c r="I209" t="s">
        <v>27</v>
      </c>
      <c r="J209" t="s">
        <v>33</v>
      </c>
      <c r="K209" s="8">
        <v>0.15</v>
      </c>
      <c r="L209">
        <f t="shared" ca="1" si="3"/>
        <v>15</v>
      </c>
      <c r="M209">
        <v>11</v>
      </c>
      <c r="N209">
        <v>3</v>
      </c>
    </row>
    <row r="210" spans="1:14" x14ac:dyDescent="0.3">
      <c r="A210">
        <v>103362</v>
      </c>
      <c r="B210" s="7">
        <v>39994</v>
      </c>
      <c r="C210" t="s">
        <v>34</v>
      </c>
      <c r="D210">
        <v>37</v>
      </c>
      <c r="E210" t="s">
        <v>23</v>
      </c>
      <c r="F210" t="s">
        <v>24</v>
      </c>
      <c r="G210" t="s">
        <v>38</v>
      </c>
      <c r="H210" t="s">
        <v>47</v>
      </c>
      <c r="I210" t="s">
        <v>46</v>
      </c>
      <c r="J210" t="s">
        <v>33</v>
      </c>
      <c r="K210" s="8">
        <v>0.05</v>
      </c>
      <c r="L210">
        <f t="shared" ca="1" si="3"/>
        <v>15</v>
      </c>
      <c r="M210">
        <v>14</v>
      </c>
      <c r="N210">
        <v>6</v>
      </c>
    </row>
    <row r="211" spans="1:14" x14ac:dyDescent="0.3">
      <c r="A211">
        <v>104426</v>
      </c>
      <c r="B211" s="7">
        <v>38987</v>
      </c>
      <c r="C211" t="s">
        <v>34</v>
      </c>
      <c r="D211">
        <v>25</v>
      </c>
      <c r="E211" t="s">
        <v>43</v>
      </c>
      <c r="F211" t="s">
        <v>30</v>
      </c>
      <c r="G211" t="s">
        <v>38</v>
      </c>
      <c r="H211" t="s">
        <v>26</v>
      </c>
      <c r="I211" t="s">
        <v>27</v>
      </c>
      <c r="J211" t="s">
        <v>28</v>
      </c>
      <c r="K211" s="8">
        <v>0.1</v>
      </c>
      <c r="L211">
        <f t="shared" ca="1" si="3"/>
        <v>17</v>
      </c>
      <c r="M211">
        <v>29</v>
      </c>
      <c r="N211">
        <v>6</v>
      </c>
    </row>
    <row r="212" spans="1:14" x14ac:dyDescent="0.3">
      <c r="A212">
        <v>104704</v>
      </c>
      <c r="B212" s="7">
        <v>39344</v>
      </c>
      <c r="C212" t="s">
        <v>34</v>
      </c>
      <c r="D212">
        <v>27</v>
      </c>
      <c r="E212" t="s">
        <v>43</v>
      </c>
      <c r="F212" t="s">
        <v>30</v>
      </c>
      <c r="G212" t="s">
        <v>38</v>
      </c>
      <c r="H212" t="s">
        <v>44</v>
      </c>
      <c r="I212" t="s">
        <v>27</v>
      </c>
      <c r="J212" t="s">
        <v>49</v>
      </c>
      <c r="K212" s="8">
        <v>0.1</v>
      </c>
      <c r="L212">
        <f t="shared" ca="1" si="3"/>
        <v>16</v>
      </c>
      <c r="M212">
        <v>12</v>
      </c>
      <c r="N212">
        <v>3</v>
      </c>
    </row>
    <row r="213" spans="1:14" x14ac:dyDescent="0.3">
      <c r="A213">
        <v>106134</v>
      </c>
      <c r="B213" s="7">
        <v>37966</v>
      </c>
      <c r="C213" t="s">
        <v>34</v>
      </c>
      <c r="D213">
        <v>28</v>
      </c>
      <c r="E213" t="s">
        <v>45</v>
      </c>
      <c r="F213" t="s">
        <v>30</v>
      </c>
      <c r="G213" t="s">
        <v>25</v>
      </c>
      <c r="H213" t="s">
        <v>47</v>
      </c>
      <c r="I213" t="s">
        <v>27</v>
      </c>
      <c r="J213" t="s">
        <v>48</v>
      </c>
      <c r="K213" s="8">
        <v>0.1</v>
      </c>
      <c r="L213">
        <f t="shared" ca="1" si="3"/>
        <v>20</v>
      </c>
      <c r="M213">
        <v>40</v>
      </c>
      <c r="N213">
        <v>2</v>
      </c>
    </row>
    <row r="214" spans="1:14" x14ac:dyDescent="0.3">
      <c r="A214">
        <v>106318</v>
      </c>
      <c r="B214" s="7">
        <v>39385</v>
      </c>
      <c r="C214" t="s">
        <v>22</v>
      </c>
      <c r="D214">
        <v>26</v>
      </c>
      <c r="E214" t="s">
        <v>29</v>
      </c>
      <c r="F214" t="s">
        <v>30</v>
      </c>
      <c r="G214" t="s">
        <v>25</v>
      </c>
      <c r="H214" t="s">
        <v>26</v>
      </c>
      <c r="I214" t="s">
        <v>27</v>
      </c>
      <c r="J214" t="s">
        <v>48</v>
      </c>
      <c r="K214" s="8">
        <v>0.1</v>
      </c>
      <c r="L214">
        <f t="shared" ca="1" si="3"/>
        <v>16</v>
      </c>
      <c r="M214">
        <v>6</v>
      </c>
      <c r="N214">
        <v>4</v>
      </c>
    </row>
    <row r="215" spans="1:14" x14ac:dyDescent="0.3">
      <c r="A215">
        <v>107730</v>
      </c>
      <c r="B215" s="7">
        <v>39260</v>
      </c>
      <c r="C215" t="s">
        <v>22</v>
      </c>
      <c r="D215">
        <v>24</v>
      </c>
      <c r="E215" t="s">
        <v>35</v>
      </c>
      <c r="F215" t="s">
        <v>30</v>
      </c>
      <c r="G215" t="s">
        <v>25</v>
      </c>
      <c r="H215" t="s">
        <v>26</v>
      </c>
      <c r="I215" t="s">
        <v>27</v>
      </c>
      <c r="J215" t="s">
        <v>33</v>
      </c>
      <c r="K215" s="8">
        <v>0.1</v>
      </c>
      <c r="L215">
        <f t="shared" ca="1" si="3"/>
        <v>17</v>
      </c>
      <c r="M215">
        <v>17</v>
      </c>
      <c r="N215">
        <v>5</v>
      </c>
    </row>
    <row r="216" spans="1:14" x14ac:dyDescent="0.3">
      <c r="A216">
        <v>108086</v>
      </c>
      <c r="B216" s="7">
        <v>40443</v>
      </c>
      <c r="C216" t="s">
        <v>34</v>
      </c>
      <c r="D216">
        <v>20</v>
      </c>
      <c r="E216" t="s">
        <v>45</v>
      </c>
      <c r="F216" t="s">
        <v>30</v>
      </c>
      <c r="G216" t="s">
        <v>25</v>
      </c>
      <c r="H216" t="s">
        <v>26</v>
      </c>
      <c r="I216" t="s">
        <v>27</v>
      </c>
      <c r="J216" t="s">
        <v>40</v>
      </c>
      <c r="K216" s="8">
        <v>0.1</v>
      </c>
      <c r="L216">
        <f t="shared" ca="1" si="3"/>
        <v>13</v>
      </c>
      <c r="M216">
        <v>31</v>
      </c>
      <c r="N216">
        <v>5</v>
      </c>
    </row>
    <row r="217" spans="1:14" x14ac:dyDescent="0.3">
      <c r="A217">
        <v>108276</v>
      </c>
      <c r="B217" s="7">
        <v>40098</v>
      </c>
      <c r="C217" t="s">
        <v>22</v>
      </c>
      <c r="D217">
        <v>43</v>
      </c>
      <c r="E217" t="s">
        <v>23</v>
      </c>
      <c r="F217" t="s">
        <v>24</v>
      </c>
      <c r="G217" t="s">
        <v>25</v>
      </c>
      <c r="H217" t="s">
        <v>44</v>
      </c>
      <c r="I217" t="s">
        <v>27</v>
      </c>
      <c r="J217" t="s">
        <v>48</v>
      </c>
      <c r="K217" s="8">
        <v>0.05</v>
      </c>
      <c r="L217">
        <f t="shared" ca="1" si="3"/>
        <v>14</v>
      </c>
      <c r="M217">
        <v>8</v>
      </c>
      <c r="N217">
        <v>6</v>
      </c>
    </row>
    <row r="218" spans="1:14" x14ac:dyDescent="0.3">
      <c r="A218">
        <v>110266</v>
      </c>
      <c r="B218" s="7">
        <v>38084</v>
      </c>
      <c r="C218" t="s">
        <v>34</v>
      </c>
      <c r="D218">
        <v>25</v>
      </c>
      <c r="E218" t="s">
        <v>43</v>
      </c>
      <c r="F218" t="s">
        <v>30</v>
      </c>
      <c r="G218" t="s">
        <v>38</v>
      </c>
      <c r="H218" t="s">
        <v>36</v>
      </c>
      <c r="I218" t="s">
        <v>46</v>
      </c>
      <c r="J218" t="s">
        <v>28</v>
      </c>
      <c r="K218" s="8">
        <v>0.1</v>
      </c>
      <c r="L218">
        <f t="shared" ca="1" si="3"/>
        <v>20</v>
      </c>
      <c r="M218">
        <v>39</v>
      </c>
      <c r="N218">
        <v>4</v>
      </c>
    </row>
    <row r="219" spans="1:14" x14ac:dyDescent="0.3">
      <c r="A219">
        <v>110834</v>
      </c>
      <c r="B219" s="7">
        <v>39534</v>
      </c>
      <c r="C219" t="s">
        <v>22</v>
      </c>
      <c r="D219">
        <v>22</v>
      </c>
      <c r="E219" t="s">
        <v>39</v>
      </c>
      <c r="F219" t="s">
        <v>30</v>
      </c>
      <c r="G219" t="s">
        <v>25</v>
      </c>
      <c r="H219" t="s">
        <v>44</v>
      </c>
      <c r="I219" t="s">
        <v>27</v>
      </c>
      <c r="J219" t="s">
        <v>33</v>
      </c>
      <c r="K219" s="8">
        <v>0.1</v>
      </c>
      <c r="L219">
        <f t="shared" ca="1" si="3"/>
        <v>16</v>
      </c>
      <c r="M219">
        <v>28</v>
      </c>
      <c r="N219">
        <v>2</v>
      </c>
    </row>
    <row r="220" spans="1:14" x14ac:dyDescent="0.3">
      <c r="A220">
        <v>111526</v>
      </c>
      <c r="B220" s="7">
        <v>39995</v>
      </c>
      <c r="C220" t="s">
        <v>34</v>
      </c>
      <c r="D220">
        <v>40</v>
      </c>
      <c r="E220" t="s">
        <v>23</v>
      </c>
      <c r="F220" t="s">
        <v>24</v>
      </c>
      <c r="G220" t="s">
        <v>25</v>
      </c>
      <c r="H220" t="s">
        <v>47</v>
      </c>
      <c r="I220" t="s">
        <v>27</v>
      </c>
      <c r="J220" t="s">
        <v>37</v>
      </c>
      <c r="K220" s="8">
        <v>0.05</v>
      </c>
      <c r="L220">
        <f t="shared" ca="1" si="3"/>
        <v>15</v>
      </c>
      <c r="M220">
        <v>14</v>
      </c>
      <c r="N220">
        <v>5</v>
      </c>
    </row>
    <row r="221" spans="1:14" x14ac:dyDescent="0.3">
      <c r="A221">
        <v>113294</v>
      </c>
      <c r="B221" s="7">
        <v>36868</v>
      </c>
      <c r="C221" t="s">
        <v>22</v>
      </c>
      <c r="D221">
        <v>39</v>
      </c>
      <c r="E221" t="s">
        <v>23</v>
      </c>
      <c r="F221" t="s">
        <v>24</v>
      </c>
      <c r="G221" t="s">
        <v>38</v>
      </c>
      <c r="H221" t="s">
        <v>44</v>
      </c>
      <c r="I221" t="s">
        <v>27</v>
      </c>
      <c r="J221" t="s">
        <v>37</v>
      </c>
      <c r="K221" s="8">
        <v>0.05</v>
      </c>
      <c r="L221">
        <f t="shared" ca="1" si="3"/>
        <v>23</v>
      </c>
      <c r="M221">
        <v>38</v>
      </c>
      <c r="N221">
        <v>3</v>
      </c>
    </row>
    <row r="222" spans="1:14" x14ac:dyDescent="0.3">
      <c r="A222">
        <v>114258</v>
      </c>
      <c r="B222" s="7">
        <v>39715</v>
      </c>
      <c r="C222" t="s">
        <v>22</v>
      </c>
      <c r="D222">
        <v>44</v>
      </c>
      <c r="E222" t="s">
        <v>39</v>
      </c>
      <c r="F222" t="s">
        <v>24</v>
      </c>
      <c r="G222" t="s">
        <v>38</v>
      </c>
      <c r="H222" t="s">
        <v>50</v>
      </c>
      <c r="I222" t="s">
        <v>27</v>
      </c>
      <c r="J222" t="s">
        <v>40</v>
      </c>
      <c r="K222" s="8">
        <v>0.05</v>
      </c>
      <c r="L222">
        <f t="shared" ca="1" si="3"/>
        <v>15</v>
      </c>
      <c r="M222">
        <v>0</v>
      </c>
      <c r="N222">
        <v>5</v>
      </c>
    </row>
    <row r="223" spans="1:14" x14ac:dyDescent="0.3">
      <c r="A223">
        <v>115526</v>
      </c>
      <c r="B223" s="7">
        <v>39659</v>
      </c>
      <c r="C223" t="s">
        <v>34</v>
      </c>
      <c r="D223">
        <v>21</v>
      </c>
      <c r="E223" t="s">
        <v>29</v>
      </c>
      <c r="F223" t="s">
        <v>30</v>
      </c>
      <c r="G223" t="s">
        <v>25</v>
      </c>
      <c r="H223" t="s">
        <v>26</v>
      </c>
      <c r="I223" t="s">
        <v>27</v>
      </c>
      <c r="J223" t="s">
        <v>37</v>
      </c>
      <c r="K223" s="8">
        <v>0.1</v>
      </c>
      <c r="L223">
        <f t="shared" ca="1" si="3"/>
        <v>15</v>
      </c>
      <c r="M223">
        <v>36</v>
      </c>
      <c r="N223">
        <v>3</v>
      </c>
    </row>
    <row r="224" spans="1:14" x14ac:dyDescent="0.3">
      <c r="A224">
        <v>116032</v>
      </c>
      <c r="B224" s="7">
        <v>38847</v>
      </c>
      <c r="C224" t="s">
        <v>34</v>
      </c>
      <c r="D224">
        <v>24</v>
      </c>
      <c r="E224" t="s">
        <v>32</v>
      </c>
      <c r="F224" t="s">
        <v>30</v>
      </c>
      <c r="G224" t="s">
        <v>38</v>
      </c>
      <c r="H224" t="s">
        <v>26</v>
      </c>
      <c r="I224" t="s">
        <v>27</v>
      </c>
      <c r="J224" t="s">
        <v>49</v>
      </c>
      <c r="K224" s="8">
        <v>0.1</v>
      </c>
      <c r="L224">
        <f t="shared" ca="1" si="3"/>
        <v>18</v>
      </c>
      <c r="M224">
        <v>44</v>
      </c>
      <c r="N224">
        <v>6</v>
      </c>
    </row>
    <row r="225" spans="1:14" x14ac:dyDescent="0.3">
      <c r="A225">
        <v>119098</v>
      </c>
      <c r="B225" s="7">
        <v>39331</v>
      </c>
      <c r="C225" t="s">
        <v>22</v>
      </c>
      <c r="D225">
        <v>38</v>
      </c>
      <c r="E225" t="s">
        <v>39</v>
      </c>
      <c r="F225" t="s">
        <v>24</v>
      </c>
      <c r="G225" t="s">
        <v>25</v>
      </c>
      <c r="H225" t="s">
        <v>44</v>
      </c>
      <c r="I225" t="s">
        <v>27</v>
      </c>
      <c r="J225" t="s">
        <v>37</v>
      </c>
      <c r="K225" s="8">
        <v>0.05</v>
      </c>
      <c r="L225">
        <f t="shared" ca="1" si="3"/>
        <v>16</v>
      </c>
      <c r="M225">
        <v>9</v>
      </c>
      <c r="N225">
        <v>2</v>
      </c>
    </row>
    <row r="226" spans="1:14" x14ac:dyDescent="0.3">
      <c r="A226">
        <v>119550</v>
      </c>
      <c r="B226" s="7">
        <v>39141</v>
      </c>
      <c r="C226" t="s">
        <v>22</v>
      </c>
      <c r="D226">
        <v>72</v>
      </c>
      <c r="E226" t="s">
        <v>43</v>
      </c>
      <c r="F226" t="s">
        <v>41</v>
      </c>
      <c r="G226" t="s">
        <v>38</v>
      </c>
      <c r="H226" t="s">
        <v>44</v>
      </c>
      <c r="I226" t="s">
        <v>27</v>
      </c>
      <c r="J226" t="s">
        <v>42</v>
      </c>
      <c r="K226" s="8">
        <v>0.15</v>
      </c>
      <c r="L226">
        <f t="shared" ca="1" si="3"/>
        <v>17</v>
      </c>
      <c r="M226">
        <v>36</v>
      </c>
      <c r="N226">
        <v>1</v>
      </c>
    </row>
    <row r="227" spans="1:14" x14ac:dyDescent="0.3">
      <c r="A227">
        <v>120656</v>
      </c>
      <c r="B227" s="7">
        <v>37058</v>
      </c>
      <c r="C227" t="s">
        <v>34</v>
      </c>
      <c r="D227">
        <v>31</v>
      </c>
      <c r="E227" t="s">
        <v>45</v>
      </c>
      <c r="F227" t="s">
        <v>24</v>
      </c>
      <c r="G227" t="s">
        <v>38</v>
      </c>
      <c r="H227" t="s">
        <v>47</v>
      </c>
      <c r="I227" t="s">
        <v>27</v>
      </c>
      <c r="J227" t="s">
        <v>37</v>
      </c>
      <c r="K227" s="8">
        <v>0.05</v>
      </c>
      <c r="L227">
        <f t="shared" ca="1" si="3"/>
        <v>23</v>
      </c>
      <c r="M227">
        <v>23</v>
      </c>
      <c r="N227">
        <v>6</v>
      </c>
    </row>
    <row r="228" spans="1:14" x14ac:dyDescent="0.3">
      <c r="A228">
        <v>121050</v>
      </c>
      <c r="B228" s="7">
        <v>40374</v>
      </c>
      <c r="C228" t="s">
        <v>22</v>
      </c>
      <c r="D228">
        <v>20</v>
      </c>
      <c r="E228" t="s">
        <v>43</v>
      </c>
      <c r="F228" t="s">
        <v>30</v>
      </c>
      <c r="G228" t="s">
        <v>25</v>
      </c>
      <c r="H228" t="s">
        <v>26</v>
      </c>
      <c r="I228" t="s">
        <v>27</v>
      </c>
      <c r="J228" t="s">
        <v>33</v>
      </c>
      <c r="K228" s="8">
        <v>0.1</v>
      </c>
      <c r="L228">
        <f t="shared" ca="1" si="3"/>
        <v>14</v>
      </c>
      <c r="M228">
        <v>4</v>
      </c>
      <c r="N228">
        <v>2</v>
      </c>
    </row>
    <row r="229" spans="1:14" x14ac:dyDescent="0.3">
      <c r="A229">
        <v>123298</v>
      </c>
      <c r="B229" s="7">
        <v>38993</v>
      </c>
      <c r="C229" t="s">
        <v>34</v>
      </c>
      <c r="D229">
        <v>22</v>
      </c>
      <c r="E229" t="s">
        <v>35</v>
      </c>
      <c r="F229" t="s">
        <v>30</v>
      </c>
      <c r="G229" t="s">
        <v>38</v>
      </c>
      <c r="H229" t="s">
        <v>26</v>
      </c>
      <c r="I229" t="s">
        <v>27</v>
      </c>
      <c r="J229" t="s">
        <v>33</v>
      </c>
      <c r="K229" s="8">
        <v>0.1</v>
      </c>
      <c r="L229">
        <f t="shared" ca="1" si="3"/>
        <v>17</v>
      </c>
      <c r="M229">
        <v>13</v>
      </c>
      <c r="N229">
        <v>5</v>
      </c>
    </row>
    <row r="230" spans="1:14" x14ac:dyDescent="0.3">
      <c r="A230">
        <v>113664</v>
      </c>
      <c r="B230" s="7">
        <v>40575</v>
      </c>
      <c r="C230" t="s">
        <v>22</v>
      </c>
      <c r="D230">
        <v>25</v>
      </c>
      <c r="E230" t="s">
        <v>45</v>
      </c>
      <c r="F230" t="s">
        <v>30</v>
      </c>
      <c r="G230" t="s">
        <v>38</v>
      </c>
      <c r="H230" t="s">
        <v>47</v>
      </c>
      <c r="I230" t="s">
        <v>46</v>
      </c>
      <c r="J230" t="s">
        <v>40</v>
      </c>
      <c r="K230" s="8">
        <v>0.1</v>
      </c>
      <c r="L230">
        <f t="shared" ca="1" si="3"/>
        <v>13</v>
      </c>
      <c r="M230">
        <v>24</v>
      </c>
      <c r="N230">
        <v>6</v>
      </c>
    </row>
    <row r="231" spans="1:14" x14ac:dyDescent="0.3">
      <c r="A231">
        <v>43432</v>
      </c>
      <c r="B231" s="7">
        <v>40612</v>
      </c>
      <c r="C231" t="s">
        <v>34</v>
      </c>
      <c r="D231">
        <v>33</v>
      </c>
      <c r="E231" t="s">
        <v>45</v>
      </c>
      <c r="F231" t="s">
        <v>24</v>
      </c>
      <c r="G231" t="s">
        <v>38</v>
      </c>
      <c r="H231" t="s">
        <v>26</v>
      </c>
      <c r="I231" t="s">
        <v>27</v>
      </c>
      <c r="J231" t="s">
        <v>42</v>
      </c>
      <c r="K231" s="8">
        <v>0.05</v>
      </c>
      <c r="L231">
        <f t="shared" ca="1" si="3"/>
        <v>13</v>
      </c>
      <c r="M231">
        <v>20</v>
      </c>
      <c r="N231">
        <v>2</v>
      </c>
    </row>
    <row r="232" spans="1:14" x14ac:dyDescent="0.3">
      <c r="A232">
        <v>19600</v>
      </c>
      <c r="B232" s="7">
        <v>40660</v>
      </c>
      <c r="C232" t="s">
        <v>34</v>
      </c>
      <c r="D232">
        <v>21</v>
      </c>
      <c r="E232" t="s">
        <v>23</v>
      </c>
      <c r="F232" t="s">
        <v>30</v>
      </c>
      <c r="G232" t="s">
        <v>38</v>
      </c>
      <c r="H232" t="s">
        <v>26</v>
      </c>
      <c r="I232" t="s">
        <v>27</v>
      </c>
      <c r="J232" t="s">
        <v>37</v>
      </c>
      <c r="K232" s="8">
        <v>0.1</v>
      </c>
      <c r="L232">
        <f t="shared" ca="1" si="3"/>
        <v>13</v>
      </c>
      <c r="M232">
        <v>7</v>
      </c>
      <c r="N232">
        <v>4</v>
      </c>
    </row>
    <row r="233" spans="1:14" x14ac:dyDescent="0.3">
      <c r="A233">
        <v>33066</v>
      </c>
      <c r="B233" s="7">
        <v>40646</v>
      </c>
      <c r="C233" t="s">
        <v>34</v>
      </c>
      <c r="D233">
        <v>28</v>
      </c>
      <c r="E233" t="s">
        <v>29</v>
      </c>
      <c r="F233" t="s">
        <v>30</v>
      </c>
      <c r="G233" t="s">
        <v>25</v>
      </c>
      <c r="H233" t="s">
        <v>50</v>
      </c>
      <c r="I233" t="s">
        <v>27</v>
      </c>
      <c r="J233" t="s">
        <v>42</v>
      </c>
      <c r="K233" s="8">
        <v>0.1</v>
      </c>
      <c r="L233">
        <f t="shared" ca="1" si="3"/>
        <v>13</v>
      </c>
      <c r="M233">
        <v>8</v>
      </c>
      <c r="N233">
        <v>4</v>
      </c>
    </row>
    <row r="234" spans="1:14" x14ac:dyDescent="0.3">
      <c r="A234">
        <v>55514</v>
      </c>
      <c r="B234" s="7">
        <v>40648</v>
      </c>
      <c r="C234" t="s">
        <v>22</v>
      </c>
      <c r="D234">
        <v>21</v>
      </c>
      <c r="E234" t="s">
        <v>35</v>
      </c>
      <c r="F234" t="s">
        <v>30</v>
      </c>
      <c r="G234" t="s">
        <v>25</v>
      </c>
      <c r="H234" t="s">
        <v>36</v>
      </c>
      <c r="I234" t="s">
        <v>27</v>
      </c>
      <c r="J234" t="s">
        <v>49</v>
      </c>
      <c r="K234" s="8">
        <v>0.1</v>
      </c>
      <c r="L234">
        <f t="shared" ca="1" si="3"/>
        <v>13</v>
      </c>
      <c r="M234">
        <v>16</v>
      </c>
      <c r="N234">
        <v>2</v>
      </c>
    </row>
    <row r="235" spans="1:14" x14ac:dyDescent="0.3">
      <c r="A235">
        <v>92484</v>
      </c>
      <c r="B235" s="7">
        <v>40661</v>
      </c>
      <c r="C235" t="s">
        <v>34</v>
      </c>
      <c r="D235">
        <v>29</v>
      </c>
      <c r="E235" t="s">
        <v>45</v>
      </c>
      <c r="F235" t="s">
        <v>30</v>
      </c>
      <c r="G235" t="s">
        <v>38</v>
      </c>
      <c r="H235" t="s">
        <v>47</v>
      </c>
      <c r="I235" t="s">
        <v>46</v>
      </c>
      <c r="J235" t="s">
        <v>37</v>
      </c>
      <c r="K235" s="8">
        <v>0.1</v>
      </c>
      <c r="L235">
        <f t="shared" ca="1" si="3"/>
        <v>13</v>
      </c>
      <c r="M235">
        <v>7</v>
      </c>
      <c r="N235">
        <v>4</v>
      </c>
    </row>
    <row r="236" spans="1:14" x14ac:dyDescent="0.3">
      <c r="A236">
        <v>16730</v>
      </c>
      <c r="B236" s="7">
        <v>40687</v>
      </c>
      <c r="C236" t="s">
        <v>34</v>
      </c>
      <c r="D236">
        <v>74</v>
      </c>
      <c r="E236" t="s">
        <v>29</v>
      </c>
      <c r="F236" t="s">
        <v>41</v>
      </c>
      <c r="G236" t="s">
        <v>38</v>
      </c>
      <c r="H236" t="s">
        <v>26</v>
      </c>
      <c r="I236" t="s">
        <v>27</v>
      </c>
      <c r="J236" t="s">
        <v>40</v>
      </c>
      <c r="K236" s="8">
        <v>0.15</v>
      </c>
      <c r="L236">
        <f t="shared" ca="1" si="3"/>
        <v>13</v>
      </c>
      <c r="M236">
        <v>16</v>
      </c>
      <c r="N236">
        <v>3</v>
      </c>
    </row>
    <row r="237" spans="1:14" x14ac:dyDescent="0.3">
      <c r="A237">
        <v>22578</v>
      </c>
      <c r="B237" s="7">
        <v>40668</v>
      </c>
      <c r="C237" t="s">
        <v>34</v>
      </c>
      <c r="D237">
        <v>66</v>
      </c>
      <c r="E237" t="s">
        <v>45</v>
      </c>
      <c r="F237" t="s">
        <v>41</v>
      </c>
      <c r="G237" t="s">
        <v>38</v>
      </c>
      <c r="H237" t="s">
        <v>26</v>
      </c>
      <c r="I237" t="s">
        <v>27</v>
      </c>
      <c r="J237" t="s">
        <v>37</v>
      </c>
      <c r="K237" s="8">
        <v>0.15</v>
      </c>
      <c r="L237">
        <f t="shared" ca="1" si="3"/>
        <v>13</v>
      </c>
      <c r="M237">
        <v>17</v>
      </c>
      <c r="N237">
        <v>4</v>
      </c>
    </row>
    <row r="238" spans="1:14" x14ac:dyDescent="0.3">
      <c r="A238">
        <v>40488</v>
      </c>
      <c r="B238" s="7">
        <v>40686</v>
      </c>
      <c r="C238" t="s">
        <v>22</v>
      </c>
      <c r="D238">
        <v>34</v>
      </c>
      <c r="E238" t="s">
        <v>35</v>
      </c>
      <c r="F238" t="s">
        <v>24</v>
      </c>
      <c r="G238" t="s">
        <v>38</v>
      </c>
      <c r="H238" t="s">
        <v>26</v>
      </c>
      <c r="I238" t="s">
        <v>27</v>
      </c>
      <c r="J238" t="s">
        <v>31</v>
      </c>
      <c r="K238" s="8">
        <v>0.05</v>
      </c>
      <c r="L238">
        <f t="shared" ca="1" si="3"/>
        <v>13</v>
      </c>
      <c r="M238">
        <v>26</v>
      </c>
      <c r="N238">
        <v>4</v>
      </c>
    </row>
    <row r="239" spans="1:14" x14ac:dyDescent="0.3">
      <c r="A239">
        <v>54064</v>
      </c>
      <c r="B239" s="7">
        <v>40677</v>
      </c>
      <c r="C239" t="s">
        <v>34</v>
      </c>
      <c r="D239">
        <v>41</v>
      </c>
      <c r="E239" t="s">
        <v>39</v>
      </c>
      <c r="F239" t="s">
        <v>24</v>
      </c>
      <c r="G239" t="s">
        <v>38</v>
      </c>
      <c r="H239" t="s">
        <v>36</v>
      </c>
      <c r="I239" t="s">
        <v>46</v>
      </c>
      <c r="J239" t="s">
        <v>40</v>
      </c>
      <c r="K239" s="8">
        <v>0.05</v>
      </c>
      <c r="L239">
        <f t="shared" ca="1" si="3"/>
        <v>13</v>
      </c>
      <c r="M239">
        <v>33</v>
      </c>
      <c r="N239">
        <v>6</v>
      </c>
    </row>
    <row r="240" spans="1:14" x14ac:dyDescent="0.3">
      <c r="A240">
        <v>55778</v>
      </c>
      <c r="B240" s="7">
        <v>40681</v>
      </c>
      <c r="C240" t="s">
        <v>22</v>
      </c>
      <c r="D240">
        <v>40</v>
      </c>
      <c r="E240" t="s">
        <v>39</v>
      </c>
      <c r="F240" t="s">
        <v>24</v>
      </c>
      <c r="G240" t="s">
        <v>25</v>
      </c>
      <c r="H240" t="s">
        <v>50</v>
      </c>
      <c r="I240" t="s">
        <v>27</v>
      </c>
      <c r="J240" t="s">
        <v>42</v>
      </c>
      <c r="K240" s="8">
        <v>0.05</v>
      </c>
      <c r="L240">
        <f t="shared" ca="1" si="3"/>
        <v>13</v>
      </c>
      <c r="M240">
        <v>35</v>
      </c>
      <c r="N240">
        <v>3</v>
      </c>
    </row>
    <row r="241" spans="1:14" x14ac:dyDescent="0.3">
      <c r="A241">
        <v>101002</v>
      </c>
      <c r="B241" s="7">
        <v>40681</v>
      </c>
      <c r="C241" t="s">
        <v>34</v>
      </c>
      <c r="D241">
        <v>20</v>
      </c>
      <c r="E241" t="s">
        <v>32</v>
      </c>
      <c r="F241" t="s">
        <v>30</v>
      </c>
      <c r="G241" t="s">
        <v>25</v>
      </c>
      <c r="H241" t="s">
        <v>50</v>
      </c>
      <c r="I241" t="s">
        <v>27</v>
      </c>
      <c r="J241" t="s">
        <v>37</v>
      </c>
      <c r="K241" s="8">
        <v>0.1</v>
      </c>
      <c r="L241">
        <f t="shared" ca="1" si="3"/>
        <v>13</v>
      </c>
      <c r="M241">
        <v>23</v>
      </c>
      <c r="N241">
        <v>4</v>
      </c>
    </row>
    <row r="242" spans="1:14" x14ac:dyDescent="0.3">
      <c r="A242">
        <v>110874</v>
      </c>
      <c r="B242" s="7">
        <v>40689</v>
      </c>
      <c r="C242" t="s">
        <v>22</v>
      </c>
      <c r="D242">
        <v>25</v>
      </c>
      <c r="E242" t="s">
        <v>45</v>
      </c>
      <c r="F242" t="s">
        <v>30</v>
      </c>
      <c r="G242" t="s">
        <v>25</v>
      </c>
      <c r="H242" t="s">
        <v>26</v>
      </c>
      <c r="I242" t="s">
        <v>27</v>
      </c>
      <c r="J242" t="s">
        <v>28</v>
      </c>
      <c r="K242" s="8">
        <v>0.1</v>
      </c>
      <c r="L242">
        <f t="shared" ca="1" si="3"/>
        <v>13</v>
      </c>
      <c r="M242">
        <v>22</v>
      </c>
      <c r="N242">
        <v>3</v>
      </c>
    </row>
    <row r="243" spans="1:14" x14ac:dyDescent="0.3">
      <c r="A243">
        <v>120380</v>
      </c>
      <c r="B243" s="7">
        <v>40689</v>
      </c>
      <c r="C243" t="s">
        <v>22</v>
      </c>
      <c r="D243">
        <v>23</v>
      </c>
      <c r="E243" t="s">
        <v>35</v>
      </c>
      <c r="F243" t="s">
        <v>30</v>
      </c>
      <c r="G243" t="s">
        <v>25</v>
      </c>
      <c r="H243" t="s">
        <v>26</v>
      </c>
      <c r="I243" t="s">
        <v>27</v>
      </c>
      <c r="J243" t="s">
        <v>37</v>
      </c>
      <c r="K243" s="8">
        <v>0.1</v>
      </c>
      <c r="L243">
        <f t="shared" ca="1" si="3"/>
        <v>13</v>
      </c>
      <c r="M243">
        <v>8</v>
      </c>
      <c r="N243">
        <v>5</v>
      </c>
    </row>
    <row r="244" spans="1:14" x14ac:dyDescent="0.3">
      <c r="A244">
        <v>5052</v>
      </c>
      <c r="B244" s="7">
        <v>40696</v>
      </c>
      <c r="C244" t="s">
        <v>34</v>
      </c>
      <c r="D244">
        <v>20</v>
      </c>
      <c r="E244" t="s">
        <v>45</v>
      </c>
      <c r="F244" t="s">
        <v>30</v>
      </c>
      <c r="G244" t="s">
        <v>25</v>
      </c>
      <c r="H244" t="s">
        <v>50</v>
      </c>
      <c r="I244" t="s">
        <v>27</v>
      </c>
      <c r="J244" t="s">
        <v>48</v>
      </c>
      <c r="K244" s="8">
        <v>0.1</v>
      </c>
      <c r="L244">
        <f t="shared" ca="1" si="3"/>
        <v>13</v>
      </c>
      <c r="M244">
        <v>33</v>
      </c>
      <c r="N244">
        <v>2</v>
      </c>
    </row>
    <row r="245" spans="1:14" x14ac:dyDescent="0.3">
      <c r="A245">
        <v>40478</v>
      </c>
      <c r="B245" s="7">
        <v>40716</v>
      </c>
      <c r="C245" t="s">
        <v>22</v>
      </c>
      <c r="D245">
        <v>19</v>
      </c>
      <c r="E245" t="s">
        <v>45</v>
      </c>
      <c r="F245" t="s">
        <v>30</v>
      </c>
      <c r="G245" t="s">
        <v>25</v>
      </c>
      <c r="H245" t="s">
        <v>26</v>
      </c>
      <c r="I245" t="s">
        <v>27</v>
      </c>
      <c r="J245" t="s">
        <v>28</v>
      </c>
      <c r="K245" s="8">
        <v>0.1</v>
      </c>
      <c r="L245">
        <f t="shared" ca="1" si="3"/>
        <v>13</v>
      </c>
      <c r="M245">
        <v>15</v>
      </c>
      <c r="N245">
        <v>3</v>
      </c>
    </row>
    <row r="246" spans="1:14" x14ac:dyDescent="0.3">
      <c r="A246">
        <v>42236</v>
      </c>
      <c r="B246" s="7">
        <v>40709</v>
      </c>
      <c r="C246" t="s">
        <v>22</v>
      </c>
      <c r="D246">
        <v>62</v>
      </c>
      <c r="E246" t="s">
        <v>43</v>
      </c>
      <c r="F246" t="s">
        <v>41</v>
      </c>
      <c r="G246" t="s">
        <v>38</v>
      </c>
      <c r="H246" t="s">
        <v>50</v>
      </c>
      <c r="I246" t="s">
        <v>27</v>
      </c>
      <c r="J246" t="s">
        <v>40</v>
      </c>
      <c r="K246" s="8">
        <v>0.15</v>
      </c>
      <c r="L246">
        <f t="shared" ca="1" si="3"/>
        <v>13</v>
      </c>
      <c r="M246">
        <v>44</v>
      </c>
      <c r="N246">
        <v>5</v>
      </c>
    </row>
    <row r="247" spans="1:14" x14ac:dyDescent="0.3">
      <c r="A247">
        <v>42924</v>
      </c>
      <c r="B247" s="7">
        <v>40717</v>
      </c>
      <c r="C247" t="s">
        <v>34</v>
      </c>
      <c r="D247">
        <v>21</v>
      </c>
      <c r="E247" t="s">
        <v>29</v>
      </c>
      <c r="F247" t="s">
        <v>30</v>
      </c>
      <c r="G247" t="s">
        <v>25</v>
      </c>
      <c r="H247" t="s">
        <v>50</v>
      </c>
      <c r="I247" t="s">
        <v>27</v>
      </c>
      <c r="J247" t="s">
        <v>28</v>
      </c>
      <c r="K247" s="8">
        <v>0.1</v>
      </c>
      <c r="L247">
        <f t="shared" ca="1" si="3"/>
        <v>13</v>
      </c>
      <c r="M247">
        <v>34</v>
      </c>
      <c r="N247">
        <v>4</v>
      </c>
    </row>
    <row r="248" spans="1:14" x14ac:dyDescent="0.3">
      <c r="A248">
        <v>52980</v>
      </c>
      <c r="B248" s="7">
        <v>40695</v>
      </c>
      <c r="C248" t="s">
        <v>22</v>
      </c>
      <c r="D248">
        <v>67</v>
      </c>
      <c r="E248" t="s">
        <v>23</v>
      </c>
      <c r="F248" t="s">
        <v>41</v>
      </c>
      <c r="G248" t="s">
        <v>25</v>
      </c>
      <c r="H248" t="s">
        <v>26</v>
      </c>
      <c r="I248" t="s">
        <v>27</v>
      </c>
      <c r="J248" t="s">
        <v>42</v>
      </c>
      <c r="K248" s="8">
        <v>0.15</v>
      </c>
      <c r="L248">
        <f t="shared" ca="1" si="3"/>
        <v>13</v>
      </c>
      <c r="M248">
        <v>21</v>
      </c>
      <c r="N248">
        <v>3</v>
      </c>
    </row>
    <row r="249" spans="1:14" x14ac:dyDescent="0.3">
      <c r="A249">
        <v>54304</v>
      </c>
      <c r="B249" s="7">
        <v>40702</v>
      </c>
      <c r="C249" t="s">
        <v>22</v>
      </c>
      <c r="D249">
        <v>22</v>
      </c>
      <c r="E249" t="s">
        <v>29</v>
      </c>
      <c r="F249" t="s">
        <v>30</v>
      </c>
      <c r="G249" t="s">
        <v>25</v>
      </c>
      <c r="H249" t="s">
        <v>50</v>
      </c>
      <c r="I249" t="s">
        <v>27</v>
      </c>
      <c r="J249" t="s">
        <v>28</v>
      </c>
      <c r="K249" s="8">
        <v>0.1</v>
      </c>
      <c r="L249">
        <f t="shared" ca="1" si="3"/>
        <v>13</v>
      </c>
      <c r="M249">
        <v>39</v>
      </c>
      <c r="N249">
        <v>5</v>
      </c>
    </row>
    <row r="250" spans="1:14" x14ac:dyDescent="0.3">
      <c r="A250">
        <v>102608</v>
      </c>
      <c r="B250" s="7">
        <v>40716</v>
      </c>
      <c r="C250" t="s">
        <v>22</v>
      </c>
      <c r="D250">
        <v>22</v>
      </c>
      <c r="E250" t="s">
        <v>29</v>
      </c>
      <c r="F250" t="s">
        <v>30</v>
      </c>
      <c r="G250" t="s">
        <v>25</v>
      </c>
      <c r="H250" t="s">
        <v>36</v>
      </c>
      <c r="I250" t="s">
        <v>27</v>
      </c>
      <c r="J250" t="s">
        <v>31</v>
      </c>
      <c r="K250" s="8">
        <v>0.1</v>
      </c>
      <c r="L250">
        <f t="shared" ca="1" si="3"/>
        <v>13</v>
      </c>
      <c r="M250">
        <v>17</v>
      </c>
      <c r="N250">
        <v>1</v>
      </c>
    </row>
    <row r="251" spans="1:14" x14ac:dyDescent="0.3">
      <c r="A251">
        <v>105924</v>
      </c>
      <c r="B251" s="7">
        <v>40709</v>
      </c>
      <c r="C251" t="s">
        <v>22</v>
      </c>
      <c r="D251">
        <v>19</v>
      </c>
      <c r="E251" t="s">
        <v>39</v>
      </c>
      <c r="F251" t="s">
        <v>30</v>
      </c>
      <c r="G251" t="s">
        <v>25</v>
      </c>
      <c r="H251" t="s">
        <v>50</v>
      </c>
      <c r="I251" t="s">
        <v>27</v>
      </c>
      <c r="J251" t="s">
        <v>48</v>
      </c>
      <c r="K251" s="8">
        <v>0.1</v>
      </c>
      <c r="L251">
        <f t="shared" ca="1" si="3"/>
        <v>13</v>
      </c>
      <c r="M251">
        <v>11</v>
      </c>
      <c r="N251">
        <v>1</v>
      </c>
    </row>
    <row r="252" spans="1:14" x14ac:dyDescent="0.3">
      <c r="A252">
        <v>116996</v>
      </c>
      <c r="B252" s="7">
        <v>40709</v>
      </c>
      <c r="C252" t="s">
        <v>34</v>
      </c>
      <c r="D252">
        <v>20</v>
      </c>
      <c r="E252" t="s">
        <v>23</v>
      </c>
      <c r="F252" t="s">
        <v>30</v>
      </c>
      <c r="G252" t="s">
        <v>25</v>
      </c>
      <c r="H252" t="s">
        <v>50</v>
      </c>
      <c r="I252" t="s">
        <v>27</v>
      </c>
      <c r="J252" t="s">
        <v>37</v>
      </c>
      <c r="K252" s="8">
        <v>0.1</v>
      </c>
      <c r="L252">
        <f t="shared" ca="1" si="3"/>
        <v>13</v>
      </c>
      <c r="M252">
        <v>25</v>
      </c>
      <c r="N252">
        <v>1</v>
      </c>
    </row>
    <row r="253" spans="1:14" x14ac:dyDescent="0.3">
      <c r="A253">
        <v>20706</v>
      </c>
      <c r="B253" s="7">
        <v>40745</v>
      </c>
      <c r="C253" t="s">
        <v>22</v>
      </c>
      <c r="D253">
        <v>42</v>
      </c>
      <c r="E253" t="s">
        <v>32</v>
      </c>
      <c r="F253" t="s">
        <v>24</v>
      </c>
      <c r="G253" t="s">
        <v>25</v>
      </c>
      <c r="H253" t="s">
        <v>50</v>
      </c>
      <c r="I253" t="s">
        <v>27</v>
      </c>
      <c r="J253" t="s">
        <v>28</v>
      </c>
      <c r="K253" s="8">
        <v>0.05</v>
      </c>
      <c r="L253">
        <f t="shared" ca="1" si="3"/>
        <v>12</v>
      </c>
      <c r="M253">
        <v>32</v>
      </c>
      <c r="N253">
        <v>3</v>
      </c>
    </row>
    <row r="254" spans="1:14" x14ac:dyDescent="0.3">
      <c r="A254">
        <v>97066</v>
      </c>
      <c r="B254" s="7">
        <v>40743</v>
      </c>
      <c r="C254" t="s">
        <v>34</v>
      </c>
      <c r="D254">
        <v>22</v>
      </c>
      <c r="E254" t="s">
        <v>32</v>
      </c>
      <c r="F254" t="s">
        <v>30</v>
      </c>
      <c r="G254" t="s">
        <v>38</v>
      </c>
      <c r="H254" t="s">
        <v>47</v>
      </c>
      <c r="I254" t="s">
        <v>27</v>
      </c>
      <c r="J254" t="s">
        <v>48</v>
      </c>
      <c r="K254" s="8">
        <v>0.1</v>
      </c>
      <c r="L254">
        <f t="shared" ca="1" si="3"/>
        <v>12</v>
      </c>
      <c r="M254">
        <v>7</v>
      </c>
      <c r="N254">
        <v>4</v>
      </c>
    </row>
    <row r="255" spans="1:14" x14ac:dyDescent="0.3">
      <c r="A255">
        <v>101050</v>
      </c>
      <c r="B255" s="7">
        <v>40750</v>
      </c>
      <c r="C255" t="s">
        <v>34</v>
      </c>
      <c r="D255">
        <v>40</v>
      </c>
      <c r="E255" t="s">
        <v>32</v>
      </c>
      <c r="F255" t="s">
        <v>24</v>
      </c>
      <c r="G255" t="s">
        <v>38</v>
      </c>
      <c r="H255" t="s">
        <v>26</v>
      </c>
      <c r="I255" t="s">
        <v>46</v>
      </c>
      <c r="J255" t="s">
        <v>28</v>
      </c>
      <c r="K255" s="8">
        <v>0.05</v>
      </c>
      <c r="L255">
        <f t="shared" ca="1" si="3"/>
        <v>12</v>
      </c>
      <c r="M255">
        <v>23</v>
      </c>
      <c r="N255">
        <v>3</v>
      </c>
    </row>
    <row r="256" spans="1:14" x14ac:dyDescent="0.3">
      <c r="A256">
        <v>102870</v>
      </c>
      <c r="B256" s="7">
        <v>40752</v>
      </c>
      <c r="C256" t="s">
        <v>34</v>
      </c>
      <c r="D256">
        <v>23</v>
      </c>
      <c r="E256" t="s">
        <v>39</v>
      </c>
      <c r="F256" t="s">
        <v>30</v>
      </c>
      <c r="G256" t="s">
        <v>25</v>
      </c>
      <c r="H256" t="s">
        <v>50</v>
      </c>
      <c r="I256" t="s">
        <v>27</v>
      </c>
      <c r="J256" t="s">
        <v>31</v>
      </c>
      <c r="K256" s="8">
        <v>0.1</v>
      </c>
      <c r="L256">
        <f t="shared" ca="1" si="3"/>
        <v>12</v>
      </c>
      <c r="M256">
        <v>0</v>
      </c>
      <c r="N256">
        <v>1</v>
      </c>
    </row>
    <row r="257" spans="1:14" x14ac:dyDescent="0.3">
      <c r="A257">
        <v>104636</v>
      </c>
      <c r="B257" s="7">
        <v>40737</v>
      </c>
      <c r="C257" t="s">
        <v>34</v>
      </c>
      <c r="D257">
        <v>20</v>
      </c>
      <c r="E257" t="s">
        <v>35</v>
      </c>
      <c r="F257" t="s">
        <v>30</v>
      </c>
      <c r="G257" t="s">
        <v>25</v>
      </c>
      <c r="H257" t="s">
        <v>50</v>
      </c>
      <c r="I257" t="s">
        <v>27</v>
      </c>
      <c r="J257" t="s">
        <v>28</v>
      </c>
      <c r="K257" s="8">
        <v>0.1</v>
      </c>
      <c r="L257">
        <f t="shared" ca="1" si="3"/>
        <v>13</v>
      </c>
      <c r="M257">
        <v>17</v>
      </c>
      <c r="N257">
        <v>5</v>
      </c>
    </row>
    <row r="258" spans="1:14" x14ac:dyDescent="0.3">
      <c r="A258">
        <v>109894</v>
      </c>
      <c r="B258" s="7">
        <v>40730</v>
      </c>
      <c r="C258" t="s">
        <v>34</v>
      </c>
      <c r="D258">
        <v>55</v>
      </c>
      <c r="E258" t="s">
        <v>32</v>
      </c>
      <c r="F258" t="s">
        <v>41</v>
      </c>
      <c r="G258" t="s">
        <v>38</v>
      </c>
      <c r="H258" t="s">
        <v>50</v>
      </c>
      <c r="I258" t="s">
        <v>27</v>
      </c>
      <c r="J258" t="s">
        <v>31</v>
      </c>
      <c r="K258" s="8">
        <v>0.15</v>
      </c>
      <c r="L258">
        <f t="shared" ca="1" si="3"/>
        <v>13</v>
      </c>
      <c r="M258">
        <v>4</v>
      </c>
      <c r="N258">
        <v>2</v>
      </c>
    </row>
    <row r="259" spans="1:14" x14ac:dyDescent="0.3">
      <c r="A259">
        <v>112594</v>
      </c>
      <c r="B259" s="7">
        <v>40744</v>
      </c>
      <c r="C259" t="s">
        <v>34</v>
      </c>
      <c r="D259">
        <v>20</v>
      </c>
      <c r="E259" t="s">
        <v>43</v>
      </c>
      <c r="F259" t="s">
        <v>30</v>
      </c>
      <c r="G259" t="s">
        <v>25</v>
      </c>
      <c r="H259" t="s">
        <v>50</v>
      </c>
      <c r="I259" t="s">
        <v>27</v>
      </c>
      <c r="J259" t="s">
        <v>49</v>
      </c>
      <c r="K259" s="8">
        <v>0.1</v>
      </c>
      <c r="L259">
        <f t="shared" ref="L259:L322" ca="1" si="4">DATEDIF(B259, TODAY(), "y")</f>
        <v>12</v>
      </c>
      <c r="M259">
        <v>29</v>
      </c>
      <c r="N259">
        <v>6</v>
      </c>
    </row>
    <row r="260" spans="1:14" x14ac:dyDescent="0.3">
      <c r="A260">
        <v>43606</v>
      </c>
      <c r="B260" s="7">
        <v>40786</v>
      </c>
      <c r="C260" t="s">
        <v>34</v>
      </c>
      <c r="D260">
        <v>21</v>
      </c>
      <c r="E260" t="s">
        <v>39</v>
      </c>
      <c r="F260" t="s">
        <v>30</v>
      </c>
      <c r="G260" t="s">
        <v>25</v>
      </c>
      <c r="H260" t="s">
        <v>26</v>
      </c>
      <c r="I260" t="s">
        <v>27</v>
      </c>
      <c r="J260" t="s">
        <v>40</v>
      </c>
      <c r="K260" s="8">
        <v>0.1</v>
      </c>
      <c r="L260">
        <f t="shared" ca="1" si="4"/>
        <v>12</v>
      </c>
      <c r="M260">
        <v>24</v>
      </c>
      <c r="N260">
        <v>6</v>
      </c>
    </row>
    <row r="261" spans="1:14" x14ac:dyDescent="0.3">
      <c r="A261">
        <v>51974</v>
      </c>
      <c r="B261" s="7">
        <v>40757</v>
      </c>
      <c r="C261" t="s">
        <v>34</v>
      </c>
      <c r="D261">
        <v>22</v>
      </c>
      <c r="E261" t="s">
        <v>29</v>
      </c>
      <c r="F261" t="s">
        <v>30</v>
      </c>
      <c r="G261" t="s">
        <v>25</v>
      </c>
      <c r="H261" t="s">
        <v>26</v>
      </c>
      <c r="I261" t="s">
        <v>27</v>
      </c>
      <c r="J261" t="s">
        <v>49</v>
      </c>
      <c r="K261" s="8">
        <v>0.1</v>
      </c>
      <c r="L261">
        <f t="shared" ca="1" si="4"/>
        <v>12</v>
      </c>
      <c r="M261">
        <v>23</v>
      </c>
      <c r="N261">
        <v>6</v>
      </c>
    </row>
    <row r="262" spans="1:14" x14ac:dyDescent="0.3">
      <c r="A262">
        <v>55750</v>
      </c>
      <c r="B262" s="7">
        <v>40779</v>
      </c>
      <c r="C262" t="s">
        <v>22</v>
      </c>
      <c r="D262">
        <v>37</v>
      </c>
      <c r="E262" t="s">
        <v>23</v>
      </c>
      <c r="F262" t="s">
        <v>24</v>
      </c>
      <c r="G262" t="s">
        <v>38</v>
      </c>
      <c r="H262" t="s">
        <v>44</v>
      </c>
      <c r="I262" t="s">
        <v>27</v>
      </c>
      <c r="J262" t="s">
        <v>33</v>
      </c>
      <c r="K262" s="8">
        <v>0.05</v>
      </c>
      <c r="L262">
        <f t="shared" ca="1" si="4"/>
        <v>12</v>
      </c>
      <c r="M262">
        <v>14</v>
      </c>
      <c r="N262">
        <v>6</v>
      </c>
    </row>
    <row r="263" spans="1:14" x14ac:dyDescent="0.3">
      <c r="A263">
        <v>55780</v>
      </c>
      <c r="B263" s="7">
        <v>40773</v>
      </c>
      <c r="C263" t="s">
        <v>22</v>
      </c>
      <c r="D263">
        <v>61</v>
      </c>
      <c r="E263" t="s">
        <v>23</v>
      </c>
      <c r="F263" t="s">
        <v>41</v>
      </c>
      <c r="G263" t="s">
        <v>25</v>
      </c>
      <c r="H263" t="s">
        <v>26</v>
      </c>
      <c r="I263" t="s">
        <v>27</v>
      </c>
      <c r="J263" t="s">
        <v>31</v>
      </c>
      <c r="K263" s="8">
        <v>0.15</v>
      </c>
      <c r="L263">
        <f t="shared" ca="1" si="4"/>
        <v>12</v>
      </c>
      <c r="M263">
        <v>7</v>
      </c>
      <c r="N263">
        <v>6</v>
      </c>
    </row>
    <row r="264" spans="1:14" x14ac:dyDescent="0.3">
      <c r="A264">
        <v>56354</v>
      </c>
      <c r="B264" s="7">
        <v>40764</v>
      </c>
      <c r="C264" t="s">
        <v>22</v>
      </c>
      <c r="D264">
        <v>65</v>
      </c>
      <c r="E264" t="s">
        <v>35</v>
      </c>
      <c r="F264" t="s">
        <v>41</v>
      </c>
      <c r="G264" t="s">
        <v>25</v>
      </c>
      <c r="H264" t="s">
        <v>36</v>
      </c>
      <c r="I264" t="s">
        <v>27</v>
      </c>
      <c r="J264" t="s">
        <v>28</v>
      </c>
      <c r="K264" s="8">
        <v>0.15</v>
      </c>
      <c r="L264">
        <f t="shared" ca="1" si="4"/>
        <v>12</v>
      </c>
      <c r="M264">
        <v>36</v>
      </c>
      <c r="N264">
        <v>2</v>
      </c>
    </row>
    <row r="265" spans="1:14" x14ac:dyDescent="0.3">
      <c r="A265">
        <v>92292</v>
      </c>
      <c r="B265" s="7">
        <v>40757</v>
      </c>
      <c r="C265" t="s">
        <v>34</v>
      </c>
      <c r="D265">
        <v>28</v>
      </c>
      <c r="E265" t="s">
        <v>32</v>
      </c>
      <c r="F265" t="s">
        <v>30</v>
      </c>
      <c r="G265" t="s">
        <v>38</v>
      </c>
      <c r="H265" t="s">
        <v>47</v>
      </c>
      <c r="I265" t="s">
        <v>46</v>
      </c>
      <c r="J265" t="s">
        <v>31</v>
      </c>
      <c r="K265" s="8">
        <v>0.1</v>
      </c>
      <c r="L265">
        <f t="shared" ca="1" si="4"/>
        <v>12</v>
      </c>
      <c r="M265">
        <v>38</v>
      </c>
      <c r="N265">
        <v>2</v>
      </c>
    </row>
    <row r="266" spans="1:14" x14ac:dyDescent="0.3">
      <c r="A266">
        <v>92352</v>
      </c>
      <c r="B266" s="7">
        <v>40764</v>
      </c>
      <c r="C266" t="s">
        <v>34</v>
      </c>
      <c r="D266">
        <v>51</v>
      </c>
      <c r="E266" t="s">
        <v>45</v>
      </c>
      <c r="F266" t="s">
        <v>41</v>
      </c>
      <c r="G266" t="s">
        <v>38</v>
      </c>
      <c r="H266" t="s">
        <v>47</v>
      </c>
      <c r="I266" t="s">
        <v>27</v>
      </c>
      <c r="J266" t="s">
        <v>37</v>
      </c>
      <c r="K266" s="8">
        <v>0.15</v>
      </c>
      <c r="L266">
        <f t="shared" ca="1" si="4"/>
        <v>12</v>
      </c>
      <c r="M266">
        <v>15</v>
      </c>
      <c r="N266">
        <v>6</v>
      </c>
    </row>
    <row r="267" spans="1:14" x14ac:dyDescent="0.3">
      <c r="A267">
        <v>98352</v>
      </c>
      <c r="B267" s="7">
        <v>40764</v>
      </c>
      <c r="C267" t="s">
        <v>34</v>
      </c>
      <c r="D267">
        <v>20</v>
      </c>
      <c r="E267" t="s">
        <v>39</v>
      </c>
      <c r="F267" t="s">
        <v>30</v>
      </c>
      <c r="G267" t="s">
        <v>38</v>
      </c>
      <c r="H267" t="s">
        <v>47</v>
      </c>
      <c r="I267" t="s">
        <v>27</v>
      </c>
      <c r="J267" t="s">
        <v>42</v>
      </c>
      <c r="K267" s="8">
        <v>0.1</v>
      </c>
      <c r="L267">
        <f t="shared" ca="1" si="4"/>
        <v>12</v>
      </c>
      <c r="M267">
        <v>7</v>
      </c>
      <c r="N267">
        <v>1</v>
      </c>
    </row>
    <row r="268" spans="1:14" x14ac:dyDescent="0.3">
      <c r="A268">
        <v>99492</v>
      </c>
      <c r="B268" s="7">
        <v>40772</v>
      </c>
      <c r="C268" t="s">
        <v>34</v>
      </c>
      <c r="D268">
        <v>23</v>
      </c>
      <c r="E268" t="s">
        <v>35</v>
      </c>
      <c r="F268" t="s">
        <v>30</v>
      </c>
      <c r="G268" t="s">
        <v>25</v>
      </c>
      <c r="H268" t="s">
        <v>36</v>
      </c>
      <c r="I268" t="s">
        <v>27</v>
      </c>
      <c r="J268" t="s">
        <v>31</v>
      </c>
      <c r="K268" s="8">
        <v>0.1</v>
      </c>
      <c r="L268">
        <f t="shared" ca="1" si="4"/>
        <v>12</v>
      </c>
      <c r="M268">
        <v>26</v>
      </c>
      <c r="N268">
        <v>6</v>
      </c>
    </row>
    <row r="269" spans="1:14" x14ac:dyDescent="0.3">
      <c r="A269">
        <v>119162</v>
      </c>
      <c r="B269" s="7">
        <v>40785</v>
      </c>
      <c r="C269" t="s">
        <v>22</v>
      </c>
      <c r="D269">
        <v>28</v>
      </c>
      <c r="E269" t="s">
        <v>35</v>
      </c>
      <c r="F269" t="s">
        <v>30</v>
      </c>
      <c r="G269" t="s">
        <v>38</v>
      </c>
      <c r="H269" t="s">
        <v>36</v>
      </c>
      <c r="I269" t="s">
        <v>27</v>
      </c>
      <c r="J269" t="s">
        <v>31</v>
      </c>
      <c r="K269" s="8">
        <v>0.1</v>
      </c>
      <c r="L269">
        <f t="shared" ca="1" si="4"/>
        <v>12</v>
      </c>
      <c r="M269">
        <v>17</v>
      </c>
      <c r="N269">
        <v>4</v>
      </c>
    </row>
    <row r="270" spans="1:14" x14ac:dyDescent="0.3">
      <c r="A270">
        <v>122814</v>
      </c>
      <c r="B270" s="7">
        <v>40759</v>
      </c>
      <c r="C270" t="s">
        <v>22</v>
      </c>
      <c r="D270">
        <v>19</v>
      </c>
      <c r="E270" t="s">
        <v>45</v>
      </c>
      <c r="F270" t="s">
        <v>30</v>
      </c>
      <c r="G270" t="s">
        <v>25</v>
      </c>
      <c r="H270" t="s">
        <v>50</v>
      </c>
      <c r="I270" t="s">
        <v>27</v>
      </c>
      <c r="J270" t="s">
        <v>42</v>
      </c>
      <c r="K270" s="8">
        <v>0.1</v>
      </c>
      <c r="L270">
        <f t="shared" ca="1" si="4"/>
        <v>12</v>
      </c>
      <c r="M270">
        <v>26</v>
      </c>
      <c r="N270">
        <v>1</v>
      </c>
    </row>
    <row r="271" spans="1:14" x14ac:dyDescent="0.3">
      <c r="A271">
        <v>33278</v>
      </c>
      <c r="B271" s="7">
        <v>40815</v>
      </c>
      <c r="C271" t="s">
        <v>34</v>
      </c>
      <c r="D271">
        <v>30</v>
      </c>
      <c r="E271" t="s">
        <v>29</v>
      </c>
      <c r="F271" t="s">
        <v>24</v>
      </c>
      <c r="G271" t="s">
        <v>38</v>
      </c>
      <c r="H271" t="s">
        <v>44</v>
      </c>
      <c r="I271" t="s">
        <v>46</v>
      </c>
      <c r="J271" t="s">
        <v>49</v>
      </c>
      <c r="K271" s="8">
        <v>0.05</v>
      </c>
      <c r="L271">
        <f t="shared" ca="1" si="4"/>
        <v>12</v>
      </c>
      <c r="M271">
        <v>13</v>
      </c>
      <c r="N271">
        <v>2</v>
      </c>
    </row>
    <row r="272" spans="1:14" x14ac:dyDescent="0.3">
      <c r="A272">
        <v>43430</v>
      </c>
      <c r="B272" s="7">
        <v>40802</v>
      </c>
      <c r="C272" t="s">
        <v>34</v>
      </c>
      <c r="D272">
        <v>46</v>
      </c>
      <c r="E272" t="s">
        <v>23</v>
      </c>
      <c r="F272" t="s">
        <v>24</v>
      </c>
      <c r="G272" t="s">
        <v>38</v>
      </c>
      <c r="H272" t="s">
        <v>26</v>
      </c>
      <c r="I272" t="s">
        <v>27</v>
      </c>
      <c r="J272" t="s">
        <v>31</v>
      </c>
      <c r="K272" s="8">
        <v>0.05</v>
      </c>
      <c r="L272">
        <f t="shared" ca="1" si="4"/>
        <v>12</v>
      </c>
      <c r="M272">
        <v>10</v>
      </c>
      <c r="N272">
        <v>6</v>
      </c>
    </row>
    <row r="273" spans="1:14" x14ac:dyDescent="0.3">
      <c r="A273">
        <v>50384</v>
      </c>
      <c r="B273" s="7">
        <v>40799</v>
      </c>
      <c r="C273" t="s">
        <v>34</v>
      </c>
      <c r="D273">
        <v>20</v>
      </c>
      <c r="E273" t="s">
        <v>23</v>
      </c>
      <c r="F273" t="s">
        <v>30</v>
      </c>
      <c r="G273" t="s">
        <v>25</v>
      </c>
      <c r="H273" t="s">
        <v>44</v>
      </c>
      <c r="I273" t="s">
        <v>27</v>
      </c>
      <c r="J273" t="s">
        <v>33</v>
      </c>
      <c r="K273" s="8">
        <v>0.1</v>
      </c>
      <c r="L273">
        <f t="shared" ca="1" si="4"/>
        <v>12</v>
      </c>
      <c r="M273">
        <v>25</v>
      </c>
      <c r="N273">
        <v>3</v>
      </c>
    </row>
    <row r="274" spans="1:14" x14ac:dyDescent="0.3">
      <c r="A274">
        <v>50472</v>
      </c>
      <c r="B274" s="7">
        <v>40799</v>
      </c>
      <c r="C274" t="s">
        <v>34</v>
      </c>
      <c r="D274">
        <v>21</v>
      </c>
      <c r="E274" t="s">
        <v>39</v>
      </c>
      <c r="F274" t="s">
        <v>30</v>
      </c>
      <c r="G274" t="s">
        <v>25</v>
      </c>
      <c r="H274" t="s">
        <v>36</v>
      </c>
      <c r="I274" t="s">
        <v>27</v>
      </c>
      <c r="J274" t="s">
        <v>42</v>
      </c>
      <c r="K274" s="8">
        <v>0.1</v>
      </c>
      <c r="L274">
        <f t="shared" ca="1" si="4"/>
        <v>12</v>
      </c>
      <c r="M274">
        <v>36</v>
      </c>
      <c r="N274">
        <v>5</v>
      </c>
    </row>
    <row r="275" spans="1:14" x14ac:dyDescent="0.3">
      <c r="A275">
        <v>55632</v>
      </c>
      <c r="B275" s="7">
        <v>40799</v>
      </c>
      <c r="C275" t="s">
        <v>34</v>
      </c>
      <c r="D275">
        <v>59</v>
      </c>
      <c r="E275" t="s">
        <v>39</v>
      </c>
      <c r="F275" t="s">
        <v>41</v>
      </c>
      <c r="G275" t="s">
        <v>38</v>
      </c>
      <c r="H275" t="s">
        <v>26</v>
      </c>
      <c r="I275" t="s">
        <v>27</v>
      </c>
      <c r="J275" t="s">
        <v>48</v>
      </c>
      <c r="K275" s="8">
        <v>0.15</v>
      </c>
      <c r="L275">
        <f t="shared" ca="1" si="4"/>
        <v>12</v>
      </c>
      <c r="M275">
        <v>18</v>
      </c>
      <c r="N275">
        <v>6</v>
      </c>
    </row>
    <row r="276" spans="1:14" x14ac:dyDescent="0.3">
      <c r="A276">
        <v>110624</v>
      </c>
      <c r="B276" s="7">
        <v>40793</v>
      </c>
      <c r="C276" t="s">
        <v>34</v>
      </c>
      <c r="D276">
        <v>18</v>
      </c>
      <c r="E276" t="s">
        <v>35</v>
      </c>
      <c r="F276" t="s">
        <v>30</v>
      </c>
      <c r="G276" t="s">
        <v>38</v>
      </c>
      <c r="H276" t="s">
        <v>47</v>
      </c>
      <c r="I276" t="s">
        <v>27</v>
      </c>
      <c r="J276" t="s">
        <v>28</v>
      </c>
      <c r="K276" s="8">
        <v>0.1</v>
      </c>
      <c r="L276">
        <f t="shared" ca="1" si="4"/>
        <v>12</v>
      </c>
      <c r="M276">
        <v>26</v>
      </c>
      <c r="N276">
        <v>5</v>
      </c>
    </row>
    <row r="277" spans="1:14" x14ac:dyDescent="0.3">
      <c r="A277">
        <v>33312</v>
      </c>
      <c r="B277" s="7">
        <v>40820</v>
      </c>
      <c r="C277" t="s">
        <v>34</v>
      </c>
      <c r="D277">
        <v>49</v>
      </c>
      <c r="E277" t="s">
        <v>45</v>
      </c>
      <c r="F277" t="s">
        <v>24</v>
      </c>
      <c r="G277" t="s">
        <v>38</v>
      </c>
      <c r="H277" t="s">
        <v>47</v>
      </c>
      <c r="I277" t="s">
        <v>46</v>
      </c>
      <c r="J277" t="s">
        <v>48</v>
      </c>
      <c r="K277" s="8">
        <v>0.05</v>
      </c>
      <c r="L277">
        <f t="shared" ca="1" si="4"/>
        <v>12</v>
      </c>
      <c r="M277">
        <v>39</v>
      </c>
      <c r="N277">
        <v>4</v>
      </c>
    </row>
    <row r="278" spans="1:14" x14ac:dyDescent="0.3">
      <c r="A278">
        <v>41058</v>
      </c>
      <c r="B278" s="7">
        <v>40842</v>
      </c>
      <c r="C278" t="s">
        <v>34</v>
      </c>
      <c r="D278">
        <v>21</v>
      </c>
      <c r="E278" t="s">
        <v>45</v>
      </c>
      <c r="F278" t="s">
        <v>30</v>
      </c>
      <c r="G278" t="s">
        <v>25</v>
      </c>
      <c r="H278" t="s">
        <v>44</v>
      </c>
      <c r="I278" t="s">
        <v>27</v>
      </c>
      <c r="J278" t="s">
        <v>42</v>
      </c>
      <c r="K278" s="8">
        <v>0.1</v>
      </c>
      <c r="L278">
        <f t="shared" ca="1" si="4"/>
        <v>12</v>
      </c>
      <c r="M278">
        <v>19</v>
      </c>
      <c r="N278">
        <v>5</v>
      </c>
    </row>
    <row r="279" spans="1:14" x14ac:dyDescent="0.3">
      <c r="A279">
        <v>41510</v>
      </c>
      <c r="B279" s="7">
        <v>40842</v>
      </c>
      <c r="C279" t="s">
        <v>22</v>
      </c>
      <c r="D279">
        <v>22</v>
      </c>
      <c r="E279" t="s">
        <v>23</v>
      </c>
      <c r="F279" t="s">
        <v>30</v>
      </c>
      <c r="G279" t="s">
        <v>25</v>
      </c>
      <c r="H279" t="s">
        <v>50</v>
      </c>
      <c r="I279" t="s">
        <v>27</v>
      </c>
      <c r="J279" t="s">
        <v>48</v>
      </c>
      <c r="K279" s="8">
        <v>0.1</v>
      </c>
      <c r="L279">
        <f t="shared" ca="1" si="4"/>
        <v>12</v>
      </c>
      <c r="M279">
        <v>26</v>
      </c>
      <c r="N279">
        <v>3</v>
      </c>
    </row>
    <row r="280" spans="1:14" x14ac:dyDescent="0.3">
      <c r="A280">
        <v>42708</v>
      </c>
      <c r="B280" s="7">
        <v>40843</v>
      </c>
      <c r="C280" t="s">
        <v>22</v>
      </c>
      <c r="D280">
        <v>59</v>
      </c>
      <c r="E280" t="s">
        <v>29</v>
      </c>
      <c r="F280" t="s">
        <v>41</v>
      </c>
      <c r="G280" t="s">
        <v>25</v>
      </c>
      <c r="H280" t="s">
        <v>50</v>
      </c>
      <c r="I280" t="s">
        <v>27</v>
      </c>
      <c r="J280" t="s">
        <v>28</v>
      </c>
      <c r="K280" s="8">
        <v>0.15</v>
      </c>
      <c r="L280">
        <f t="shared" ca="1" si="4"/>
        <v>12</v>
      </c>
      <c r="M280">
        <v>7</v>
      </c>
      <c r="N280">
        <v>1</v>
      </c>
    </row>
    <row r="281" spans="1:14" x14ac:dyDescent="0.3">
      <c r="A281">
        <v>43728</v>
      </c>
      <c r="B281" s="7">
        <v>40819</v>
      </c>
      <c r="C281" t="s">
        <v>34</v>
      </c>
      <c r="D281">
        <v>20</v>
      </c>
      <c r="E281" t="s">
        <v>35</v>
      </c>
      <c r="F281" t="s">
        <v>30</v>
      </c>
      <c r="G281" t="s">
        <v>25</v>
      </c>
      <c r="H281" t="s">
        <v>26</v>
      </c>
      <c r="I281" t="s">
        <v>27</v>
      </c>
      <c r="J281" t="s">
        <v>49</v>
      </c>
      <c r="K281" s="8">
        <v>0.1</v>
      </c>
      <c r="L281">
        <f t="shared" ca="1" si="4"/>
        <v>12</v>
      </c>
      <c r="M281">
        <v>13</v>
      </c>
      <c r="N281">
        <v>1</v>
      </c>
    </row>
    <row r="282" spans="1:14" x14ac:dyDescent="0.3">
      <c r="A282">
        <v>52994</v>
      </c>
      <c r="B282" s="7">
        <v>40820</v>
      </c>
      <c r="C282" t="s">
        <v>34</v>
      </c>
      <c r="D282">
        <v>23</v>
      </c>
      <c r="E282" t="s">
        <v>29</v>
      </c>
      <c r="F282" t="s">
        <v>30</v>
      </c>
      <c r="G282" t="s">
        <v>25</v>
      </c>
      <c r="H282" t="s">
        <v>26</v>
      </c>
      <c r="I282" t="s">
        <v>27</v>
      </c>
      <c r="J282" t="s">
        <v>40</v>
      </c>
      <c r="K282" s="8">
        <v>0.1</v>
      </c>
      <c r="L282">
        <f t="shared" ca="1" si="4"/>
        <v>12</v>
      </c>
      <c r="M282">
        <v>34</v>
      </c>
      <c r="N282">
        <v>1</v>
      </c>
    </row>
    <row r="283" spans="1:14" x14ac:dyDescent="0.3">
      <c r="A283">
        <v>54306</v>
      </c>
      <c r="B283" s="7">
        <v>40828</v>
      </c>
      <c r="C283" t="s">
        <v>22</v>
      </c>
      <c r="D283">
        <v>35</v>
      </c>
      <c r="E283" t="s">
        <v>35</v>
      </c>
      <c r="F283" t="s">
        <v>24</v>
      </c>
      <c r="G283" t="s">
        <v>25</v>
      </c>
      <c r="H283" t="s">
        <v>50</v>
      </c>
      <c r="I283" t="s">
        <v>27</v>
      </c>
      <c r="J283" t="s">
        <v>40</v>
      </c>
      <c r="K283" s="8">
        <v>0.05</v>
      </c>
      <c r="L283">
        <f t="shared" ca="1" si="4"/>
        <v>12</v>
      </c>
      <c r="M283">
        <v>36</v>
      </c>
      <c r="N283">
        <v>2</v>
      </c>
    </row>
    <row r="284" spans="1:14" x14ac:dyDescent="0.3">
      <c r="A284">
        <v>96236</v>
      </c>
      <c r="B284" s="7">
        <v>40827</v>
      </c>
      <c r="C284" t="s">
        <v>34</v>
      </c>
      <c r="D284">
        <v>31</v>
      </c>
      <c r="E284" t="s">
        <v>23</v>
      </c>
      <c r="F284" t="s">
        <v>24</v>
      </c>
      <c r="G284" t="s">
        <v>38</v>
      </c>
      <c r="H284" t="s">
        <v>47</v>
      </c>
      <c r="I284" t="s">
        <v>27</v>
      </c>
      <c r="J284" t="s">
        <v>40</v>
      </c>
      <c r="K284" s="8">
        <v>0.05</v>
      </c>
      <c r="L284">
        <f t="shared" ca="1" si="4"/>
        <v>12</v>
      </c>
      <c r="M284">
        <v>29</v>
      </c>
      <c r="N284">
        <v>2</v>
      </c>
    </row>
    <row r="285" spans="1:14" x14ac:dyDescent="0.3">
      <c r="A285">
        <v>102754</v>
      </c>
      <c r="B285" s="7">
        <v>40827</v>
      </c>
      <c r="C285" t="s">
        <v>34</v>
      </c>
      <c r="D285">
        <v>20</v>
      </c>
      <c r="E285" t="s">
        <v>35</v>
      </c>
      <c r="F285" t="s">
        <v>30</v>
      </c>
      <c r="G285" t="s">
        <v>25</v>
      </c>
      <c r="H285" t="s">
        <v>47</v>
      </c>
      <c r="I285" t="s">
        <v>27</v>
      </c>
      <c r="J285" t="s">
        <v>42</v>
      </c>
      <c r="K285" s="8">
        <v>0.1</v>
      </c>
      <c r="L285">
        <f t="shared" ca="1" si="4"/>
        <v>12</v>
      </c>
      <c r="M285">
        <v>43</v>
      </c>
      <c r="N285">
        <v>4</v>
      </c>
    </row>
    <row r="286" spans="1:14" x14ac:dyDescent="0.3">
      <c r="A286">
        <v>103510</v>
      </c>
      <c r="B286" s="7">
        <v>40842</v>
      </c>
      <c r="C286" t="s">
        <v>22</v>
      </c>
      <c r="D286">
        <v>37</v>
      </c>
      <c r="E286" t="s">
        <v>35</v>
      </c>
      <c r="F286" t="s">
        <v>24</v>
      </c>
      <c r="G286" t="s">
        <v>25</v>
      </c>
      <c r="H286" t="s">
        <v>26</v>
      </c>
      <c r="I286" t="s">
        <v>27</v>
      </c>
      <c r="J286" t="s">
        <v>31</v>
      </c>
      <c r="K286" s="8">
        <v>0.05</v>
      </c>
      <c r="L286">
        <f t="shared" ca="1" si="4"/>
        <v>12</v>
      </c>
      <c r="M286">
        <v>1</v>
      </c>
      <c r="N286">
        <v>6</v>
      </c>
    </row>
    <row r="287" spans="1:14" x14ac:dyDescent="0.3">
      <c r="A287">
        <v>112992</v>
      </c>
      <c r="B287" s="7">
        <v>40836</v>
      </c>
      <c r="C287" t="s">
        <v>34</v>
      </c>
      <c r="D287">
        <v>19</v>
      </c>
      <c r="E287" t="s">
        <v>39</v>
      </c>
      <c r="F287" t="s">
        <v>30</v>
      </c>
      <c r="G287" t="s">
        <v>25</v>
      </c>
      <c r="H287" t="s">
        <v>44</v>
      </c>
      <c r="I287" t="s">
        <v>27</v>
      </c>
      <c r="J287" t="s">
        <v>42</v>
      </c>
      <c r="K287" s="8">
        <v>0.1</v>
      </c>
      <c r="L287">
        <f t="shared" ca="1" si="4"/>
        <v>12</v>
      </c>
      <c r="M287">
        <v>22</v>
      </c>
      <c r="N287">
        <v>3</v>
      </c>
    </row>
    <row r="288" spans="1:14" x14ac:dyDescent="0.3">
      <c r="A288">
        <v>114492</v>
      </c>
      <c r="B288" s="7">
        <v>40828</v>
      </c>
      <c r="C288" t="s">
        <v>34</v>
      </c>
      <c r="D288">
        <v>41</v>
      </c>
      <c r="E288" t="s">
        <v>39</v>
      </c>
      <c r="F288" t="s">
        <v>24</v>
      </c>
      <c r="G288" t="s">
        <v>25</v>
      </c>
      <c r="H288" t="s">
        <v>26</v>
      </c>
      <c r="I288" t="s">
        <v>27</v>
      </c>
      <c r="J288" t="s">
        <v>28</v>
      </c>
      <c r="K288" s="8">
        <v>0.05</v>
      </c>
      <c r="L288">
        <f t="shared" ca="1" si="4"/>
        <v>12</v>
      </c>
      <c r="M288">
        <v>30</v>
      </c>
      <c r="N288">
        <v>2</v>
      </c>
    </row>
    <row r="289" spans="1:14" x14ac:dyDescent="0.3">
      <c r="A289">
        <v>120794</v>
      </c>
      <c r="B289" s="7">
        <v>40835</v>
      </c>
      <c r="C289" t="s">
        <v>34</v>
      </c>
      <c r="D289">
        <v>31</v>
      </c>
      <c r="E289" t="s">
        <v>45</v>
      </c>
      <c r="F289" t="s">
        <v>24</v>
      </c>
      <c r="G289" t="s">
        <v>38</v>
      </c>
      <c r="H289" t="s">
        <v>47</v>
      </c>
      <c r="I289" t="s">
        <v>27</v>
      </c>
      <c r="J289" t="s">
        <v>37</v>
      </c>
      <c r="K289" s="8">
        <v>0.05</v>
      </c>
      <c r="L289">
        <f t="shared" ca="1" si="4"/>
        <v>12</v>
      </c>
      <c r="M289">
        <v>1</v>
      </c>
      <c r="N289">
        <v>3</v>
      </c>
    </row>
    <row r="290" spans="1:14" x14ac:dyDescent="0.3">
      <c r="A290">
        <v>123164</v>
      </c>
      <c r="B290" s="7">
        <v>40819</v>
      </c>
      <c r="C290" t="s">
        <v>22</v>
      </c>
      <c r="D290">
        <v>18</v>
      </c>
      <c r="E290" t="s">
        <v>29</v>
      </c>
      <c r="F290" t="s">
        <v>30</v>
      </c>
      <c r="G290" t="s">
        <v>25</v>
      </c>
      <c r="H290" t="s">
        <v>26</v>
      </c>
      <c r="I290" t="s">
        <v>27</v>
      </c>
      <c r="J290" t="s">
        <v>31</v>
      </c>
      <c r="K290" s="8">
        <v>0.1</v>
      </c>
      <c r="L290">
        <f t="shared" ca="1" si="4"/>
        <v>12</v>
      </c>
      <c r="M290">
        <v>39</v>
      </c>
      <c r="N290">
        <v>4</v>
      </c>
    </row>
    <row r="291" spans="1:14" x14ac:dyDescent="0.3">
      <c r="A291">
        <v>27450</v>
      </c>
      <c r="B291" s="7">
        <v>40857</v>
      </c>
      <c r="C291" t="s">
        <v>34</v>
      </c>
      <c r="D291">
        <v>19</v>
      </c>
      <c r="E291" t="s">
        <v>43</v>
      </c>
      <c r="F291" t="s">
        <v>30</v>
      </c>
      <c r="G291" t="s">
        <v>25</v>
      </c>
      <c r="H291" t="s">
        <v>26</v>
      </c>
      <c r="I291" t="s">
        <v>27</v>
      </c>
      <c r="J291" t="s">
        <v>40</v>
      </c>
      <c r="K291" s="8">
        <v>0.1</v>
      </c>
      <c r="L291">
        <f t="shared" ca="1" si="4"/>
        <v>12</v>
      </c>
      <c r="M291">
        <v>0</v>
      </c>
      <c r="N291">
        <v>1</v>
      </c>
    </row>
    <row r="292" spans="1:14" x14ac:dyDescent="0.3">
      <c r="A292">
        <v>30934</v>
      </c>
      <c r="B292" s="7">
        <v>40850</v>
      </c>
      <c r="C292" t="s">
        <v>22</v>
      </c>
      <c r="D292">
        <v>51</v>
      </c>
      <c r="E292" t="s">
        <v>39</v>
      </c>
      <c r="F292" t="s">
        <v>41</v>
      </c>
      <c r="G292" t="s">
        <v>25</v>
      </c>
      <c r="H292" t="s">
        <v>26</v>
      </c>
      <c r="I292" t="s">
        <v>27</v>
      </c>
      <c r="J292" t="s">
        <v>33</v>
      </c>
      <c r="K292" s="8">
        <v>0.15</v>
      </c>
      <c r="L292">
        <f t="shared" ca="1" si="4"/>
        <v>12</v>
      </c>
      <c r="M292">
        <v>37</v>
      </c>
      <c r="N292">
        <v>6</v>
      </c>
    </row>
    <row r="293" spans="1:14" x14ac:dyDescent="0.3">
      <c r="A293">
        <v>40486</v>
      </c>
      <c r="B293" s="7">
        <v>40849</v>
      </c>
      <c r="C293" t="s">
        <v>22</v>
      </c>
      <c r="D293">
        <v>25</v>
      </c>
      <c r="E293" t="s">
        <v>23</v>
      </c>
      <c r="F293" t="s">
        <v>30</v>
      </c>
      <c r="G293" t="s">
        <v>25</v>
      </c>
      <c r="H293" t="s">
        <v>26</v>
      </c>
      <c r="I293" t="s">
        <v>27</v>
      </c>
      <c r="J293" t="s">
        <v>42</v>
      </c>
      <c r="K293" s="8">
        <v>0.1</v>
      </c>
      <c r="L293">
        <f t="shared" ca="1" si="4"/>
        <v>12</v>
      </c>
      <c r="M293">
        <v>6</v>
      </c>
      <c r="N293">
        <v>5</v>
      </c>
    </row>
    <row r="294" spans="1:14" x14ac:dyDescent="0.3">
      <c r="A294">
        <v>49416</v>
      </c>
      <c r="B294" s="7">
        <v>40849</v>
      </c>
      <c r="C294" t="s">
        <v>22</v>
      </c>
      <c r="D294">
        <v>29</v>
      </c>
      <c r="E294" t="s">
        <v>29</v>
      </c>
      <c r="F294" t="s">
        <v>30</v>
      </c>
      <c r="G294" t="s">
        <v>25</v>
      </c>
      <c r="H294" t="s">
        <v>44</v>
      </c>
      <c r="I294" t="s">
        <v>27</v>
      </c>
      <c r="J294" t="s">
        <v>28</v>
      </c>
      <c r="K294" s="8">
        <v>0.1</v>
      </c>
      <c r="L294">
        <f t="shared" ca="1" si="4"/>
        <v>12</v>
      </c>
      <c r="M294">
        <v>14</v>
      </c>
      <c r="N294">
        <v>3</v>
      </c>
    </row>
    <row r="295" spans="1:14" x14ac:dyDescent="0.3">
      <c r="A295">
        <v>52248</v>
      </c>
      <c r="B295" s="7">
        <v>40863</v>
      </c>
      <c r="C295" t="s">
        <v>22</v>
      </c>
      <c r="D295">
        <v>40</v>
      </c>
      <c r="E295" t="s">
        <v>39</v>
      </c>
      <c r="F295" t="s">
        <v>24</v>
      </c>
      <c r="G295" t="s">
        <v>38</v>
      </c>
      <c r="H295" t="s">
        <v>36</v>
      </c>
      <c r="I295" t="s">
        <v>27</v>
      </c>
      <c r="J295" t="s">
        <v>37</v>
      </c>
      <c r="K295" s="8">
        <v>0.05</v>
      </c>
      <c r="L295">
        <f t="shared" ca="1" si="4"/>
        <v>12</v>
      </c>
      <c r="M295">
        <v>34</v>
      </c>
      <c r="N295">
        <v>1</v>
      </c>
    </row>
    <row r="296" spans="1:14" x14ac:dyDescent="0.3">
      <c r="A296">
        <v>92254</v>
      </c>
      <c r="B296" s="7">
        <v>40862</v>
      </c>
      <c r="C296" t="s">
        <v>22</v>
      </c>
      <c r="D296">
        <v>50</v>
      </c>
      <c r="E296" t="s">
        <v>32</v>
      </c>
      <c r="F296" t="s">
        <v>41</v>
      </c>
      <c r="G296" t="s">
        <v>38</v>
      </c>
      <c r="H296" t="s">
        <v>47</v>
      </c>
      <c r="I296" t="s">
        <v>46</v>
      </c>
      <c r="J296" t="s">
        <v>48</v>
      </c>
      <c r="K296" s="8">
        <v>0.15</v>
      </c>
      <c r="L296">
        <f t="shared" ca="1" si="4"/>
        <v>12</v>
      </c>
      <c r="M296">
        <v>29</v>
      </c>
      <c r="N296">
        <v>3</v>
      </c>
    </row>
    <row r="297" spans="1:14" x14ac:dyDescent="0.3">
      <c r="A297">
        <v>109126</v>
      </c>
      <c r="B297" s="7">
        <v>40857</v>
      </c>
      <c r="C297" t="s">
        <v>22</v>
      </c>
      <c r="D297">
        <v>25</v>
      </c>
      <c r="E297" t="s">
        <v>43</v>
      </c>
      <c r="F297" t="s">
        <v>30</v>
      </c>
      <c r="G297" t="s">
        <v>25</v>
      </c>
      <c r="H297" t="s">
        <v>50</v>
      </c>
      <c r="I297" t="s">
        <v>27</v>
      </c>
      <c r="J297" t="s">
        <v>37</v>
      </c>
      <c r="K297" s="8">
        <v>0.1</v>
      </c>
      <c r="L297">
        <f t="shared" ca="1" si="4"/>
        <v>12</v>
      </c>
      <c r="M297">
        <v>42</v>
      </c>
      <c r="N297">
        <v>5</v>
      </c>
    </row>
    <row r="298" spans="1:14" x14ac:dyDescent="0.3">
      <c r="A298">
        <v>113934</v>
      </c>
      <c r="B298" s="7">
        <v>40857</v>
      </c>
      <c r="C298" t="s">
        <v>22</v>
      </c>
      <c r="D298">
        <v>53</v>
      </c>
      <c r="E298" t="s">
        <v>32</v>
      </c>
      <c r="F298" t="s">
        <v>41</v>
      </c>
      <c r="G298" t="s">
        <v>25</v>
      </c>
      <c r="H298" t="s">
        <v>44</v>
      </c>
      <c r="I298" t="s">
        <v>27</v>
      </c>
      <c r="J298" t="s">
        <v>40</v>
      </c>
      <c r="K298" s="8">
        <v>0.15</v>
      </c>
      <c r="L298">
        <f t="shared" ca="1" si="4"/>
        <v>12</v>
      </c>
      <c r="M298">
        <v>14</v>
      </c>
      <c r="N298">
        <v>6</v>
      </c>
    </row>
    <row r="299" spans="1:14" x14ac:dyDescent="0.3">
      <c r="A299">
        <v>114780</v>
      </c>
      <c r="B299" s="7">
        <v>40850</v>
      </c>
      <c r="C299" t="s">
        <v>34</v>
      </c>
      <c r="D299">
        <v>19</v>
      </c>
      <c r="E299" t="s">
        <v>43</v>
      </c>
      <c r="F299" t="s">
        <v>30</v>
      </c>
      <c r="G299" t="s">
        <v>25</v>
      </c>
      <c r="H299" t="s">
        <v>50</v>
      </c>
      <c r="I299" t="s">
        <v>27</v>
      </c>
      <c r="J299" t="s">
        <v>33</v>
      </c>
      <c r="K299" s="8">
        <v>0.1</v>
      </c>
      <c r="L299">
        <f t="shared" ca="1" si="4"/>
        <v>12</v>
      </c>
      <c r="M299">
        <v>21</v>
      </c>
      <c r="N299">
        <v>5</v>
      </c>
    </row>
    <row r="300" spans="1:14" x14ac:dyDescent="0.3">
      <c r="A300">
        <v>17362</v>
      </c>
      <c r="B300" s="7">
        <v>40897</v>
      </c>
      <c r="C300" t="s">
        <v>34</v>
      </c>
      <c r="D300">
        <v>26</v>
      </c>
      <c r="E300" t="s">
        <v>39</v>
      </c>
      <c r="F300" t="s">
        <v>30</v>
      </c>
      <c r="G300" t="s">
        <v>38</v>
      </c>
      <c r="H300" t="s">
        <v>47</v>
      </c>
      <c r="I300" t="s">
        <v>27</v>
      </c>
      <c r="J300" t="s">
        <v>37</v>
      </c>
      <c r="K300" s="8">
        <v>0.1</v>
      </c>
      <c r="L300">
        <f t="shared" ca="1" si="4"/>
        <v>12</v>
      </c>
      <c r="M300">
        <v>19</v>
      </c>
      <c r="N300">
        <v>3</v>
      </c>
    </row>
    <row r="301" spans="1:14" x14ac:dyDescent="0.3">
      <c r="A301">
        <v>40484</v>
      </c>
      <c r="B301" s="7">
        <v>40890</v>
      </c>
      <c r="C301" t="s">
        <v>22</v>
      </c>
      <c r="D301">
        <v>18</v>
      </c>
      <c r="E301" t="s">
        <v>32</v>
      </c>
      <c r="F301" t="s">
        <v>30</v>
      </c>
      <c r="G301" t="s">
        <v>25</v>
      </c>
      <c r="H301" t="s">
        <v>26</v>
      </c>
      <c r="I301" t="s">
        <v>27</v>
      </c>
      <c r="J301" t="s">
        <v>48</v>
      </c>
      <c r="K301" s="8">
        <v>0.1</v>
      </c>
      <c r="L301">
        <f t="shared" ca="1" si="4"/>
        <v>12</v>
      </c>
      <c r="M301">
        <v>32</v>
      </c>
      <c r="N301">
        <v>5</v>
      </c>
    </row>
    <row r="302" spans="1:14" x14ac:dyDescent="0.3">
      <c r="A302">
        <v>49296</v>
      </c>
      <c r="B302" s="7">
        <v>40883</v>
      </c>
      <c r="C302" t="s">
        <v>22</v>
      </c>
      <c r="D302">
        <v>37</v>
      </c>
      <c r="E302" t="s">
        <v>32</v>
      </c>
      <c r="F302" t="s">
        <v>24</v>
      </c>
      <c r="G302" t="s">
        <v>25</v>
      </c>
      <c r="H302" t="s">
        <v>26</v>
      </c>
      <c r="I302" t="s">
        <v>27</v>
      </c>
      <c r="J302" t="s">
        <v>49</v>
      </c>
      <c r="K302" s="8">
        <v>0.05</v>
      </c>
      <c r="L302">
        <f t="shared" ca="1" si="4"/>
        <v>12</v>
      </c>
      <c r="M302">
        <v>2</v>
      </c>
      <c r="N302">
        <v>4</v>
      </c>
    </row>
    <row r="303" spans="1:14" x14ac:dyDescent="0.3">
      <c r="A303">
        <v>54528</v>
      </c>
      <c r="B303" s="7">
        <v>40892</v>
      </c>
      <c r="C303" t="s">
        <v>34</v>
      </c>
      <c r="D303">
        <v>20</v>
      </c>
      <c r="E303" t="s">
        <v>39</v>
      </c>
      <c r="F303" t="s">
        <v>30</v>
      </c>
      <c r="G303" t="s">
        <v>25</v>
      </c>
      <c r="H303" t="s">
        <v>44</v>
      </c>
      <c r="I303" t="s">
        <v>27</v>
      </c>
      <c r="J303" t="s">
        <v>42</v>
      </c>
      <c r="K303" s="8">
        <v>0.1</v>
      </c>
      <c r="L303">
        <f t="shared" ca="1" si="4"/>
        <v>12</v>
      </c>
      <c r="M303">
        <v>22</v>
      </c>
      <c r="N303">
        <v>1</v>
      </c>
    </row>
    <row r="304" spans="1:14" x14ac:dyDescent="0.3">
      <c r="A304">
        <v>92258</v>
      </c>
      <c r="B304" s="7">
        <v>40890</v>
      </c>
      <c r="C304" t="s">
        <v>34</v>
      </c>
      <c r="D304">
        <v>58</v>
      </c>
      <c r="E304" t="s">
        <v>45</v>
      </c>
      <c r="F304" t="s">
        <v>41</v>
      </c>
      <c r="G304" t="s">
        <v>38</v>
      </c>
      <c r="H304" t="s">
        <v>47</v>
      </c>
      <c r="I304" t="s">
        <v>27</v>
      </c>
      <c r="J304" t="s">
        <v>37</v>
      </c>
      <c r="K304" s="8">
        <v>0.15</v>
      </c>
      <c r="L304">
        <f t="shared" ca="1" si="4"/>
        <v>12</v>
      </c>
      <c r="M304">
        <v>8</v>
      </c>
      <c r="N304">
        <v>6</v>
      </c>
    </row>
    <row r="305" spans="1:14" x14ac:dyDescent="0.3">
      <c r="A305">
        <v>103082</v>
      </c>
      <c r="B305" s="7">
        <v>40891</v>
      </c>
      <c r="C305" t="s">
        <v>22</v>
      </c>
      <c r="D305">
        <v>29</v>
      </c>
      <c r="E305" t="s">
        <v>39</v>
      </c>
      <c r="F305" t="s">
        <v>30</v>
      </c>
      <c r="G305" t="s">
        <v>25</v>
      </c>
      <c r="H305" t="s">
        <v>26</v>
      </c>
      <c r="I305" t="s">
        <v>27</v>
      </c>
      <c r="J305" t="s">
        <v>42</v>
      </c>
      <c r="K305" s="8">
        <v>0.1</v>
      </c>
      <c r="L305">
        <f t="shared" ca="1" si="4"/>
        <v>12</v>
      </c>
      <c r="M305">
        <v>10</v>
      </c>
      <c r="N305">
        <v>4</v>
      </c>
    </row>
    <row r="306" spans="1:14" x14ac:dyDescent="0.3">
      <c r="A306">
        <v>109630</v>
      </c>
      <c r="B306" s="7">
        <v>40904</v>
      </c>
      <c r="C306" t="s">
        <v>34</v>
      </c>
      <c r="D306">
        <v>21</v>
      </c>
      <c r="E306" t="s">
        <v>43</v>
      </c>
      <c r="F306" t="s">
        <v>30</v>
      </c>
      <c r="G306" t="s">
        <v>25</v>
      </c>
      <c r="H306" t="s">
        <v>26</v>
      </c>
      <c r="I306" t="s">
        <v>27</v>
      </c>
      <c r="J306" t="s">
        <v>40</v>
      </c>
      <c r="K306" s="8">
        <v>0.1</v>
      </c>
      <c r="L306">
        <f t="shared" ca="1" si="4"/>
        <v>12</v>
      </c>
      <c r="M306">
        <v>8</v>
      </c>
      <c r="N306">
        <v>1</v>
      </c>
    </row>
    <row r="307" spans="1:14" x14ac:dyDescent="0.3">
      <c r="A307">
        <v>1924</v>
      </c>
      <c r="B307" s="7">
        <v>40913</v>
      </c>
      <c r="C307" t="s">
        <v>22</v>
      </c>
      <c r="D307">
        <v>24</v>
      </c>
      <c r="E307" t="s">
        <v>43</v>
      </c>
      <c r="F307" t="s">
        <v>30</v>
      </c>
      <c r="G307" t="s">
        <v>25</v>
      </c>
      <c r="H307" t="s">
        <v>26</v>
      </c>
      <c r="I307" t="s">
        <v>27</v>
      </c>
      <c r="J307" t="s">
        <v>31</v>
      </c>
      <c r="K307" s="8">
        <v>0.1</v>
      </c>
      <c r="L307">
        <f t="shared" ca="1" si="4"/>
        <v>12</v>
      </c>
      <c r="M307">
        <v>39</v>
      </c>
      <c r="N307">
        <v>1</v>
      </c>
    </row>
    <row r="308" spans="1:14" x14ac:dyDescent="0.3">
      <c r="A308">
        <v>9460</v>
      </c>
      <c r="B308" s="7">
        <v>40813</v>
      </c>
      <c r="C308" t="s">
        <v>22</v>
      </c>
      <c r="D308">
        <v>19</v>
      </c>
      <c r="E308" t="s">
        <v>35</v>
      </c>
      <c r="F308" t="s">
        <v>30</v>
      </c>
      <c r="G308" t="s">
        <v>25</v>
      </c>
      <c r="H308" t="s">
        <v>26</v>
      </c>
      <c r="I308" t="s">
        <v>27</v>
      </c>
      <c r="J308" t="s">
        <v>48</v>
      </c>
      <c r="K308" s="8">
        <v>0.1</v>
      </c>
      <c r="L308">
        <f t="shared" ca="1" si="4"/>
        <v>12</v>
      </c>
      <c r="M308">
        <v>5</v>
      </c>
      <c r="N308">
        <v>4</v>
      </c>
    </row>
    <row r="309" spans="1:14" x14ac:dyDescent="0.3">
      <c r="A309">
        <v>33812</v>
      </c>
      <c r="B309" s="7">
        <v>40921</v>
      </c>
      <c r="C309" t="s">
        <v>22</v>
      </c>
      <c r="D309">
        <v>26</v>
      </c>
      <c r="E309" t="s">
        <v>39</v>
      </c>
      <c r="F309" t="s">
        <v>30</v>
      </c>
      <c r="G309" t="s">
        <v>25</v>
      </c>
      <c r="H309" t="s">
        <v>44</v>
      </c>
      <c r="I309" t="s">
        <v>27</v>
      </c>
      <c r="J309" t="s">
        <v>28</v>
      </c>
      <c r="K309" s="8">
        <v>0.1</v>
      </c>
      <c r="L309">
        <f t="shared" ca="1" si="4"/>
        <v>12</v>
      </c>
      <c r="M309">
        <v>5</v>
      </c>
      <c r="N309">
        <v>2</v>
      </c>
    </row>
    <row r="310" spans="1:14" x14ac:dyDescent="0.3">
      <c r="A310">
        <v>49968</v>
      </c>
      <c r="B310" s="7">
        <v>40933</v>
      </c>
      <c r="C310" t="s">
        <v>34</v>
      </c>
      <c r="D310">
        <v>24</v>
      </c>
      <c r="E310" t="s">
        <v>39</v>
      </c>
      <c r="F310" t="s">
        <v>30</v>
      </c>
      <c r="G310" t="s">
        <v>25</v>
      </c>
      <c r="H310" t="s">
        <v>50</v>
      </c>
      <c r="I310" t="s">
        <v>27</v>
      </c>
      <c r="J310" t="s">
        <v>28</v>
      </c>
      <c r="K310" s="8">
        <v>0.1</v>
      </c>
      <c r="L310">
        <f t="shared" ca="1" si="4"/>
        <v>12</v>
      </c>
      <c r="M310">
        <v>36</v>
      </c>
      <c r="N310">
        <v>5</v>
      </c>
    </row>
    <row r="311" spans="1:14" x14ac:dyDescent="0.3">
      <c r="A311">
        <v>52018</v>
      </c>
      <c r="B311" s="7">
        <v>40918</v>
      </c>
      <c r="C311" t="s">
        <v>22</v>
      </c>
      <c r="D311">
        <v>42</v>
      </c>
      <c r="E311" t="s">
        <v>32</v>
      </c>
      <c r="F311" t="s">
        <v>24</v>
      </c>
      <c r="G311" t="s">
        <v>38</v>
      </c>
      <c r="H311" t="s">
        <v>26</v>
      </c>
      <c r="I311" t="s">
        <v>27</v>
      </c>
      <c r="J311" t="s">
        <v>28</v>
      </c>
      <c r="K311" s="8">
        <v>0.05</v>
      </c>
      <c r="L311">
        <f t="shared" ca="1" si="4"/>
        <v>12</v>
      </c>
      <c r="M311">
        <v>33</v>
      </c>
      <c r="N311">
        <v>1</v>
      </c>
    </row>
    <row r="312" spans="1:14" x14ac:dyDescent="0.3">
      <c r="A312">
        <v>52834</v>
      </c>
      <c r="B312" s="7">
        <v>40933</v>
      </c>
      <c r="C312" t="s">
        <v>22</v>
      </c>
      <c r="D312">
        <v>21</v>
      </c>
      <c r="E312" t="s">
        <v>43</v>
      </c>
      <c r="F312" t="s">
        <v>30</v>
      </c>
      <c r="G312" t="s">
        <v>38</v>
      </c>
      <c r="H312" t="s">
        <v>26</v>
      </c>
      <c r="I312" t="s">
        <v>46</v>
      </c>
      <c r="J312" t="s">
        <v>28</v>
      </c>
      <c r="K312" s="8">
        <v>0.1</v>
      </c>
      <c r="L312">
        <f t="shared" ca="1" si="4"/>
        <v>12</v>
      </c>
      <c r="M312">
        <v>19</v>
      </c>
      <c r="N312">
        <v>2</v>
      </c>
    </row>
    <row r="313" spans="1:14" x14ac:dyDescent="0.3">
      <c r="A313">
        <v>53988</v>
      </c>
      <c r="B313" s="7">
        <v>40934</v>
      </c>
      <c r="C313" t="s">
        <v>34</v>
      </c>
      <c r="D313">
        <v>21</v>
      </c>
      <c r="E313" t="s">
        <v>35</v>
      </c>
      <c r="F313" t="s">
        <v>30</v>
      </c>
      <c r="G313" t="s">
        <v>25</v>
      </c>
      <c r="H313" t="s">
        <v>36</v>
      </c>
      <c r="I313" t="s">
        <v>27</v>
      </c>
      <c r="J313" t="s">
        <v>40</v>
      </c>
      <c r="K313" s="8">
        <v>0.1</v>
      </c>
      <c r="L313">
        <f t="shared" ca="1" si="4"/>
        <v>12</v>
      </c>
      <c r="M313">
        <v>35</v>
      </c>
      <c r="N313">
        <v>3</v>
      </c>
    </row>
    <row r="314" spans="1:14" x14ac:dyDescent="0.3">
      <c r="A314">
        <v>54372</v>
      </c>
      <c r="B314" s="7">
        <v>40918</v>
      </c>
      <c r="C314" t="s">
        <v>34</v>
      </c>
      <c r="D314">
        <v>36</v>
      </c>
      <c r="E314" t="s">
        <v>43</v>
      </c>
      <c r="F314" t="s">
        <v>24</v>
      </c>
      <c r="G314" t="s">
        <v>38</v>
      </c>
      <c r="H314" t="s">
        <v>26</v>
      </c>
      <c r="I314" t="s">
        <v>46</v>
      </c>
      <c r="J314" t="s">
        <v>37</v>
      </c>
      <c r="K314" s="8">
        <v>0.05</v>
      </c>
      <c r="L314">
        <f t="shared" ca="1" si="4"/>
        <v>12</v>
      </c>
      <c r="M314">
        <v>22</v>
      </c>
      <c r="N314">
        <v>2</v>
      </c>
    </row>
    <row r="315" spans="1:14" x14ac:dyDescent="0.3">
      <c r="A315">
        <v>55666</v>
      </c>
      <c r="B315" s="7">
        <v>40737</v>
      </c>
      <c r="C315" t="s">
        <v>22</v>
      </c>
      <c r="D315">
        <v>19</v>
      </c>
      <c r="E315" t="s">
        <v>35</v>
      </c>
      <c r="F315" t="s">
        <v>30</v>
      </c>
      <c r="G315" t="s">
        <v>25</v>
      </c>
      <c r="H315" t="s">
        <v>50</v>
      </c>
      <c r="I315" t="s">
        <v>27</v>
      </c>
      <c r="J315" t="s">
        <v>49</v>
      </c>
      <c r="K315" s="8">
        <v>0.1</v>
      </c>
      <c r="L315">
        <f t="shared" ca="1" si="4"/>
        <v>13</v>
      </c>
      <c r="M315">
        <v>14</v>
      </c>
      <c r="N315">
        <v>5</v>
      </c>
    </row>
    <row r="316" spans="1:14" x14ac:dyDescent="0.3">
      <c r="A316">
        <v>101440</v>
      </c>
      <c r="B316" s="7">
        <v>40939</v>
      </c>
      <c r="C316" t="s">
        <v>22</v>
      </c>
      <c r="D316">
        <v>33</v>
      </c>
      <c r="E316" t="s">
        <v>39</v>
      </c>
      <c r="F316" t="s">
        <v>24</v>
      </c>
      <c r="G316" t="s">
        <v>25</v>
      </c>
      <c r="H316" t="s">
        <v>36</v>
      </c>
      <c r="I316" t="s">
        <v>27</v>
      </c>
      <c r="J316" t="s">
        <v>28</v>
      </c>
      <c r="K316" s="8">
        <v>0.05</v>
      </c>
      <c r="L316">
        <f t="shared" ca="1" si="4"/>
        <v>12</v>
      </c>
      <c r="M316">
        <v>41</v>
      </c>
      <c r="N316">
        <v>3</v>
      </c>
    </row>
    <row r="317" spans="1:14" x14ac:dyDescent="0.3">
      <c r="A317">
        <v>104692</v>
      </c>
      <c r="B317" s="7">
        <v>40935</v>
      </c>
      <c r="C317" t="s">
        <v>22</v>
      </c>
      <c r="D317">
        <v>19</v>
      </c>
      <c r="E317" t="s">
        <v>39</v>
      </c>
      <c r="F317" t="s">
        <v>30</v>
      </c>
      <c r="G317" t="s">
        <v>25</v>
      </c>
      <c r="H317" t="s">
        <v>44</v>
      </c>
      <c r="I317" t="s">
        <v>27</v>
      </c>
      <c r="J317" t="s">
        <v>42</v>
      </c>
      <c r="K317" s="8">
        <v>0.1</v>
      </c>
      <c r="L317">
        <f t="shared" ca="1" si="4"/>
        <v>12</v>
      </c>
      <c r="M317">
        <v>23</v>
      </c>
      <c r="N317">
        <v>1</v>
      </c>
    </row>
    <row r="318" spans="1:14" x14ac:dyDescent="0.3">
      <c r="A318">
        <v>105538</v>
      </c>
      <c r="B318" s="7">
        <v>40934</v>
      </c>
      <c r="C318" t="s">
        <v>22</v>
      </c>
      <c r="D318">
        <v>19</v>
      </c>
      <c r="E318" t="s">
        <v>39</v>
      </c>
      <c r="F318" t="s">
        <v>30</v>
      </c>
      <c r="G318" t="s">
        <v>25</v>
      </c>
      <c r="H318" t="s">
        <v>26</v>
      </c>
      <c r="I318" t="s">
        <v>27</v>
      </c>
      <c r="J318" t="s">
        <v>48</v>
      </c>
      <c r="K318" s="8">
        <v>0.1</v>
      </c>
      <c r="L318">
        <f t="shared" ca="1" si="4"/>
        <v>12</v>
      </c>
      <c r="M318">
        <v>40</v>
      </c>
      <c r="N318">
        <v>6</v>
      </c>
    </row>
    <row r="319" spans="1:14" x14ac:dyDescent="0.3">
      <c r="A319">
        <v>109260</v>
      </c>
      <c r="B319" s="7">
        <v>40716</v>
      </c>
      <c r="C319" t="s">
        <v>34</v>
      </c>
      <c r="D319">
        <v>19</v>
      </c>
      <c r="E319" t="s">
        <v>43</v>
      </c>
      <c r="F319" t="s">
        <v>30</v>
      </c>
      <c r="G319" t="s">
        <v>25</v>
      </c>
      <c r="H319" t="s">
        <v>44</v>
      </c>
      <c r="I319" t="s">
        <v>27</v>
      </c>
      <c r="J319" t="s">
        <v>42</v>
      </c>
      <c r="K319" s="8">
        <v>0.1</v>
      </c>
      <c r="L319">
        <f t="shared" ca="1" si="4"/>
        <v>13</v>
      </c>
      <c r="M319">
        <v>31</v>
      </c>
      <c r="N319">
        <v>4</v>
      </c>
    </row>
    <row r="320" spans="1:14" x14ac:dyDescent="0.3">
      <c r="A320">
        <v>23112</v>
      </c>
      <c r="B320" s="7">
        <v>40961</v>
      </c>
      <c r="C320" t="s">
        <v>34</v>
      </c>
      <c r="D320">
        <v>19</v>
      </c>
      <c r="E320" t="s">
        <v>43</v>
      </c>
      <c r="F320" t="s">
        <v>30</v>
      </c>
      <c r="G320" t="s">
        <v>25</v>
      </c>
      <c r="H320" t="s">
        <v>26</v>
      </c>
      <c r="I320" t="s">
        <v>27</v>
      </c>
      <c r="J320" t="s">
        <v>40</v>
      </c>
      <c r="K320" s="8">
        <v>0.1</v>
      </c>
      <c r="L320">
        <f t="shared" ca="1" si="4"/>
        <v>12</v>
      </c>
      <c r="M320">
        <v>37</v>
      </c>
      <c r="N320">
        <v>6</v>
      </c>
    </row>
    <row r="321" spans="1:14" x14ac:dyDescent="0.3">
      <c r="A321">
        <v>41306</v>
      </c>
      <c r="B321" s="7">
        <v>40960</v>
      </c>
      <c r="C321" t="s">
        <v>34</v>
      </c>
      <c r="D321">
        <v>24</v>
      </c>
      <c r="E321" t="s">
        <v>29</v>
      </c>
      <c r="F321" t="s">
        <v>30</v>
      </c>
      <c r="G321" t="s">
        <v>25</v>
      </c>
      <c r="H321" t="s">
        <v>44</v>
      </c>
      <c r="I321" t="s">
        <v>27</v>
      </c>
      <c r="J321" t="s">
        <v>31</v>
      </c>
      <c r="K321" s="8">
        <v>0.1</v>
      </c>
      <c r="L321">
        <f t="shared" ca="1" si="4"/>
        <v>12</v>
      </c>
      <c r="M321">
        <v>22</v>
      </c>
      <c r="N321">
        <v>6</v>
      </c>
    </row>
    <row r="322" spans="1:14" x14ac:dyDescent="0.3">
      <c r="A322">
        <v>43128</v>
      </c>
      <c r="B322" s="7">
        <v>40964</v>
      </c>
      <c r="C322" t="s">
        <v>22</v>
      </c>
      <c r="D322">
        <v>21</v>
      </c>
      <c r="E322" t="s">
        <v>39</v>
      </c>
      <c r="F322" t="s">
        <v>30</v>
      </c>
      <c r="G322" t="s">
        <v>25</v>
      </c>
      <c r="H322" t="s">
        <v>50</v>
      </c>
      <c r="I322" t="s">
        <v>27</v>
      </c>
      <c r="J322" t="s">
        <v>48</v>
      </c>
      <c r="K322" s="8">
        <v>0.1</v>
      </c>
      <c r="L322">
        <f t="shared" ca="1" si="4"/>
        <v>12</v>
      </c>
      <c r="M322">
        <v>24</v>
      </c>
      <c r="N322">
        <v>6</v>
      </c>
    </row>
    <row r="323" spans="1:14" x14ac:dyDescent="0.3">
      <c r="A323">
        <v>55776</v>
      </c>
      <c r="B323" s="7">
        <v>40940</v>
      </c>
      <c r="C323" t="s">
        <v>34</v>
      </c>
      <c r="D323">
        <v>22</v>
      </c>
      <c r="E323" t="s">
        <v>29</v>
      </c>
      <c r="F323" t="s">
        <v>30</v>
      </c>
      <c r="G323" t="s">
        <v>25</v>
      </c>
      <c r="H323" t="s">
        <v>50</v>
      </c>
      <c r="I323" t="s">
        <v>27</v>
      </c>
      <c r="J323" t="s">
        <v>37</v>
      </c>
      <c r="K323" s="8">
        <v>0.1</v>
      </c>
      <c r="L323">
        <f t="shared" ref="L323:L386" ca="1" si="5">DATEDIF(B323, TODAY(), "y")</f>
        <v>12</v>
      </c>
      <c r="M323">
        <v>18</v>
      </c>
      <c r="N323">
        <v>6</v>
      </c>
    </row>
    <row r="324" spans="1:14" x14ac:dyDescent="0.3">
      <c r="A324">
        <v>92440</v>
      </c>
      <c r="B324" s="7">
        <v>40946</v>
      </c>
      <c r="C324" t="s">
        <v>34</v>
      </c>
      <c r="D324">
        <v>37</v>
      </c>
      <c r="E324" t="s">
        <v>39</v>
      </c>
      <c r="F324" t="s">
        <v>24</v>
      </c>
      <c r="G324" t="s">
        <v>38</v>
      </c>
      <c r="H324" t="s">
        <v>47</v>
      </c>
      <c r="I324" t="s">
        <v>27</v>
      </c>
      <c r="J324" t="s">
        <v>48</v>
      </c>
      <c r="K324" s="8">
        <v>0.05</v>
      </c>
      <c r="L324">
        <f t="shared" ca="1" si="5"/>
        <v>12</v>
      </c>
      <c r="M324">
        <v>38</v>
      </c>
      <c r="N324">
        <v>6</v>
      </c>
    </row>
    <row r="325" spans="1:14" x14ac:dyDescent="0.3">
      <c r="A325">
        <v>95710</v>
      </c>
      <c r="B325" s="7">
        <v>40948</v>
      </c>
      <c r="C325" t="s">
        <v>34</v>
      </c>
      <c r="D325">
        <v>24</v>
      </c>
      <c r="E325" t="s">
        <v>32</v>
      </c>
      <c r="F325" t="s">
        <v>30</v>
      </c>
      <c r="G325" t="s">
        <v>38</v>
      </c>
      <c r="H325" t="s">
        <v>47</v>
      </c>
      <c r="I325" t="s">
        <v>46</v>
      </c>
      <c r="J325" t="s">
        <v>49</v>
      </c>
      <c r="K325" s="8">
        <v>0.1</v>
      </c>
      <c r="L325">
        <f t="shared" ca="1" si="5"/>
        <v>12</v>
      </c>
      <c r="M325">
        <v>35</v>
      </c>
      <c r="N325">
        <v>5</v>
      </c>
    </row>
    <row r="326" spans="1:14" x14ac:dyDescent="0.3">
      <c r="A326">
        <v>102964</v>
      </c>
      <c r="B326" s="7">
        <v>40960</v>
      </c>
      <c r="C326" t="s">
        <v>34</v>
      </c>
      <c r="D326">
        <v>21</v>
      </c>
      <c r="E326" t="s">
        <v>35</v>
      </c>
      <c r="F326" t="s">
        <v>30</v>
      </c>
      <c r="G326" t="s">
        <v>25</v>
      </c>
      <c r="H326" t="s">
        <v>44</v>
      </c>
      <c r="I326" t="s">
        <v>27</v>
      </c>
      <c r="J326" t="s">
        <v>37</v>
      </c>
      <c r="K326" s="8">
        <v>0.1</v>
      </c>
      <c r="L326">
        <f t="shared" ca="1" si="5"/>
        <v>12</v>
      </c>
      <c r="M326">
        <v>29</v>
      </c>
      <c r="N326">
        <v>4</v>
      </c>
    </row>
    <row r="327" spans="1:14" x14ac:dyDescent="0.3">
      <c r="A327">
        <v>104238</v>
      </c>
      <c r="B327" s="7">
        <v>40954</v>
      </c>
      <c r="C327" t="s">
        <v>34</v>
      </c>
      <c r="D327">
        <v>20</v>
      </c>
      <c r="E327" t="s">
        <v>29</v>
      </c>
      <c r="F327" t="s">
        <v>30</v>
      </c>
      <c r="G327" t="s">
        <v>25</v>
      </c>
      <c r="H327" t="s">
        <v>26</v>
      </c>
      <c r="I327" t="s">
        <v>27</v>
      </c>
      <c r="J327" t="s">
        <v>33</v>
      </c>
      <c r="K327" s="8">
        <v>0.1</v>
      </c>
      <c r="L327">
        <f t="shared" ca="1" si="5"/>
        <v>12</v>
      </c>
      <c r="M327">
        <v>13</v>
      </c>
      <c r="N327">
        <v>5</v>
      </c>
    </row>
    <row r="328" spans="1:14" x14ac:dyDescent="0.3">
      <c r="A328">
        <v>120444</v>
      </c>
      <c r="B328" s="7">
        <v>40947</v>
      </c>
      <c r="C328" t="s">
        <v>22</v>
      </c>
      <c r="D328">
        <v>20</v>
      </c>
      <c r="E328" t="s">
        <v>32</v>
      </c>
      <c r="F328" t="s">
        <v>30</v>
      </c>
      <c r="G328" t="s">
        <v>25</v>
      </c>
      <c r="H328" t="s">
        <v>26</v>
      </c>
      <c r="I328" t="s">
        <v>27</v>
      </c>
      <c r="J328" t="s">
        <v>33</v>
      </c>
      <c r="K328" s="8">
        <v>0.1</v>
      </c>
      <c r="L328">
        <f t="shared" ca="1" si="5"/>
        <v>12</v>
      </c>
      <c r="M328">
        <v>1</v>
      </c>
      <c r="N328">
        <v>4</v>
      </c>
    </row>
    <row r="329" spans="1:14" x14ac:dyDescent="0.3">
      <c r="A329">
        <v>17854</v>
      </c>
      <c r="B329" s="7">
        <v>40983</v>
      </c>
      <c r="C329" t="s">
        <v>22</v>
      </c>
      <c r="D329">
        <v>21</v>
      </c>
      <c r="E329" t="s">
        <v>29</v>
      </c>
      <c r="F329" t="s">
        <v>30</v>
      </c>
      <c r="G329" t="s">
        <v>25</v>
      </c>
      <c r="H329" t="s">
        <v>36</v>
      </c>
      <c r="I329" t="s">
        <v>27</v>
      </c>
      <c r="J329" t="s">
        <v>49</v>
      </c>
      <c r="K329" s="8">
        <v>0.1</v>
      </c>
      <c r="L329">
        <f t="shared" ca="1" si="5"/>
        <v>12</v>
      </c>
      <c r="M329">
        <v>4</v>
      </c>
      <c r="N329">
        <v>1</v>
      </c>
    </row>
    <row r="330" spans="1:14" x14ac:dyDescent="0.3">
      <c r="A330">
        <v>31918</v>
      </c>
      <c r="B330" s="7">
        <v>40992</v>
      </c>
      <c r="C330" t="s">
        <v>22</v>
      </c>
      <c r="D330">
        <v>47</v>
      </c>
      <c r="E330" t="s">
        <v>32</v>
      </c>
      <c r="F330" t="s">
        <v>24</v>
      </c>
      <c r="G330" t="s">
        <v>25</v>
      </c>
      <c r="H330" t="s">
        <v>44</v>
      </c>
      <c r="I330" t="s">
        <v>27</v>
      </c>
      <c r="J330" t="s">
        <v>37</v>
      </c>
      <c r="K330" s="8">
        <v>0.05</v>
      </c>
      <c r="L330">
        <f t="shared" ca="1" si="5"/>
        <v>12</v>
      </c>
      <c r="M330">
        <v>12</v>
      </c>
      <c r="N330">
        <v>3</v>
      </c>
    </row>
    <row r="331" spans="1:14" x14ac:dyDescent="0.3">
      <c r="A331">
        <v>41038</v>
      </c>
      <c r="B331" s="7">
        <v>40984</v>
      </c>
      <c r="C331" t="s">
        <v>22</v>
      </c>
      <c r="D331">
        <v>42</v>
      </c>
      <c r="E331" t="s">
        <v>32</v>
      </c>
      <c r="F331" t="s">
        <v>24</v>
      </c>
      <c r="G331" t="s">
        <v>25</v>
      </c>
      <c r="H331" t="s">
        <v>44</v>
      </c>
      <c r="I331" t="s">
        <v>27</v>
      </c>
      <c r="J331" t="s">
        <v>37</v>
      </c>
      <c r="K331" s="8">
        <v>0.05</v>
      </c>
      <c r="L331">
        <f t="shared" ca="1" si="5"/>
        <v>12</v>
      </c>
      <c r="M331">
        <v>0</v>
      </c>
      <c r="N331">
        <v>2</v>
      </c>
    </row>
    <row r="332" spans="1:14" x14ac:dyDescent="0.3">
      <c r="A332">
        <v>41288</v>
      </c>
      <c r="B332" s="7">
        <v>40970</v>
      </c>
      <c r="C332" t="s">
        <v>34</v>
      </c>
      <c r="D332">
        <v>20</v>
      </c>
      <c r="E332" t="s">
        <v>39</v>
      </c>
      <c r="F332" t="s">
        <v>30</v>
      </c>
      <c r="G332" t="s">
        <v>38</v>
      </c>
      <c r="H332" t="s">
        <v>44</v>
      </c>
      <c r="I332" t="s">
        <v>27</v>
      </c>
      <c r="J332" t="s">
        <v>42</v>
      </c>
      <c r="K332" s="8">
        <v>0.1</v>
      </c>
      <c r="L332">
        <f t="shared" ca="1" si="5"/>
        <v>12</v>
      </c>
      <c r="M332">
        <v>21</v>
      </c>
      <c r="N332">
        <v>2</v>
      </c>
    </row>
    <row r="333" spans="1:14" x14ac:dyDescent="0.3">
      <c r="A333">
        <v>43336</v>
      </c>
      <c r="B333" s="7">
        <v>40999</v>
      </c>
      <c r="C333" t="s">
        <v>22</v>
      </c>
      <c r="D333">
        <v>20</v>
      </c>
      <c r="E333" t="s">
        <v>29</v>
      </c>
      <c r="F333" t="s">
        <v>30</v>
      </c>
      <c r="G333" t="s">
        <v>25</v>
      </c>
      <c r="H333" t="s">
        <v>50</v>
      </c>
      <c r="I333" t="s">
        <v>27</v>
      </c>
      <c r="J333" t="s">
        <v>37</v>
      </c>
      <c r="K333" s="8">
        <v>0.1</v>
      </c>
      <c r="L333">
        <f t="shared" ca="1" si="5"/>
        <v>12</v>
      </c>
      <c r="M333">
        <v>20</v>
      </c>
      <c r="N333">
        <v>1</v>
      </c>
    </row>
    <row r="334" spans="1:14" x14ac:dyDescent="0.3">
      <c r="A334">
        <v>43342</v>
      </c>
      <c r="B334" s="7">
        <v>40999</v>
      </c>
      <c r="C334" t="s">
        <v>34</v>
      </c>
      <c r="D334">
        <v>21</v>
      </c>
      <c r="E334" t="s">
        <v>32</v>
      </c>
      <c r="F334" t="s">
        <v>30</v>
      </c>
      <c r="G334" t="s">
        <v>38</v>
      </c>
      <c r="H334" t="s">
        <v>50</v>
      </c>
      <c r="I334" t="s">
        <v>27</v>
      </c>
      <c r="J334" t="s">
        <v>48</v>
      </c>
      <c r="K334" s="8">
        <v>0.1</v>
      </c>
      <c r="L334">
        <f t="shared" ca="1" si="5"/>
        <v>12</v>
      </c>
      <c r="M334">
        <v>9</v>
      </c>
      <c r="N334">
        <v>3</v>
      </c>
    </row>
    <row r="335" spans="1:14" x14ac:dyDescent="0.3">
      <c r="A335">
        <v>49848</v>
      </c>
      <c r="B335" s="7">
        <v>40983</v>
      </c>
      <c r="C335" t="s">
        <v>22</v>
      </c>
      <c r="D335">
        <v>45</v>
      </c>
      <c r="E335" t="s">
        <v>39</v>
      </c>
      <c r="F335" t="s">
        <v>24</v>
      </c>
      <c r="G335" t="s">
        <v>38</v>
      </c>
      <c r="H335" t="s">
        <v>36</v>
      </c>
      <c r="I335" t="s">
        <v>27</v>
      </c>
      <c r="J335" t="s">
        <v>40</v>
      </c>
      <c r="K335" s="8">
        <v>0.05</v>
      </c>
      <c r="L335">
        <f t="shared" ca="1" si="5"/>
        <v>12</v>
      </c>
      <c r="M335">
        <v>43</v>
      </c>
      <c r="N335">
        <v>1</v>
      </c>
    </row>
    <row r="336" spans="1:14" x14ac:dyDescent="0.3">
      <c r="A336">
        <v>49950</v>
      </c>
      <c r="B336" s="7">
        <v>40997</v>
      </c>
      <c r="C336" t="s">
        <v>34</v>
      </c>
      <c r="D336">
        <v>24</v>
      </c>
      <c r="E336" t="s">
        <v>39</v>
      </c>
      <c r="F336" t="s">
        <v>30</v>
      </c>
      <c r="G336" t="s">
        <v>25</v>
      </c>
      <c r="H336" t="s">
        <v>36</v>
      </c>
      <c r="I336" t="s">
        <v>27</v>
      </c>
      <c r="J336" t="s">
        <v>31</v>
      </c>
      <c r="K336" s="8">
        <v>0.1</v>
      </c>
      <c r="L336">
        <f t="shared" ca="1" si="5"/>
        <v>12</v>
      </c>
      <c r="M336">
        <v>8</v>
      </c>
      <c r="N336">
        <v>4</v>
      </c>
    </row>
    <row r="337" spans="1:14" x14ac:dyDescent="0.3">
      <c r="A337">
        <v>50272</v>
      </c>
      <c r="B337" s="7">
        <v>40988</v>
      </c>
      <c r="C337" t="s">
        <v>22</v>
      </c>
      <c r="D337">
        <v>20</v>
      </c>
      <c r="E337" t="s">
        <v>32</v>
      </c>
      <c r="F337" t="s">
        <v>30</v>
      </c>
      <c r="G337" t="s">
        <v>38</v>
      </c>
      <c r="H337" t="s">
        <v>26</v>
      </c>
      <c r="I337" t="s">
        <v>27</v>
      </c>
      <c r="J337" t="s">
        <v>31</v>
      </c>
      <c r="K337" s="8">
        <v>0.1</v>
      </c>
      <c r="L337">
        <f t="shared" ca="1" si="5"/>
        <v>12</v>
      </c>
      <c r="M337">
        <v>37</v>
      </c>
      <c r="N337">
        <v>1</v>
      </c>
    </row>
    <row r="338" spans="1:14" x14ac:dyDescent="0.3">
      <c r="A338">
        <v>53368</v>
      </c>
      <c r="B338" s="7">
        <v>40991</v>
      </c>
      <c r="C338" t="s">
        <v>34</v>
      </c>
      <c r="D338">
        <v>36</v>
      </c>
      <c r="E338" t="s">
        <v>43</v>
      </c>
      <c r="F338" t="s">
        <v>24</v>
      </c>
      <c r="G338" t="s">
        <v>38</v>
      </c>
      <c r="H338" t="s">
        <v>50</v>
      </c>
      <c r="I338" t="s">
        <v>27</v>
      </c>
      <c r="J338" t="s">
        <v>37</v>
      </c>
      <c r="K338" s="8">
        <v>0.05</v>
      </c>
      <c r="L338">
        <f t="shared" ca="1" si="5"/>
        <v>12</v>
      </c>
      <c r="M338">
        <v>15</v>
      </c>
      <c r="N338">
        <v>4</v>
      </c>
    </row>
    <row r="339" spans="1:14" x14ac:dyDescent="0.3">
      <c r="A339">
        <v>54556</v>
      </c>
      <c r="B339" s="7">
        <v>40970</v>
      </c>
      <c r="C339" t="s">
        <v>22</v>
      </c>
      <c r="D339">
        <v>20</v>
      </c>
      <c r="E339" t="s">
        <v>32</v>
      </c>
      <c r="F339" t="s">
        <v>30</v>
      </c>
      <c r="G339" t="s">
        <v>25</v>
      </c>
      <c r="H339" t="s">
        <v>50</v>
      </c>
      <c r="I339" t="s">
        <v>27</v>
      </c>
      <c r="J339" t="s">
        <v>37</v>
      </c>
      <c r="K339" s="8">
        <v>0.1</v>
      </c>
      <c r="L339">
        <f t="shared" ca="1" si="5"/>
        <v>12</v>
      </c>
      <c r="M339">
        <v>24</v>
      </c>
      <c r="N339">
        <v>2</v>
      </c>
    </row>
    <row r="340" spans="1:14" x14ac:dyDescent="0.3">
      <c r="A340">
        <v>54906</v>
      </c>
      <c r="B340" s="7">
        <v>40983</v>
      </c>
      <c r="C340" t="s">
        <v>34</v>
      </c>
      <c r="D340">
        <v>21</v>
      </c>
      <c r="E340" t="s">
        <v>32</v>
      </c>
      <c r="F340" t="s">
        <v>30</v>
      </c>
      <c r="G340" t="s">
        <v>25</v>
      </c>
      <c r="H340" t="s">
        <v>44</v>
      </c>
      <c r="I340" t="s">
        <v>27</v>
      </c>
      <c r="J340" t="s">
        <v>42</v>
      </c>
      <c r="K340" s="8">
        <v>0.1</v>
      </c>
      <c r="L340">
        <f t="shared" ca="1" si="5"/>
        <v>12</v>
      </c>
      <c r="M340">
        <v>37</v>
      </c>
      <c r="N340">
        <v>3</v>
      </c>
    </row>
    <row r="341" spans="1:14" x14ac:dyDescent="0.3">
      <c r="A341">
        <v>101068</v>
      </c>
      <c r="B341" s="7">
        <v>40982</v>
      </c>
      <c r="C341" t="s">
        <v>22</v>
      </c>
      <c r="D341">
        <v>18</v>
      </c>
      <c r="E341" t="s">
        <v>45</v>
      </c>
      <c r="F341" t="s">
        <v>30</v>
      </c>
      <c r="G341" t="s">
        <v>25</v>
      </c>
      <c r="H341" t="s">
        <v>26</v>
      </c>
      <c r="I341" t="s">
        <v>27</v>
      </c>
      <c r="J341" t="s">
        <v>28</v>
      </c>
      <c r="K341" s="8">
        <v>0.1</v>
      </c>
      <c r="L341">
        <f t="shared" ca="1" si="5"/>
        <v>12</v>
      </c>
      <c r="M341">
        <v>16</v>
      </c>
      <c r="N341">
        <v>5</v>
      </c>
    </row>
    <row r="342" spans="1:14" x14ac:dyDescent="0.3">
      <c r="A342">
        <v>101256</v>
      </c>
      <c r="B342" s="7">
        <v>40983</v>
      </c>
      <c r="C342" t="s">
        <v>22</v>
      </c>
      <c r="D342">
        <v>43</v>
      </c>
      <c r="E342" t="s">
        <v>32</v>
      </c>
      <c r="F342" t="s">
        <v>24</v>
      </c>
      <c r="G342" t="s">
        <v>25</v>
      </c>
      <c r="H342" t="s">
        <v>36</v>
      </c>
      <c r="I342" t="s">
        <v>27</v>
      </c>
      <c r="J342" t="s">
        <v>48</v>
      </c>
      <c r="K342" s="8">
        <v>0.05</v>
      </c>
      <c r="L342">
        <f t="shared" ca="1" si="5"/>
        <v>12</v>
      </c>
      <c r="M342">
        <v>24</v>
      </c>
      <c r="N342">
        <v>4</v>
      </c>
    </row>
    <row r="343" spans="1:14" x14ac:dyDescent="0.3">
      <c r="A343">
        <v>106116</v>
      </c>
      <c r="B343" s="7">
        <v>40975</v>
      </c>
      <c r="C343" t="s">
        <v>34</v>
      </c>
      <c r="D343">
        <v>20</v>
      </c>
      <c r="E343" t="s">
        <v>39</v>
      </c>
      <c r="F343" t="s">
        <v>30</v>
      </c>
      <c r="G343" t="s">
        <v>25</v>
      </c>
      <c r="H343" t="s">
        <v>26</v>
      </c>
      <c r="I343" t="s">
        <v>27</v>
      </c>
      <c r="J343" t="s">
        <v>49</v>
      </c>
      <c r="K343" s="8">
        <v>0.1</v>
      </c>
      <c r="L343">
        <f t="shared" ca="1" si="5"/>
        <v>12</v>
      </c>
      <c r="M343">
        <v>38</v>
      </c>
      <c r="N343">
        <v>5</v>
      </c>
    </row>
    <row r="344" spans="1:14" x14ac:dyDescent="0.3">
      <c r="A344">
        <v>106692</v>
      </c>
      <c r="B344" s="7">
        <v>40982</v>
      </c>
      <c r="C344" t="s">
        <v>34</v>
      </c>
      <c r="D344">
        <v>31</v>
      </c>
      <c r="E344" t="s">
        <v>39</v>
      </c>
      <c r="F344" t="s">
        <v>24</v>
      </c>
      <c r="G344" t="s">
        <v>38</v>
      </c>
      <c r="H344" t="s">
        <v>47</v>
      </c>
      <c r="I344" t="s">
        <v>27</v>
      </c>
      <c r="J344" t="s">
        <v>33</v>
      </c>
      <c r="K344" s="8">
        <v>0.05</v>
      </c>
      <c r="L344">
        <f t="shared" ca="1" si="5"/>
        <v>12</v>
      </c>
      <c r="M344">
        <v>1</v>
      </c>
      <c r="N344">
        <v>6</v>
      </c>
    </row>
    <row r="345" spans="1:14" x14ac:dyDescent="0.3">
      <c r="A345">
        <v>111288</v>
      </c>
      <c r="B345" s="7">
        <v>40977</v>
      </c>
      <c r="C345" t="s">
        <v>22</v>
      </c>
      <c r="D345">
        <v>55</v>
      </c>
      <c r="E345" t="s">
        <v>35</v>
      </c>
      <c r="F345" t="s">
        <v>41</v>
      </c>
      <c r="G345" t="s">
        <v>25</v>
      </c>
      <c r="H345" t="s">
        <v>50</v>
      </c>
      <c r="I345" t="s">
        <v>27</v>
      </c>
      <c r="J345" t="s">
        <v>49</v>
      </c>
      <c r="K345" s="8">
        <v>0.15</v>
      </c>
      <c r="L345">
        <f t="shared" ca="1" si="5"/>
        <v>12</v>
      </c>
      <c r="M345">
        <v>17</v>
      </c>
      <c r="N345">
        <v>2</v>
      </c>
    </row>
    <row r="346" spans="1:14" x14ac:dyDescent="0.3">
      <c r="A346">
        <v>113214</v>
      </c>
      <c r="B346" s="7">
        <v>40978</v>
      </c>
      <c r="C346" t="s">
        <v>34</v>
      </c>
      <c r="D346">
        <v>24</v>
      </c>
      <c r="E346" t="s">
        <v>23</v>
      </c>
      <c r="F346" t="s">
        <v>30</v>
      </c>
      <c r="G346" t="s">
        <v>25</v>
      </c>
      <c r="H346" t="s">
        <v>36</v>
      </c>
      <c r="I346" t="s">
        <v>27</v>
      </c>
      <c r="J346" t="s">
        <v>33</v>
      </c>
      <c r="K346" s="8">
        <v>0.1</v>
      </c>
      <c r="L346">
        <f t="shared" ca="1" si="5"/>
        <v>12</v>
      </c>
      <c r="M346">
        <v>27</v>
      </c>
      <c r="N346">
        <v>1</v>
      </c>
    </row>
    <row r="347" spans="1:14" x14ac:dyDescent="0.3">
      <c r="A347">
        <v>5242</v>
      </c>
      <c r="B347" s="7">
        <v>41025</v>
      </c>
      <c r="C347" t="s">
        <v>34</v>
      </c>
      <c r="D347">
        <v>24</v>
      </c>
      <c r="E347" t="s">
        <v>35</v>
      </c>
      <c r="F347" t="s">
        <v>30</v>
      </c>
      <c r="G347" t="s">
        <v>25</v>
      </c>
      <c r="H347" t="s">
        <v>26</v>
      </c>
      <c r="I347" t="s">
        <v>27</v>
      </c>
      <c r="J347" t="s">
        <v>40</v>
      </c>
      <c r="K347" s="8">
        <v>0.1</v>
      </c>
      <c r="L347">
        <f t="shared" ca="1" si="5"/>
        <v>12</v>
      </c>
      <c r="M347">
        <v>10</v>
      </c>
      <c r="N347">
        <v>6</v>
      </c>
    </row>
    <row r="348" spans="1:14" x14ac:dyDescent="0.3">
      <c r="A348">
        <v>53726</v>
      </c>
      <c r="B348" s="7">
        <v>41011</v>
      </c>
      <c r="C348" t="s">
        <v>34</v>
      </c>
      <c r="D348">
        <v>25</v>
      </c>
      <c r="E348" t="s">
        <v>32</v>
      </c>
      <c r="F348" t="s">
        <v>30</v>
      </c>
      <c r="G348" t="s">
        <v>25</v>
      </c>
      <c r="H348" t="s">
        <v>44</v>
      </c>
      <c r="I348" t="s">
        <v>27</v>
      </c>
      <c r="J348" t="s">
        <v>40</v>
      </c>
      <c r="K348" s="8">
        <v>0.1</v>
      </c>
      <c r="L348">
        <f t="shared" ca="1" si="5"/>
        <v>12</v>
      </c>
      <c r="M348">
        <v>10</v>
      </c>
      <c r="N348">
        <v>2</v>
      </c>
    </row>
    <row r="349" spans="1:14" x14ac:dyDescent="0.3">
      <c r="A349">
        <v>54356</v>
      </c>
      <c r="B349" s="7">
        <v>41026</v>
      </c>
      <c r="C349" t="s">
        <v>22</v>
      </c>
      <c r="D349">
        <v>20</v>
      </c>
      <c r="E349" t="s">
        <v>29</v>
      </c>
      <c r="F349" t="s">
        <v>30</v>
      </c>
      <c r="G349" t="s">
        <v>38</v>
      </c>
      <c r="H349" t="s">
        <v>50</v>
      </c>
      <c r="I349" t="s">
        <v>27</v>
      </c>
      <c r="J349" t="s">
        <v>42</v>
      </c>
      <c r="K349" s="8">
        <v>0.1</v>
      </c>
      <c r="L349">
        <f t="shared" ca="1" si="5"/>
        <v>12</v>
      </c>
      <c r="M349">
        <v>30</v>
      </c>
      <c r="N349">
        <v>2</v>
      </c>
    </row>
    <row r="350" spans="1:14" x14ac:dyDescent="0.3">
      <c r="A350">
        <v>113418</v>
      </c>
      <c r="B350" s="7">
        <v>41012</v>
      </c>
      <c r="C350" t="s">
        <v>34</v>
      </c>
      <c r="D350">
        <v>51</v>
      </c>
      <c r="E350" t="s">
        <v>35</v>
      </c>
      <c r="F350" t="s">
        <v>41</v>
      </c>
      <c r="G350" t="s">
        <v>38</v>
      </c>
      <c r="H350" t="s">
        <v>44</v>
      </c>
      <c r="I350" t="s">
        <v>27</v>
      </c>
      <c r="J350" t="s">
        <v>42</v>
      </c>
      <c r="K350" s="8">
        <v>0.15</v>
      </c>
      <c r="L350">
        <f t="shared" ca="1" si="5"/>
        <v>12</v>
      </c>
      <c r="M350">
        <v>16</v>
      </c>
      <c r="N350">
        <v>6</v>
      </c>
    </row>
    <row r="351" spans="1:14" x14ac:dyDescent="0.3">
      <c r="A351">
        <v>115148</v>
      </c>
      <c r="B351" s="7">
        <v>41003</v>
      </c>
      <c r="C351" t="s">
        <v>22</v>
      </c>
      <c r="D351">
        <v>19</v>
      </c>
      <c r="E351" t="s">
        <v>45</v>
      </c>
      <c r="F351" t="s">
        <v>30</v>
      </c>
      <c r="G351" t="s">
        <v>25</v>
      </c>
      <c r="H351" t="s">
        <v>26</v>
      </c>
      <c r="I351" t="s">
        <v>27</v>
      </c>
      <c r="J351" t="s">
        <v>28</v>
      </c>
      <c r="K351" s="8">
        <v>0.1</v>
      </c>
      <c r="L351">
        <f t="shared" ca="1" si="5"/>
        <v>12</v>
      </c>
      <c r="M351">
        <v>21</v>
      </c>
      <c r="N351">
        <v>3</v>
      </c>
    </row>
    <row r="352" spans="1:14" x14ac:dyDescent="0.3">
      <c r="A352">
        <v>115994</v>
      </c>
      <c r="B352" s="7">
        <v>41011</v>
      </c>
      <c r="C352" t="s">
        <v>34</v>
      </c>
      <c r="D352">
        <v>19</v>
      </c>
      <c r="E352" t="s">
        <v>29</v>
      </c>
      <c r="F352" t="s">
        <v>30</v>
      </c>
      <c r="G352" t="s">
        <v>25</v>
      </c>
      <c r="H352" t="s">
        <v>26</v>
      </c>
      <c r="I352" t="s">
        <v>27</v>
      </c>
      <c r="J352" t="s">
        <v>42</v>
      </c>
      <c r="K352" s="8">
        <v>0.1</v>
      </c>
      <c r="L352">
        <f t="shared" ca="1" si="5"/>
        <v>12</v>
      </c>
      <c r="M352">
        <v>41</v>
      </c>
      <c r="N352">
        <v>1</v>
      </c>
    </row>
    <row r="353" spans="1:14" x14ac:dyDescent="0.3">
      <c r="A353">
        <v>118602</v>
      </c>
      <c r="B353" s="7">
        <v>41014</v>
      </c>
      <c r="C353" t="s">
        <v>34</v>
      </c>
      <c r="D353">
        <v>24</v>
      </c>
      <c r="E353" t="s">
        <v>43</v>
      </c>
      <c r="F353" t="s">
        <v>30</v>
      </c>
      <c r="G353" t="s">
        <v>25</v>
      </c>
      <c r="H353" t="s">
        <v>26</v>
      </c>
      <c r="I353" t="s">
        <v>27</v>
      </c>
      <c r="J353" t="s">
        <v>42</v>
      </c>
      <c r="K353" s="8">
        <v>0.1</v>
      </c>
      <c r="L353">
        <f t="shared" ca="1" si="5"/>
        <v>12</v>
      </c>
      <c r="M353">
        <v>26</v>
      </c>
      <c r="N353">
        <v>6</v>
      </c>
    </row>
    <row r="354" spans="1:14" x14ac:dyDescent="0.3">
      <c r="A354">
        <v>118850</v>
      </c>
      <c r="B354" s="7">
        <v>41012</v>
      </c>
      <c r="C354" t="s">
        <v>34</v>
      </c>
      <c r="D354">
        <v>20</v>
      </c>
      <c r="E354" t="s">
        <v>43</v>
      </c>
      <c r="F354" t="s">
        <v>30</v>
      </c>
      <c r="G354" t="s">
        <v>25</v>
      </c>
      <c r="H354" t="s">
        <v>26</v>
      </c>
      <c r="I354" t="s">
        <v>27</v>
      </c>
      <c r="J354" t="s">
        <v>33</v>
      </c>
      <c r="K354" s="8">
        <v>0.1</v>
      </c>
      <c r="L354">
        <f t="shared" ca="1" si="5"/>
        <v>12</v>
      </c>
      <c r="M354">
        <v>31</v>
      </c>
      <c r="N354">
        <v>6</v>
      </c>
    </row>
    <row r="355" spans="1:14" x14ac:dyDescent="0.3">
      <c r="A355">
        <v>1954</v>
      </c>
      <c r="B355" s="7">
        <v>41041</v>
      </c>
      <c r="C355" t="s">
        <v>34</v>
      </c>
      <c r="D355">
        <v>24</v>
      </c>
      <c r="E355" t="s">
        <v>29</v>
      </c>
      <c r="F355" t="s">
        <v>30</v>
      </c>
      <c r="G355" t="s">
        <v>25</v>
      </c>
      <c r="H355" t="s">
        <v>26</v>
      </c>
      <c r="I355" t="s">
        <v>27</v>
      </c>
      <c r="J355" t="s">
        <v>49</v>
      </c>
      <c r="K355" s="8">
        <v>0.1</v>
      </c>
      <c r="L355">
        <f t="shared" ca="1" si="5"/>
        <v>12</v>
      </c>
      <c r="M355">
        <v>44</v>
      </c>
      <c r="N355">
        <v>5</v>
      </c>
    </row>
    <row r="356" spans="1:14" x14ac:dyDescent="0.3">
      <c r="A356">
        <v>99728</v>
      </c>
      <c r="B356" s="7">
        <v>41040</v>
      </c>
      <c r="C356" t="s">
        <v>34</v>
      </c>
      <c r="D356">
        <v>23</v>
      </c>
      <c r="E356" t="s">
        <v>39</v>
      </c>
      <c r="F356" t="s">
        <v>30</v>
      </c>
      <c r="G356" t="s">
        <v>25</v>
      </c>
      <c r="H356" t="s">
        <v>50</v>
      </c>
      <c r="I356" t="s">
        <v>27</v>
      </c>
      <c r="J356" t="s">
        <v>49</v>
      </c>
      <c r="K356" s="8">
        <v>0.1</v>
      </c>
      <c r="L356">
        <f t="shared" ca="1" si="5"/>
        <v>12</v>
      </c>
      <c r="M356">
        <v>43</v>
      </c>
      <c r="N356">
        <v>4</v>
      </c>
    </row>
    <row r="357" spans="1:14" x14ac:dyDescent="0.3">
      <c r="A357">
        <v>100652</v>
      </c>
      <c r="B357" s="7">
        <v>41033</v>
      </c>
      <c r="C357" t="s">
        <v>34</v>
      </c>
      <c r="D357">
        <v>19</v>
      </c>
      <c r="E357" t="s">
        <v>43</v>
      </c>
      <c r="F357" t="s">
        <v>30</v>
      </c>
      <c r="G357" t="s">
        <v>25</v>
      </c>
      <c r="H357" t="s">
        <v>26</v>
      </c>
      <c r="I357" t="s">
        <v>27</v>
      </c>
      <c r="J357" t="s">
        <v>49</v>
      </c>
      <c r="K357" s="8">
        <v>0.1</v>
      </c>
      <c r="L357">
        <f t="shared" ca="1" si="5"/>
        <v>12</v>
      </c>
      <c r="M357">
        <v>20</v>
      </c>
      <c r="N357">
        <v>4</v>
      </c>
    </row>
    <row r="358" spans="1:14" x14ac:dyDescent="0.3">
      <c r="A358">
        <v>103876</v>
      </c>
      <c r="B358" s="7">
        <v>41033</v>
      </c>
      <c r="C358" t="s">
        <v>22</v>
      </c>
      <c r="D358">
        <v>21</v>
      </c>
      <c r="E358" t="s">
        <v>29</v>
      </c>
      <c r="F358" t="s">
        <v>30</v>
      </c>
      <c r="G358" t="s">
        <v>25</v>
      </c>
      <c r="H358" t="s">
        <v>50</v>
      </c>
      <c r="I358" t="s">
        <v>27</v>
      </c>
      <c r="J358" t="s">
        <v>31</v>
      </c>
      <c r="K358" s="8">
        <v>0.1</v>
      </c>
      <c r="L358">
        <f t="shared" ca="1" si="5"/>
        <v>12</v>
      </c>
      <c r="M358">
        <v>18</v>
      </c>
      <c r="N358">
        <v>3</v>
      </c>
    </row>
    <row r="359" spans="1:14" x14ac:dyDescent="0.3">
      <c r="A359">
        <v>106014</v>
      </c>
      <c r="B359" s="7">
        <v>41039</v>
      </c>
      <c r="C359" t="s">
        <v>22</v>
      </c>
      <c r="D359">
        <v>24</v>
      </c>
      <c r="E359" t="s">
        <v>43</v>
      </c>
      <c r="F359" t="s">
        <v>30</v>
      </c>
      <c r="G359" t="s">
        <v>25</v>
      </c>
      <c r="H359" t="s">
        <v>44</v>
      </c>
      <c r="I359" t="s">
        <v>27</v>
      </c>
      <c r="J359" t="s">
        <v>40</v>
      </c>
      <c r="K359" s="8">
        <v>0.1</v>
      </c>
      <c r="L359">
        <f t="shared" ca="1" si="5"/>
        <v>12</v>
      </c>
      <c r="M359">
        <v>44</v>
      </c>
      <c r="N359">
        <v>6</v>
      </c>
    </row>
    <row r="360" spans="1:14" x14ac:dyDescent="0.3">
      <c r="A360">
        <v>111618</v>
      </c>
      <c r="B360" s="7">
        <v>41039</v>
      </c>
      <c r="C360" t="s">
        <v>22</v>
      </c>
      <c r="D360">
        <v>22</v>
      </c>
      <c r="E360" t="s">
        <v>32</v>
      </c>
      <c r="F360" t="s">
        <v>30</v>
      </c>
      <c r="G360" t="s">
        <v>25</v>
      </c>
      <c r="H360" t="s">
        <v>26</v>
      </c>
      <c r="I360" t="s">
        <v>27</v>
      </c>
      <c r="J360" t="s">
        <v>48</v>
      </c>
      <c r="K360" s="8">
        <v>0.1</v>
      </c>
      <c r="L360">
        <f t="shared" ca="1" si="5"/>
        <v>12</v>
      </c>
      <c r="M360">
        <v>43</v>
      </c>
      <c r="N360">
        <v>6</v>
      </c>
    </row>
    <row r="361" spans="1:14" x14ac:dyDescent="0.3">
      <c r="A361">
        <v>117476</v>
      </c>
      <c r="B361" s="7">
        <v>41031</v>
      </c>
      <c r="C361" t="s">
        <v>22</v>
      </c>
      <c r="D361">
        <v>63</v>
      </c>
      <c r="E361" t="s">
        <v>23</v>
      </c>
      <c r="F361" t="s">
        <v>41</v>
      </c>
      <c r="G361" t="s">
        <v>25</v>
      </c>
      <c r="H361" t="s">
        <v>26</v>
      </c>
      <c r="I361" t="s">
        <v>27</v>
      </c>
      <c r="J361" t="s">
        <v>49</v>
      </c>
      <c r="K361" s="8">
        <v>0.15</v>
      </c>
      <c r="L361">
        <f t="shared" ca="1" si="5"/>
        <v>12</v>
      </c>
      <c r="M361">
        <v>30</v>
      </c>
      <c r="N361">
        <v>2</v>
      </c>
    </row>
    <row r="362" spans="1:14" x14ac:dyDescent="0.3">
      <c r="A362">
        <v>10742</v>
      </c>
      <c r="B362" s="7">
        <v>41080</v>
      </c>
      <c r="C362" t="s">
        <v>34</v>
      </c>
      <c r="D362">
        <v>23</v>
      </c>
      <c r="E362" t="s">
        <v>43</v>
      </c>
      <c r="F362" t="s">
        <v>30</v>
      </c>
      <c r="G362" t="s">
        <v>25</v>
      </c>
      <c r="H362" t="s">
        <v>50</v>
      </c>
      <c r="I362" t="s">
        <v>27</v>
      </c>
      <c r="J362" t="s">
        <v>31</v>
      </c>
      <c r="K362" s="8">
        <v>0.1</v>
      </c>
      <c r="L362">
        <f t="shared" ca="1" si="5"/>
        <v>12</v>
      </c>
      <c r="M362">
        <v>11</v>
      </c>
      <c r="N362">
        <v>2</v>
      </c>
    </row>
    <row r="363" spans="1:14" x14ac:dyDescent="0.3">
      <c r="A363">
        <v>16678</v>
      </c>
      <c r="B363" s="7">
        <v>41067</v>
      </c>
      <c r="C363" t="s">
        <v>22</v>
      </c>
      <c r="D363">
        <v>55</v>
      </c>
      <c r="E363" t="s">
        <v>23</v>
      </c>
      <c r="F363" t="s">
        <v>41</v>
      </c>
      <c r="G363" t="s">
        <v>38</v>
      </c>
      <c r="H363" t="s">
        <v>26</v>
      </c>
      <c r="I363" t="s">
        <v>27</v>
      </c>
      <c r="J363" t="s">
        <v>28</v>
      </c>
      <c r="K363" s="8">
        <v>0.15</v>
      </c>
      <c r="L363">
        <f t="shared" ca="1" si="5"/>
        <v>12</v>
      </c>
      <c r="M363">
        <v>33</v>
      </c>
      <c r="N363">
        <v>3</v>
      </c>
    </row>
    <row r="364" spans="1:14" x14ac:dyDescent="0.3">
      <c r="A364">
        <v>25882</v>
      </c>
      <c r="B364" s="7">
        <v>41082</v>
      </c>
      <c r="C364" t="s">
        <v>34</v>
      </c>
      <c r="D364">
        <v>20</v>
      </c>
      <c r="E364" t="s">
        <v>35</v>
      </c>
      <c r="F364" t="s">
        <v>30</v>
      </c>
      <c r="G364" t="s">
        <v>25</v>
      </c>
      <c r="H364" t="s">
        <v>26</v>
      </c>
      <c r="I364" t="s">
        <v>27</v>
      </c>
      <c r="J364" t="s">
        <v>48</v>
      </c>
      <c r="K364" s="8">
        <v>0.1</v>
      </c>
      <c r="L364">
        <f t="shared" ca="1" si="5"/>
        <v>12</v>
      </c>
      <c r="M364">
        <v>38</v>
      </c>
      <c r="N364">
        <v>6</v>
      </c>
    </row>
    <row r="365" spans="1:14" x14ac:dyDescent="0.3">
      <c r="A365">
        <v>31824</v>
      </c>
      <c r="B365" s="7">
        <v>41061</v>
      </c>
      <c r="C365" t="s">
        <v>22</v>
      </c>
      <c r="D365">
        <v>22</v>
      </c>
      <c r="E365" t="s">
        <v>39</v>
      </c>
      <c r="F365" t="s">
        <v>30</v>
      </c>
      <c r="G365" t="s">
        <v>25</v>
      </c>
      <c r="H365" t="s">
        <v>26</v>
      </c>
      <c r="I365" t="s">
        <v>27</v>
      </c>
      <c r="J365" t="s">
        <v>49</v>
      </c>
      <c r="K365" s="8">
        <v>0.1</v>
      </c>
      <c r="L365">
        <f t="shared" ca="1" si="5"/>
        <v>12</v>
      </c>
      <c r="M365">
        <v>15</v>
      </c>
      <c r="N365">
        <v>1</v>
      </c>
    </row>
    <row r="366" spans="1:14" x14ac:dyDescent="0.3">
      <c r="A366">
        <v>50340</v>
      </c>
      <c r="B366" s="7">
        <v>41084</v>
      </c>
      <c r="C366" t="s">
        <v>34</v>
      </c>
      <c r="D366">
        <v>25</v>
      </c>
      <c r="E366" t="s">
        <v>32</v>
      </c>
      <c r="F366" t="s">
        <v>30</v>
      </c>
      <c r="G366" t="s">
        <v>38</v>
      </c>
      <c r="H366" t="s">
        <v>26</v>
      </c>
      <c r="I366" t="s">
        <v>27</v>
      </c>
      <c r="J366" t="s">
        <v>42</v>
      </c>
      <c r="K366" s="8">
        <v>0.1</v>
      </c>
      <c r="L366">
        <f t="shared" ca="1" si="5"/>
        <v>12</v>
      </c>
      <c r="M366">
        <v>26</v>
      </c>
      <c r="N366">
        <v>2</v>
      </c>
    </row>
    <row r="367" spans="1:14" x14ac:dyDescent="0.3">
      <c r="A367">
        <v>110870</v>
      </c>
      <c r="B367" s="7">
        <v>41068</v>
      </c>
      <c r="C367" t="s">
        <v>22</v>
      </c>
      <c r="D367">
        <v>52</v>
      </c>
      <c r="E367" t="s">
        <v>32</v>
      </c>
      <c r="F367" t="s">
        <v>41</v>
      </c>
      <c r="G367" t="s">
        <v>25</v>
      </c>
      <c r="H367" t="s">
        <v>50</v>
      </c>
      <c r="I367" t="s">
        <v>27</v>
      </c>
      <c r="J367" t="s">
        <v>42</v>
      </c>
      <c r="K367" s="8">
        <v>0.15</v>
      </c>
      <c r="L367">
        <f t="shared" ca="1" si="5"/>
        <v>12</v>
      </c>
      <c r="M367">
        <v>16</v>
      </c>
      <c r="N367">
        <v>2</v>
      </c>
    </row>
    <row r="368" spans="1:14" x14ac:dyDescent="0.3">
      <c r="A368">
        <v>111976</v>
      </c>
      <c r="B368" s="7">
        <v>41075</v>
      </c>
      <c r="C368" t="s">
        <v>22</v>
      </c>
      <c r="D368">
        <v>41</v>
      </c>
      <c r="E368" t="s">
        <v>35</v>
      </c>
      <c r="F368" t="s">
        <v>24</v>
      </c>
      <c r="G368" t="s">
        <v>25</v>
      </c>
      <c r="H368" t="s">
        <v>26</v>
      </c>
      <c r="I368" t="s">
        <v>27</v>
      </c>
      <c r="J368" t="s">
        <v>48</v>
      </c>
      <c r="K368" s="8">
        <v>0.05</v>
      </c>
      <c r="L368">
        <f t="shared" ca="1" si="5"/>
        <v>12</v>
      </c>
      <c r="M368">
        <v>19</v>
      </c>
      <c r="N368">
        <v>2</v>
      </c>
    </row>
    <row r="369" spans="1:14" x14ac:dyDescent="0.3">
      <c r="A369">
        <v>4138</v>
      </c>
      <c r="B369" s="7">
        <v>41103</v>
      </c>
      <c r="C369" t="s">
        <v>22</v>
      </c>
      <c r="D369">
        <v>24</v>
      </c>
      <c r="E369" t="s">
        <v>29</v>
      </c>
      <c r="F369" t="s">
        <v>30</v>
      </c>
      <c r="G369" t="s">
        <v>25</v>
      </c>
      <c r="H369" t="s">
        <v>50</v>
      </c>
      <c r="I369" t="s">
        <v>27</v>
      </c>
      <c r="J369" t="s">
        <v>49</v>
      </c>
      <c r="K369" s="8">
        <v>0.1</v>
      </c>
      <c r="L369">
        <f t="shared" ca="1" si="5"/>
        <v>12</v>
      </c>
      <c r="M369">
        <v>0</v>
      </c>
      <c r="N369">
        <v>6</v>
      </c>
    </row>
    <row r="370" spans="1:14" x14ac:dyDescent="0.3">
      <c r="A370">
        <v>40506</v>
      </c>
      <c r="B370" s="7">
        <v>41117</v>
      </c>
      <c r="C370" t="s">
        <v>22</v>
      </c>
      <c r="D370">
        <v>19</v>
      </c>
      <c r="E370" t="s">
        <v>43</v>
      </c>
      <c r="F370" t="s">
        <v>30</v>
      </c>
      <c r="G370" t="s">
        <v>25</v>
      </c>
      <c r="H370" t="s">
        <v>26</v>
      </c>
      <c r="I370" t="s">
        <v>27</v>
      </c>
      <c r="J370" t="s">
        <v>49</v>
      </c>
      <c r="K370" s="8">
        <v>0.1</v>
      </c>
      <c r="L370">
        <f t="shared" ca="1" si="5"/>
        <v>11</v>
      </c>
      <c r="M370">
        <v>12</v>
      </c>
      <c r="N370">
        <v>3</v>
      </c>
    </row>
    <row r="371" spans="1:14" x14ac:dyDescent="0.3">
      <c r="A371">
        <v>43380</v>
      </c>
      <c r="B371" s="7">
        <v>41095</v>
      </c>
      <c r="C371" t="s">
        <v>22</v>
      </c>
      <c r="D371">
        <v>25</v>
      </c>
      <c r="E371" t="s">
        <v>45</v>
      </c>
      <c r="F371" t="s">
        <v>30</v>
      </c>
      <c r="G371" t="s">
        <v>25</v>
      </c>
      <c r="H371" t="s">
        <v>26</v>
      </c>
      <c r="I371" t="s">
        <v>27</v>
      </c>
      <c r="J371" t="s">
        <v>33</v>
      </c>
      <c r="K371" s="8">
        <v>0.1</v>
      </c>
      <c r="L371">
        <f t="shared" ca="1" si="5"/>
        <v>12</v>
      </c>
      <c r="M371">
        <v>24</v>
      </c>
      <c r="N371">
        <v>6</v>
      </c>
    </row>
    <row r="372" spans="1:14" x14ac:dyDescent="0.3">
      <c r="A372">
        <v>43438</v>
      </c>
      <c r="B372" s="7">
        <v>41109</v>
      </c>
      <c r="C372" t="s">
        <v>22</v>
      </c>
      <c r="D372">
        <v>58</v>
      </c>
      <c r="E372" t="s">
        <v>43</v>
      </c>
      <c r="F372" t="s">
        <v>41</v>
      </c>
      <c r="G372" t="s">
        <v>38</v>
      </c>
      <c r="H372" t="s">
        <v>26</v>
      </c>
      <c r="I372" t="s">
        <v>27</v>
      </c>
      <c r="J372" t="s">
        <v>33</v>
      </c>
      <c r="K372" s="8">
        <v>0.15</v>
      </c>
      <c r="L372">
        <f t="shared" ca="1" si="5"/>
        <v>11</v>
      </c>
      <c r="M372">
        <v>7</v>
      </c>
      <c r="N372">
        <v>1</v>
      </c>
    </row>
    <row r="373" spans="1:14" x14ac:dyDescent="0.3">
      <c r="A373">
        <v>49232</v>
      </c>
      <c r="B373" s="7">
        <v>41095</v>
      </c>
      <c r="C373" t="s">
        <v>22</v>
      </c>
      <c r="D373">
        <v>49</v>
      </c>
      <c r="E373" t="s">
        <v>29</v>
      </c>
      <c r="F373" t="s">
        <v>24</v>
      </c>
      <c r="G373" t="s">
        <v>38</v>
      </c>
      <c r="H373" t="s">
        <v>26</v>
      </c>
      <c r="I373" t="s">
        <v>27</v>
      </c>
      <c r="J373" t="s">
        <v>33</v>
      </c>
      <c r="K373" s="8">
        <v>0.05</v>
      </c>
      <c r="L373">
        <f t="shared" ca="1" si="5"/>
        <v>12</v>
      </c>
      <c r="M373">
        <v>28</v>
      </c>
      <c r="N373">
        <v>2</v>
      </c>
    </row>
    <row r="374" spans="1:14" x14ac:dyDescent="0.3">
      <c r="A374">
        <v>52770</v>
      </c>
      <c r="B374" s="7">
        <v>41102</v>
      </c>
      <c r="C374" t="s">
        <v>34</v>
      </c>
      <c r="D374">
        <v>18</v>
      </c>
      <c r="E374" t="s">
        <v>29</v>
      </c>
      <c r="F374" t="s">
        <v>30</v>
      </c>
      <c r="G374" t="s">
        <v>25</v>
      </c>
      <c r="H374" t="s">
        <v>26</v>
      </c>
      <c r="I374" t="s">
        <v>27</v>
      </c>
      <c r="J374" t="s">
        <v>48</v>
      </c>
      <c r="K374" s="8">
        <v>0.1</v>
      </c>
      <c r="L374">
        <f t="shared" ca="1" si="5"/>
        <v>12</v>
      </c>
      <c r="M374">
        <v>33</v>
      </c>
      <c r="N374">
        <v>3</v>
      </c>
    </row>
    <row r="375" spans="1:14" x14ac:dyDescent="0.3">
      <c r="A375">
        <v>99456</v>
      </c>
      <c r="B375" s="7">
        <v>41115</v>
      </c>
      <c r="C375" t="s">
        <v>34</v>
      </c>
      <c r="D375">
        <v>23</v>
      </c>
      <c r="E375" t="s">
        <v>45</v>
      </c>
      <c r="F375" t="s">
        <v>30</v>
      </c>
      <c r="G375" t="s">
        <v>25</v>
      </c>
      <c r="H375" t="s">
        <v>47</v>
      </c>
      <c r="I375" t="s">
        <v>27</v>
      </c>
      <c r="J375" t="s">
        <v>40</v>
      </c>
      <c r="K375" s="8">
        <v>0.1</v>
      </c>
      <c r="L375">
        <f t="shared" ca="1" si="5"/>
        <v>11</v>
      </c>
      <c r="M375">
        <v>31</v>
      </c>
      <c r="N375">
        <v>3</v>
      </c>
    </row>
    <row r="376" spans="1:14" x14ac:dyDescent="0.3">
      <c r="A376">
        <v>101384</v>
      </c>
      <c r="B376" s="7">
        <v>41096</v>
      </c>
      <c r="C376" t="s">
        <v>34</v>
      </c>
      <c r="D376">
        <v>49</v>
      </c>
      <c r="E376" t="s">
        <v>23</v>
      </c>
      <c r="F376" t="s">
        <v>24</v>
      </c>
      <c r="G376" t="s">
        <v>38</v>
      </c>
      <c r="H376" t="s">
        <v>36</v>
      </c>
      <c r="I376" t="s">
        <v>27</v>
      </c>
      <c r="J376" t="s">
        <v>42</v>
      </c>
      <c r="K376" s="8">
        <v>0.05</v>
      </c>
      <c r="L376">
        <f t="shared" ca="1" si="5"/>
        <v>12</v>
      </c>
      <c r="M376">
        <v>31</v>
      </c>
      <c r="N376">
        <v>2</v>
      </c>
    </row>
    <row r="377" spans="1:14" x14ac:dyDescent="0.3">
      <c r="A377">
        <v>25640</v>
      </c>
      <c r="B377" s="7">
        <v>41145</v>
      </c>
      <c r="C377" t="s">
        <v>22</v>
      </c>
      <c r="D377">
        <v>24</v>
      </c>
      <c r="E377" t="s">
        <v>35</v>
      </c>
      <c r="F377" t="s">
        <v>30</v>
      </c>
      <c r="G377" t="s">
        <v>25</v>
      </c>
      <c r="H377" t="s">
        <v>36</v>
      </c>
      <c r="I377" t="s">
        <v>27</v>
      </c>
      <c r="J377" t="s">
        <v>40</v>
      </c>
      <c r="K377" s="8">
        <v>0.1</v>
      </c>
      <c r="L377">
        <f t="shared" ca="1" si="5"/>
        <v>11</v>
      </c>
      <c r="M377">
        <v>29</v>
      </c>
      <c r="N377">
        <v>5</v>
      </c>
    </row>
    <row r="378" spans="1:14" x14ac:dyDescent="0.3">
      <c r="A378">
        <v>33148</v>
      </c>
      <c r="B378" s="7">
        <v>41122</v>
      </c>
      <c r="C378" t="s">
        <v>22</v>
      </c>
      <c r="D378">
        <v>51</v>
      </c>
      <c r="E378" t="s">
        <v>32</v>
      </c>
      <c r="F378" t="s">
        <v>41</v>
      </c>
      <c r="G378" t="s">
        <v>25</v>
      </c>
      <c r="H378" t="s">
        <v>50</v>
      </c>
      <c r="I378" t="s">
        <v>27</v>
      </c>
      <c r="J378" t="s">
        <v>33</v>
      </c>
      <c r="K378" s="8">
        <v>0.15</v>
      </c>
      <c r="L378">
        <f t="shared" ca="1" si="5"/>
        <v>11</v>
      </c>
      <c r="M378">
        <v>9</v>
      </c>
      <c r="N378">
        <v>6</v>
      </c>
    </row>
    <row r="379" spans="1:14" x14ac:dyDescent="0.3">
      <c r="A379">
        <v>40434</v>
      </c>
      <c r="B379" s="7">
        <v>41137</v>
      </c>
      <c r="C379" t="s">
        <v>22</v>
      </c>
      <c r="D379">
        <v>54</v>
      </c>
      <c r="E379" t="s">
        <v>29</v>
      </c>
      <c r="F379" t="s">
        <v>41</v>
      </c>
      <c r="G379" t="s">
        <v>38</v>
      </c>
      <c r="H379" t="s">
        <v>26</v>
      </c>
      <c r="I379" t="s">
        <v>27</v>
      </c>
      <c r="J379" t="s">
        <v>48</v>
      </c>
      <c r="K379" s="8">
        <v>0.15</v>
      </c>
      <c r="L379">
        <f t="shared" ca="1" si="5"/>
        <v>11</v>
      </c>
      <c r="M379">
        <v>15</v>
      </c>
      <c r="N379">
        <v>5</v>
      </c>
    </row>
    <row r="380" spans="1:14" x14ac:dyDescent="0.3">
      <c r="A380">
        <v>41512</v>
      </c>
      <c r="B380" s="7">
        <v>41146</v>
      </c>
      <c r="C380" t="s">
        <v>34</v>
      </c>
      <c r="D380">
        <v>19</v>
      </c>
      <c r="E380" t="s">
        <v>43</v>
      </c>
      <c r="F380" t="s">
        <v>30</v>
      </c>
      <c r="G380" t="s">
        <v>25</v>
      </c>
      <c r="H380" t="s">
        <v>50</v>
      </c>
      <c r="I380" t="s">
        <v>27</v>
      </c>
      <c r="J380" t="s">
        <v>28</v>
      </c>
      <c r="K380" s="8">
        <v>0.1</v>
      </c>
      <c r="L380">
        <f t="shared" ca="1" si="5"/>
        <v>11</v>
      </c>
      <c r="M380">
        <v>25</v>
      </c>
      <c r="N380">
        <v>1</v>
      </c>
    </row>
    <row r="381" spans="1:14" x14ac:dyDescent="0.3">
      <c r="A381">
        <v>42106</v>
      </c>
      <c r="B381" s="7">
        <v>41144</v>
      </c>
      <c r="C381" t="s">
        <v>22</v>
      </c>
      <c r="D381">
        <v>57</v>
      </c>
      <c r="E381" t="s">
        <v>39</v>
      </c>
      <c r="F381" t="s">
        <v>41</v>
      </c>
      <c r="G381" t="s">
        <v>25</v>
      </c>
      <c r="H381" t="s">
        <v>50</v>
      </c>
      <c r="I381" t="s">
        <v>27</v>
      </c>
      <c r="J381" t="s">
        <v>28</v>
      </c>
      <c r="K381" s="8">
        <v>0.15</v>
      </c>
      <c r="L381">
        <f t="shared" ca="1" si="5"/>
        <v>11</v>
      </c>
      <c r="M381">
        <v>1</v>
      </c>
      <c r="N381">
        <v>2</v>
      </c>
    </row>
    <row r="382" spans="1:14" x14ac:dyDescent="0.3">
      <c r="A382">
        <v>49976</v>
      </c>
      <c r="B382" s="7">
        <v>41130</v>
      </c>
      <c r="C382" t="s">
        <v>34</v>
      </c>
      <c r="D382">
        <v>19</v>
      </c>
      <c r="E382" t="s">
        <v>39</v>
      </c>
      <c r="F382" t="s">
        <v>30</v>
      </c>
      <c r="G382" t="s">
        <v>25</v>
      </c>
      <c r="H382" t="s">
        <v>36</v>
      </c>
      <c r="I382" t="s">
        <v>27</v>
      </c>
      <c r="J382" t="s">
        <v>31</v>
      </c>
      <c r="K382" s="8">
        <v>0.1</v>
      </c>
      <c r="L382">
        <f t="shared" ca="1" si="5"/>
        <v>11</v>
      </c>
      <c r="M382">
        <v>35</v>
      </c>
      <c r="N382">
        <v>1</v>
      </c>
    </row>
    <row r="383" spans="1:14" x14ac:dyDescent="0.3">
      <c r="A383">
        <v>50312</v>
      </c>
      <c r="B383" s="7">
        <v>41152</v>
      </c>
      <c r="C383" t="s">
        <v>34</v>
      </c>
      <c r="D383">
        <v>44</v>
      </c>
      <c r="E383" t="s">
        <v>35</v>
      </c>
      <c r="F383" t="s">
        <v>24</v>
      </c>
      <c r="G383" t="s">
        <v>38</v>
      </c>
      <c r="H383" t="s">
        <v>26</v>
      </c>
      <c r="I383" t="s">
        <v>27</v>
      </c>
      <c r="J383" t="s">
        <v>28</v>
      </c>
      <c r="K383" s="8">
        <v>0.05</v>
      </c>
      <c r="L383">
        <f t="shared" ca="1" si="5"/>
        <v>11</v>
      </c>
      <c r="M383">
        <v>19</v>
      </c>
      <c r="N383">
        <v>2</v>
      </c>
    </row>
    <row r="384" spans="1:14" x14ac:dyDescent="0.3">
      <c r="A384">
        <v>53290</v>
      </c>
      <c r="B384" s="7">
        <v>41136</v>
      </c>
      <c r="C384" t="s">
        <v>34</v>
      </c>
      <c r="D384">
        <v>20</v>
      </c>
      <c r="E384" t="s">
        <v>43</v>
      </c>
      <c r="F384" t="s">
        <v>30</v>
      </c>
      <c r="G384" t="s">
        <v>25</v>
      </c>
      <c r="H384" t="s">
        <v>50</v>
      </c>
      <c r="I384" t="s">
        <v>27</v>
      </c>
      <c r="J384" t="s">
        <v>42</v>
      </c>
      <c r="K384" s="8">
        <v>0.1</v>
      </c>
      <c r="L384">
        <f t="shared" ca="1" si="5"/>
        <v>11</v>
      </c>
      <c r="M384">
        <v>41</v>
      </c>
      <c r="N384">
        <v>5</v>
      </c>
    </row>
    <row r="385" spans="1:14" x14ac:dyDescent="0.3">
      <c r="A385">
        <v>56314</v>
      </c>
      <c r="B385" s="7">
        <v>41130</v>
      </c>
      <c r="C385" t="s">
        <v>22</v>
      </c>
      <c r="D385">
        <v>47</v>
      </c>
      <c r="E385" t="s">
        <v>45</v>
      </c>
      <c r="F385" t="s">
        <v>24</v>
      </c>
      <c r="G385" t="s">
        <v>25</v>
      </c>
      <c r="H385" t="s">
        <v>44</v>
      </c>
      <c r="I385" t="s">
        <v>27</v>
      </c>
      <c r="J385" t="s">
        <v>49</v>
      </c>
      <c r="K385" s="8">
        <v>0.05</v>
      </c>
      <c r="L385">
        <f t="shared" ca="1" si="5"/>
        <v>11</v>
      </c>
      <c r="M385">
        <v>2</v>
      </c>
      <c r="N385">
        <v>1</v>
      </c>
    </row>
    <row r="386" spans="1:14" x14ac:dyDescent="0.3">
      <c r="A386">
        <v>101560</v>
      </c>
      <c r="B386" s="7">
        <v>41144</v>
      </c>
      <c r="C386" t="s">
        <v>34</v>
      </c>
      <c r="D386">
        <v>22</v>
      </c>
      <c r="E386" t="s">
        <v>29</v>
      </c>
      <c r="F386" t="s">
        <v>30</v>
      </c>
      <c r="G386" t="s">
        <v>25</v>
      </c>
      <c r="H386" t="s">
        <v>26</v>
      </c>
      <c r="I386" t="s">
        <v>27</v>
      </c>
      <c r="J386" t="s">
        <v>49</v>
      </c>
      <c r="K386" s="8">
        <v>0.1</v>
      </c>
      <c r="L386">
        <f t="shared" ca="1" si="5"/>
        <v>11</v>
      </c>
      <c r="M386">
        <v>33</v>
      </c>
      <c r="N386">
        <v>2</v>
      </c>
    </row>
    <row r="387" spans="1:14" x14ac:dyDescent="0.3">
      <c r="A387">
        <v>101948</v>
      </c>
      <c r="B387" s="7">
        <v>41144</v>
      </c>
      <c r="C387" t="s">
        <v>22</v>
      </c>
      <c r="D387">
        <v>20</v>
      </c>
      <c r="E387" t="s">
        <v>32</v>
      </c>
      <c r="F387" t="s">
        <v>30</v>
      </c>
      <c r="G387" t="s">
        <v>25</v>
      </c>
      <c r="H387" t="s">
        <v>50</v>
      </c>
      <c r="I387" t="s">
        <v>27</v>
      </c>
      <c r="J387" t="s">
        <v>42</v>
      </c>
      <c r="K387" s="8">
        <v>0.1</v>
      </c>
      <c r="L387">
        <f t="shared" ref="L387:L450" ca="1" si="6">DATEDIF(B387, TODAY(), "y")</f>
        <v>11</v>
      </c>
      <c r="M387">
        <v>22</v>
      </c>
      <c r="N387">
        <v>1</v>
      </c>
    </row>
    <row r="388" spans="1:14" x14ac:dyDescent="0.3">
      <c r="A388">
        <v>104166</v>
      </c>
      <c r="B388" s="7">
        <v>41150</v>
      </c>
      <c r="C388" t="s">
        <v>34</v>
      </c>
      <c r="D388">
        <v>20</v>
      </c>
      <c r="E388" t="s">
        <v>23</v>
      </c>
      <c r="F388" t="s">
        <v>30</v>
      </c>
      <c r="G388" t="s">
        <v>25</v>
      </c>
      <c r="H388" t="s">
        <v>26</v>
      </c>
      <c r="I388" t="s">
        <v>27</v>
      </c>
      <c r="J388" t="s">
        <v>49</v>
      </c>
      <c r="K388" s="8">
        <v>0.1</v>
      </c>
      <c r="L388">
        <f t="shared" ca="1" si="6"/>
        <v>11</v>
      </c>
      <c r="M388">
        <v>6</v>
      </c>
      <c r="N388">
        <v>1</v>
      </c>
    </row>
    <row r="389" spans="1:14" x14ac:dyDescent="0.3">
      <c r="A389">
        <v>105028</v>
      </c>
      <c r="B389" s="7">
        <v>41130</v>
      </c>
      <c r="C389" t="s">
        <v>34</v>
      </c>
      <c r="D389">
        <v>22</v>
      </c>
      <c r="E389" t="s">
        <v>23</v>
      </c>
      <c r="F389" t="s">
        <v>30</v>
      </c>
      <c r="G389" t="s">
        <v>25</v>
      </c>
      <c r="H389" t="s">
        <v>50</v>
      </c>
      <c r="I389" t="s">
        <v>27</v>
      </c>
      <c r="J389" t="s">
        <v>40</v>
      </c>
      <c r="K389" s="8">
        <v>0.1</v>
      </c>
      <c r="L389">
        <f t="shared" ca="1" si="6"/>
        <v>11</v>
      </c>
      <c r="M389">
        <v>9</v>
      </c>
      <c r="N389">
        <v>2</v>
      </c>
    </row>
    <row r="390" spans="1:14" x14ac:dyDescent="0.3">
      <c r="A390">
        <v>107554</v>
      </c>
      <c r="B390" s="7">
        <v>41131</v>
      </c>
      <c r="C390" t="s">
        <v>34</v>
      </c>
      <c r="D390">
        <v>22</v>
      </c>
      <c r="E390" t="s">
        <v>35</v>
      </c>
      <c r="F390" t="s">
        <v>30</v>
      </c>
      <c r="G390" t="s">
        <v>25</v>
      </c>
      <c r="H390" t="s">
        <v>36</v>
      </c>
      <c r="I390" t="s">
        <v>27</v>
      </c>
      <c r="J390" t="s">
        <v>49</v>
      </c>
      <c r="K390" s="8">
        <v>0.1</v>
      </c>
      <c r="L390">
        <f t="shared" ca="1" si="6"/>
        <v>11</v>
      </c>
      <c r="M390">
        <v>29</v>
      </c>
      <c r="N390">
        <v>5</v>
      </c>
    </row>
    <row r="391" spans="1:14" x14ac:dyDescent="0.3">
      <c r="A391">
        <v>109154</v>
      </c>
      <c r="B391" s="7">
        <v>41125</v>
      </c>
      <c r="C391" t="s">
        <v>34</v>
      </c>
      <c r="D391">
        <v>21</v>
      </c>
      <c r="E391" t="s">
        <v>45</v>
      </c>
      <c r="F391" t="s">
        <v>30</v>
      </c>
      <c r="G391" t="s">
        <v>25</v>
      </c>
      <c r="H391" t="s">
        <v>50</v>
      </c>
      <c r="I391" t="s">
        <v>27</v>
      </c>
      <c r="J391" t="s">
        <v>48</v>
      </c>
      <c r="K391" s="8">
        <v>0.1</v>
      </c>
      <c r="L391">
        <f t="shared" ca="1" si="6"/>
        <v>11</v>
      </c>
      <c r="M391">
        <v>14</v>
      </c>
      <c r="N391">
        <v>6</v>
      </c>
    </row>
    <row r="392" spans="1:14" x14ac:dyDescent="0.3">
      <c r="A392">
        <v>110668</v>
      </c>
      <c r="B392" s="7">
        <v>41145</v>
      </c>
      <c r="C392" t="s">
        <v>34</v>
      </c>
      <c r="D392">
        <v>20</v>
      </c>
      <c r="E392" t="s">
        <v>23</v>
      </c>
      <c r="F392" t="s">
        <v>30</v>
      </c>
      <c r="G392" t="s">
        <v>25</v>
      </c>
      <c r="H392" t="s">
        <v>36</v>
      </c>
      <c r="I392" t="s">
        <v>27</v>
      </c>
      <c r="J392" t="s">
        <v>42</v>
      </c>
      <c r="K392" s="8">
        <v>0.1</v>
      </c>
      <c r="L392">
        <f t="shared" ca="1" si="6"/>
        <v>11</v>
      </c>
      <c r="M392">
        <v>43</v>
      </c>
      <c r="N392">
        <v>5</v>
      </c>
    </row>
    <row r="393" spans="1:14" x14ac:dyDescent="0.3">
      <c r="A393">
        <v>115376</v>
      </c>
      <c r="B393" s="7">
        <v>41139</v>
      </c>
      <c r="C393" t="s">
        <v>22</v>
      </c>
      <c r="D393">
        <v>37</v>
      </c>
      <c r="E393" t="s">
        <v>29</v>
      </c>
      <c r="F393" t="s">
        <v>24</v>
      </c>
      <c r="G393" t="s">
        <v>25</v>
      </c>
      <c r="H393" t="s">
        <v>36</v>
      </c>
      <c r="I393" t="s">
        <v>27</v>
      </c>
      <c r="J393" t="s">
        <v>40</v>
      </c>
      <c r="K393" s="8">
        <v>0.05</v>
      </c>
      <c r="L393">
        <f t="shared" ca="1" si="6"/>
        <v>11</v>
      </c>
      <c r="M393">
        <v>22</v>
      </c>
      <c r="N393">
        <v>6</v>
      </c>
    </row>
    <row r="394" spans="1:14" x14ac:dyDescent="0.3">
      <c r="A394">
        <v>116336</v>
      </c>
      <c r="B394" s="7">
        <v>41132</v>
      </c>
      <c r="C394" t="s">
        <v>34</v>
      </c>
      <c r="D394">
        <v>51</v>
      </c>
      <c r="E394" t="s">
        <v>43</v>
      </c>
      <c r="F394" t="s">
        <v>41</v>
      </c>
      <c r="G394" t="s">
        <v>38</v>
      </c>
      <c r="H394" t="s">
        <v>26</v>
      </c>
      <c r="I394" t="s">
        <v>27</v>
      </c>
      <c r="J394" t="s">
        <v>31</v>
      </c>
      <c r="K394" s="8">
        <v>0.15</v>
      </c>
      <c r="L394">
        <f t="shared" ca="1" si="6"/>
        <v>11</v>
      </c>
      <c r="M394">
        <v>20</v>
      </c>
      <c r="N394">
        <v>4</v>
      </c>
    </row>
    <row r="395" spans="1:14" x14ac:dyDescent="0.3">
      <c r="A395">
        <v>1966</v>
      </c>
      <c r="B395" s="7">
        <v>41160</v>
      </c>
      <c r="C395" t="s">
        <v>22</v>
      </c>
      <c r="D395">
        <v>34</v>
      </c>
      <c r="E395" t="s">
        <v>23</v>
      </c>
      <c r="F395" t="s">
        <v>24</v>
      </c>
      <c r="G395" t="s">
        <v>25</v>
      </c>
      <c r="H395" t="s">
        <v>26</v>
      </c>
      <c r="I395" t="s">
        <v>27</v>
      </c>
      <c r="J395" t="s">
        <v>49</v>
      </c>
      <c r="K395" s="8">
        <v>0.05</v>
      </c>
      <c r="L395">
        <f t="shared" ca="1" si="6"/>
        <v>11</v>
      </c>
      <c r="M395">
        <v>24</v>
      </c>
      <c r="N395">
        <v>4</v>
      </c>
    </row>
    <row r="396" spans="1:14" x14ac:dyDescent="0.3">
      <c r="A396">
        <v>8506</v>
      </c>
      <c r="B396" s="7">
        <v>41164</v>
      </c>
      <c r="C396" t="s">
        <v>34</v>
      </c>
      <c r="D396">
        <v>19</v>
      </c>
      <c r="E396" t="s">
        <v>45</v>
      </c>
      <c r="F396" t="s">
        <v>30</v>
      </c>
      <c r="G396" t="s">
        <v>25</v>
      </c>
      <c r="H396" t="s">
        <v>44</v>
      </c>
      <c r="I396" t="s">
        <v>27</v>
      </c>
      <c r="J396" t="s">
        <v>37</v>
      </c>
      <c r="K396" s="8">
        <v>0.1</v>
      </c>
      <c r="L396">
        <f t="shared" ca="1" si="6"/>
        <v>11</v>
      </c>
      <c r="M396">
        <v>13</v>
      </c>
      <c r="N396">
        <v>3</v>
      </c>
    </row>
    <row r="397" spans="1:14" x14ac:dyDescent="0.3">
      <c r="A397">
        <v>17998</v>
      </c>
      <c r="B397" s="7">
        <v>41154</v>
      </c>
      <c r="C397" t="s">
        <v>22</v>
      </c>
      <c r="D397">
        <v>45</v>
      </c>
      <c r="E397" t="s">
        <v>45</v>
      </c>
      <c r="F397" t="s">
        <v>24</v>
      </c>
      <c r="G397" t="s">
        <v>25</v>
      </c>
      <c r="H397" t="s">
        <v>26</v>
      </c>
      <c r="I397" t="s">
        <v>27</v>
      </c>
      <c r="J397" t="s">
        <v>28</v>
      </c>
      <c r="K397" s="8">
        <v>0.05</v>
      </c>
      <c r="L397">
        <f t="shared" ca="1" si="6"/>
        <v>11</v>
      </c>
      <c r="M397">
        <v>1</v>
      </c>
      <c r="N397">
        <v>2</v>
      </c>
    </row>
    <row r="398" spans="1:14" x14ac:dyDescent="0.3">
      <c r="A398">
        <v>19130</v>
      </c>
      <c r="B398" s="7">
        <v>41166</v>
      </c>
      <c r="C398" t="s">
        <v>34</v>
      </c>
      <c r="D398">
        <v>42</v>
      </c>
      <c r="E398" t="s">
        <v>32</v>
      </c>
      <c r="F398" t="s">
        <v>24</v>
      </c>
      <c r="G398" t="s">
        <v>25</v>
      </c>
      <c r="H398" t="s">
        <v>26</v>
      </c>
      <c r="I398" t="s">
        <v>27</v>
      </c>
      <c r="J398" t="s">
        <v>37</v>
      </c>
      <c r="K398" s="8">
        <v>0.05</v>
      </c>
      <c r="L398">
        <f t="shared" ca="1" si="6"/>
        <v>11</v>
      </c>
      <c r="M398">
        <v>39</v>
      </c>
      <c r="N398">
        <v>3</v>
      </c>
    </row>
    <row r="399" spans="1:14" x14ac:dyDescent="0.3">
      <c r="A399">
        <v>23394</v>
      </c>
      <c r="B399" s="7">
        <v>41174</v>
      </c>
      <c r="C399" t="s">
        <v>22</v>
      </c>
      <c r="D399">
        <v>21</v>
      </c>
      <c r="E399" t="s">
        <v>39</v>
      </c>
      <c r="F399" t="s">
        <v>30</v>
      </c>
      <c r="G399" t="s">
        <v>25</v>
      </c>
      <c r="H399" t="s">
        <v>44</v>
      </c>
      <c r="I399" t="s">
        <v>27</v>
      </c>
      <c r="J399" t="s">
        <v>48</v>
      </c>
      <c r="K399" s="8">
        <v>0.1</v>
      </c>
      <c r="L399">
        <f t="shared" ca="1" si="6"/>
        <v>11</v>
      </c>
      <c r="M399">
        <v>22</v>
      </c>
      <c r="N399">
        <v>1</v>
      </c>
    </row>
    <row r="400" spans="1:14" x14ac:dyDescent="0.3">
      <c r="A400">
        <v>26924</v>
      </c>
      <c r="B400" s="7">
        <v>41173</v>
      </c>
      <c r="C400" t="s">
        <v>34</v>
      </c>
      <c r="D400">
        <v>21</v>
      </c>
      <c r="E400" t="s">
        <v>32</v>
      </c>
      <c r="F400" t="s">
        <v>30</v>
      </c>
      <c r="G400" t="s">
        <v>25</v>
      </c>
      <c r="H400" t="s">
        <v>36</v>
      </c>
      <c r="I400" t="s">
        <v>27</v>
      </c>
      <c r="J400" t="s">
        <v>48</v>
      </c>
      <c r="K400" s="8">
        <v>0.1</v>
      </c>
      <c r="L400">
        <f t="shared" ca="1" si="6"/>
        <v>11</v>
      </c>
      <c r="M400">
        <v>35</v>
      </c>
      <c r="N400">
        <v>3</v>
      </c>
    </row>
    <row r="401" spans="1:14" x14ac:dyDescent="0.3">
      <c r="A401">
        <v>28738</v>
      </c>
      <c r="B401" s="7">
        <v>41168</v>
      </c>
      <c r="C401" t="s">
        <v>34</v>
      </c>
      <c r="D401">
        <v>21</v>
      </c>
      <c r="E401" t="s">
        <v>43</v>
      </c>
      <c r="F401" t="s">
        <v>30</v>
      </c>
      <c r="G401" t="s">
        <v>25</v>
      </c>
      <c r="H401" t="s">
        <v>44</v>
      </c>
      <c r="I401" t="s">
        <v>27</v>
      </c>
      <c r="J401" t="s">
        <v>31</v>
      </c>
      <c r="K401" s="8">
        <v>0.1</v>
      </c>
      <c r="L401">
        <f t="shared" ca="1" si="6"/>
        <v>11</v>
      </c>
      <c r="M401">
        <v>38</v>
      </c>
      <c r="N401">
        <v>1</v>
      </c>
    </row>
    <row r="402" spans="1:14" x14ac:dyDescent="0.3">
      <c r="A402">
        <v>42804</v>
      </c>
      <c r="B402" s="7">
        <v>41159</v>
      </c>
      <c r="C402" t="s">
        <v>34</v>
      </c>
      <c r="D402">
        <v>22</v>
      </c>
      <c r="E402" t="s">
        <v>32</v>
      </c>
      <c r="F402" t="s">
        <v>30</v>
      </c>
      <c r="G402" t="s">
        <v>25</v>
      </c>
      <c r="H402" t="s">
        <v>50</v>
      </c>
      <c r="I402" t="s">
        <v>27</v>
      </c>
      <c r="J402" t="s">
        <v>31</v>
      </c>
      <c r="K402" s="8">
        <v>0.1</v>
      </c>
      <c r="L402">
        <f t="shared" ca="1" si="6"/>
        <v>11</v>
      </c>
      <c r="M402">
        <v>8</v>
      </c>
      <c r="N402">
        <v>6</v>
      </c>
    </row>
    <row r="403" spans="1:14" x14ac:dyDescent="0.3">
      <c r="A403">
        <v>49444</v>
      </c>
      <c r="B403" s="7">
        <v>41173</v>
      </c>
      <c r="C403" t="s">
        <v>22</v>
      </c>
      <c r="D403">
        <v>26</v>
      </c>
      <c r="E403" t="s">
        <v>32</v>
      </c>
      <c r="F403" t="s">
        <v>30</v>
      </c>
      <c r="G403" t="s">
        <v>25</v>
      </c>
      <c r="H403" t="s">
        <v>50</v>
      </c>
      <c r="I403" t="s">
        <v>27</v>
      </c>
      <c r="J403" t="s">
        <v>33</v>
      </c>
      <c r="K403" s="8">
        <v>0.1</v>
      </c>
      <c r="L403">
        <f t="shared" ca="1" si="6"/>
        <v>11</v>
      </c>
      <c r="M403">
        <v>21</v>
      </c>
      <c r="N403">
        <v>6</v>
      </c>
    </row>
    <row r="404" spans="1:14" x14ac:dyDescent="0.3">
      <c r="A404">
        <v>50378</v>
      </c>
      <c r="B404" s="7">
        <v>41159</v>
      </c>
      <c r="C404" t="s">
        <v>34</v>
      </c>
      <c r="D404">
        <v>34</v>
      </c>
      <c r="E404" t="s">
        <v>23</v>
      </c>
      <c r="F404" t="s">
        <v>24</v>
      </c>
      <c r="G404" t="s">
        <v>38</v>
      </c>
      <c r="H404" t="s">
        <v>26</v>
      </c>
      <c r="I404" t="s">
        <v>27</v>
      </c>
      <c r="J404" t="s">
        <v>49</v>
      </c>
      <c r="K404" s="8">
        <v>0.05</v>
      </c>
      <c r="L404">
        <f t="shared" ca="1" si="6"/>
        <v>11</v>
      </c>
      <c r="M404">
        <v>18</v>
      </c>
      <c r="N404">
        <v>3</v>
      </c>
    </row>
    <row r="405" spans="1:14" x14ac:dyDescent="0.3">
      <c r="A405">
        <v>54564</v>
      </c>
      <c r="B405" s="7">
        <v>41154</v>
      </c>
      <c r="C405" t="s">
        <v>22</v>
      </c>
      <c r="D405">
        <v>19</v>
      </c>
      <c r="E405" t="s">
        <v>39</v>
      </c>
      <c r="F405" t="s">
        <v>30</v>
      </c>
      <c r="G405" t="s">
        <v>25</v>
      </c>
      <c r="H405" t="s">
        <v>50</v>
      </c>
      <c r="I405" t="s">
        <v>27</v>
      </c>
      <c r="J405" t="s">
        <v>31</v>
      </c>
      <c r="K405" s="8">
        <v>0.1</v>
      </c>
      <c r="L405">
        <f t="shared" ca="1" si="6"/>
        <v>11</v>
      </c>
      <c r="M405">
        <v>5</v>
      </c>
      <c r="N405">
        <v>6</v>
      </c>
    </row>
    <row r="406" spans="1:14" x14ac:dyDescent="0.3">
      <c r="A406">
        <v>55512</v>
      </c>
      <c r="B406" s="7">
        <v>41159</v>
      </c>
      <c r="C406" t="s">
        <v>22</v>
      </c>
      <c r="D406">
        <v>53</v>
      </c>
      <c r="E406" t="s">
        <v>43</v>
      </c>
      <c r="F406" t="s">
        <v>41</v>
      </c>
      <c r="G406" t="s">
        <v>25</v>
      </c>
      <c r="H406" t="s">
        <v>36</v>
      </c>
      <c r="I406" t="s">
        <v>27</v>
      </c>
      <c r="J406" t="s">
        <v>37</v>
      </c>
      <c r="K406" s="8">
        <v>0.15</v>
      </c>
      <c r="L406">
        <f t="shared" ca="1" si="6"/>
        <v>11</v>
      </c>
      <c r="M406">
        <v>38</v>
      </c>
      <c r="N406">
        <v>4</v>
      </c>
    </row>
    <row r="407" spans="1:14" x14ac:dyDescent="0.3">
      <c r="A407">
        <v>100922</v>
      </c>
      <c r="B407" s="7">
        <v>41165</v>
      </c>
      <c r="C407" t="s">
        <v>34</v>
      </c>
      <c r="D407">
        <v>19</v>
      </c>
      <c r="E407" t="s">
        <v>39</v>
      </c>
      <c r="F407" t="s">
        <v>30</v>
      </c>
      <c r="G407" t="s">
        <v>25</v>
      </c>
      <c r="H407" t="s">
        <v>50</v>
      </c>
      <c r="I407" t="s">
        <v>27</v>
      </c>
      <c r="J407" t="s">
        <v>42</v>
      </c>
      <c r="K407" s="8">
        <v>0.1</v>
      </c>
      <c r="L407">
        <f t="shared" ca="1" si="6"/>
        <v>11</v>
      </c>
      <c r="M407">
        <v>22</v>
      </c>
      <c r="N407">
        <v>5</v>
      </c>
    </row>
    <row r="408" spans="1:14" x14ac:dyDescent="0.3">
      <c r="A408">
        <v>103502</v>
      </c>
      <c r="B408" s="7">
        <v>41179</v>
      </c>
      <c r="C408" t="s">
        <v>22</v>
      </c>
      <c r="D408">
        <v>29</v>
      </c>
      <c r="E408" t="s">
        <v>35</v>
      </c>
      <c r="F408" t="s">
        <v>30</v>
      </c>
      <c r="G408" t="s">
        <v>25</v>
      </c>
      <c r="H408" t="s">
        <v>36</v>
      </c>
      <c r="I408" t="s">
        <v>27</v>
      </c>
      <c r="J408" t="s">
        <v>37</v>
      </c>
      <c r="K408" s="8">
        <v>0.1</v>
      </c>
      <c r="L408">
        <f t="shared" ca="1" si="6"/>
        <v>11</v>
      </c>
      <c r="M408">
        <v>32</v>
      </c>
      <c r="N408">
        <v>3</v>
      </c>
    </row>
    <row r="409" spans="1:14" x14ac:dyDescent="0.3">
      <c r="A409">
        <v>104652</v>
      </c>
      <c r="B409" s="7">
        <v>41166</v>
      </c>
      <c r="C409" t="s">
        <v>34</v>
      </c>
      <c r="D409">
        <v>22</v>
      </c>
      <c r="E409" t="s">
        <v>23</v>
      </c>
      <c r="F409" t="s">
        <v>30</v>
      </c>
      <c r="G409" t="s">
        <v>25</v>
      </c>
      <c r="H409" t="s">
        <v>26</v>
      </c>
      <c r="I409" t="s">
        <v>27</v>
      </c>
      <c r="J409" t="s">
        <v>42</v>
      </c>
      <c r="K409" s="8">
        <v>0.1</v>
      </c>
      <c r="L409">
        <f t="shared" ca="1" si="6"/>
        <v>11</v>
      </c>
      <c r="M409">
        <v>33</v>
      </c>
      <c r="N409">
        <v>6</v>
      </c>
    </row>
    <row r="410" spans="1:14" x14ac:dyDescent="0.3">
      <c r="A410">
        <v>105724</v>
      </c>
      <c r="B410" s="7">
        <v>41166</v>
      </c>
      <c r="C410" t="s">
        <v>34</v>
      </c>
      <c r="D410">
        <v>20</v>
      </c>
      <c r="E410" t="s">
        <v>35</v>
      </c>
      <c r="F410" t="s">
        <v>30</v>
      </c>
      <c r="G410" t="s">
        <v>25</v>
      </c>
      <c r="H410" t="s">
        <v>26</v>
      </c>
      <c r="I410" t="s">
        <v>27</v>
      </c>
      <c r="J410" t="s">
        <v>33</v>
      </c>
      <c r="K410" s="8">
        <v>0.1</v>
      </c>
      <c r="L410">
        <f t="shared" ca="1" si="6"/>
        <v>11</v>
      </c>
      <c r="M410">
        <v>13</v>
      </c>
      <c r="N410">
        <v>4</v>
      </c>
    </row>
    <row r="411" spans="1:14" x14ac:dyDescent="0.3">
      <c r="A411">
        <v>108256</v>
      </c>
      <c r="B411" s="7">
        <v>41179</v>
      </c>
      <c r="C411" t="s">
        <v>22</v>
      </c>
      <c r="D411">
        <v>18</v>
      </c>
      <c r="E411" t="s">
        <v>39</v>
      </c>
      <c r="F411" t="s">
        <v>30</v>
      </c>
      <c r="G411" t="s">
        <v>25</v>
      </c>
      <c r="H411" t="s">
        <v>26</v>
      </c>
      <c r="I411" t="s">
        <v>27</v>
      </c>
      <c r="J411" t="s">
        <v>49</v>
      </c>
      <c r="K411" s="8">
        <v>0.1</v>
      </c>
      <c r="L411">
        <f t="shared" ca="1" si="6"/>
        <v>11</v>
      </c>
      <c r="M411">
        <v>38</v>
      </c>
      <c r="N411">
        <v>5</v>
      </c>
    </row>
    <row r="412" spans="1:14" x14ac:dyDescent="0.3">
      <c r="A412">
        <v>117760</v>
      </c>
      <c r="B412" s="7">
        <v>41158</v>
      </c>
      <c r="C412" t="s">
        <v>34</v>
      </c>
      <c r="D412">
        <v>46</v>
      </c>
      <c r="E412" t="s">
        <v>23</v>
      </c>
      <c r="F412" t="s">
        <v>24</v>
      </c>
      <c r="G412" t="s">
        <v>38</v>
      </c>
      <c r="H412" t="s">
        <v>47</v>
      </c>
      <c r="I412" t="s">
        <v>46</v>
      </c>
      <c r="J412" t="s">
        <v>40</v>
      </c>
      <c r="K412" s="8">
        <v>0.05</v>
      </c>
      <c r="L412">
        <f t="shared" ca="1" si="6"/>
        <v>11</v>
      </c>
      <c r="M412">
        <v>41</v>
      </c>
      <c r="N412">
        <v>2</v>
      </c>
    </row>
    <row r="413" spans="1:14" x14ac:dyDescent="0.3">
      <c r="A413">
        <v>118466</v>
      </c>
      <c r="B413" s="7">
        <v>41172</v>
      </c>
      <c r="C413" t="s">
        <v>22</v>
      </c>
      <c r="D413">
        <v>19</v>
      </c>
      <c r="E413" t="s">
        <v>29</v>
      </c>
      <c r="F413" t="s">
        <v>30</v>
      </c>
      <c r="G413" t="s">
        <v>25</v>
      </c>
      <c r="H413" t="s">
        <v>50</v>
      </c>
      <c r="I413" t="s">
        <v>27</v>
      </c>
      <c r="J413" t="s">
        <v>31</v>
      </c>
      <c r="K413" s="8">
        <v>0.1</v>
      </c>
      <c r="L413">
        <f t="shared" ca="1" si="6"/>
        <v>11</v>
      </c>
      <c r="M413">
        <v>37</v>
      </c>
      <c r="N413">
        <v>4</v>
      </c>
    </row>
    <row r="414" spans="1:14" x14ac:dyDescent="0.3">
      <c r="A414">
        <v>118718</v>
      </c>
      <c r="B414" s="7">
        <v>41170</v>
      </c>
      <c r="C414" t="s">
        <v>34</v>
      </c>
      <c r="D414">
        <v>24</v>
      </c>
      <c r="E414" t="s">
        <v>32</v>
      </c>
      <c r="F414" t="s">
        <v>30</v>
      </c>
      <c r="G414" t="s">
        <v>25</v>
      </c>
      <c r="H414" t="s">
        <v>50</v>
      </c>
      <c r="I414" t="s">
        <v>27</v>
      </c>
      <c r="J414" t="s">
        <v>49</v>
      </c>
      <c r="K414" s="8">
        <v>0.1</v>
      </c>
      <c r="L414">
        <f t="shared" ca="1" si="6"/>
        <v>11</v>
      </c>
      <c r="M414">
        <v>13</v>
      </c>
      <c r="N414">
        <v>6</v>
      </c>
    </row>
    <row r="415" spans="1:14" x14ac:dyDescent="0.3">
      <c r="A415">
        <v>119392</v>
      </c>
      <c r="B415" s="7">
        <v>41161</v>
      </c>
      <c r="C415" t="s">
        <v>34</v>
      </c>
      <c r="D415">
        <v>20</v>
      </c>
      <c r="E415" t="s">
        <v>35</v>
      </c>
      <c r="F415" t="s">
        <v>30</v>
      </c>
      <c r="G415" t="s">
        <v>25</v>
      </c>
      <c r="H415" t="s">
        <v>44</v>
      </c>
      <c r="I415" t="s">
        <v>27</v>
      </c>
      <c r="J415" t="s">
        <v>31</v>
      </c>
      <c r="K415" s="8">
        <v>0.1</v>
      </c>
      <c r="L415">
        <f t="shared" ca="1" si="6"/>
        <v>11</v>
      </c>
      <c r="M415">
        <v>13</v>
      </c>
      <c r="N415">
        <v>3</v>
      </c>
    </row>
    <row r="416" spans="1:14" x14ac:dyDescent="0.3">
      <c r="A416">
        <v>25168</v>
      </c>
      <c r="B416" s="7">
        <v>41207</v>
      </c>
      <c r="C416" t="s">
        <v>34</v>
      </c>
      <c r="D416">
        <v>19</v>
      </c>
      <c r="E416" t="s">
        <v>35</v>
      </c>
      <c r="F416" t="s">
        <v>30</v>
      </c>
      <c r="G416" t="s">
        <v>25</v>
      </c>
      <c r="H416" t="s">
        <v>44</v>
      </c>
      <c r="I416" t="s">
        <v>27</v>
      </c>
      <c r="J416" t="s">
        <v>33</v>
      </c>
      <c r="K416" s="8">
        <v>0.1</v>
      </c>
      <c r="L416">
        <f t="shared" ca="1" si="6"/>
        <v>11</v>
      </c>
      <c r="M416">
        <v>20</v>
      </c>
      <c r="N416">
        <v>5</v>
      </c>
    </row>
    <row r="417" spans="1:14" x14ac:dyDescent="0.3">
      <c r="A417">
        <v>42238</v>
      </c>
      <c r="B417" s="7">
        <v>41202</v>
      </c>
      <c r="C417" t="s">
        <v>34</v>
      </c>
      <c r="D417">
        <v>19</v>
      </c>
      <c r="E417" t="s">
        <v>39</v>
      </c>
      <c r="F417" t="s">
        <v>30</v>
      </c>
      <c r="G417" t="s">
        <v>25</v>
      </c>
      <c r="H417" t="s">
        <v>50</v>
      </c>
      <c r="I417" t="s">
        <v>27</v>
      </c>
      <c r="J417" t="s">
        <v>49</v>
      </c>
      <c r="K417" s="8">
        <v>0.1</v>
      </c>
      <c r="L417">
        <f t="shared" ca="1" si="6"/>
        <v>11</v>
      </c>
      <c r="M417">
        <v>24</v>
      </c>
      <c r="N417">
        <v>4</v>
      </c>
    </row>
    <row r="418" spans="1:14" x14ac:dyDescent="0.3">
      <c r="A418">
        <v>43308</v>
      </c>
      <c r="B418" s="7">
        <v>41213</v>
      </c>
      <c r="C418" t="s">
        <v>22</v>
      </c>
      <c r="D418">
        <v>16</v>
      </c>
      <c r="E418" t="s">
        <v>45</v>
      </c>
      <c r="F418" t="s">
        <v>30</v>
      </c>
      <c r="G418" t="s">
        <v>25</v>
      </c>
      <c r="H418" t="s">
        <v>50</v>
      </c>
      <c r="I418" t="s">
        <v>27</v>
      </c>
      <c r="J418" t="s">
        <v>31</v>
      </c>
      <c r="K418" s="8">
        <v>0.1</v>
      </c>
      <c r="L418">
        <f t="shared" ca="1" si="6"/>
        <v>11</v>
      </c>
      <c r="M418">
        <v>9</v>
      </c>
      <c r="N418">
        <v>3</v>
      </c>
    </row>
    <row r="419" spans="1:14" x14ac:dyDescent="0.3">
      <c r="A419">
        <v>43376</v>
      </c>
      <c r="B419" s="7">
        <v>41198</v>
      </c>
      <c r="C419" t="s">
        <v>34</v>
      </c>
      <c r="D419">
        <v>46</v>
      </c>
      <c r="E419" t="s">
        <v>23</v>
      </c>
      <c r="F419" t="s">
        <v>24</v>
      </c>
      <c r="G419" t="s">
        <v>25</v>
      </c>
      <c r="H419" t="s">
        <v>26</v>
      </c>
      <c r="I419" t="s">
        <v>27</v>
      </c>
      <c r="J419" t="s">
        <v>31</v>
      </c>
      <c r="K419" s="8">
        <v>0.05</v>
      </c>
      <c r="L419">
        <f t="shared" ca="1" si="6"/>
        <v>11</v>
      </c>
      <c r="M419">
        <v>8</v>
      </c>
      <c r="N419">
        <v>3</v>
      </c>
    </row>
    <row r="420" spans="1:14" x14ac:dyDescent="0.3">
      <c r="A420">
        <v>50396</v>
      </c>
      <c r="B420" s="7">
        <v>41193</v>
      </c>
      <c r="C420" t="s">
        <v>34</v>
      </c>
      <c r="D420">
        <v>20</v>
      </c>
      <c r="E420" t="s">
        <v>23</v>
      </c>
      <c r="F420" t="s">
        <v>30</v>
      </c>
      <c r="G420" t="s">
        <v>38</v>
      </c>
      <c r="H420" t="s">
        <v>44</v>
      </c>
      <c r="I420" t="s">
        <v>27</v>
      </c>
      <c r="J420" t="s">
        <v>42</v>
      </c>
      <c r="K420" s="8">
        <v>0.1</v>
      </c>
      <c r="L420">
        <f t="shared" ca="1" si="6"/>
        <v>11</v>
      </c>
      <c r="M420">
        <v>16</v>
      </c>
      <c r="N420">
        <v>3</v>
      </c>
    </row>
    <row r="421" spans="1:14" x14ac:dyDescent="0.3">
      <c r="A421">
        <v>52576</v>
      </c>
      <c r="B421" s="7">
        <v>41201</v>
      </c>
      <c r="C421" t="s">
        <v>22</v>
      </c>
      <c r="D421">
        <v>40</v>
      </c>
      <c r="E421" t="s">
        <v>45</v>
      </c>
      <c r="F421" t="s">
        <v>24</v>
      </c>
      <c r="G421" t="s">
        <v>25</v>
      </c>
      <c r="H421" t="s">
        <v>44</v>
      </c>
      <c r="I421" t="s">
        <v>27</v>
      </c>
      <c r="J421" t="s">
        <v>31</v>
      </c>
      <c r="K421" s="8">
        <v>0.05</v>
      </c>
      <c r="L421">
        <f t="shared" ca="1" si="6"/>
        <v>11</v>
      </c>
      <c r="M421">
        <v>38</v>
      </c>
      <c r="N421">
        <v>1</v>
      </c>
    </row>
    <row r="422" spans="1:14" x14ac:dyDescent="0.3">
      <c r="A422">
        <v>54552</v>
      </c>
      <c r="B422" s="7">
        <v>41201</v>
      </c>
      <c r="C422" t="s">
        <v>22</v>
      </c>
      <c r="D422">
        <v>44</v>
      </c>
      <c r="E422" t="s">
        <v>45</v>
      </c>
      <c r="F422" t="s">
        <v>24</v>
      </c>
      <c r="G422" t="s">
        <v>25</v>
      </c>
      <c r="H422" t="s">
        <v>44</v>
      </c>
      <c r="I422" t="s">
        <v>27</v>
      </c>
      <c r="J422" t="s">
        <v>37</v>
      </c>
      <c r="K422" s="8">
        <v>0.05</v>
      </c>
      <c r="L422">
        <f t="shared" ca="1" si="6"/>
        <v>11</v>
      </c>
      <c r="M422">
        <v>35</v>
      </c>
      <c r="N422">
        <v>5</v>
      </c>
    </row>
    <row r="423" spans="1:14" x14ac:dyDescent="0.3">
      <c r="A423">
        <v>54614</v>
      </c>
      <c r="B423" s="7">
        <v>41207</v>
      </c>
      <c r="C423" t="s">
        <v>22</v>
      </c>
      <c r="D423">
        <v>19</v>
      </c>
      <c r="E423" t="s">
        <v>35</v>
      </c>
      <c r="F423" t="s">
        <v>30</v>
      </c>
      <c r="G423" t="s">
        <v>25</v>
      </c>
      <c r="H423" t="s">
        <v>50</v>
      </c>
      <c r="I423" t="s">
        <v>27</v>
      </c>
      <c r="J423" t="s">
        <v>33</v>
      </c>
      <c r="K423" s="8">
        <v>0.1</v>
      </c>
      <c r="L423">
        <f t="shared" ca="1" si="6"/>
        <v>11</v>
      </c>
      <c r="M423">
        <v>27</v>
      </c>
      <c r="N423">
        <v>1</v>
      </c>
    </row>
    <row r="424" spans="1:14" x14ac:dyDescent="0.3">
      <c r="A424">
        <v>97198</v>
      </c>
      <c r="B424" s="7">
        <v>41206</v>
      </c>
      <c r="C424" t="s">
        <v>22</v>
      </c>
      <c r="D424">
        <v>23</v>
      </c>
      <c r="E424" t="s">
        <v>23</v>
      </c>
      <c r="F424" t="s">
        <v>30</v>
      </c>
      <c r="G424" t="s">
        <v>25</v>
      </c>
      <c r="H424" t="s">
        <v>47</v>
      </c>
      <c r="I424" t="s">
        <v>27</v>
      </c>
      <c r="J424" t="s">
        <v>33</v>
      </c>
      <c r="K424" s="8">
        <v>0.1</v>
      </c>
      <c r="L424">
        <f t="shared" ca="1" si="6"/>
        <v>11</v>
      </c>
      <c r="M424">
        <v>14</v>
      </c>
      <c r="N424">
        <v>2</v>
      </c>
    </row>
    <row r="425" spans="1:14" x14ac:dyDescent="0.3">
      <c r="A425">
        <v>99302</v>
      </c>
      <c r="B425" s="7">
        <v>41203</v>
      </c>
      <c r="C425" t="s">
        <v>22</v>
      </c>
      <c r="D425">
        <v>18</v>
      </c>
      <c r="E425" t="s">
        <v>45</v>
      </c>
      <c r="F425" t="s">
        <v>30</v>
      </c>
      <c r="G425" t="s">
        <v>25</v>
      </c>
      <c r="H425" t="s">
        <v>26</v>
      </c>
      <c r="I425" t="s">
        <v>27</v>
      </c>
      <c r="J425" t="s">
        <v>33</v>
      </c>
      <c r="K425" s="8">
        <v>0.1</v>
      </c>
      <c r="L425">
        <f t="shared" ca="1" si="6"/>
        <v>11</v>
      </c>
      <c r="M425">
        <v>6</v>
      </c>
      <c r="N425">
        <v>1</v>
      </c>
    </row>
    <row r="426" spans="1:14" x14ac:dyDescent="0.3">
      <c r="A426">
        <v>99318</v>
      </c>
      <c r="B426" s="7">
        <v>41199</v>
      </c>
      <c r="C426" t="s">
        <v>22</v>
      </c>
      <c r="D426">
        <v>22</v>
      </c>
      <c r="E426" t="s">
        <v>39</v>
      </c>
      <c r="F426" t="s">
        <v>30</v>
      </c>
      <c r="G426" t="s">
        <v>25</v>
      </c>
      <c r="H426" t="s">
        <v>47</v>
      </c>
      <c r="I426" t="s">
        <v>27</v>
      </c>
      <c r="J426" t="s">
        <v>48</v>
      </c>
      <c r="K426" s="8">
        <v>0.1</v>
      </c>
      <c r="L426">
        <f t="shared" ca="1" si="6"/>
        <v>11</v>
      </c>
      <c r="M426">
        <v>8</v>
      </c>
      <c r="N426">
        <v>5</v>
      </c>
    </row>
    <row r="427" spans="1:14" x14ac:dyDescent="0.3">
      <c r="A427">
        <v>99682</v>
      </c>
      <c r="B427" s="7">
        <v>41200</v>
      </c>
      <c r="C427" t="s">
        <v>22</v>
      </c>
      <c r="D427">
        <v>20</v>
      </c>
      <c r="E427" t="s">
        <v>45</v>
      </c>
      <c r="F427" t="s">
        <v>30</v>
      </c>
      <c r="G427" t="s">
        <v>25</v>
      </c>
      <c r="H427" t="s">
        <v>44</v>
      </c>
      <c r="I427" t="s">
        <v>27</v>
      </c>
      <c r="J427" t="s">
        <v>33</v>
      </c>
      <c r="K427" s="8">
        <v>0.1</v>
      </c>
      <c r="L427">
        <f t="shared" ca="1" si="6"/>
        <v>11</v>
      </c>
      <c r="M427">
        <v>22</v>
      </c>
      <c r="N427">
        <v>1</v>
      </c>
    </row>
    <row r="428" spans="1:14" x14ac:dyDescent="0.3">
      <c r="A428">
        <v>100782</v>
      </c>
      <c r="B428" s="7">
        <v>41207</v>
      </c>
      <c r="C428" t="s">
        <v>22</v>
      </c>
      <c r="D428">
        <v>23</v>
      </c>
      <c r="E428" t="s">
        <v>39</v>
      </c>
      <c r="F428" t="s">
        <v>30</v>
      </c>
      <c r="G428" t="s">
        <v>25</v>
      </c>
      <c r="H428" t="s">
        <v>44</v>
      </c>
      <c r="I428" t="s">
        <v>27</v>
      </c>
      <c r="J428" t="s">
        <v>37</v>
      </c>
      <c r="K428" s="8">
        <v>0.1</v>
      </c>
      <c r="L428">
        <f t="shared" ca="1" si="6"/>
        <v>11</v>
      </c>
      <c r="M428">
        <v>28</v>
      </c>
      <c r="N428">
        <v>3</v>
      </c>
    </row>
    <row r="429" spans="1:14" x14ac:dyDescent="0.3">
      <c r="A429">
        <v>101290</v>
      </c>
      <c r="B429" s="7">
        <v>41201</v>
      </c>
      <c r="C429" t="s">
        <v>34</v>
      </c>
      <c r="D429">
        <v>17</v>
      </c>
      <c r="E429" t="s">
        <v>45</v>
      </c>
      <c r="F429" t="s">
        <v>30</v>
      </c>
      <c r="G429" t="s">
        <v>25</v>
      </c>
      <c r="H429" t="s">
        <v>26</v>
      </c>
      <c r="I429" t="s">
        <v>27</v>
      </c>
      <c r="J429" t="s">
        <v>49</v>
      </c>
      <c r="K429" s="8">
        <v>0.1</v>
      </c>
      <c r="L429">
        <f t="shared" ca="1" si="6"/>
        <v>11</v>
      </c>
      <c r="M429">
        <v>5</v>
      </c>
      <c r="N429">
        <v>1</v>
      </c>
    </row>
    <row r="430" spans="1:14" x14ac:dyDescent="0.3">
      <c r="A430">
        <v>102712</v>
      </c>
      <c r="B430" s="7">
        <v>41213</v>
      </c>
      <c r="C430" t="s">
        <v>34</v>
      </c>
      <c r="D430">
        <v>22</v>
      </c>
      <c r="E430" t="s">
        <v>35</v>
      </c>
      <c r="F430" t="s">
        <v>30</v>
      </c>
      <c r="G430" t="s">
        <v>25</v>
      </c>
      <c r="H430" t="s">
        <v>50</v>
      </c>
      <c r="I430" t="s">
        <v>27</v>
      </c>
      <c r="J430" t="s">
        <v>28</v>
      </c>
      <c r="K430" s="8">
        <v>0.1</v>
      </c>
      <c r="L430">
        <f t="shared" ca="1" si="6"/>
        <v>11</v>
      </c>
      <c r="M430">
        <v>41</v>
      </c>
      <c r="N430">
        <v>4</v>
      </c>
    </row>
    <row r="431" spans="1:14" x14ac:dyDescent="0.3">
      <c r="A431">
        <v>103112</v>
      </c>
      <c r="B431" s="7">
        <v>41200</v>
      </c>
      <c r="C431" t="s">
        <v>22</v>
      </c>
      <c r="D431">
        <v>19</v>
      </c>
      <c r="E431" t="s">
        <v>29</v>
      </c>
      <c r="F431" t="s">
        <v>30</v>
      </c>
      <c r="G431" t="s">
        <v>25</v>
      </c>
      <c r="H431" t="s">
        <v>26</v>
      </c>
      <c r="I431" t="s">
        <v>27</v>
      </c>
      <c r="J431" t="s">
        <v>42</v>
      </c>
      <c r="K431" s="8">
        <v>0.1</v>
      </c>
      <c r="L431">
        <f t="shared" ca="1" si="6"/>
        <v>11</v>
      </c>
      <c r="M431">
        <v>34</v>
      </c>
      <c r="N431">
        <v>1</v>
      </c>
    </row>
    <row r="432" spans="1:14" x14ac:dyDescent="0.3">
      <c r="A432">
        <v>104016</v>
      </c>
      <c r="B432" s="7">
        <v>41193</v>
      </c>
      <c r="C432" t="s">
        <v>22</v>
      </c>
      <c r="D432">
        <v>20</v>
      </c>
      <c r="E432" t="s">
        <v>32</v>
      </c>
      <c r="F432" t="s">
        <v>30</v>
      </c>
      <c r="G432" t="s">
        <v>25</v>
      </c>
      <c r="H432" t="s">
        <v>47</v>
      </c>
      <c r="I432" t="s">
        <v>27</v>
      </c>
      <c r="J432" t="s">
        <v>48</v>
      </c>
      <c r="K432" s="8">
        <v>0.1</v>
      </c>
      <c r="L432">
        <f t="shared" ca="1" si="6"/>
        <v>11</v>
      </c>
      <c r="M432">
        <v>32</v>
      </c>
      <c r="N432">
        <v>2</v>
      </c>
    </row>
    <row r="433" spans="1:14" x14ac:dyDescent="0.3">
      <c r="A433">
        <v>104286</v>
      </c>
      <c r="B433" s="7">
        <v>41207</v>
      </c>
      <c r="C433" t="s">
        <v>22</v>
      </c>
      <c r="D433">
        <v>22</v>
      </c>
      <c r="E433" t="s">
        <v>29</v>
      </c>
      <c r="F433" t="s">
        <v>30</v>
      </c>
      <c r="G433" t="s">
        <v>25</v>
      </c>
      <c r="H433" t="s">
        <v>44</v>
      </c>
      <c r="I433" t="s">
        <v>27</v>
      </c>
      <c r="J433" t="s">
        <v>37</v>
      </c>
      <c r="K433" s="8">
        <v>0.1</v>
      </c>
      <c r="L433">
        <f t="shared" ca="1" si="6"/>
        <v>11</v>
      </c>
      <c r="M433">
        <v>30</v>
      </c>
      <c r="N433">
        <v>4</v>
      </c>
    </row>
    <row r="434" spans="1:14" x14ac:dyDescent="0.3">
      <c r="A434">
        <v>107436</v>
      </c>
      <c r="B434" s="7">
        <v>41202</v>
      </c>
      <c r="C434" t="s">
        <v>34</v>
      </c>
      <c r="D434">
        <v>19</v>
      </c>
      <c r="E434" t="s">
        <v>32</v>
      </c>
      <c r="F434" t="s">
        <v>30</v>
      </c>
      <c r="G434" t="s">
        <v>25</v>
      </c>
      <c r="H434" t="s">
        <v>26</v>
      </c>
      <c r="I434" t="s">
        <v>27</v>
      </c>
      <c r="J434" t="s">
        <v>49</v>
      </c>
      <c r="K434" s="8">
        <v>0.1</v>
      </c>
      <c r="L434">
        <f t="shared" ca="1" si="6"/>
        <v>11</v>
      </c>
      <c r="M434">
        <v>37</v>
      </c>
      <c r="N434">
        <v>1</v>
      </c>
    </row>
    <row r="435" spans="1:14" x14ac:dyDescent="0.3">
      <c r="A435">
        <v>109168</v>
      </c>
      <c r="B435" s="7">
        <v>41185</v>
      </c>
      <c r="C435" t="s">
        <v>22</v>
      </c>
      <c r="D435">
        <v>18</v>
      </c>
      <c r="E435" t="s">
        <v>29</v>
      </c>
      <c r="F435" t="s">
        <v>30</v>
      </c>
      <c r="G435" t="s">
        <v>25</v>
      </c>
      <c r="H435" t="s">
        <v>44</v>
      </c>
      <c r="I435" t="s">
        <v>27</v>
      </c>
      <c r="J435" t="s">
        <v>28</v>
      </c>
      <c r="K435" s="8">
        <v>0.1</v>
      </c>
      <c r="L435">
        <f t="shared" ca="1" si="6"/>
        <v>11</v>
      </c>
      <c r="M435">
        <v>34</v>
      </c>
      <c r="N435">
        <v>4</v>
      </c>
    </row>
    <row r="436" spans="1:14" x14ac:dyDescent="0.3">
      <c r="A436">
        <v>110202</v>
      </c>
      <c r="B436" s="7">
        <v>41206</v>
      </c>
      <c r="C436" t="s">
        <v>34</v>
      </c>
      <c r="D436">
        <v>22</v>
      </c>
      <c r="E436" t="s">
        <v>39</v>
      </c>
      <c r="F436" t="s">
        <v>30</v>
      </c>
      <c r="G436" t="s">
        <v>25</v>
      </c>
      <c r="H436" t="s">
        <v>47</v>
      </c>
      <c r="I436" t="s">
        <v>27</v>
      </c>
      <c r="J436" t="s">
        <v>28</v>
      </c>
      <c r="K436" s="8">
        <v>0.1</v>
      </c>
      <c r="L436">
        <f t="shared" ca="1" si="6"/>
        <v>11</v>
      </c>
      <c r="M436">
        <v>16</v>
      </c>
      <c r="N436">
        <v>5</v>
      </c>
    </row>
    <row r="437" spans="1:14" x14ac:dyDescent="0.3">
      <c r="A437">
        <v>111234</v>
      </c>
      <c r="B437" s="7">
        <v>41201</v>
      </c>
      <c r="C437" t="s">
        <v>22</v>
      </c>
      <c r="D437">
        <v>46</v>
      </c>
      <c r="E437" t="s">
        <v>43</v>
      </c>
      <c r="F437" t="s">
        <v>24</v>
      </c>
      <c r="G437" t="s">
        <v>25</v>
      </c>
      <c r="H437" t="s">
        <v>26</v>
      </c>
      <c r="I437" t="s">
        <v>27</v>
      </c>
      <c r="J437" t="s">
        <v>40</v>
      </c>
      <c r="K437" s="8">
        <v>0.05</v>
      </c>
      <c r="L437">
        <f t="shared" ca="1" si="6"/>
        <v>11</v>
      </c>
      <c r="M437">
        <v>23</v>
      </c>
      <c r="N437">
        <v>1</v>
      </c>
    </row>
    <row r="438" spans="1:14" x14ac:dyDescent="0.3">
      <c r="A438">
        <v>113630</v>
      </c>
      <c r="B438" s="7">
        <v>41194</v>
      </c>
      <c r="C438" t="s">
        <v>22</v>
      </c>
      <c r="D438">
        <v>19</v>
      </c>
      <c r="E438" t="s">
        <v>29</v>
      </c>
      <c r="F438" t="s">
        <v>30</v>
      </c>
      <c r="G438" t="s">
        <v>25</v>
      </c>
      <c r="H438" t="s">
        <v>44</v>
      </c>
      <c r="I438" t="s">
        <v>27</v>
      </c>
      <c r="J438" t="s">
        <v>40</v>
      </c>
      <c r="K438" s="8">
        <v>0.1</v>
      </c>
      <c r="L438">
        <f t="shared" ca="1" si="6"/>
        <v>11</v>
      </c>
      <c r="M438">
        <v>24</v>
      </c>
      <c r="N438">
        <v>6</v>
      </c>
    </row>
    <row r="439" spans="1:14" x14ac:dyDescent="0.3">
      <c r="A439">
        <v>114214</v>
      </c>
      <c r="B439" s="7">
        <v>41187</v>
      </c>
      <c r="C439" t="s">
        <v>22</v>
      </c>
      <c r="D439">
        <v>19</v>
      </c>
      <c r="E439" t="s">
        <v>23</v>
      </c>
      <c r="F439" t="s">
        <v>30</v>
      </c>
      <c r="G439" t="s">
        <v>25</v>
      </c>
      <c r="H439" t="s">
        <v>50</v>
      </c>
      <c r="I439" t="s">
        <v>27</v>
      </c>
      <c r="J439" t="s">
        <v>49</v>
      </c>
      <c r="K439" s="8">
        <v>0.1</v>
      </c>
      <c r="L439">
        <f t="shared" ca="1" si="6"/>
        <v>11</v>
      </c>
      <c r="M439">
        <v>4</v>
      </c>
      <c r="N439">
        <v>6</v>
      </c>
    </row>
    <row r="440" spans="1:14" x14ac:dyDescent="0.3">
      <c r="A440">
        <v>4340</v>
      </c>
      <c r="B440" s="7">
        <v>41214</v>
      </c>
      <c r="C440" t="s">
        <v>34</v>
      </c>
      <c r="D440">
        <v>23</v>
      </c>
      <c r="E440" t="s">
        <v>39</v>
      </c>
      <c r="F440" t="s">
        <v>30</v>
      </c>
      <c r="G440" t="s">
        <v>25</v>
      </c>
      <c r="H440" t="s">
        <v>50</v>
      </c>
      <c r="I440" t="s">
        <v>27</v>
      </c>
      <c r="J440" t="s">
        <v>48</v>
      </c>
      <c r="K440" s="8">
        <v>0.1</v>
      </c>
      <c r="L440">
        <f t="shared" ca="1" si="6"/>
        <v>11</v>
      </c>
      <c r="M440">
        <v>38</v>
      </c>
      <c r="N440">
        <v>4</v>
      </c>
    </row>
    <row r="441" spans="1:14" x14ac:dyDescent="0.3">
      <c r="A441">
        <v>18926</v>
      </c>
      <c r="B441" s="7">
        <v>41243</v>
      </c>
      <c r="C441" t="s">
        <v>34</v>
      </c>
      <c r="D441">
        <v>21</v>
      </c>
      <c r="E441" t="s">
        <v>23</v>
      </c>
      <c r="F441" t="s">
        <v>30</v>
      </c>
      <c r="G441" t="s">
        <v>25</v>
      </c>
      <c r="H441" t="s">
        <v>36</v>
      </c>
      <c r="I441" t="s">
        <v>27</v>
      </c>
      <c r="J441" t="s">
        <v>37</v>
      </c>
      <c r="K441" s="8">
        <v>0.1</v>
      </c>
      <c r="L441">
        <f t="shared" ca="1" si="6"/>
        <v>11</v>
      </c>
      <c r="M441">
        <v>34</v>
      </c>
      <c r="N441">
        <v>6</v>
      </c>
    </row>
    <row r="442" spans="1:14" x14ac:dyDescent="0.3">
      <c r="A442">
        <v>41292</v>
      </c>
      <c r="B442" s="7">
        <v>41216</v>
      </c>
      <c r="C442" t="s">
        <v>34</v>
      </c>
      <c r="D442">
        <v>20</v>
      </c>
      <c r="E442" t="s">
        <v>35</v>
      </c>
      <c r="F442" t="s">
        <v>30</v>
      </c>
      <c r="G442" t="s">
        <v>25</v>
      </c>
      <c r="H442" t="s">
        <v>44</v>
      </c>
      <c r="I442" t="s">
        <v>27</v>
      </c>
      <c r="J442" t="s">
        <v>33</v>
      </c>
      <c r="K442" s="8">
        <v>0.1</v>
      </c>
      <c r="L442">
        <f t="shared" ca="1" si="6"/>
        <v>11</v>
      </c>
      <c r="M442">
        <v>12</v>
      </c>
      <c r="N442">
        <v>5</v>
      </c>
    </row>
    <row r="443" spans="1:14" x14ac:dyDescent="0.3">
      <c r="A443">
        <v>41692</v>
      </c>
      <c r="B443" s="7">
        <v>41235</v>
      </c>
      <c r="C443" t="s">
        <v>22</v>
      </c>
      <c r="D443">
        <v>46</v>
      </c>
      <c r="E443" t="s">
        <v>35</v>
      </c>
      <c r="F443" t="s">
        <v>24</v>
      </c>
      <c r="G443" t="s">
        <v>38</v>
      </c>
      <c r="H443" t="s">
        <v>50</v>
      </c>
      <c r="I443" t="s">
        <v>27</v>
      </c>
      <c r="J443" t="s">
        <v>28</v>
      </c>
      <c r="K443" s="8">
        <v>0.05</v>
      </c>
      <c r="L443">
        <f t="shared" ca="1" si="6"/>
        <v>11</v>
      </c>
      <c r="M443">
        <v>35</v>
      </c>
      <c r="N443">
        <v>4</v>
      </c>
    </row>
    <row r="444" spans="1:14" x14ac:dyDescent="0.3">
      <c r="A444">
        <v>49368</v>
      </c>
      <c r="B444" s="7">
        <v>41227</v>
      </c>
      <c r="C444" t="s">
        <v>22</v>
      </c>
      <c r="D444">
        <v>22</v>
      </c>
      <c r="E444" t="s">
        <v>29</v>
      </c>
      <c r="F444" t="s">
        <v>30</v>
      </c>
      <c r="G444" t="s">
        <v>25</v>
      </c>
      <c r="H444" t="s">
        <v>36</v>
      </c>
      <c r="I444" t="s">
        <v>27</v>
      </c>
      <c r="J444" t="s">
        <v>31</v>
      </c>
      <c r="K444" s="8">
        <v>0.1</v>
      </c>
      <c r="L444">
        <f t="shared" ca="1" si="6"/>
        <v>11</v>
      </c>
      <c r="M444">
        <v>1</v>
      </c>
      <c r="N444">
        <v>2</v>
      </c>
    </row>
    <row r="445" spans="1:14" x14ac:dyDescent="0.3">
      <c r="A445">
        <v>49576</v>
      </c>
      <c r="B445" s="7">
        <v>41214</v>
      </c>
      <c r="C445" t="s">
        <v>34</v>
      </c>
      <c r="D445">
        <v>56</v>
      </c>
      <c r="E445" t="s">
        <v>29</v>
      </c>
      <c r="F445" t="s">
        <v>41</v>
      </c>
      <c r="G445" t="s">
        <v>25</v>
      </c>
      <c r="H445" t="s">
        <v>36</v>
      </c>
      <c r="I445" t="s">
        <v>27</v>
      </c>
      <c r="J445" t="s">
        <v>37</v>
      </c>
      <c r="K445" s="8">
        <v>0.15</v>
      </c>
      <c r="L445">
        <f t="shared" ca="1" si="6"/>
        <v>11</v>
      </c>
      <c r="M445">
        <v>10</v>
      </c>
      <c r="N445">
        <v>5</v>
      </c>
    </row>
    <row r="446" spans="1:14" x14ac:dyDescent="0.3">
      <c r="A446">
        <v>51338</v>
      </c>
      <c r="B446" s="7">
        <v>41215</v>
      </c>
      <c r="C446" t="s">
        <v>22</v>
      </c>
      <c r="D446">
        <v>44</v>
      </c>
      <c r="E446" t="s">
        <v>23</v>
      </c>
      <c r="F446" t="s">
        <v>24</v>
      </c>
      <c r="G446" t="s">
        <v>38</v>
      </c>
      <c r="H446" t="s">
        <v>26</v>
      </c>
      <c r="I446" t="s">
        <v>27</v>
      </c>
      <c r="J446" t="s">
        <v>40</v>
      </c>
      <c r="K446" s="8">
        <v>0.05</v>
      </c>
      <c r="L446">
        <f t="shared" ca="1" si="6"/>
        <v>11</v>
      </c>
      <c r="M446">
        <v>16</v>
      </c>
      <c r="N446">
        <v>3</v>
      </c>
    </row>
    <row r="447" spans="1:14" x14ac:dyDescent="0.3">
      <c r="A447">
        <v>55578</v>
      </c>
      <c r="B447" s="7">
        <v>41220</v>
      </c>
      <c r="C447" t="s">
        <v>22</v>
      </c>
      <c r="D447">
        <v>28</v>
      </c>
      <c r="E447" t="s">
        <v>39</v>
      </c>
      <c r="F447" t="s">
        <v>30</v>
      </c>
      <c r="G447" t="s">
        <v>25</v>
      </c>
      <c r="H447" t="s">
        <v>26</v>
      </c>
      <c r="I447" t="s">
        <v>27</v>
      </c>
      <c r="J447" t="s">
        <v>40</v>
      </c>
      <c r="K447" s="8">
        <v>0.1</v>
      </c>
      <c r="L447">
        <f t="shared" ca="1" si="6"/>
        <v>11</v>
      </c>
      <c r="M447">
        <v>27</v>
      </c>
      <c r="N447">
        <v>6</v>
      </c>
    </row>
    <row r="448" spans="1:14" x14ac:dyDescent="0.3">
      <c r="A448">
        <v>92018</v>
      </c>
      <c r="B448" s="7">
        <v>41220</v>
      </c>
      <c r="C448" t="s">
        <v>34</v>
      </c>
      <c r="D448">
        <v>59</v>
      </c>
      <c r="E448" t="s">
        <v>35</v>
      </c>
      <c r="F448" t="s">
        <v>41</v>
      </c>
      <c r="G448" t="s">
        <v>38</v>
      </c>
      <c r="H448" t="s">
        <v>47</v>
      </c>
      <c r="I448" t="s">
        <v>27</v>
      </c>
      <c r="J448" t="s">
        <v>42</v>
      </c>
      <c r="K448" s="8">
        <v>0.15</v>
      </c>
      <c r="L448">
        <f t="shared" ca="1" si="6"/>
        <v>11</v>
      </c>
      <c r="M448">
        <v>1</v>
      </c>
      <c r="N448">
        <v>3</v>
      </c>
    </row>
    <row r="449" spans="1:14" x14ac:dyDescent="0.3">
      <c r="A449">
        <v>99112</v>
      </c>
      <c r="B449" s="7">
        <v>41221</v>
      </c>
      <c r="C449" t="s">
        <v>22</v>
      </c>
      <c r="D449">
        <v>20</v>
      </c>
      <c r="E449" t="s">
        <v>32</v>
      </c>
      <c r="F449" t="s">
        <v>30</v>
      </c>
      <c r="G449" t="s">
        <v>25</v>
      </c>
      <c r="H449" t="s">
        <v>50</v>
      </c>
      <c r="I449" t="s">
        <v>27</v>
      </c>
      <c r="J449" t="s">
        <v>28</v>
      </c>
      <c r="K449" s="8">
        <v>0.1</v>
      </c>
      <c r="L449">
        <f t="shared" ca="1" si="6"/>
        <v>11</v>
      </c>
      <c r="M449">
        <v>32</v>
      </c>
      <c r="N449">
        <v>6</v>
      </c>
    </row>
    <row r="450" spans="1:14" x14ac:dyDescent="0.3">
      <c r="A450">
        <v>99596</v>
      </c>
      <c r="B450" s="7">
        <v>41220</v>
      </c>
      <c r="C450" t="s">
        <v>22</v>
      </c>
      <c r="D450">
        <v>20</v>
      </c>
      <c r="E450" t="s">
        <v>32</v>
      </c>
      <c r="F450" t="s">
        <v>30</v>
      </c>
      <c r="G450" t="s">
        <v>25</v>
      </c>
      <c r="H450" t="s">
        <v>47</v>
      </c>
      <c r="I450" t="s">
        <v>27</v>
      </c>
      <c r="J450" t="s">
        <v>31</v>
      </c>
      <c r="K450" s="8">
        <v>0.1</v>
      </c>
      <c r="L450">
        <f t="shared" ca="1" si="6"/>
        <v>11</v>
      </c>
      <c r="M450">
        <v>23</v>
      </c>
      <c r="N450">
        <v>4</v>
      </c>
    </row>
    <row r="451" spans="1:14" x14ac:dyDescent="0.3">
      <c r="A451">
        <v>99808</v>
      </c>
      <c r="B451" s="7">
        <v>41220</v>
      </c>
      <c r="C451" t="s">
        <v>22</v>
      </c>
      <c r="D451">
        <v>26</v>
      </c>
      <c r="E451" t="s">
        <v>39</v>
      </c>
      <c r="F451" t="s">
        <v>30</v>
      </c>
      <c r="G451" t="s">
        <v>25</v>
      </c>
      <c r="H451" t="s">
        <v>50</v>
      </c>
      <c r="I451" t="s">
        <v>27</v>
      </c>
      <c r="J451" t="s">
        <v>28</v>
      </c>
      <c r="K451" s="8">
        <v>0.1</v>
      </c>
      <c r="L451">
        <f t="shared" ref="L451:L514" ca="1" si="7">DATEDIF(B451, TODAY(), "y")</f>
        <v>11</v>
      </c>
      <c r="M451">
        <v>29</v>
      </c>
      <c r="N451">
        <v>3</v>
      </c>
    </row>
    <row r="452" spans="1:14" x14ac:dyDescent="0.3">
      <c r="A452">
        <v>100140</v>
      </c>
      <c r="B452" s="7">
        <v>41223</v>
      </c>
      <c r="C452" t="s">
        <v>22</v>
      </c>
      <c r="D452">
        <v>56</v>
      </c>
      <c r="E452" t="s">
        <v>35</v>
      </c>
      <c r="F452" t="s">
        <v>41</v>
      </c>
      <c r="G452" t="s">
        <v>25</v>
      </c>
      <c r="H452" t="s">
        <v>36</v>
      </c>
      <c r="I452" t="s">
        <v>27</v>
      </c>
      <c r="J452" t="s">
        <v>33</v>
      </c>
      <c r="K452" s="8">
        <v>0.15</v>
      </c>
      <c r="L452">
        <f t="shared" ca="1" si="7"/>
        <v>11</v>
      </c>
      <c r="M452">
        <v>3</v>
      </c>
      <c r="N452">
        <v>4</v>
      </c>
    </row>
    <row r="453" spans="1:14" x14ac:dyDescent="0.3">
      <c r="A453">
        <v>100620</v>
      </c>
      <c r="B453" s="7">
        <v>41223</v>
      </c>
      <c r="C453" t="s">
        <v>34</v>
      </c>
      <c r="D453">
        <v>22</v>
      </c>
      <c r="E453" t="s">
        <v>43</v>
      </c>
      <c r="F453" t="s">
        <v>30</v>
      </c>
      <c r="G453" t="s">
        <v>25</v>
      </c>
      <c r="H453" t="s">
        <v>44</v>
      </c>
      <c r="I453" t="s">
        <v>27</v>
      </c>
      <c r="J453" t="s">
        <v>49</v>
      </c>
      <c r="K453" s="8">
        <v>0.1</v>
      </c>
      <c r="L453">
        <f t="shared" ca="1" si="7"/>
        <v>11</v>
      </c>
      <c r="M453">
        <v>23</v>
      </c>
      <c r="N453">
        <v>2</v>
      </c>
    </row>
    <row r="454" spans="1:14" x14ac:dyDescent="0.3">
      <c r="A454">
        <v>100972</v>
      </c>
      <c r="B454" s="7">
        <v>41216</v>
      </c>
      <c r="C454" t="s">
        <v>34</v>
      </c>
      <c r="D454">
        <v>20</v>
      </c>
      <c r="E454" t="s">
        <v>35</v>
      </c>
      <c r="F454" t="s">
        <v>30</v>
      </c>
      <c r="G454" t="s">
        <v>25</v>
      </c>
      <c r="H454" t="s">
        <v>26</v>
      </c>
      <c r="I454" t="s">
        <v>27</v>
      </c>
      <c r="J454" t="s">
        <v>42</v>
      </c>
      <c r="K454" s="8">
        <v>0.1</v>
      </c>
      <c r="L454">
        <f t="shared" ca="1" si="7"/>
        <v>11</v>
      </c>
      <c r="M454">
        <v>19</v>
      </c>
      <c r="N454">
        <v>4</v>
      </c>
    </row>
    <row r="455" spans="1:14" x14ac:dyDescent="0.3">
      <c r="A455">
        <v>101156</v>
      </c>
      <c r="B455" s="7">
        <v>41215</v>
      </c>
      <c r="C455" t="s">
        <v>22</v>
      </c>
      <c r="D455">
        <v>19</v>
      </c>
      <c r="E455" t="s">
        <v>43</v>
      </c>
      <c r="F455" t="s">
        <v>30</v>
      </c>
      <c r="G455" t="s">
        <v>25</v>
      </c>
      <c r="H455" t="s">
        <v>36</v>
      </c>
      <c r="I455" t="s">
        <v>27</v>
      </c>
      <c r="J455" t="s">
        <v>28</v>
      </c>
      <c r="K455" s="8">
        <v>0.1</v>
      </c>
      <c r="L455">
        <f t="shared" ca="1" si="7"/>
        <v>11</v>
      </c>
      <c r="M455">
        <v>6</v>
      </c>
      <c r="N455">
        <v>5</v>
      </c>
    </row>
    <row r="456" spans="1:14" x14ac:dyDescent="0.3">
      <c r="A456">
        <v>101338</v>
      </c>
      <c r="B456" s="7">
        <v>41229</v>
      </c>
      <c r="C456" t="s">
        <v>22</v>
      </c>
      <c r="D456">
        <v>27</v>
      </c>
      <c r="E456" t="s">
        <v>32</v>
      </c>
      <c r="F456" t="s">
        <v>30</v>
      </c>
      <c r="G456" t="s">
        <v>25</v>
      </c>
      <c r="H456" t="s">
        <v>26</v>
      </c>
      <c r="I456" t="s">
        <v>27</v>
      </c>
      <c r="J456" t="s">
        <v>28</v>
      </c>
      <c r="K456" s="8">
        <v>0.1</v>
      </c>
      <c r="L456">
        <f t="shared" ca="1" si="7"/>
        <v>11</v>
      </c>
      <c r="M456">
        <v>33</v>
      </c>
      <c r="N456">
        <v>6</v>
      </c>
    </row>
    <row r="457" spans="1:14" x14ac:dyDescent="0.3">
      <c r="A457">
        <v>102018</v>
      </c>
      <c r="B457" s="7">
        <v>41215</v>
      </c>
      <c r="C457" t="s">
        <v>22</v>
      </c>
      <c r="D457">
        <v>20</v>
      </c>
      <c r="E457" t="s">
        <v>23</v>
      </c>
      <c r="F457" t="s">
        <v>30</v>
      </c>
      <c r="G457" t="s">
        <v>25</v>
      </c>
      <c r="H457" t="s">
        <v>36</v>
      </c>
      <c r="I457" t="s">
        <v>27</v>
      </c>
      <c r="J457" t="s">
        <v>31</v>
      </c>
      <c r="K457" s="8">
        <v>0.1</v>
      </c>
      <c r="L457">
        <f t="shared" ca="1" si="7"/>
        <v>11</v>
      </c>
      <c r="M457">
        <v>22</v>
      </c>
      <c r="N457">
        <v>6</v>
      </c>
    </row>
    <row r="458" spans="1:14" x14ac:dyDescent="0.3">
      <c r="A458">
        <v>103304</v>
      </c>
      <c r="B458" s="7">
        <v>41217</v>
      </c>
      <c r="C458" t="s">
        <v>22</v>
      </c>
      <c r="D458">
        <v>41</v>
      </c>
      <c r="E458" t="s">
        <v>43</v>
      </c>
      <c r="F458" t="s">
        <v>24</v>
      </c>
      <c r="G458" t="s">
        <v>25</v>
      </c>
      <c r="H458" t="s">
        <v>26</v>
      </c>
      <c r="I458" t="s">
        <v>27</v>
      </c>
      <c r="J458" t="s">
        <v>48</v>
      </c>
      <c r="K458" s="8">
        <v>0.05</v>
      </c>
      <c r="L458">
        <f t="shared" ca="1" si="7"/>
        <v>11</v>
      </c>
      <c r="M458">
        <v>17</v>
      </c>
      <c r="N458">
        <v>6</v>
      </c>
    </row>
    <row r="459" spans="1:14" x14ac:dyDescent="0.3">
      <c r="A459">
        <v>103524</v>
      </c>
      <c r="B459" s="7">
        <v>41243</v>
      </c>
      <c r="C459" t="s">
        <v>22</v>
      </c>
      <c r="D459">
        <v>37</v>
      </c>
      <c r="E459" t="s">
        <v>39</v>
      </c>
      <c r="F459" t="s">
        <v>24</v>
      </c>
      <c r="G459" t="s">
        <v>25</v>
      </c>
      <c r="H459" t="s">
        <v>26</v>
      </c>
      <c r="I459" t="s">
        <v>27</v>
      </c>
      <c r="J459" t="s">
        <v>42</v>
      </c>
      <c r="K459" s="8">
        <v>0.05</v>
      </c>
      <c r="L459">
        <f t="shared" ca="1" si="7"/>
        <v>11</v>
      </c>
      <c r="M459">
        <v>15</v>
      </c>
      <c r="N459">
        <v>2</v>
      </c>
    </row>
    <row r="460" spans="1:14" x14ac:dyDescent="0.3">
      <c r="A460">
        <v>103658</v>
      </c>
      <c r="B460" s="7">
        <v>41229</v>
      </c>
      <c r="C460" t="s">
        <v>34</v>
      </c>
      <c r="D460">
        <v>23</v>
      </c>
      <c r="E460" t="s">
        <v>43</v>
      </c>
      <c r="F460" t="s">
        <v>30</v>
      </c>
      <c r="G460" t="s">
        <v>25</v>
      </c>
      <c r="H460" t="s">
        <v>44</v>
      </c>
      <c r="I460" t="s">
        <v>27</v>
      </c>
      <c r="J460" t="s">
        <v>28</v>
      </c>
      <c r="K460" s="8">
        <v>0.1</v>
      </c>
      <c r="L460">
        <f t="shared" ca="1" si="7"/>
        <v>11</v>
      </c>
      <c r="M460">
        <v>22</v>
      </c>
      <c r="N460">
        <v>6</v>
      </c>
    </row>
    <row r="461" spans="1:14" x14ac:dyDescent="0.3">
      <c r="A461">
        <v>105240</v>
      </c>
      <c r="B461" s="7">
        <v>41227</v>
      </c>
      <c r="C461" t="s">
        <v>22</v>
      </c>
      <c r="D461">
        <v>18</v>
      </c>
      <c r="E461" t="s">
        <v>29</v>
      </c>
      <c r="F461" t="s">
        <v>30</v>
      </c>
      <c r="G461" t="s">
        <v>25</v>
      </c>
      <c r="H461" t="s">
        <v>36</v>
      </c>
      <c r="I461" t="s">
        <v>27</v>
      </c>
      <c r="J461" t="s">
        <v>40</v>
      </c>
      <c r="K461" s="8">
        <v>0.1</v>
      </c>
      <c r="L461">
        <f t="shared" ca="1" si="7"/>
        <v>11</v>
      </c>
      <c r="M461">
        <v>36</v>
      </c>
      <c r="N461">
        <v>3</v>
      </c>
    </row>
    <row r="462" spans="1:14" x14ac:dyDescent="0.3">
      <c r="A462">
        <v>106714</v>
      </c>
      <c r="B462" s="7">
        <v>41227</v>
      </c>
      <c r="C462" t="s">
        <v>34</v>
      </c>
      <c r="D462">
        <v>20</v>
      </c>
      <c r="E462" t="s">
        <v>32</v>
      </c>
      <c r="F462" t="s">
        <v>30</v>
      </c>
      <c r="G462" t="s">
        <v>25</v>
      </c>
      <c r="H462" t="s">
        <v>26</v>
      </c>
      <c r="I462" t="s">
        <v>27</v>
      </c>
      <c r="J462" t="s">
        <v>31</v>
      </c>
      <c r="K462" s="8">
        <v>0.1</v>
      </c>
      <c r="L462">
        <f t="shared" ca="1" si="7"/>
        <v>11</v>
      </c>
      <c r="M462">
        <v>35</v>
      </c>
      <c r="N462">
        <v>2</v>
      </c>
    </row>
    <row r="463" spans="1:14" x14ac:dyDescent="0.3">
      <c r="A463">
        <v>107354</v>
      </c>
      <c r="B463" s="7">
        <v>41222</v>
      </c>
      <c r="C463" t="s">
        <v>22</v>
      </c>
      <c r="D463">
        <v>19</v>
      </c>
      <c r="E463" t="s">
        <v>29</v>
      </c>
      <c r="F463" t="s">
        <v>30</v>
      </c>
      <c r="G463" t="s">
        <v>25</v>
      </c>
      <c r="H463" t="s">
        <v>26</v>
      </c>
      <c r="I463" t="s">
        <v>27</v>
      </c>
      <c r="J463" t="s">
        <v>49</v>
      </c>
      <c r="K463" s="8">
        <v>0.1</v>
      </c>
      <c r="L463">
        <f t="shared" ca="1" si="7"/>
        <v>11</v>
      </c>
      <c r="M463">
        <v>39</v>
      </c>
      <c r="N463">
        <v>5</v>
      </c>
    </row>
    <row r="464" spans="1:14" x14ac:dyDescent="0.3">
      <c r="A464">
        <v>109934</v>
      </c>
      <c r="B464" s="7">
        <v>41222</v>
      </c>
      <c r="C464" t="s">
        <v>22</v>
      </c>
      <c r="D464">
        <v>19</v>
      </c>
      <c r="E464" t="s">
        <v>45</v>
      </c>
      <c r="F464" t="s">
        <v>30</v>
      </c>
      <c r="G464" t="s">
        <v>25</v>
      </c>
      <c r="H464" t="s">
        <v>26</v>
      </c>
      <c r="I464" t="s">
        <v>27</v>
      </c>
      <c r="J464" t="s">
        <v>33</v>
      </c>
      <c r="K464" s="8">
        <v>0.1</v>
      </c>
      <c r="L464">
        <f t="shared" ca="1" si="7"/>
        <v>11</v>
      </c>
      <c r="M464">
        <v>2</v>
      </c>
      <c r="N464">
        <v>4</v>
      </c>
    </row>
    <row r="465" spans="1:14" x14ac:dyDescent="0.3">
      <c r="A465">
        <v>110116</v>
      </c>
      <c r="B465" s="7">
        <v>41217</v>
      </c>
      <c r="C465" t="s">
        <v>22</v>
      </c>
      <c r="D465">
        <v>26</v>
      </c>
      <c r="E465" t="s">
        <v>35</v>
      </c>
      <c r="F465" t="s">
        <v>30</v>
      </c>
      <c r="G465" t="s">
        <v>25</v>
      </c>
      <c r="H465" t="s">
        <v>44</v>
      </c>
      <c r="I465" t="s">
        <v>27</v>
      </c>
      <c r="J465" t="s">
        <v>40</v>
      </c>
      <c r="K465" s="8">
        <v>0.1</v>
      </c>
      <c r="L465">
        <f t="shared" ca="1" si="7"/>
        <v>11</v>
      </c>
      <c r="M465">
        <v>24</v>
      </c>
      <c r="N465">
        <v>6</v>
      </c>
    </row>
    <row r="466" spans="1:14" x14ac:dyDescent="0.3">
      <c r="A466">
        <v>112270</v>
      </c>
      <c r="B466" s="7">
        <v>41223</v>
      </c>
      <c r="C466" t="s">
        <v>22</v>
      </c>
      <c r="D466">
        <v>24</v>
      </c>
      <c r="E466" t="s">
        <v>35</v>
      </c>
      <c r="F466" t="s">
        <v>30</v>
      </c>
      <c r="G466" t="s">
        <v>25</v>
      </c>
      <c r="H466" t="s">
        <v>44</v>
      </c>
      <c r="I466" t="s">
        <v>27</v>
      </c>
      <c r="J466" t="s">
        <v>49</v>
      </c>
      <c r="K466" s="8">
        <v>0.1</v>
      </c>
      <c r="L466">
        <f t="shared" ca="1" si="7"/>
        <v>11</v>
      </c>
      <c r="M466">
        <v>44</v>
      </c>
      <c r="N466">
        <v>3</v>
      </c>
    </row>
    <row r="467" spans="1:14" x14ac:dyDescent="0.3">
      <c r="A467">
        <v>112462</v>
      </c>
      <c r="B467" s="7">
        <v>41223</v>
      </c>
      <c r="C467" t="s">
        <v>22</v>
      </c>
      <c r="D467">
        <v>23</v>
      </c>
      <c r="E467" t="s">
        <v>43</v>
      </c>
      <c r="F467" t="s">
        <v>30</v>
      </c>
      <c r="G467" t="s">
        <v>25</v>
      </c>
      <c r="H467" t="s">
        <v>36</v>
      </c>
      <c r="I467" t="s">
        <v>27</v>
      </c>
      <c r="J467" t="s">
        <v>33</v>
      </c>
      <c r="K467" s="8">
        <v>0.1</v>
      </c>
      <c r="L467">
        <f t="shared" ca="1" si="7"/>
        <v>11</v>
      </c>
      <c r="M467">
        <v>29</v>
      </c>
      <c r="N467">
        <v>4</v>
      </c>
    </row>
    <row r="468" spans="1:14" x14ac:dyDescent="0.3">
      <c r="A468">
        <v>114590</v>
      </c>
      <c r="B468" s="7">
        <v>41222</v>
      </c>
      <c r="C468" t="s">
        <v>34</v>
      </c>
      <c r="D468">
        <v>21</v>
      </c>
      <c r="E468" t="s">
        <v>35</v>
      </c>
      <c r="F468" t="s">
        <v>30</v>
      </c>
      <c r="G468" t="s">
        <v>25</v>
      </c>
      <c r="H468" t="s">
        <v>50</v>
      </c>
      <c r="I468" t="s">
        <v>27</v>
      </c>
      <c r="J468" t="s">
        <v>49</v>
      </c>
      <c r="K468" s="8">
        <v>0.1</v>
      </c>
      <c r="L468">
        <f t="shared" ca="1" si="7"/>
        <v>11</v>
      </c>
      <c r="M468">
        <v>29</v>
      </c>
      <c r="N468">
        <v>5</v>
      </c>
    </row>
    <row r="469" spans="1:14" x14ac:dyDescent="0.3">
      <c r="A469">
        <v>115388</v>
      </c>
      <c r="B469" s="7">
        <v>41228</v>
      </c>
      <c r="C469" t="s">
        <v>22</v>
      </c>
      <c r="D469">
        <v>47</v>
      </c>
      <c r="E469" t="s">
        <v>29</v>
      </c>
      <c r="F469" t="s">
        <v>24</v>
      </c>
      <c r="G469" t="s">
        <v>25</v>
      </c>
      <c r="H469" t="s">
        <v>44</v>
      </c>
      <c r="I469" t="s">
        <v>27</v>
      </c>
      <c r="J469" t="s">
        <v>31</v>
      </c>
      <c r="K469" s="8">
        <v>0.05</v>
      </c>
      <c r="L469">
        <f t="shared" ca="1" si="7"/>
        <v>11</v>
      </c>
      <c r="M469">
        <v>44</v>
      </c>
      <c r="N469">
        <v>2</v>
      </c>
    </row>
    <row r="470" spans="1:14" x14ac:dyDescent="0.3">
      <c r="A470">
        <v>116758</v>
      </c>
      <c r="B470" s="7">
        <v>41241</v>
      </c>
      <c r="C470" t="s">
        <v>22</v>
      </c>
      <c r="D470">
        <v>35</v>
      </c>
      <c r="E470" t="s">
        <v>23</v>
      </c>
      <c r="F470" t="s">
        <v>24</v>
      </c>
      <c r="G470" t="s">
        <v>38</v>
      </c>
      <c r="H470" t="s">
        <v>44</v>
      </c>
      <c r="I470" t="s">
        <v>27</v>
      </c>
      <c r="J470" t="s">
        <v>31</v>
      </c>
      <c r="K470" s="8">
        <v>0.05</v>
      </c>
      <c r="L470">
        <f t="shared" ca="1" si="7"/>
        <v>11</v>
      </c>
      <c r="M470">
        <v>19</v>
      </c>
      <c r="N470">
        <v>3</v>
      </c>
    </row>
    <row r="471" spans="1:14" x14ac:dyDescent="0.3">
      <c r="A471">
        <v>118346</v>
      </c>
      <c r="B471" s="7">
        <v>41227</v>
      </c>
      <c r="C471" t="s">
        <v>22</v>
      </c>
      <c r="D471">
        <v>35</v>
      </c>
      <c r="E471" t="s">
        <v>32</v>
      </c>
      <c r="F471" t="s">
        <v>24</v>
      </c>
      <c r="G471" t="s">
        <v>25</v>
      </c>
      <c r="H471" t="s">
        <v>36</v>
      </c>
      <c r="I471" t="s">
        <v>27</v>
      </c>
      <c r="J471" t="s">
        <v>28</v>
      </c>
      <c r="K471" s="8">
        <v>0.05</v>
      </c>
      <c r="L471">
        <f t="shared" ca="1" si="7"/>
        <v>11</v>
      </c>
      <c r="M471">
        <v>0</v>
      </c>
      <c r="N471">
        <v>3</v>
      </c>
    </row>
    <row r="472" spans="1:14" x14ac:dyDescent="0.3">
      <c r="A472">
        <v>119150</v>
      </c>
      <c r="B472" s="7">
        <v>41243</v>
      </c>
      <c r="C472" t="s">
        <v>22</v>
      </c>
      <c r="D472">
        <v>21</v>
      </c>
      <c r="E472" t="s">
        <v>35</v>
      </c>
      <c r="F472" t="s">
        <v>30</v>
      </c>
      <c r="G472" t="s">
        <v>25</v>
      </c>
      <c r="H472" t="s">
        <v>44</v>
      </c>
      <c r="I472" t="s">
        <v>27</v>
      </c>
      <c r="J472" t="s">
        <v>42</v>
      </c>
      <c r="K472" s="8">
        <v>0.1</v>
      </c>
      <c r="L472">
        <f t="shared" ca="1" si="7"/>
        <v>11</v>
      </c>
      <c r="M472">
        <v>13</v>
      </c>
      <c r="N472">
        <v>5</v>
      </c>
    </row>
    <row r="473" spans="1:14" x14ac:dyDescent="0.3">
      <c r="A473">
        <v>50332</v>
      </c>
      <c r="B473" s="7">
        <v>41261</v>
      </c>
      <c r="C473" t="s">
        <v>22</v>
      </c>
      <c r="D473">
        <v>21</v>
      </c>
      <c r="E473" t="s">
        <v>39</v>
      </c>
      <c r="F473" t="s">
        <v>30</v>
      </c>
      <c r="G473" t="s">
        <v>25</v>
      </c>
      <c r="H473" t="s">
        <v>26</v>
      </c>
      <c r="I473" t="s">
        <v>27</v>
      </c>
      <c r="J473" t="s">
        <v>31</v>
      </c>
      <c r="K473" s="8">
        <v>0.1</v>
      </c>
      <c r="L473">
        <f t="shared" ca="1" si="7"/>
        <v>11</v>
      </c>
      <c r="M473">
        <v>31</v>
      </c>
      <c r="N473">
        <v>6</v>
      </c>
    </row>
    <row r="474" spans="1:14" x14ac:dyDescent="0.3">
      <c r="A474">
        <v>98792</v>
      </c>
      <c r="B474" s="7">
        <v>41244</v>
      </c>
      <c r="C474" t="s">
        <v>22</v>
      </c>
      <c r="D474">
        <v>36</v>
      </c>
      <c r="E474" t="s">
        <v>39</v>
      </c>
      <c r="F474" t="s">
        <v>24</v>
      </c>
      <c r="G474" t="s">
        <v>25</v>
      </c>
      <c r="H474" t="s">
        <v>44</v>
      </c>
      <c r="I474" t="s">
        <v>27</v>
      </c>
      <c r="J474" t="s">
        <v>28</v>
      </c>
      <c r="K474" s="8">
        <v>0.05</v>
      </c>
      <c r="L474">
        <f t="shared" ca="1" si="7"/>
        <v>11</v>
      </c>
      <c r="M474">
        <v>32</v>
      </c>
      <c r="N474">
        <v>5</v>
      </c>
    </row>
    <row r="475" spans="1:14" x14ac:dyDescent="0.3">
      <c r="A475">
        <v>98818</v>
      </c>
      <c r="B475" s="7">
        <v>41243</v>
      </c>
      <c r="C475" t="s">
        <v>34</v>
      </c>
      <c r="D475">
        <v>54</v>
      </c>
      <c r="E475" t="s">
        <v>39</v>
      </c>
      <c r="F475" t="s">
        <v>41</v>
      </c>
      <c r="G475" t="s">
        <v>25</v>
      </c>
      <c r="H475" t="s">
        <v>36</v>
      </c>
      <c r="I475" t="s">
        <v>27</v>
      </c>
      <c r="J475" t="s">
        <v>48</v>
      </c>
      <c r="K475" s="8">
        <v>0.15</v>
      </c>
      <c r="L475">
        <f t="shared" ca="1" si="7"/>
        <v>11</v>
      </c>
      <c r="M475">
        <v>28</v>
      </c>
      <c r="N475">
        <v>6</v>
      </c>
    </row>
    <row r="476" spans="1:14" x14ac:dyDescent="0.3">
      <c r="A476">
        <v>98864</v>
      </c>
      <c r="B476" s="7">
        <v>41243</v>
      </c>
      <c r="C476" t="s">
        <v>34</v>
      </c>
      <c r="D476">
        <v>20</v>
      </c>
      <c r="E476" t="s">
        <v>39</v>
      </c>
      <c r="F476" t="s">
        <v>30</v>
      </c>
      <c r="G476" t="s">
        <v>25</v>
      </c>
      <c r="H476" t="s">
        <v>44</v>
      </c>
      <c r="I476" t="s">
        <v>27</v>
      </c>
      <c r="J476" t="s">
        <v>48</v>
      </c>
      <c r="K476" s="8">
        <v>0.1</v>
      </c>
      <c r="L476">
        <f t="shared" ca="1" si="7"/>
        <v>11</v>
      </c>
      <c r="M476">
        <v>19</v>
      </c>
      <c r="N476">
        <v>3</v>
      </c>
    </row>
    <row r="477" spans="1:14" x14ac:dyDescent="0.3">
      <c r="A477">
        <v>99014</v>
      </c>
      <c r="B477" s="7">
        <v>41242</v>
      </c>
      <c r="C477" t="s">
        <v>22</v>
      </c>
      <c r="D477">
        <v>23</v>
      </c>
      <c r="E477" t="s">
        <v>39</v>
      </c>
      <c r="F477" t="s">
        <v>30</v>
      </c>
      <c r="G477" t="s">
        <v>25</v>
      </c>
      <c r="H477" t="s">
        <v>26</v>
      </c>
      <c r="I477" t="s">
        <v>27</v>
      </c>
      <c r="J477" t="s">
        <v>49</v>
      </c>
      <c r="K477" s="8">
        <v>0.1</v>
      </c>
      <c r="L477">
        <f t="shared" ca="1" si="7"/>
        <v>11</v>
      </c>
      <c r="M477">
        <v>27</v>
      </c>
      <c r="N477">
        <v>5</v>
      </c>
    </row>
    <row r="478" spans="1:14" x14ac:dyDescent="0.3">
      <c r="A478">
        <v>99194</v>
      </c>
      <c r="B478" s="7">
        <v>41242</v>
      </c>
      <c r="C478" t="s">
        <v>34</v>
      </c>
      <c r="D478">
        <v>18</v>
      </c>
      <c r="E478" t="s">
        <v>39</v>
      </c>
      <c r="F478" t="s">
        <v>30</v>
      </c>
      <c r="G478" t="s">
        <v>25</v>
      </c>
      <c r="H478" t="s">
        <v>44</v>
      </c>
      <c r="I478" t="s">
        <v>27</v>
      </c>
      <c r="J478" t="s">
        <v>48</v>
      </c>
      <c r="K478" s="8">
        <v>0.1</v>
      </c>
      <c r="L478">
        <f t="shared" ca="1" si="7"/>
        <v>11</v>
      </c>
      <c r="M478">
        <v>7</v>
      </c>
      <c r="N478">
        <v>5</v>
      </c>
    </row>
    <row r="479" spans="1:14" x14ac:dyDescent="0.3">
      <c r="A479">
        <v>99254</v>
      </c>
      <c r="B479" s="7">
        <v>41242</v>
      </c>
      <c r="C479" t="s">
        <v>22</v>
      </c>
      <c r="D479">
        <v>52</v>
      </c>
      <c r="E479" t="s">
        <v>35</v>
      </c>
      <c r="F479" t="s">
        <v>41</v>
      </c>
      <c r="G479" t="s">
        <v>25</v>
      </c>
      <c r="H479" t="s">
        <v>26</v>
      </c>
      <c r="I479" t="s">
        <v>27</v>
      </c>
      <c r="J479" t="s">
        <v>48</v>
      </c>
      <c r="K479" s="8">
        <v>0.15</v>
      </c>
      <c r="L479">
        <f t="shared" ca="1" si="7"/>
        <v>11</v>
      </c>
      <c r="M479">
        <v>25</v>
      </c>
      <c r="N479">
        <v>5</v>
      </c>
    </row>
    <row r="480" spans="1:14" x14ac:dyDescent="0.3">
      <c r="A480">
        <v>99272</v>
      </c>
      <c r="B480" s="7">
        <v>41244</v>
      </c>
      <c r="C480" t="s">
        <v>34</v>
      </c>
      <c r="D480">
        <v>23</v>
      </c>
      <c r="E480" t="s">
        <v>43</v>
      </c>
      <c r="F480" t="s">
        <v>30</v>
      </c>
      <c r="G480" t="s">
        <v>25</v>
      </c>
      <c r="H480" t="s">
        <v>26</v>
      </c>
      <c r="I480" t="s">
        <v>27</v>
      </c>
      <c r="J480" t="s">
        <v>40</v>
      </c>
      <c r="K480" s="8">
        <v>0.1</v>
      </c>
      <c r="L480">
        <f t="shared" ca="1" si="7"/>
        <v>11</v>
      </c>
      <c r="M480">
        <v>40</v>
      </c>
      <c r="N480">
        <v>4</v>
      </c>
    </row>
    <row r="481" spans="1:14" x14ac:dyDescent="0.3">
      <c r="A481">
        <v>99276</v>
      </c>
      <c r="B481" s="7">
        <v>41244</v>
      </c>
      <c r="C481" t="s">
        <v>22</v>
      </c>
      <c r="D481">
        <v>26</v>
      </c>
      <c r="E481" t="s">
        <v>45</v>
      </c>
      <c r="F481" t="s">
        <v>30</v>
      </c>
      <c r="G481" t="s">
        <v>25</v>
      </c>
      <c r="H481" t="s">
        <v>44</v>
      </c>
      <c r="I481" t="s">
        <v>27</v>
      </c>
      <c r="J481" t="s">
        <v>31</v>
      </c>
      <c r="K481" s="8">
        <v>0.1</v>
      </c>
      <c r="L481">
        <f t="shared" ca="1" si="7"/>
        <v>11</v>
      </c>
      <c r="M481">
        <v>1</v>
      </c>
      <c r="N481">
        <v>5</v>
      </c>
    </row>
    <row r="482" spans="1:14" x14ac:dyDescent="0.3">
      <c r="A482">
        <v>99518</v>
      </c>
      <c r="B482" s="7">
        <v>41243</v>
      </c>
      <c r="C482" t="s">
        <v>34</v>
      </c>
      <c r="D482">
        <v>64</v>
      </c>
      <c r="E482" t="s">
        <v>35</v>
      </c>
      <c r="F482" t="s">
        <v>41</v>
      </c>
      <c r="G482" t="s">
        <v>25</v>
      </c>
      <c r="H482" t="s">
        <v>26</v>
      </c>
      <c r="I482" t="s">
        <v>27</v>
      </c>
      <c r="J482" t="s">
        <v>28</v>
      </c>
      <c r="K482" s="8">
        <v>0.15</v>
      </c>
      <c r="L482">
        <f t="shared" ca="1" si="7"/>
        <v>11</v>
      </c>
      <c r="M482">
        <v>7</v>
      </c>
      <c r="N482">
        <v>1</v>
      </c>
    </row>
    <row r="483" spans="1:14" x14ac:dyDescent="0.3">
      <c r="A483">
        <v>99524</v>
      </c>
      <c r="B483" s="7">
        <v>41242</v>
      </c>
      <c r="C483" t="s">
        <v>34</v>
      </c>
      <c r="D483">
        <v>37</v>
      </c>
      <c r="E483" t="s">
        <v>39</v>
      </c>
      <c r="F483" t="s">
        <v>24</v>
      </c>
      <c r="G483" t="s">
        <v>25</v>
      </c>
      <c r="H483" t="s">
        <v>44</v>
      </c>
      <c r="I483" t="s">
        <v>27</v>
      </c>
      <c r="J483" t="s">
        <v>42</v>
      </c>
      <c r="K483" s="8">
        <v>0.05</v>
      </c>
      <c r="L483">
        <f t="shared" ca="1" si="7"/>
        <v>11</v>
      </c>
      <c r="M483">
        <v>28</v>
      </c>
      <c r="N483">
        <v>5</v>
      </c>
    </row>
    <row r="484" spans="1:14" x14ac:dyDescent="0.3">
      <c r="A484">
        <v>99720</v>
      </c>
      <c r="B484" s="7">
        <v>41243</v>
      </c>
      <c r="C484" t="s">
        <v>34</v>
      </c>
      <c r="D484">
        <v>28</v>
      </c>
      <c r="E484" t="s">
        <v>29</v>
      </c>
      <c r="F484" t="s">
        <v>30</v>
      </c>
      <c r="G484" t="s">
        <v>25</v>
      </c>
      <c r="H484" t="s">
        <v>44</v>
      </c>
      <c r="I484" t="s">
        <v>27</v>
      </c>
      <c r="J484" t="s">
        <v>33</v>
      </c>
      <c r="K484" s="8">
        <v>0.1</v>
      </c>
      <c r="L484">
        <f t="shared" ca="1" si="7"/>
        <v>11</v>
      </c>
      <c r="M484">
        <v>39</v>
      </c>
      <c r="N484">
        <v>2</v>
      </c>
    </row>
    <row r="485" spans="1:14" x14ac:dyDescent="0.3">
      <c r="A485">
        <v>100032</v>
      </c>
      <c r="B485" s="7">
        <v>41244</v>
      </c>
      <c r="C485" t="s">
        <v>22</v>
      </c>
      <c r="D485">
        <v>41</v>
      </c>
      <c r="E485" t="s">
        <v>29</v>
      </c>
      <c r="F485" t="s">
        <v>24</v>
      </c>
      <c r="G485" t="s">
        <v>25</v>
      </c>
      <c r="H485" t="s">
        <v>26</v>
      </c>
      <c r="I485" t="s">
        <v>27</v>
      </c>
      <c r="J485" t="s">
        <v>42</v>
      </c>
      <c r="K485" s="8">
        <v>0.05</v>
      </c>
      <c r="L485">
        <f t="shared" ca="1" si="7"/>
        <v>11</v>
      </c>
      <c r="M485">
        <v>27</v>
      </c>
      <c r="N485">
        <v>2</v>
      </c>
    </row>
    <row r="486" spans="1:14" x14ac:dyDescent="0.3">
      <c r="A486">
        <v>100240</v>
      </c>
      <c r="B486" s="7">
        <v>41270</v>
      </c>
      <c r="C486" t="s">
        <v>34</v>
      </c>
      <c r="D486">
        <v>31</v>
      </c>
      <c r="E486" t="s">
        <v>23</v>
      </c>
      <c r="F486" t="s">
        <v>24</v>
      </c>
      <c r="G486" t="s">
        <v>25</v>
      </c>
      <c r="H486" t="s">
        <v>47</v>
      </c>
      <c r="I486" t="s">
        <v>27</v>
      </c>
      <c r="J486" t="s">
        <v>33</v>
      </c>
      <c r="K486" s="8">
        <v>0.05</v>
      </c>
      <c r="L486">
        <f t="shared" ca="1" si="7"/>
        <v>11</v>
      </c>
      <c r="M486">
        <v>3</v>
      </c>
      <c r="N486">
        <v>1</v>
      </c>
    </row>
    <row r="487" spans="1:14" x14ac:dyDescent="0.3">
      <c r="A487">
        <v>100288</v>
      </c>
      <c r="B487" s="7">
        <v>41270</v>
      </c>
      <c r="C487" t="s">
        <v>22</v>
      </c>
      <c r="D487">
        <v>59</v>
      </c>
      <c r="E487" t="s">
        <v>45</v>
      </c>
      <c r="F487" t="s">
        <v>41</v>
      </c>
      <c r="G487" t="s">
        <v>25</v>
      </c>
      <c r="H487" t="s">
        <v>26</v>
      </c>
      <c r="I487" t="s">
        <v>27</v>
      </c>
      <c r="J487" t="s">
        <v>37</v>
      </c>
      <c r="K487" s="8">
        <v>0.15</v>
      </c>
      <c r="L487">
        <f t="shared" ca="1" si="7"/>
        <v>11</v>
      </c>
      <c r="M487">
        <v>27</v>
      </c>
      <c r="N487">
        <v>3</v>
      </c>
    </row>
    <row r="488" spans="1:14" x14ac:dyDescent="0.3">
      <c r="A488">
        <v>100322</v>
      </c>
      <c r="B488" s="7">
        <v>41242</v>
      </c>
      <c r="C488" t="s">
        <v>34</v>
      </c>
      <c r="D488">
        <v>21</v>
      </c>
      <c r="E488" t="s">
        <v>32</v>
      </c>
      <c r="F488" t="s">
        <v>30</v>
      </c>
      <c r="G488" t="s">
        <v>25</v>
      </c>
      <c r="H488" t="s">
        <v>26</v>
      </c>
      <c r="I488" t="s">
        <v>27</v>
      </c>
      <c r="J488" t="s">
        <v>48</v>
      </c>
      <c r="K488" s="8">
        <v>0.1</v>
      </c>
      <c r="L488">
        <f t="shared" ca="1" si="7"/>
        <v>11</v>
      </c>
      <c r="M488">
        <v>2</v>
      </c>
      <c r="N488">
        <v>3</v>
      </c>
    </row>
    <row r="489" spans="1:14" x14ac:dyDescent="0.3">
      <c r="A489">
        <v>100362</v>
      </c>
      <c r="B489" s="7">
        <v>41243</v>
      </c>
      <c r="C489" t="s">
        <v>34</v>
      </c>
      <c r="D489">
        <v>22</v>
      </c>
      <c r="E489" t="s">
        <v>29</v>
      </c>
      <c r="F489" t="s">
        <v>30</v>
      </c>
      <c r="G489" t="s">
        <v>25</v>
      </c>
      <c r="H489" t="s">
        <v>44</v>
      </c>
      <c r="I489" t="s">
        <v>27</v>
      </c>
      <c r="J489" t="s">
        <v>40</v>
      </c>
      <c r="K489" s="8">
        <v>0.1</v>
      </c>
      <c r="L489">
        <f t="shared" ca="1" si="7"/>
        <v>11</v>
      </c>
      <c r="M489">
        <v>8</v>
      </c>
      <c r="N489">
        <v>4</v>
      </c>
    </row>
    <row r="490" spans="1:14" x14ac:dyDescent="0.3">
      <c r="A490">
        <v>100372</v>
      </c>
      <c r="B490" s="7">
        <v>41243</v>
      </c>
      <c r="C490" t="s">
        <v>22</v>
      </c>
      <c r="D490">
        <v>21</v>
      </c>
      <c r="E490" t="s">
        <v>39</v>
      </c>
      <c r="F490" t="s">
        <v>30</v>
      </c>
      <c r="G490" t="s">
        <v>25</v>
      </c>
      <c r="H490" t="s">
        <v>44</v>
      </c>
      <c r="I490" t="s">
        <v>27</v>
      </c>
      <c r="J490" t="s">
        <v>40</v>
      </c>
      <c r="K490" s="8">
        <v>0.1</v>
      </c>
      <c r="L490">
        <f t="shared" ca="1" si="7"/>
        <v>11</v>
      </c>
      <c r="M490">
        <v>39</v>
      </c>
      <c r="N490">
        <v>3</v>
      </c>
    </row>
    <row r="491" spans="1:14" x14ac:dyDescent="0.3">
      <c r="A491">
        <v>100388</v>
      </c>
      <c r="B491" s="7">
        <v>41242</v>
      </c>
      <c r="C491" t="s">
        <v>34</v>
      </c>
      <c r="D491">
        <v>40</v>
      </c>
      <c r="E491" t="s">
        <v>39</v>
      </c>
      <c r="F491" t="s">
        <v>24</v>
      </c>
      <c r="G491" t="s">
        <v>25</v>
      </c>
      <c r="H491" t="s">
        <v>50</v>
      </c>
      <c r="I491" t="s">
        <v>27</v>
      </c>
      <c r="J491" t="s">
        <v>49</v>
      </c>
      <c r="K491" s="8">
        <v>0.05</v>
      </c>
      <c r="L491">
        <f t="shared" ca="1" si="7"/>
        <v>11</v>
      </c>
      <c r="M491">
        <v>25</v>
      </c>
      <c r="N491">
        <v>6</v>
      </c>
    </row>
    <row r="492" spans="1:14" x14ac:dyDescent="0.3">
      <c r="A492">
        <v>100558</v>
      </c>
      <c r="B492" s="7">
        <v>41242</v>
      </c>
      <c r="C492" t="s">
        <v>22</v>
      </c>
      <c r="D492">
        <v>29</v>
      </c>
      <c r="E492" t="s">
        <v>35</v>
      </c>
      <c r="F492" t="s">
        <v>30</v>
      </c>
      <c r="G492" t="s">
        <v>25</v>
      </c>
      <c r="H492" t="s">
        <v>44</v>
      </c>
      <c r="I492" t="s">
        <v>27</v>
      </c>
      <c r="J492" t="s">
        <v>28</v>
      </c>
      <c r="K492" s="8">
        <v>0.1</v>
      </c>
      <c r="L492">
        <f t="shared" ca="1" si="7"/>
        <v>11</v>
      </c>
      <c r="M492">
        <v>16</v>
      </c>
      <c r="N492">
        <v>3</v>
      </c>
    </row>
    <row r="493" spans="1:14" x14ac:dyDescent="0.3">
      <c r="A493">
        <v>100634</v>
      </c>
      <c r="B493" s="7">
        <v>41244</v>
      </c>
      <c r="C493" t="s">
        <v>34</v>
      </c>
      <c r="D493">
        <v>19</v>
      </c>
      <c r="E493" t="s">
        <v>45</v>
      </c>
      <c r="F493" t="s">
        <v>30</v>
      </c>
      <c r="G493" t="s">
        <v>25</v>
      </c>
      <c r="H493" t="s">
        <v>44</v>
      </c>
      <c r="I493" t="s">
        <v>27</v>
      </c>
      <c r="J493" t="s">
        <v>33</v>
      </c>
      <c r="K493" s="8">
        <v>0.1</v>
      </c>
      <c r="L493">
        <f t="shared" ca="1" si="7"/>
        <v>11</v>
      </c>
      <c r="M493">
        <v>27</v>
      </c>
      <c r="N493">
        <v>5</v>
      </c>
    </row>
    <row r="494" spans="1:14" x14ac:dyDescent="0.3">
      <c r="A494">
        <v>100690</v>
      </c>
      <c r="B494" s="7">
        <v>41252</v>
      </c>
      <c r="C494" t="s">
        <v>34</v>
      </c>
      <c r="D494">
        <v>22</v>
      </c>
      <c r="E494" t="s">
        <v>35</v>
      </c>
      <c r="F494" t="s">
        <v>30</v>
      </c>
      <c r="G494" t="s">
        <v>25</v>
      </c>
      <c r="H494" t="s">
        <v>26</v>
      </c>
      <c r="I494" t="s">
        <v>27</v>
      </c>
      <c r="J494" t="s">
        <v>40</v>
      </c>
      <c r="K494" s="8">
        <v>0.1</v>
      </c>
      <c r="L494">
        <f t="shared" ca="1" si="7"/>
        <v>11</v>
      </c>
      <c r="M494">
        <v>32</v>
      </c>
      <c r="N494">
        <v>3</v>
      </c>
    </row>
    <row r="495" spans="1:14" x14ac:dyDescent="0.3">
      <c r="A495">
        <v>101482</v>
      </c>
      <c r="B495" s="7">
        <v>41257</v>
      </c>
      <c r="C495" t="s">
        <v>22</v>
      </c>
      <c r="D495">
        <v>22</v>
      </c>
      <c r="E495" t="s">
        <v>29</v>
      </c>
      <c r="F495" t="s">
        <v>30</v>
      </c>
      <c r="G495" t="s">
        <v>25</v>
      </c>
      <c r="H495" t="s">
        <v>26</v>
      </c>
      <c r="I495" t="s">
        <v>27</v>
      </c>
      <c r="J495" t="s">
        <v>49</v>
      </c>
      <c r="K495" s="8">
        <v>0.1</v>
      </c>
      <c r="L495">
        <f t="shared" ca="1" si="7"/>
        <v>11</v>
      </c>
      <c r="M495">
        <v>1</v>
      </c>
      <c r="N495">
        <v>3</v>
      </c>
    </row>
    <row r="496" spans="1:14" x14ac:dyDescent="0.3">
      <c r="A496">
        <v>102078</v>
      </c>
      <c r="B496" s="7">
        <v>41263</v>
      </c>
      <c r="C496" t="s">
        <v>34</v>
      </c>
      <c r="D496">
        <v>19</v>
      </c>
      <c r="E496" t="s">
        <v>43</v>
      </c>
      <c r="F496" t="s">
        <v>30</v>
      </c>
      <c r="G496" t="s">
        <v>25</v>
      </c>
      <c r="H496" t="s">
        <v>47</v>
      </c>
      <c r="I496" t="s">
        <v>27</v>
      </c>
      <c r="J496" t="s">
        <v>37</v>
      </c>
      <c r="K496" s="8">
        <v>0.1</v>
      </c>
      <c r="L496">
        <f t="shared" ca="1" si="7"/>
        <v>11</v>
      </c>
      <c r="M496">
        <v>25</v>
      </c>
      <c r="N496">
        <v>5</v>
      </c>
    </row>
    <row r="497" spans="1:14" x14ac:dyDescent="0.3">
      <c r="A497">
        <v>102418</v>
      </c>
      <c r="B497" s="7">
        <v>41271</v>
      </c>
      <c r="C497" t="s">
        <v>22</v>
      </c>
      <c r="D497">
        <v>28</v>
      </c>
      <c r="E497" t="s">
        <v>39</v>
      </c>
      <c r="F497" t="s">
        <v>30</v>
      </c>
      <c r="G497" t="s">
        <v>25</v>
      </c>
      <c r="H497" t="s">
        <v>44</v>
      </c>
      <c r="I497" t="s">
        <v>27</v>
      </c>
      <c r="J497" t="s">
        <v>33</v>
      </c>
      <c r="K497" s="8">
        <v>0.1</v>
      </c>
      <c r="L497">
        <f t="shared" ca="1" si="7"/>
        <v>11</v>
      </c>
      <c r="M497">
        <v>43</v>
      </c>
      <c r="N497">
        <v>1</v>
      </c>
    </row>
    <row r="498" spans="1:14" x14ac:dyDescent="0.3">
      <c r="A498">
        <v>104208</v>
      </c>
      <c r="B498" s="7">
        <v>41250</v>
      </c>
      <c r="C498" t="s">
        <v>34</v>
      </c>
      <c r="D498">
        <v>32</v>
      </c>
      <c r="E498" t="s">
        <v>39</v>
      </c>
      <c r="F498" t="s">
        <v>24</v>
      </c>
      <c r="G498" t="s">
        <v>25</v>
      </c>
      <c r="H498" t="s">
        <v>26</v>
      </c>
      <c r="I498" t="s">
        <v>27</v>
      </c>
      <c r="J498" t="s">
        <v>31</v>
      </c>
      <c r="K498" s="8">
        <v>0.05</v>
      </c>
      <c r="L498">
        <f t="shared" ca="1" si="7"/>
        <v>11</v>
      </c>
      <c r="M498">
        <v>10</v>
      </c>
      <c r="N498">
        <v>2</v>
      </c>
    </row>
    <row r="499" spans="1:14" x14ac:dyDescent="0.3">
      <c r="A499">
        <v>105070</v>
      </c>
      <c r="B499" s="7">
        <v>41249</v>
      </c>
      <c r="C499" t="s">
        <v>34</v>
      </c>
      <c r="D499">
        <v>19</v>
      </c>
      <c r="E499" t="s">
        <v>32</v>
      </c>
      <c r="F499" t="s">
        <v>30</v>
      </c>
      <c r="G499" t="s">
        <v>25</v>
      </c>
      <c r="H499" t="s">
        <v>36</v>
      </c>
      <c r="I499" t="s">
        <v>27</v>
      </c>
      <c r="J499" t="s">
        <v>31</v>
      </c>
      <c r="K499" s="8">
        <v>0.1</v>
      </c>
      <c r="L499">
        <f t="shared" ca="1" si="7"/>
        <v>11</v>
      </c>
      <c r="M499">
        <v>27</v>
      </c>
      <c r="N499">
        <v>2</v>
      </c>
    </row>
    <row r="500" spans="1:14" x14ac:dyDescent="0.3">
      <c r="A500">
        <v>107616</v>
      </c>
      <c r="B500" s="7">
        <v>41263</v>
      </c>
      <c r="C500" t="s">
        <v>34</v>
      </c>
      <c r="D500">
        <v>21</v>
      </c>
      <c r="E500" t="s">
        <v>35</v>
      </c>
      <c r="F500" t="s">
        <v>30</v>
      </c>
      <c r="G500" t="s">
        <v>25</v>
      </c>
      <c r="H500" t="s">
        <v>47</v>
      </c>
      <c r="I500" t="s">
        <v>27</v>
      </c>
      <c r="J500" t="s">
        <v>40</v>
      </c>
      <c r="K500" s="8">
        <v>0.1</v>
      </c>
      <c r="L500">
        <f t="shared" ca="1" si="7"/>
        <v>11</v>
      </c>
      <c r="M500">
        <v>8</v>
      </c>
      <c r="N500">
        <v>6</v>
      </c>
    </row>
    <row r="501" spans="1:14" x14ac:dyDescent="0.3">
      <c r="A501">
        <v>109916</v>
      </c>
      <c r="B501" s="7">
        <v>41252</v>
      </c>
      <c r="C501" t="s">
        <v>34</v>
      </c>
      <c r="D501">
        <v>24</v>
      </c>
      <c r="E501" t="s">
        <v>23</v>
      </c>
      <c r="F501" t="s">
        <v>30</v>
      </c>
      <c r="G501" t="s">
        <v>25</v>
      </c>
      <c r="H501" t="s">
        <v>26</v>
      </c>
      <c r="I501" t="s">
        <v>27</v>
      </c>
      <c r="J501" t="s">
        <v>33</v>
      </c>
      <c r="K501" s="8">
        <v>0.1</v>
      </c>
      <c r="L501">
        <f t="shared" ca="1" si="7"/>
        <v>11</v>
      </c>
      <c r="M501">
        <v>12</v>
      </c>
      <c r="N501">
        <v>6</v>
      </c>
    </row>
    <row r="502" spans="1:14" x14ac:dyDescent="0.3">
      <c r="A502">
        <v>113268</v>
      </c>
      <c r="B502" s="7">
        <v>41250</v>
      </c>
      <c r="C502" t="s">
        <v>22</v>
      </c>
      <c r="D502">
        <v>19</v>
      </c>
      <c r="E502" t="s">
        <v>43</v>
      </c>
      <c r="F502" t="s">
        <v>30</v>
      </c>
      <c r="G502" t="s">
        <v>25</v>
      </c>
      <c r="H502" t="s">
        <v>36</v>
      </c>
      <c r="I502" t="s">
        <v>27</v>
      </c>
      <c r="J502" t="s">
        <v>31</v>
      </c>
      <c r="K502" s="8">
        <v>0.1</v>
      </c>
      <c r="L502">
        <f t="shared" ca="1" si="7"/>
        <v>11</v>
      </c>
      <c r="M502">
        <v>16</v>
      </c>
      <c r="N502">
        <v>3</v>
      </c>
    </row>
    <row r="503" spans="1:14" x14ac:dyDescent="0.3">
      <c r="A503">
        <v>25892</v>
      </c>
      <c r="B503" s="7">
        <v>41089</v>
      </c>
      <c r="C503" t="s">
        <v>34</v>
      </c>
      <c r="D503">
        <v>19</v>
      </c>
      <c r="E503" t="s">
        <v>32</v>
      </c>
      <c r="F503" t="s">
        <v>30</v>
      </c>
      <c r="G503" t="s">
        <v>25</v>
      </c>
      <c r="H503" t="s">
        <v>26</v>
      </c>
      <c r="I503" t="s">
        <v>27</v>
      </c>
      <c r="J503" t="s">
        <v>28</v>
      </c>
      <c r="K503" s="8">
        <v>0.1</v>
      </c>
      <c r="L503">
        <f t="shared" ca="1" si="7"/>
        <v>12</v>
      </c>
      <c r="M503">
        <v>26</v>
      </c>
      <c r="N503">
        <v>2</v>
      </c>
    </row>
    <row r="504" spans="1:14" x14ac:dyDescent="0.3">
      <c r="A504">
        <v>26778</v>
      </c>
      <c r="B504" s="7">
        <v>41294</v>
      </c>
      <c r="C504" t="s">
        <v>22</v>
      </c>
      <c r="D504">
        <v>17</v>
      </c>
      <c r="E504" t="s">
        <v>45</v>
      </c>
      <c r="F504" t="s">
        <v>30</v>
      </c>
      <c r="G504" t="s">
        <v>25</v>
      </c>
      <c r="H504" t="s">
        <v>44</v>
      </c>
      <c r="I504" t="s">
        <v>27</v>
      </c>
      <c r="J504" t="s">
        <v>28</v>
      </c>
      <c r="K504" s="8">
        <v>0.1</v>
      </c>
      <c r="L504">
        <f t="shared" ca="1" si="7"/>
        <v>11</v>
      </c>
      <c r="M504">
        <v>20</v>
      </c>
      <c r="N504">
        <v>6</v>
      </c>
    </row>
    <row r="505" spans="1:14" x14ac:dyDescent="0.3">
      <c r="A505">
        <v>33132</v>
      </c>
      <c r="B505" s="7">
        <v>41069</v>
      </c>
      <c r="C505" t="s">
        <v>22</v>
      </c>
      <c r="D505">
        <v>19</v>
      </c>
      <c r="E505" t="s">
        <v>23</v>
      </c>
      <c r="F505" t="s">
        <v>30</v>
      </c>
      <c r="G505" t="s">
        <v>25</v>
      </c>
      <c r="H505" t="s">
        <v>50</v>
      </c>
      <c r="I505" t="s">
        <v>27</v>
      </c>
      <c r="J505" t="s">
        <v>31</v>
      </c>
      <c r="K505" s="8">
        <v>0.1</v>
      </c>
      <c r="L505">
        <f t="shared" ca="1" si="7"/>
        <v>12</v>
      </c>
      <c r="M505">
        <v>4</v>
      </c>
      <c r="N505">
        <v>2</v>
      </c>
    </row>
    <row r="506" spans="1:14" x14ac:dyDescent="0.3">
      <c r="A506">
        <v>49376</v>
      </c>
      <c r="B506" s="7">
        <v>41283</v>
      </c>
      <c r="C506" t="s">
        <v>34</v>
      </c>
      <c r="D506">
        <v>30</v>
      </c>
      <c r="E506" t="s">
        <v>43</v>
      </c>
      <c r="F506" t="s">
        <v>24</v>
      </c>
      <c r="G506" t="s">
        <v>38</v>
      </c>
      <c r="H506" t="s">
        <v>36</v>
      </c>
      <c r="I506" t="s">
        <v>27</v>
      </c>
      <c r="J506" t="s">
        <v>48</v>
      </c>
      <c r="K506" s="8">
        <v>0.05</v>
      </c>
      <c r="L506">
        <f t="shared" ca="1" si="7"/>
        <v>11</v>
      </c>
      <c r="M506">
        <v>36</v>
      </c>
      <c r="N506">
        <v>6</v>
      </c>
    </row>
    <row r="507" spans="1:14" x14ac:dyDescent="0.3">
      <c r="A507">
        <v>52004</v>
      </c>
      <c r="B507" s="7">
        <v>41299</v>
      </c>
      <c r="C507" t="s">
        <v>22</v>
      </c>
      <c r="D507">
        <v>22</v>
      </c>
      <c r="E507" t="s">
        <v>39</v>
      </c>
      <c r="F507" t="s">
        <v>30</v>
      </c>
      <c r="G507" t="s">
        <v>25</v>
      </c>
      <c r="H507" t="s">
        <v>26</v>
      </c>
      <c r="I507" t="s">
        <v>27</v>
      </c>
      <c r="J507" t="s">
        <v>33</v>
      </c>
      <c r="K507" s="8">
        <v>0.1</v>
      </c>
      <c r="L507">
        <f t="shared" ca="1" si="7"/>
        <v>11</v>
      </c>
      <c r="M507">
        <v>15</v>
      </c>
      <c r="N507">
        <v>6</v>
      </c>
    </row>
    <row r="508" spans="1:14" x14ac:dyDescent="0.3">
      <c r="A508">
        <v>52986</v>
      </c>
      <c r="B508" s="7">
        <v>41103</v>
      </c>
      <c r="C508" t="s">
        <v>34</v>
      </c>
      <c r="D508">
        <v>19</v>
      </c>
      <c r="E508" t="s">
        <v>45</v>
      </c>
      <c r="F508" t="s">
        <v>30</v>
      </c>
      <c r="G508" t="s">
        <v>25</v>
      </c>
      <c r="H508" t="s">
        <v>26</v>
      </c>
      <c r="I508" t="s">
        <v>27</v>
      </c>
      <c r="J508" t="s">
        <v>48</v>
      </c>
      <c r="K508" s="8">
        <v>0.1</v>
      </c>
      <c r="L508">
        <f t="shared" ca="1" si="7"/>
        <v>12</v>
      </c>
      <c r="M508">
        <v>19</v>
      </c>
      <c r="N508">
        <v>1</v>
      </c>
    </row>
    <row r="509" spans="1:14" x14ac:dyDescent="0.3">
      <c r="A509">
        <v>54384</v>
      </c>
      <c r="B509" s="7">
        <v>41297</v>
      </c>
      <c r="C509" t="s">
        <v>34</v>
      </c>
      <c r="D509">
        <v>26</v>
      </c>
      <c r="E509" t="s">
        <v>43</v>
      </c>
      <c r="F509" t="s">
        <v>30</v>
      </c>
      <c r="G509" t="s">
        <v>38</v>
      </c>
      <c r="H509" t="s">
        <v>26</v>
      </c>
      <c r="I509" t="s">
        <v>46</v>
      </c>
      <c r="J509" t="s">
        <v>49</v>
      </c>
      <c r="K509" s="8">
        <v>0.1</v>
      </c>
      <c r="L509">
        <f t="shared" ca="1" si="7"/>
        <v>11</v>
      </c>
      <c r="M509">
        <v>23</v>
      </c>
      <c r="N509">
        <v>3</v>
      </c>
    </row>
    <row r="510" spans="1:14" x14ac:dyDescent="0.3">
      <c r="A510">
        <v>54582</v>
      </c>
      <c r="B510" s="7">
        <v>41278</v>
      </c>
      <c r="C510" t="s">
        <v>22</v>
      </c>
      <c r="D510">
        <v>48</v>
      </c>
      <c r="E510" t="s">
        <v>32</v>
      </c>
      <c r="F510" t="s">
        <v>24</v>
      </c>
      <c r="G510" t="s">
        <v>25</v>
      </c>
      <c r="H510" t="s">
        <v>26</v>
      </c>
      <c r="I510" t="s">
        <v>27</v>
      </c>
      <c r="J510" t="s">
        <v>31</v>
      </c>
      <c r="K510" s="8">
        <v>0.05</v>
      </c>
      <c r="L510">
        <f t="shared" ca="1" si="7"/>
        <v>11</v>
      </c>
      <c r="M510">
        <v>11</v>
      </c>
      <c r="N510">
        <v>5</v>
      </c>
    </row>
    <row r="511" spans="1:14" x14ac:dyDescent="0.3">
      <c r="A511">
        <v>55468</v>
      </c>
      <c r="B511" s="7">
        <v>41039</v>
      </c>
      <c r="C511" t="s">
        <v>34</v>
      </c>
      <c r="D511">
        <v>19</v>
      </c>
      <c r="E511" t="s">
        <v>23</v>
      </c>
      <c r="F511" t="s">
        <v>30</v>
      </c>
      <c r="G511" t="s">
        <v>25</v>
      </c>
      <c r="H511" t="s">
        <v>36</v>
      </c>
      <c r="I511" t="s">
        <v>27</v>
      </c>
      <c r="J511" t="s">
        <v>33</v>
      </c>
      <c r="K511" s="8">
        <v>0.1</v>
      </c>
      <c r="L511">
        <f t="shared" ca="1" si="7"/>
        <v>12</v>
      </c>
      <c r="M511">
        <v>21</v>
      </c>
      <c r="N511">
        <v>4</v>
      </c>
    </row>
    <row r="512" spans="1:14" x14ac:dyDescent="0.3">
      <c r="A512">
        <v>91790</v>
      </c>
      <c r="B512" s="7">
        <v>41278</v>
      </c>
      <c r="C512" t="s">
        <v>22</v>
      </c>
      <c r="D512">
        <v>19</v>
      </c>
      <c r="E512" t="s">
        <v>23</v>
      </c>
      <c r="F512" t="s">
        <v>30</v>
      </c>
      <c r="G512" t="s">
        <v>25</v>
      </c>
      <c r="H512" t="s">
        <v>26</v>
      </c>
      <c r="I512" t="s">
        <v>27</v>
      </c>
      <c r="J512" t="s">
        <v>40</v>
      </c>
      <c r="K512" s="8">
        <v>0.1</v>
      </c>
      <c r="L512">
        <f t="shared" ca="1" si="7"/>
        <v>11</v>
      </c>
      <c r="M512">
        <v>29</v>
      </c>
      <c r="N512">
        <v>5</v>
      </c>
    </row>
    <row r="513" spans="1:14" x14ac:dyDescent="0.3">
      <c r="A513">
        <v>100852</v>
      </c>
      <c r="B513" s="7">
        <v>41271</v>
      </c>
      <c r="C513" t="s">
        <v>22</v>
      </c>
      <c r="D513">
        <v>20</v>
      </c>
      <c r="E513" t="s">
        <v>29</v>
      </c>
      <c r="F513" t="s">
        <v>30</v>
      </c>
      <c r="G513" t="s">
        <v>25</v>
      </c>
      <c r="H513" t="s">
        <v>36</v>
      </c>
      <c r="I513" t="s">
        <v>27</v>
      </c>
      <c r="J513" t="s">
        <v>48</v>
      </c>
      <c r="K513" s="8">
        <v>0.1</v>
      </c>
      <c r="L513">
        <f t="shared" ca="1" si="7"/>
        <v>11</v>
      </c>
      <c r="M513">
        <v>40</v>
      </c>
      <c r="N513">
        <v>2</v>
      </c>
    </row>
    <row r="514" spans="1:14" x14ac:dyDescent="0.3">
      <c r="A514">
        <v>100918</v>
      </c>
      <c r="B514" s="7">
        <v>41270</v>
      </c>
      <c r="C514" t="s">
        <v>22</v>
      </c>
      <c r="D514">
        <v>26</v>
      </c>
      <c r="E514" t="s">
        <v>45</v>
      </c>
      <c r="F514" t="s">
        <v>30</v>
      </c>
      <c r="G514" t="s">
        <v>25</v>
      </c>
      <c r="H514" t="s">
        <v>36</v>
      </c>
      <c r="I514" t="s">
        <v>27</v>
      </c>
      <c r="J514" t="s">
        <v>48</v>
      </c>
      <c r="K514" s="8">
        <v>0.1</v>
      </c>
      <c r="L514">
        <f t="shared" ca="1" si="7"/>
        <v>11</v>
      </c>
      <c r="M514">
        <v>27</v>
      </c>
      <c r="N514">
        <v>2</v>
      </c>
    </row>
    <row r="515" spans="1:14" x14ac:dyDescent="0.3">
      <c r="A515">
        <v>100920</v>
      </c>
      <c r="B515" s="7">
        <v>41270</v>
      </c>
      <c r="C515" t="s">
        <v>22</v>
      </c>
      <c r="D515">
        <v>40</v>
      </c>
      <c r="E515" t="s">
        <v>29</v>
      </c>
      <c r="F515" t="s">
        <v>24</v>
      </c>
      <c r="G515" t="s">
        <v>25</v>
      </c>
      <c r="H515" t="s">
        <v>26</v>
      </c>
      <c r="I515" t="s">
        <v>27</v>
      </c>
      <c r="J515" t="s">
        <v>37</v>
      </c>
      <c r="K515" s="8">
        <v>0.05</v>
      </c>
      <c r="L515">
        <f t="shared" ref="L515:L578" ca="1" si="8">DATEDIF(B515, TODAY(), "y")</f>
        <v>11</v>
      </c>
      <c r="M515">
        <v>39</v>
      </c>
      <c r="N515">
        <v>6</v>
      </c>
    </row>
    <row r="516" spans="1:14" x14ac:dyDescent="0.3">
      <c r="A516">
        <v>101062</v>
      </c>
      <c r="B516" s="7">
        <v>41270</v>
      </c>
      <c r="C516" t="s">
        <v>34</v>
      </c>
      <c r="D516">
        <v>47</v>
      </c>
      <c r="E516" t="s">
        <v>45</v>
      </c>
      <c r="F516" t="s">
        <v>24</v>
      </c>
      <c r="G516" t="s">
        <v>25</v>
      </c>
      <c r="H516" t="s">
        <v>47</v>
      </c>
      <c r="I516" t="s">
        <v>27</v>
      </c>
      <c r="J516" t="s">
        <v>33</v>
      </c>
      <c r="K516" s="8">
        <v>0.05</v>
      </c>
      <c r="L516">
        <f t="shared" ca="1" si="8"/>
        <v>11</v>
      </c>
      <c r="M516">
        <v>13</v>
      </c>
      <c r="N516">
        <v>5</v>
      </c>
    </row>
    <row r="517" spans="1:14" x14ac:dyDescent="0.3">
      <c r="A517">
        <v>101388</v>
      </c>
      <c r="B517" s="7">
        <v>41270</v>
      </c>
      <c r="C517" t="s">
        <v>22</v>
      </c>
      <c r="D517">
        <v>37</v>
      </c>
      <c r="E517" t="s">
        <v>39</v>
      </c>
      <c r="F517" t="s">
        <v>24</v>
      </c>
      <c r="G517" t="s">
        <v>25</v>
      </c>
      <c r="H517" t="s">
        <v>44</v>
      </c>
      <c r="I517" t="s">
        <v>27</v>
      </c>
      <c r="J517" t="s">
        <v>48</v>
      </c>
      <c r="K517" s="8">
        <v>0.05</v>
      </c>
      <c r="L517">
        <f t="shared" ca="1" si="8"/>
        <v>11</v>
      </c>
      <c r="M517">
        <v>34</v>
      </c>
      <c r="N517">
        <v>6</v>
      </c>
    </row>
    <row r="518" spans="1:14" x14ac:dyDescent="0.3">
      <c r="A518">
        <v>101524</v>
      </c>
      <c r="B518" s="7">
        <v>41273</v>
      </c>
      <c r="C518" t="s">
        <v>34</v>
      </c>
      <c r="D518">
        <v>57</v>
      </c>
      <c r="E518" t="s">
        <v>45</v>
      </c>
      <c r="F518" t="s">
        <v>41</v>
      </c>
      <c r="G518" t="s">
        <v>25</v>
      </c>
      <c r="H518" t="s">
        <v>50</v>
      </c>
      <c r="I518" t="s">
        <v>27</v>
      </c>
      <c r="J518" t="s">
        <v>40</v>
      </c>
      <c r="K518" s="8">
        <v>0.15</v>
      </c>
      <c r="L518">
        <f t="shared" ca="1" si="8"/>
        <v>11</v>
      </c>
      <c r="M518">
        <v>34</v>
      </c>
      <c r="N518">
        <v>4</v>
      </c>
    </row>
    <row r="519" spans="1:14" x14ac:dyDescent="0.3">
      <c r="A519">
        <v>101690</v>
      </c>
      <c r="B519" s="7">
        <v>41272</v>
      </c>
      <c r="C519" t="s">
        <v>22</v>
      </c>
      <c r="D519">
        <v>21</v>
      </c>
      <c r="E519" t="s">
        <v>35</v>
      </c>
      <c r="F519" t="s">
        <v>30</v>
      </c>
      <c r="G519" t="s">
        <v>25</v>
      </c>
      <c r="H519" t="s">
        <v>26</v>
      </c>
      <c r="I519" t="s">
        <v>27</v>
      </c>
      <c r="J519" t="s">
        <v>31</v>
      </c>
      <c r="K519" s="8">
        <v>0.1</v>
      </c>
      <c r="L519">
        <f t="shared" ca="1" si="8"/>
        <v>11</v>
      </c>
      <c r="M519">
        <v>17</v>
      </c>
      <c r="N519">
        <v>1</v>
      </c>
    </row>
    <row r="520" spans="1:14" x14ac:dyDescent="0.3">
      <c r="A520">
        <v>101824</v>
      </c>
      <c r="B520" s="7">
        <v>41293</v>
      </c>
      <c r="C520" t="s">
        <v>22</v>
      </c>
      <c r="D520">
        <v>22</v>
      </c>
      <c r="E520" t="s">
        <v>39</v>
      </c>
      <c r="F520" t="s">
        <v>30</v>
      </c>
      <c r="G520" t="s">
        <v>25</v>
      </c>
      <c r="H520" t="s">
        <v>50</v>
      </c>
      <c r="I520" t="s">
        <v>27</v>
      </c>
      <c r="J520" t="s">
        <v>48</v>
      </c>
      <c r="K520" s="8">
        <v>0.1</v>
      </c>
      <c r="L520">
        <f t="shared" ca="1" si="8"/>
        <v>11</v>
      </c>
      <c r="M520">
        <v>32</v>
      </c>
      <c r="N520">
        <v>2</v>
      </c>
    </row>
    <row r="521" spans="1:14" x14ac:dyDescent="0.3">
      <c r="A521">
        <v>101852</v>
      </c>
      <c r="B521" s="7">
        <v>41270</v>
      </c>
      <c r="C521" t="s">
        <v>34</v>
      </c>
      <c r="D521">
        <v>19</v>
      </c>
      <c r="E521" t="s">
        <v>23</v>
      </c>
      <c r="F521" t="s">
        <v>30</v>
      </c>
      <c r="G521" t="s">
        <v>25</v>
      </c>
      <c r="H521" t="s">
        <v>47</v>
      </c>
      <c r="I521" t="s">
        <v>27</v>
      </c>
      <c r="J521" t="s">
        <v>37</v>
      </c>
      <c r="K521" s="8">
        <v>0.1</v>
      </c>
      <c r="L521">
        <f t="shared" ca="1" si="8"/>
        <v>11</v>
      </c>
      <c r="M521">
        <v>28</v>
      </c>
      <c r="N521">
        <v>1</v>
      </c>
    </row>
    <row r="522" spans="1:14" x14ac:dyDescent="0.3">
      <c r="A522">
        <v>101916</v>
      </c>
      <c r="B522" s="7">
        <v>41292</v>
      </c>
      <c r="C522" t="s">
        <v>22</v>
      </c>
      <c r="D522">
        <v>21</v>
      </c>
      <c r="E522" t="s">
        <v>23</v>
      </c>
      <c r="F522" t="s">
        <v>30</v>
      </c>
      <c r="G522" t="s">
        <v>25</v>
      </c>
      <c r="H522" t="s">
        <v>26</v>
      </c>
      <c r="I522" t="s">
        <v>27</v>
      </c>
      <c r="J522" t="s">
        <v>31</v>
      </c>
      <c r="K522" s="8">
        <v>0.1</v>
      </c>
      <c r="L522">
        <f t="shared" ca="1" si="8"/>
        <v>11</v>
      </c>
      <c r="M522">
        <v>26</v>
      </c>
      <c r="N522">
        <v>1</v>
      </c>
    </row>
    <row r="523" spans="1:14" x14ac:dyDescent="0.3">
      <c r="A523">
        <v>101954</v>
      </c>
      <c r="B523" s="7">
        <v>41270</v>
      </c>
      <c r="C523" t="s">
        <v>34</v>
      </c>
      <c r="D523">
        <v>53</v>
      </c>
      <c r="E523" t="s">
        <v>39</v>
      </c>
      <c r="F523" t="s">
        <v>41</v>
      </c>
      <c r="G523" t="s">
        <v>25</v>
      </c>
      <c r="H523" t="s">
        <v>47</v>
      </c>
      <c r="I523" t="s">
        <v>27</v>
      </c>
      <c r="J523" t="s">
        <v>28</v>
      </c>
      <c r="K523" s="8">
        <v>0.15</v>
      </c>
      <c r="L523">
        <f t="shared" ca="1" si="8"/>
        <v>11</v>
      </c>
      <c r="M523">
        <v>9</v>
      </c>
      <c r="N523">
        <v>1</v>
      </c>
    </row>
    <row r="524" spans="1:14" x14ac:dyDescent="0.3">
      <c r="A524">
        <v>102034</v>
      </c>
      <c r="B524" s="7">
        <v>41297</v>
      </c>
      <c r="C524" t="s">
        <v>34</v>
      </c>
      <c r="D524">
        <v>24</v>
      </c>
      <c r="E524" t="s">
        <v>43</v>
      </c>
      <c r="F524" t="s">
        <v>30</v>
      </c>
      <c r="G524" t="s">
        <v>25</v>
      </c>
      <c r="H524" t="s">
        <v>47</v>
      </c>
      <c r="I524" t="s">
        <v>27</v>
      </c>
      <c r="J524" t="s">
        <v>40</v>
      </c>
      <c r="K524" s="8">
        <v>0.1</v>
      </c>
      <c r="L524">
        <f t="shared" ca="1" si="8"/>
        <v>11</v>
      </c>
      <c r="M524">
        <v>10</v>
      </c>
      <c r="N524">
        <v>6</v>
      </c>
    </row>
    <row r="525" spans="1:14" x14ac:dyDescent="0.3">
      <c r="A525">
        <v>102070</v>
      </c>
      <c r="B525" s="7">
        <v>41272</v>
      </c>
      <c r="C525" t="s">
        <v>22</v>
      </c>
      <c r="D525">
        <v>25</v>
      </c>
      <c r="E525" t="s">
        <v>39</v>
      </c>
      <c r="F525" t="s">
        <v>30</v>
      </c>
      <c r="G525" t="s">
        <v>25</v>
      </c>
      <c r="H525" t="s">
        <v>26</v>
      </c>
      <c r="I525" t="s">
        <v>27</v>
      </c>
      <c r="J525" t="s">
        <v>49</v>
      </c>
      <c r="K525" s="8">
        <v>0.1</v>
      </c>
      <c r="L525">
        <f t="shared" ca="1" si="8"/>
        <v>11</v>
      </c>
      <c r="M525">
        <v>19</v>
      </c>
      <c r="N525">
        <v>6</v>
      </c>
    </row>
    <row r="526" spans="1:14" x14ac:dyDescent="0.3">
      <c r="A526">
        <v>102330</v>
      </c>
      <c r="B526" s="7">
        <v>41300</v>
      </c>
      <c r="C526" t="s">
        <v>34</v>
      </c>
      <c r="D526">
        <v>20</v>
      </c>
      <c r="E526" t="s">
        <v>35</v>
      </c>
      <c r="F526" t="s">
        <v>30</v>
      </c>
      <c r="G526" t="s">
        <v>25</v>
      </c>
      <c r="H526" t="s">
        <v>26</v>
      </c>
      <c r="I526" t="s">
        <v>27</v>
      </c>
      <c r="J526" t="s">
        <v>40</v>
      </c>
      <c r="K526" s="8">
        <v>0.1</v>
      </c>
      <c r="L526">
        <f t="shared" ca="1" si="8"/>
        <v>11</v>
      </c>
      <c r="M526">
        <v>14</v>
      </c>
      <c r="N526">
        <v>2</v>
      </c>
    </row>
    <row r="527" spans="1:14" x14ac:dyDescent="0.3">
      <c r="A527">
        <v>102346</v>
      </c>
      <c r="B527" s="7">
        <v>41304</v>
      </c>
      <c r="C527" t="s">
        <v>34</v>
      </c>
      <c r="D527">
        <v>24</v>
      </c>
      <c r="E527" t="s">
        <v>43</v>
      </c>
      <c r="F527" t="s">
        <v>30</v>
      </c>
      <c r="G527" t="s">
        <v>25</v>
      </c>
      <c r="H527" t="s">
        <v>47</v>
      </c>
      <c r="I527" t="s">
        <v>27</v>
      </c>
      <c r="J527" t="s">
        <v>40</v>
      </c>
      <c r="K527" s="8">
        <v>0.1</v>
      </c>
      <c r="L527">
        <f t="shared" ca="1" si="8"/>
        <v>11</v>
      </c>
      <c r="M527">
        <v>3</v>
      </c>
      <c r="N527">
        <v>5</v>
      </c>
    </row>
    <row r="528" spans="1:14" x14ac:dyDescent="0.3">
      <c r="A528">
        <v>102362</v>
      </c>
      <c r="B528" s="7">
        <v>41270</v>
      </c>
      <c r="C528" t="s">
        <v>34</v>
      </c>
      <c r="D528">
        <v>20</v>
      </c>
      <c r="E528" t="s">
        <v>39</v>
      </c>
      <c r="F528" t="s">
        <v>30</v>
      </c>
      <c r="G528" t="s">
        <v>25</v>
      </c>
      <c r="H528" t="s">
        <v>47</v>
      </c>
      <c r="I528" t="s">
        <v>27</v>
      </c>
      <c r="J528" t="s">
        <v>49</v>
      </c>
      <c r="K528" s="8">
        <v>0.1</v>
      </c>
      <c r="L528">
        <f t="shared" ca="1" si="8"/>
        <v>11</v>
      </c>
      <c r="M528">
        <v>4</v>
      </c>
      <c r="N528">
        <v>2</v>
      </c>
    </row>
    <row r="529" spans="1:14" x14ac:dyDescent="0.3">
      <c r="A529">
        <v>102416</v>
      </c>
      <c r="B529" s="7">
        <v>41305</v>
      </c>
      <c r="C529" t="s">
        <v>22</v>
      </c>
      <c r="D529">
        <v>19</v>
      </c>
      <c r="E529" t="s">
        <v>29</v>
      </c>
      <c r="F529" t="s">
        <v>30</v>
      </c>
      <c r="G529" t="s">
        <v>25</v>
      </c>
      <c r="H529" t="s">
        <v>47</v>
      </c>
      <c r="I529" t="s">
        <v>27</v>
      </c>
      <c r="J529" t="s">
        <v>40</v>
      </c>
      <c r="K529" s="8">
        <v>0.1</v>
      </c>
      <c r="L529">
        <f t="shared" ca="1" si="8"/>
        <v>11</v>
      </c>
      <c r="M529">
        <v>10</v>
      </c>
      <c r="N529">
        <v>1</v>
      </c>
    </row>
    <row r="530" spans="1:14" x14ac:dyDescent="0.3">
      <c r="A530">
        <v>102600</v>
      </c>
      <c r="B530" s="7">
        <v>41138</v>
      </c>
      <c r="C530" t="s">
        <v>34</v>
      </c>
      <c r="D530">
        <v>19</v>
      </c>
      <c r="E530" t="s">
        <v>35</v>
      </c>
      <c r="F530" t="s">
        <v>30</v>
      </c>
      <c r="G530" t="s">
        <v>25</v>
      </c>
      <c r="H530" t="s">
        <v>44</v>
      </c>
      <c r="I530" t="s">
        <v>27</v>
      </c>
      <c r="J530" t="s">
        <v>40</v>
      </c>
      <c r="K530" s="8">
        <v>0.1</v>
      </c>
      <c r="L530">
        <f t="shared" ca="1" si="8"/>
        <v>11</v>
      </c>
      <c r="M530">
        <v>3</v>
      </c>
      <c r="N530">
        <v>5</v>
      </c>
    </row>
    <row r="531" spans="1:14" x14ac:dyDescent="0.3">
      <c r="A531">
        <v>103632</v>
      </c>
      <c r="B531" s="7">
        <v>41300</v>
      </c>
      <c r="C531" t="s">
        <v>22</v>
      </c>
      <c r="D531">
        <v>64</v>
      </c>
      <c r="E531" t="s">
        <v>43</v>
      </c>
      <c r="F531" t="s">
        <v>41</v>
      </c>
      <c r="G531" t="s">
        <v>25</v>
      </c>
      <c r="H531" t="s">
        <v>50</v>
      </c>
      <c r="I531" t="s">
        <v>27</v>
      </c>
      <c r="J531" t="s">
        <v>33</v>
      </c>
      <c r="K531" s="8">
        <v>0.15</v>
      </c>
      <c r="L531">
        <f t="shared" ca="1" si="8"/>
        <v>11</v>
      </c>
      <c r="M531">
        <v>35</v>
      </c>
      <c r="N531">
        <v>6</v>
      </c>
    </row>
    <row r="532" spans="1:14" x14ac:dyDescent="0.3">
      <c r="A532">
        <v>104774</v>
      </c>
      <c r="B532" s="7">
        <v>40585</v>
      </c>
      <c r="C532" t="s">
        <v>34</v>
      </c>
      <c r="D532">
        <v>19</v>
      </c>
      <c r="E532" t="s">
        <v>39</v>
      </c>
      <c r="F532" t="s">
        <v>30</v>
      </c>
      <c r="G532" t="s">
        <v>25</v>
      </c>
      <c r="H532" t="s">
        <v>36</v>
      </c>
      <c r="I532" t="s">
        <v>27</v>
      </c>
      <c r="J532" t="s">
        <v>40</v>
      </c>
      <c r="K532" s="8">
        <v>0.1</v>
      </c>
      <c r="L532">
        <f t="shared" ca="1" si="8"/>
        <v>13</v>
      </c>
      <c r="M532">
        <v>29</v>
      </c>
      <c r="N532">
        <v>5</v>
      </c>
    </row>
    <row r="533" spans="1:14" x14ac:dyDescent="0.3">
      <c r="A533">
        <v>105014</v>
      </c>
      <c r="B533" s="7">
        <v>41216</v>
      </c>
      <c r="C533" t="s">
        <v>34</v>
      </c>
      <c r="D533">
        <v>19</v>
      </c>
      <c r="E533" t="s">
        <v>45</v>
      </c>
      <c r="F533" t="s">
        <v>30</v>
      </c>
      <c r="G533" t="s">
        <v>25</v>
      </c>
      <c r="H533" t="s">
        <v>44</v>
      </c>
      <c r="I533" t="s">
        <v>27</v>
      </c>
      <c r="J533" t="s">
        <v>37</v>
      </c>
      <c r="K533" s="8">
        <v>0.1</v>
      </c>
      <c r="L533">
        <f t="shared" ca="1" si="8"/>
        <v>11</v>
      </c>
      <c r="M533">
        <v>16</v>
      </c>
      <c r="N533">
        <v>1</v>
      </c>
    </row>
    <row r="534" spans="1:14" x14ac:dyDescent="0.3">
      <c r="A534">
        <v>105980</v>
      </c>
      <c r="B534" s="7">
        <v>41285</v>
      </c>
      <c r="C534" t="s">
        <v>34</v>
      </c>
      <c r="D534">
        <v>23</v>
      </c>
      <c r="E534" t="s">
        <v>35</v>
      </c>
      <c r="F534" t="s">
        <v>30</v>
      </c>
      <c r="G534" t="s">
        <v>25</v>
      </c>
      <c r="H534" t="s">
        <v>44</v>
      </c>
      <c r="I534" t="s">
        <v>27</v>
      </c>
      <c r="J534" t="s">
        <v>49</v>
      </c>
      <c r="K534" s="8">
        <v>0.1</v>
      </c>
      <c r="L534">
        <f t="shared" ca="1" si="8"/>
        <v>11</v>
      </c>
      <c r="M534">
        <v>5</v>
      </c>
      <c r="N534">
        <v>2</v>
      </c>
    </row>
    <row r="535" spans="1:14" x14ac:dyDescent="0.3">
      <c r="A535">
        <v>106200</v>
      </c>
      <c r="B535" s="7">
        <v>41300</v>
      </c>
      <c r="C535" t="s">
        <v>22</v>
      </c>
      <c r="D535">
        <v>25</v>
      </c>
      <c r="E535" t="s">
        <v>32</v>
      </c>
      <c r="F535" t="s">
        <v>30</v>
      </c>
      <c r="G535" t="s">
        <v>25</v>
      </c>
      <c r="H535" t="s">
        <v>26</v>
      </c>
      <c r="I535" t="s">
        <v>27</v>
      </c>
      <c r="J535" t="s">
        <v>31</v>
      </c>
      <c r="K535" s="8">
        <v>0.1</v>
      </c>
      <c r="L535">
        <f t="shared" ca="1" si="8"/>
        <v>11</v>
      </c>
      <c r="M535">
        <v>21</v>
      </c>
      <c r="N535">
        <v>2</v>
      </c>
    </row>
    <row r="536" spans="1:14" x14ac:dyDescent="0.3">
      <c r="A536">
        <v>109422</v>
      </c>
      <c r="B536" s="7">
        <v>41228</v>
      </c>
      <c r="C536" t="s">
        <v>34</v>
      </c>
      <c r="D536">
        <v>19</v>
      </c>
      <c r="E536" t="s">
        <v>39</v>
      </c>
      <c r="F536" t="s">
        <v>30</v>
      </c>
      <c r="G536" t="s">
        <v>25</v>
      </c>
      <c r="H536" t="s">
        <v>47</v>
      </c>
      <c r="I536" t="s">
        <v>27</v>
      </c>
      <c r="J536" t="s">
        <v>42</v>
      </c>
      <c r="K536" s="8">
        <v>0.1</v>
      </c>
      <c r="L536">
        <f t="shared" ca="1" si="8"/>
        <v>11</v>
      </c>
      <c r="M536">
        <v>14</v>
      </c>
      <c r="N536">
        <v>5</v>
      </c>
    </row>
    <row r="537" spans="1:14" x14ac:dyDescent="0.3">
      <c r="A537">
        <v>111248</v>
      </c>
      <c r="B537" s="7">
        <v>41201</v>
      </c>
      <c r="C537" t="s">
        <v>34</v>
      </c>
      <c r="D537">
        <v>19</v>
      </c>
      <c r="E537" t="s">
        <v>39</v>
      </c>
      <c r="F537" t="s">
        <v>30</v>
      </c>
      <c r="G537" t="s">
        <v>25</v>
      </c>
      <c r="H537" t="s">
        <v>26</v>
      </c>
      <c r="I537" t="s">
        <v>27</v>
      </c>
      <c r="J537" t="s">
        <v>40</v>
      </c>
      <c r="K537" s="8">
        <v>0.1</v>
      </c>
      <c r="L537">
        <f t="shared" ca="1" si="8"/>
        <v>11</v>
      </c>
      <c r="M537">
        <v>26</v>
      </c>
      <c r="N537">
        <v>5</v>
      </c>
    </row>
    <row r="538" spans="1:14" x14ac:dyDescent="0.3">
      <c r="A538">
        <v>111512</v>
      </c>
      <c r="B538" s="7">
        <v>41278</v>
      </c>
      <c r="C538" t="s">
        <v>34</v>
      </c>
      <c r="D538">
        <v>22</v>
      </c>
      <c r="E538" t="s">
        <v>23</v>
      </c>
      <c r="F538" t="s">
        <v>30</v>
      </c>
      <c r="G538" t="s">
        <v>25</v>
      </c>
      <c r="H538" t="s">
        <v>44</v>
      </c>
      <c r="I538" t="s">
        <v>27</v>
      </c>
      <c r="J538" t="s">
        <v>49</v>
      </c>
      <c r="K538" s="8">
        <v>0.1</v>
      </c>
      <c r="L538">
        <f t="shared" ca="1" si="8"/>
        <v>11</v>
      </c>
      <c r="M538">
        <v>19</v>
      </c>
      <c r="N538">
        <v>5</v>
      </c>
    </row>
    <row r="539" spans="1:14" x14ac:dyDescent="0.3">
      <c r="A539">
        <v>112826</v>
      </c>
      <c r="B539" s="7">
        <v>41305</v>
      </c>
      <c r="C539" t="s">
        <v>34</v>
      </c>
      <c r="D539">
        <v>19</v>
      </c>
      <c r="E539" t="s">
        <v>32</v>
      </c>
      <c r="F539" t="s">
        <v>30</v>
      </c>
      <c r="G539" t="s">
        <v>25</v>
      </c>
      <c r="H539" t="s">
        <v>50</v>
      </c>
      <c r="I539" t="s">
        <v>27</v>
      </c>
      <c r="J539" t="s">
        <v>42</v>
      </c>
      <c r="K539" s="8">
        <v>0.1</v>
      </c>
      <c r="L539">
        <f t="shared" ca="1" si="8"/>
        <v>11</v>
      </c>
      <c r="M539">
        <v>12</v>
      </c>
      <c r="N539">
        <v>4</v>
      </c>
    </row>
    <row r="540" spans="1:14" x14ac:dyDescent="0.3">
      <c r="A540">
        <v>113050</v>
      </c>
      <c r="B540" s="7">
        <v>41305</v>
      </c>
      <c r="C540" t="s">
        <v>22</v>
      </c>
      <c r="D540">
        <v>22</v>
      </c>
      <c r="E540" t="s">
        <v>29</v>
      </c>
      <c r="F540" t="s">
        <v>30</v>
      </c>
      <c r="G540" t="s">
        <v>25</v>
      </c>
      <c r="H540" t="s">
        <v>50</v>
      </c>
      <c r="I540" t="s">
        <v>27</v>
      </c>
      <c r="J540" t="s">
        <v>40</v>
      </c>
      <c r="K540" s="8">
        <v>0.1</v>
      </c>
      <c r="L540">
        <f t="shared" ca="1" si="8"/>
        <v>11</v>
      </c>
      <c r="M540">
        <v>22</v>
      </c>
      <c r="N540">
        <v>2</v>
      </c>
    </row>
    <row r="541" spans="1:14" x14ac:dyDescent="0.3">
      <c r="A541">
        <v>117042</v>
      </c>
      <c r="B541" s="7">
        <v>40890</v>
      </c>
      <c r="C541" t="s">
        <v>34</v>
      </c>
      <c r="D541">
        <v>19</v>
      </c>
      <c r="E541" t="s">
        <v>39</v>
      </c>
      <c r="F541" t="s">
        <v>30</v>
      </c>
      <c r="G541" t="s">
        <v>25</v>
      </c>
      <c r="H541" t="s">
        <v>50</v>
      </c>
      <c r="I541" t="s">
        <v>27</v>
      </c>
      <c r="J541" t="s">
        <v>48</v>
      </c>
      <c r="K541" s="8">
        <v>0.1</v>
      </c>
      <c r="L541">
        <f t="shared" ca="1" si="8"/>
        <v>12</v>
      </c>
      <c r="M541">
        <v>17</v>
      </c>
      <c r="N541">
        <v>6</v>
      </c>
    </row>
    <row r="542" spans="1:14" x14ac:dyDescent="0.3">
      <c r="A542">
        <v>119528</v>
      </c>
      <c r="B542" s="7">
        <v>41073</v>
      </c>
      <c r="C542" t="s">
        <v>22</v>
      </c>
      <c r="D542">
        <v>19</v>
      </c>
      <c r="E542" t="s">
        <v>23</v>
      </c>
      <c r="F542" t="s">
        <v>30</v>
      </c>
      <c r="G542" t="s">
        <v>25</v>
      </c>
      <c r="H542" t="s">
        <v>44</v>
      </c>
      <c r="I542" t="s">
        <v>27</v>
      </c>
      <c r="J542" t="s">
        <v>33</v>
      </c>
      <c r="K542" s="8">
        <v>0.1</v>
      </c>
      <c r="L542">
        <f t="shared" ca="1" si="8"/>
        <v>12</v>
      </c>
      <c r="M542">
        <v>20</v>
      </c>
      <c r="N542">
        <v>2</v>
      </c>
    </row>
    <row r="543" spans="1:14" x14ac:dyDescent="0.3">
      <c r="A543">
        <v>122858</v>
      </c>
      <c r="B543" s="7">
        <v>40948</v>
      </c>
      <c r="C543" t="s">
        <v>34</v>
      </c>
      <c r="D543">
        <v>19</v>
      </c>
      <c r="E543" t="s">
        <v>45</v>
      </c>
      <c r="F543" t="s">
        <v>30</v>
      </c>
      <c r="G543" t="s">
        <v>25</v>
      </c>
      <c r="H543" t="s">
        <v>26</v>
      </c>
      <c r="I543" t="s">
        <v>27</v>
      </c>
      <c r="J543" t="s">
        <v>33</v>
      </c>
      <c r="K543" s="8">
        <v>0.1</v>
      </c>
      <c r="L543">
        <f t="shared" ca="1" si="8"/>
        <v>12</v>
      </c>
      <c r="M543">
        <v>36</v>
      </c>
      <c r="N543">
        <v>4</v>
      </c>
    </row>
    <row r="544" spans="1:14" x14ac:dyDescent="0.3">
      <c r="A544">
        <v>16718</v>
      </c>
      <c r="B544" s="7">
        <v>41313</v>
      </c>
      <c r="C544" t="s">
        <v>22</v>
      </c>
      <c r="D544">
        <v>27</v>
      </c>
      <c r="E544" t="s">
        <v>23</v>
      </c>
      <c r="F544" t="s">
        <v>30</v>
      </c>
      <c r="G544" t="s">
        <v>25</v>
      </c>
      <c r="H544" t="s">
        <v>50</v>
      </c>
      <c r="I544" t="s">
        <v>27</v>
      </c>
      <c r="J544" t="s">
        <v>42</v>
      </c>
      <c r="K544" s="8">
        <v>0.1</v>
      </c>
      <c r="L544">
        <f t="shared" ca="1" si="8"/>
        <v>11</v>
      </c>
      <c r="M544">
        <v>22</v>
      </c>
      <c r="N544">
        <v>6</v>
      </c>
    </row>
    <row r="545" spans="1:14" x14ac:dyDescent="0.3">
      <c r="A545">
        <v>28016</v>
      </c>
      <c r="B545" s="7">
        <v>41333</v>
      </c>
      <c r="C545" t="s">
        <v>22</v>
      </c>
      <c r="D545">
        <v>51</v>
      </c>
      <c r="E545" t="s">
        <v>29</v>
      </c>
      <c r="F545" t="s">
        <v>41</v>
      </c>
      <c r="G545" t="s">
        <v>25</v>
      </c>
      <c r="H545" t="s">
        <v>26</v>
      </c>
      <c r="I545" t="s">
        <v>27</v>
      </c>
      <c r="J545" t="s">
        <v>37</v>
      </c>
      <c r="K545" s="8">
        <v>0.15</v>
      </c>
      <c r="L545">
        <f t="shared" ca="1" si="8"/>
        <v>11</v>
      </c>
      <c r="M545">
        <v>0</v>
      </c>
      <c r="N545">
        <v>5</v>
      </c>
    </row>
    <row r="546" spans="1:14" x14ac:dyDescent="0.3">
      <c r="A546">
        <v>50812</v>
      </c>
      <c r="B546" s="7">
        <v>41328</v>
      </c>
      <c r="C546" t="s">
        <v>22</v>
      </c>
      <c r="D546">
        <v>21</v>
      </c>
      <c r="E546" t="s">
        <v>39</v>
      </c>
      <c r="F546" t="s">
        <v>30</v>
      </c>
      <c r="G546" t="s">
        <v>25</v>
      </c>
      <c r="H546" t="s">
        <v>26</v>
      </c>
      <c r="I546" t="s">
        <v>27</v>
      </c>
      <c r="J546" t="s">
        <v>28</v>
      </c>
      <c r="K546" s="8">
        <v>0.1</v>
      </c>
      <c r="L546">
        <f t="shared" ca="1" si="8"/>
        <v>11</v>
      </c>
      <c r="M546">
        <v>42</v>
      </c>
      <c r="N546">
        <v>1</v>
      </c>
    </row>
    <row r="547" spans="1:14" x14ac:dyDescent="0.3">
      <c r="A547">
        <v>52446</v>
      </c>
      <c r="B547" s="7">
        <v>41320</v>
      </c>
      <c r="C547" t="s">
        <v>22</v>
      </c>
      <c r="D547">
        <v>23</v>
      </c>
      <c r="E547" t="s">
        <v>39</v>
      </c>
      <c r="F547" t="s">
        <v>30</v>
      </c>
      <c r="G547" t="s">
        <v>25</v>
      </c>
      <c r="H547" t="s">
        <v>26</v>
      </c>
      <c r="I547" t="s">
        <v>27</v>
      </c>
      <c r="J547" t="s">
        <v>33</v>
      </c>
      <c r="K547" s="8">
        <v>0.1</v>
      </c>
      <c r="L547">
        <f t="shared" ca="1" si="8"/>
        <v>11</v>
      </c>
      <c r="M547">
        <v>6</v>
      </c>
      <c r="N547">
        <v>1</v>
      </c>
    </row>
    <row r="548" spans="1:14" x14ac:dyDescent="0.3">
      <c r="A548">
        <v>54662</v>
      </c>
      <c r="B548" s="7">
        <v>41333</v>
      </c>
      <c r="C548" t="s">
        <v>22</v>
      </c>
      <c r="D548">
        <v>21</v>
      </c>
      <c r="E548" t="s">
        <v>32</v>
      </c>
      <c r="F548" t="s">
        <v>30</v>
      </c>
      <c r="G548" t="s">
        <v>25</v>
      </c>
      <c r="H548" t="s">
        <v>26</v>
      </c>
      <c r="I548" t="s">
        <v>27</v>
      </c>
      <c r="J548" t="s">
        <v>37</v>
      </c>
      <c r="K548" s="8">
        <v>0.1</v>
      </c>
      <c r="L548">
        <f t="shared" ca="1" si="8"/>
        <v>11</v>
      </c>
      <c r="M548">
        <v>24</v>
      </c>
      <c r="N548">
        <v>2</v>
      </c>
    </row>
    <row r="549" spans="1:14" x14ac:dyDescent="0.3">
      <c r="A549">
        <v>96352</v>
      </c>
      <c r="B549" s="7">
        <v>41318</v>
      </c>
      <c r="C549" t="s">
        <v>34</v>
      </c>
      <c r="D549">
        <v>22</v>
      </c>
      <c r="E549" t="s">
        <v>29</v>
      </c>
      <c r="F549" t="s">
        <v>30</v>
      </c>
      <c r="G549" t="s">
        <v>38</v>
      </c>
      <c r="H549" t="s">
        <v>47</v>
      </c>
      <c r="I549" t="s">
        <v>27</v>
      </c>
      <c r="J549" t="s">
        <v>33</v>
      </c>
      <c r="K549" s="8">
        <v>0.1</v>
      </c>
      <c r="L549">
        <f t="shared" ca="1" si="8"/>
        <v>11</v>
      </c>
      <c r="M549">
        <v>43</v>
      </c>
      <c r="N549">
        <v>3</v>
      </c>
    </row>
    <row r="550" spans="1:14" x14ac:dyDescent="0.3">
      <c r="A550">
        <v>102606</v>
      </c>
      <c r="B550" s="7">
        <v>41306</v>
      </c>
      <c r="C550" t="s">
        <v>22</v>
      </c>
      <c r="D550">
        <v>22</v>
      </c>
      <c r="E550" t="s">
        <v>45</v>
      </c>
      <c r="F550" t="s">
        <v>30</v>
      </c>
      <c r="G550" t="s">
        <v>25</v>
      </c>
      <c r="H550" t="s">
        <v>44</v>
      </c>
      <c r="I550" t="s">
        <v>27</v>
      </c>
      <c r="J550" t="s">
        <v>48</v>
      </c>
      <c r="K550" s="8">
        <v>0.1</v>
      </c>
      <c r="L550">
        <f t="shared" ca="1" si="8"/>
        <v>11</v>
      </c>
      <c r="M550">
        <v>43</v>
      </c>
      <c r="N550">
        <v>2</v>
      </c>
    </row>
    <row r="551" spans="1:14" x14ac:dyDescent="0.3">
      <c r="A551">
        <v>102794</v>
      </c>
      <c r="B551" s="7">
        <v>41305</v>
      </c>
      <c r="C551" t="s">
        <v>22</v>
      </c>
      <c r="D551">
        <v>33</v>
      </c>
      <c r="E551" t="s">
        <v>23</v>
      </c>
      <c r="F551" t="s">
        <v>24</v>
      </c>
      <c r="G551" t="s">
        <v>25</v>
      </c>
      <c r="H551" t="s">
        <v>47</v>
      </c>
      <c r="I551" t="s">
        <v>27</v>
      </c>
      <c r="J551" t="s">
        <v>40</v>
      </c>
      <c r="K551" s="8">
        <v>0.05</v>
      </c>
      <c r="L551">
        <f t="shared" ca="1" si="8"/>
        <v>11</v>
      </c>
      <c r="M551">
        <v>37</v>
      </c>
      <c r="N551">
        <v>2</v>
      </c>
    </row>
    <row r="552" spans="1:14" x14ac:dyDescent="0.3">
      <c r="A552">
        <v>102818</v>
      </c>
      <c r="B552" s="7">
        <v>41305</v>
      </c>
      <c r="C552" t="s">
        <v>34</v>
      </c>
      <c r="D552">
        <v>24</v>
      </c>
      <c r="E552" t="s">
        <v>23</v>
      </c>
      <c r="F552" t="s">
        <v>30</v>
      </c>
      <c r="G552" t="s">
        <v>25</v>
      </c>
      <c r="H552" t="s">
        <v>26</v>
      </c>
      <c r="I552" t="s">
        <v>27</v>
      </c>
      <c r="J552" t="s">
        <v>33</v>
      </c>
      <c r="K552" s="8">
        <v>0.1</v>
      </c>
      <c r="L552">
        <f t="shared" ca="1" si="8"/>
        <v>11</v>
      </c>
      <c r="M552">
        <v>3</v>
      </c>
      <c r="N552">
        <v>1</v>
      </c>
    </row>
    <row r="553" spans="1:14" x14ac:dyDescent="0.3">
      <c r="A553">
        <v>102872</v>
      </c>
      <c r="B553" s="7">
        <v>41306</v>
      </c>
      <c r="C553" t="s">
        <v>22</v>
      </c>
      <c r="D553">
        <v>21</v>
      </c>
      <c r="E553" t="s">
        <v>32</v>
      </c>
      <c r="F553" t="s">
        <v>30</v>
      </c>
      <c r="G553" t="s">
        <v>25</v>
      </c>
      <c r="H553" t="s">
        <v>26</v>
      </c>
      <c r="I553" t="s">
        <v>27</v>
      </c>
      <c r="J553" t="s">
        <v>49</v>
      </c>
      <c r="K553" s="8">
        <v>0.1</v>
      </c>
      <c r="L553">
        <f t="shared" ca="1" si="8"/>
        <v>11</v>
      </c>
      <c r="M553">
        <v>33</v>
      </c>
      <c r="N553">
        <v>3</v>
      </c>
    </row>
    <row r="554" spans="1:14" x14ac:dyDescent="0.3">
      <c r="A554">
        <v>103240</v>
      </c>
      <c r="B554" s="7">
        <v>41305</v>
      </c>
      <c r="C554" t="s">
        <v>34</v>
      </c>
      <c r="D554">
        <v>19</v>
      </c>
      <c r="E554" t="s">
        <v>35</v>
      </c>
      <c r="F554" t="s">
        <v>30</v>
      </c>
      <c r="G554" t="s">
        <v>25</v>
      </c>
      <c r="H554" t="s">
        <v>47</v>
      </c>
      <c r="I554" t="s">
        <v>27</v>
      </c>
      <c r="J554" t="s">
        <v>37</v>
      </c>
      <c r="K554" s="8">
        <v>0.1</v>
      </c>
      <c r="L554">
        <f t="shared" ca="1" si="8"/>
        <v>11</v>
      </c>
      <c r="M554">
        <v>26</v>
      </c>
      <c r="N554">
        <v>6</v>
      </c>
    </row>
    <row r="555" spans="1:14" x14ac:dyDescent="0.3">
      <c r="A555">
        <v>103278</v>
      </c>
      <c r="B555" s="7">
        <v>41306</v>
      </c>
      <c r="C555" t="s">
        <v>34</v>
      </c>
      <c r="D555">
        <v>20</v>
      </c>
      <c r="E555" t="s">
        <v>29</v>
      </c>
      <c r="F555" t="s">
        <v>30</v>
      </c>
      <c r="G555" t="s">
        <v>25</v>
      </c>
      <c r="H555" t="s">
        <v>26</v>
      </c>
      <c r="I555" t="s">
        <v>27</v>
      </c>
      <c r="J555" t="s">
        <v>28</v>
      </c>
      <c r="K555" s="8">
        <v>0.1</v>
      </c>
      <c r="L555">
        <f t="shared" ca="1" si="8"/>
        <v>11</v>
      </c>
      <c r="M555">
        <v>36</v>
      </c>
      <c r="N555">
        <v>5</v>
      </c>
    </row>
    <row r="556" spans="1:14" x14ac:dyDescent="0.3">
      <c r="A556">
        <v>103292</v>
      </c>
      <c r="B556" s="7">
        <v>41305</v>
      </c>
      <c r="C556" t="s">
        <v>22</v>
      </c>
      <c r="D556">
        <v>19</v>
      </c>
      <c r="E556" t="s">
        <v>32</v>
      </c>
      <c r="F556" t="s">
        <v>30</v>
      </c>
      <c r="G556" t="s">
        <v>25</v>
      </c>
      <c r="H556" t="s">
        <v>47</v>
      </c>
      <c r="I556" t="s">
        <v>27</v>
      </c>
      <c r="J556" t="s">
        <v>48</v>
      </c>
      <c r="K556" s="8">
        <v>0.1</v>
      </c>
      <c r="L556">
        <f t="shared" ca="1" si="8"/>
        <v>11</v>
      </c>
      <c r="M556">
        <v>26</v>
      </c>
      <c r="N556">
        <v>2</v>
      </c>
    </row>
    <row r="557" spans="1:14" x14ac:dyDescent="0.3">
      <c r="A557">
        <v>103332</v>
      </c>
      <c r="B557" s="7">
        <v>41306</v>
      </c>
      <c r="C557" t="s">
        <v>34</v>
      </c>
      <c r="D557">
        <v>22</v>
      </c>
      <c r="E557" t="s">
        <v>35</v>
      </c>
      <c r="F557" t="s">
        <v>30</v>
      </c>
      <c r="G557" t="s">
        <v>25</v>
      </c>
      <c r="H557" t="s">
        <v>44</v>
      </c>
      <c r="I557" t="s">
        <v>27</v>
      </c>
      <c r="J557" t="s">
        <v>37</v>
      </c>
      <c r="K557" s="8">
        <v>0.1</v>
      </c>
      <c r="L557">
        <f t="shared" ca="1" si="8"/>
        <v>11</v>
      </c>
      <c r="M557">
        <v>11</v>
      </c>
      <c r="N557">
        <v>1</v>
      </c>
    </row>
    <row r="558" spans="1:14" x14ac:dyDescent="0.3">
      <c r="A558">
        <v>103540</v>
      </c>
      <c r="B558" s="7">
        <v>41306</v>
      </c>
      <c r="C558" t="s">
        <v>22</v>
      </c>
      <c r="D558">
        <v>33</v>
      </c>
      <c r="E558" t="s">
        <v>23</v>
      </c>
      <c r="F558" t="s">
        <v>24</v>
      </c>
      <c r="G558" t="s">
        <v>25</v>
      </c>
      <c r="H558" t="s">
        <v>36</v>
      </c>
      <c r="I558" t="s">
        <v>27</v>
      </c>
      <c r="J558" t="s">
        <v>49</v>
      </c>
      <c r="K558" s="8">
        <v>0.05</v>
      </c>
      <c r="L558">
        <f t="shared" ca="1" si="8"/>
        <v>11</v>
      </c>
      <c r="M558">
        <v>30</v>
      </c>
      <c r="N558">
        <v>6</v>
      </c>
    </row>
    <row r="559" spans="1:14" x14ac:dyDescent="0.3">
      <c r="A559">
        <v>103696</v>
      </c>
      <c r="B559" s="7">
        <v>41306</v>
      </c>
      <c r="C559" t="s">
        <v>22</v>
      </c>
      <c r="D559">
        <v>21</v>
      </c>
      <c r="E559" t="s">
        <v>32</v>
      </c>
      <c r="F559" t="s">
        <v>30</v>
      </c>
      <c r="G559" t="s">
        <v>25</v>
      </c>
      <c r="H559" t="s">
        <v>50</v>
      </c>
      <c r="I559" t="s">
        <v>27</v>
      </c>
      <c r="J559" t="s">
        <v>31</v>
      </c>
      <c r="K559" s="8">
        <v>0.1</v>
      </c>
      <c r="L559">
        <f t="shared" ca="1" si="8"/>
        <v>11</v>
      </c>
      <c r="M559">
        <v>35</v>
      </c>
      <c r="N559">
        <v>6</v>
      </c>
    </row>
    <row r="560" spans="1:14" x14ac:dyDescent="0.3">
      <c r="A560">
        <v>103754</v>
      </c>
      <c r="B560" s="7">
        <v>41304</v>
      </c>
      <c r="C560" t="s">
        <v>22</v>
      </c>
      <c r="D560">
        <v>19</v>
      </c>
      <c r="E560" t="s">
        <v>32</v>
      </c>
      <c r="F560" t="s">
        <v>30</v>
      </c>
      <c r="G560" t="s">
        <v>25</v>
      </c>
      <c r="H560" t="s">
        <v>44</v>
      </c>
      <c r="I560" t="s">
        <v>27</v>
      </c>
      <c r="J560" t="s">
        <v>40</v>
      </c>
      <c r="K560" s="8">
        <v>0.1</v>
      </c>
      <c r="L560">
        <f t="shared" ca="1" si="8"/>
        <v>11</v>
      </c>
      <c r="M560">
        <v>1</v>
      </c>
      <c r="N560">
        <v>1</v>
      </c>
    </row>
    <row r="561" spans="1:14" x14ac:dyDescent="0.3">
      <c r="A561">
        <v>103862</v>
      </c>
      <c r="B561" s="7">
        <v>41306</v>
      </c>
      <c r="C561" t="s">
        <v>34</v>
      </c>
      <c r="D561">
        <v>19</v>
      </c>
      <c r="E561" t="s">
        <v>32</v>
      </c>
      <c r="F561" t="s">
        <v>30</v>
      </c>
      <c r="G561" t="s">
        <v>25</v>
      </c>
      <c r="H561" t="s">
        <v>36</v>
      </c>
      <c r="I561" t="s">
        <v>27</v>
      </c>
      <c r="J561" t="s">
        <v>31</v>
      </c>
      <c r="K561" s="8">
        <v>0.1</v>
      </c>
      <c r="L561">
        <f t="shared" ca="1" si="8"/>
        <v>11</v>
      </c>
      <c r="M561">
        <v>27</v>
      </c>
      <c r="N561">
        <v>4</v>
      </c>
    </row>
    <row r="562" spans="1:14" x14ac:dyDescent="0.3">
      <c r="A562">
        <v>103948</v>
      </c>
      <c r="B562" s="7">
        <v>41333</v>
      </c>
      <c r="C562" t="s">
        <v>34</v>
      </c>
      <c r="D562">
        <v>25</v>
      </c>
      <c r="E562" t="s">
        <v>45</v>
      </c>
      <c r="F562" t="s">
        <v>30</v>
      </c>
      <c r="G562" t="s">
        <v>25</v>
      </c>
      <c r="H562" t="s">
        <v>26</v>
      </c>
      <c r="I562" t="s">
        <v>27</v>
      </c>
      <c r="J562" t="s">
        <v>37</v>
      </c>
      <c r="K562" s="8">
        <v>0.1</v>
      </c>
      <c r="L562">
        <f t="shared" ca="1" si="8"/>
        <v>11</v>
      </c>
      <c r="M562">
        <v>22</v>
      </c>
      <c r="N562">
        <v>2</v>
      </c>
    </row>
    <row r="563" spans="1:14" x14ac:dyDescent="0.3">
      <c r="A563">
        <v>103960</v>
      </c>
      <c r="B563" s="7">
        <v>41332</v>
      </c>
      <c r="C563" t="s">
        <v>34</v>
      </c>
      <c r="D563">
        <v>33</v>
      </c>
      <c r="E563" t="s">
        <v>32</v>
      </c>
      <c r="F563" t="s">
        <v>24</v>
      </c>
      <c r="G563" t="s">
        <v>25</v>
      </c>
      <c r="H563" t="s">
        <v>47</v>
      </c>
      <c r="I563" t="s">
        <v>27</v>
      </c>
      <c r="J563" t="s">
        <v>48</v>
      </c>
      <c r="K563" s="8">
        <v>0.05</v>
      </c>
      <c r="L563">
        <f t="shared" ca="1" si="8"/>
        <v>11</v>
      </c>
      <c r="M563">
        <v>26</v>
      </c>
      <c r="N563">
        <v>2</v>
      </c>
    </row>
    <row r="564" spans="1:14" x14ac:dyDescent="0.3">
      <c r="A564">
        <v>103988</v>
      </c>
      <c r="B564" s="7">
        <v>41333</v>
      </c>
      <c r="C564" t="s">
        <v>34</v>
      </c>
      <c r="D564">
        <v>48</v>
      </c>
      <c r="E564" t="s">
        <v>35</v>
      </c>
      <c r="F564" t="s">
        <v>24</v>
      </c>
      <c r="G564" t="s">
        <v>25</v>
      </c>
      <c r="H564" t="s">
        <v>50</v>
      </c>
      <c r="I564" t="s">
        <v>27</v>
      </c>
      <c r="J564" t="s">
        <v>49</v>
      </c>
      <c r="K564" s="8">
        <v>0.05</v>
      </c>
      <c r="L564">
        <f t="shared" ca="1" si="8"/>
        <v>11</v>
      </c>
      <c r="M564">
        <v>44</v>
      </c>
      <c r="N564">
        <v>3</v>
      </c>
    </row>
    <row r="565" spans="1:14" x14ac:dyDescent="0.3">
      <c r="A565">
        <v>104030</v>
      </c>
      <c r="B565" s="7">
        <v>41333</v>
      </c>
      <c r="C565" t="s">
        <v>22</v>
      </c>
      <c r="D565">
        <v>22</v>
      </c>
      <c r="E565" t="s">
        <v>32</v>
      </c>
      <c r="F565" t="s">
        <v>30</v>
      </c>
      <c r="G565" t="s">
        <v>25</v>
      </c>
      <c r="H565" t="s">
        <v>47</v>
      </c>
      <c r="I565" t="s">
        <v>27</v>
      </c>
      <c r="J565" t="s">
        <v>49</v>
      </c>
      <c r="K565" s="8">
        <v>0.1</v>
      </c>
      <c r="L565">
        <f t="shared" ca="1" si="8"/>
        <v>11</v>
      </c>
      <c r="M565">
        <v>31</v>
      </c>
      <c r="N565">
        <v>5</v>
      </c>
    </row>
    <row r="566" spans="1:14" x14ac:dyDescent="0.3">
      <c r="A566">
        <v>104078</v>
      </c>
      <c r="B566" s="7">
        <v>41318</v>
      </c>
      <c r="C566" t="s">
        <v>22</v>
      </c>
      <c r="D566">
        <v>33</v>
      </c>
      <c r="E566" t="s">
        <v>43</v>
      </c>
      <c r="F566" t="s">
        <v>24</v>
      </c>
      <c r="G566" t="s">
        <v>25</v>
      </c>
      <c r="H566" t="s">
        <v>26</v>
      </c>
      <c r="I566" t="s">
        <v>27</v>
      </c>
      <c r="J566" t="s">
        <v>48</v>
      </c>
      <c r="K566" s="8">
        <v>0.05</v>
      </c>
      <c r="L566">
        <f t="shared" ca="1" si="8"/>
        <v>11</v>
      </c>
      <c r="M566">
        <v>26</v>
      </c>
      <c r="N566">
        <v>5</v>
      </c>
    </row>
    <row r="567" spans="1:14" x14ac:dyDescent="0.3">
      <c r="A567">
        <v>106382</v>
      </c>
      <c r="B567" s="7">
        <v>41310</v>
      </c>
      <c r="C567" t="s">
        <v>22</v>
      </c>
      <c r="D567">
        <v>59</v>
      </c>
      <c r="E567" t="s">
        <v>45</v>
      </c>
      <c r="F567" t="s">
        <v>41</v>
      </c>
      <c r="G567" t="s">
        <v>25</v>
      </c>
      <c r="H567" t="s">
        <v>50</v>
      </c>
      <c r="I567" t="s">
        <v>27</v>
      </c>
      <c r="J567" t="s">
        <v>31</v>
      </c>
      <c r="K567" s="8">
        <v>0.15</v>
      </c>
      <c r="L567">
        <f t="shared" ca="1" si="8"/>
        <v>11</v>
      </c>
      <c r="M567">
        <v>17</v>
      </c>
      <c r="N567">
        <v>6</v>
      </c>
    </row>
    <row r="568" spans="1:14" x14ac:dyDescent="0.3">
      <c r="A568">
        <v>107318</v>
      </c>
      <c r="B568" s="7">
        <v>41306</v>
      </c>
      <c r="C568" t="s">
        <v>34</v>
      </c>
      <c r="D568">
        <v>19</v>
      </c>
      <c r="E568" t="s">
        <v>43</v>
      </c>
      <c r="F568" t="s">
        <v>30</v>
      </c>
      <c r="G568" t="s">
        <v>25</v>
      </c>
      <c r="H568" t="s">
        <v>36</v>
      </c>
      <c r="I568" t="s">
        <v>27</v>
      </c>
      <c r="J568" t="s">
        <v>37</v>
      </c>
      <c r="K568" s="8">
        <v>0.1</v>
      </c>
      <c r="L568">
        <f t="shared" ca="1" si="8"/>
        <v>11</v>
      </c>
      <c r="M568">
        <v>11</v>
      </c>
      <c r="N568">
        <v>1</v>
      </c>
    </row>
    <row r="569" spans="1:14" x14ac:dyDescent="0.3">
      <c r="A569">
        <v>108540</v>
      </c>
      <c r="B569" s="7">
        <v>41333</v>
      </c>
      <c r="C569" t="s">
        <v>22</v>
      </c>
      <c r="D569">
        <v>22</v>
      </c>
      <c r="E569" t="s">
        <v>23</v>
      </c>
      <c r="F569" t="s">
        <v>30</v>
      </c>
      <c r="G569" t="s">
        <v>25</v>
      </c>
      <c r="H569" t="s">
        <v>50</v>
      </c>
      <c r="I569" t="s">
        <v>27</v>
      </c>
      <c r="J569" t="s">
        <v>49</v>
      </c>
      <c r="K569" s="8">
        <v>0.1</v>
      </c>
      <c r="L569">
        <f t="shared" ca="1" si="8"/>
        <v>11</v>
      </c>
      <c r="M569">
        <v>44</v>
      </c>
      <c r="N569">
        <v>3</v>
      </c>
    </row>
    <row r="570" spans="1:14" x14ac:dyDescent="0.3">
      <c r="A570">
        <v>110546</v>
      </c>
      <c r="B570" s="7">
        <v>41313</v>
      </c>
      <c r="C570" t="s">
        <v>22</v>
      </c>
      <c r="D570">
        <v>21</v>
      </c>
      <c r="E570" t="s">
        <v>35</v>
      </c>
      <c r="F570" t="s">
        <v>30</v>
      </c>
      <c r="G570" t="s">
        <v>25</v>
      </c>
      <c r="H570" t="s">
        <v>44</v>
      </c>
      <c r="I570" t="s">
        <v>27</v>
      </c>
      <c r="J570" t="s">
        <v>37</v>
      </c>
      <c r="K570" s="8">
        <v>0.1</v>
      </c>
      <c r="L570">
        <f t="shared" ca="1" si="8"/>
        <v>11</v>
      </c>
      <c r="M570">
        <v>34</v>
      </c>
      <c r="N570">
        <v>1</v>
      </c>
    </row>
    <row r="571" spans="1:14" x14ac:dyDescent="0.3">
      <c r="A571">
        <v>113768</v>
      </c>
      <c r="B571" s="7">
        <v>41333</v>
      </c>
      <c r="C571" t="s">
        <v>34</v>
      </c>
      <c r="D571">
        <v>18</v>
      </c>
      <c r="E571" t="s">
        <v>29</v>
      </c>
      <c r="F571" t="s">
        <v>30</v>
      </c>
      <c r="G571" t="s">
        <v>25</v>
      </c>
      <c r="H571" t="s">
        <v>26</v>
      </c>
      <c r="I571" t="s">
        <v>27</v>
      </c>
      <c r="J571" t="s">
        <v>42</v>
      </c>
      <c r="K571" s="8">
        <v>0.1</v>
      </c>
      <c r="L571">
        <f t="shared" ca="1" si="8"/>
        <v>11</v>
      </c>
      <c r="M571">
        <v>44</v>
      </c>
      <c r="N571">
        <v>3</v>
      </c>
    </row>
    <row r="572" spans="1:14" x14ac:dyDescent="0.3">
      <c r="A572">
        <v>114242</v>
      </c>
      <c r="B572" s="7">
        <v>41331</v>
      </c>
      <c r="C572" t="s">
        <v>34</v>
      </c>
      <c r="D572">
        <v>26</v>
      </c>
      <c r="E572" t="s">
        <v>43</v>
      </c>
      <c r="F572" t="s">
        <v>30</v>
      </c>
      <c r="G572" t="s">
        <v>25</v>
      </c>
      <c r="H572" t="s">
        <v>50</v>
      </c>
      <c r="I572" t="s">
        <v>27</v>
      </c>
      <c r="J572" t="s">
        <v>49</v>
      </c>
      <c r="K572" s="8">
        <v>0.1</v>
      </c>
      <c r="L572">
        <f t="shared" ca="1" si="8"/>
        <v>11</v>
      </c>
      <c r="M572">
        <v>18</v>
      </c>
      <c r="N572">
        <v>3</v>
      </c>
    </row>
    <row r="573" spans="1:14" x14ac:dyDescent="0.3">
      <c r="A573">
        <v>115468</v>
      </c>
      <c r="B573" s="7">
        <v>41333</v>
      </c>
      <c r="C573" t="s">
        <v>34</v>
      </c>
      <c r="D573">
        <v>22</v>
      </c>
      <c r="E573" t="s">
        <v>32</v>
      </c>
      <c r="F573" t="s">
        <v>30</v>
      </c>
      <c r="G573" t="s">
        <v>25</v>
      </c>
      <c r="H573" t="s">
        <v>50</v>
      </c>
      <c r="I573" t="s">
        <v>27</v>
      </c>
      <c r="J573" t="s">
        <v>37</v>
      </c>
      <c r="K573" s="8">
        <v>0.1</v>
      </c>
      <c r="L573">
        <f t="shared" ca="1" si="8"/>
        <v>11</v>
      </c>
      <c r="M573">
        <v>6</v>
      </c>
      <c r="N573">
        <v>1</v>
      </c>
    </row>
    <row r="574" spans="1:14" x14ac:dyDescent="0.3">
      <c r="A574">
        <v>116134</v>
      </c>
      <c r="B574" s="7">
        <v>41333</v>
      </c>
      <c r="C574" t="s">
        <v>22</v>
      </c>
      <c r="D574">
        <v>21</v>
      </c>
      <c r="E574" t="s">
        <v>29</v>
      </c>
      <c r="F574" t="s">
        <v>30</v>
      </c>
      <c r="G574" t="s">
        <v>25</v>
      </c>
      <c r="H574" t="s">
        <v>26</v>
      </c>
      <c r="I574" t="s">
        <v>27</v>
      </c>
      <c r="J574" t="s">
        <v>42</v>
      </c>
      <c r="K574" s="8">
        <v>0.1</v>
      </c>
      <c r="L574">
        <f t="shared" ca="1" si="8"/>
        <v>11</v>
      </c>
      <c r="M574">
        <v>34</v>
      </c>
      <c r="N574">
        <v>2</v>
      </c>
    </row>
    <row r="575" spans="1:14" x14ac:dyDescent="0.3">
      <c r="A575">
        <v>122754</v>
      </c>
      <c r="B575" s="7">
        <v>41314</v>
      </c>
      <c r="C575" t="s">
        <v>22</v>
      </c>
      <c r="D575">
        <v>30</v>
      </c>
      <c r="E575" t="s">
        <v>35</v>
      </c>
      <c r="F575" t="s">
        <v>24</v>
      </c>
      <c r="G575" t="s">
        <v>25</v>
      </c>
      <c r="H575" t="s">
        <v>50</v>
      </c>
      <c r="I575" t="s">
        <v>27</v>
      </c>
      <c r="J575" t="s">
        <v>31</v>
      </c>
      <c r="K575" s="8">
        <v>0.05</v>
      </c>
      <c r="L575">
        <f t="shared" ca="1" si="8"/>
        <v>11</v>
      </c>
      <c r="M575">
        <v>42</v>
      </c>
      <c r="N575">
        <v>1</v>
      </c>
    </row>
    <row r="576" spans="1:14" x14ac:dyDescent="0.3">
      <c r="A576">
        <v>7104</v>
      </c>
      <c r="B576" s="7">
        <v>41353</v>
      </c>
      <c r="C576" t="s">
        <v>34</v>
      </c>
      <c r="D576">
        <v>24</v>
      </c>
      <c r="E576" t="s">
        <v>29</v>
      </c>
      <c r="F576" t="s">
        <v>30</v>
      </c>
      <c r="G576" t="s">
        <v>25</v>
      </c>
      <c r="H576" t="s">
        <v>26</v>
      </c>
      <c r="I576" t="s">
        <v>27</v>
      </c>
      <c r="J576" t="s">
        <v>31</v>
      </c>
      <c r="K576" s="8">
        <v>0.1</v>
      </c>
      <c r="L576">
        <f t="shared" ca="1" si="8"/>
        <v>11</v>
      </c>
      <c r="M576">
        <v>44</v>
      </c>
      <c r="N576">
        <v>4</v>
      </c>
    </row>
    <row r="577" spans="1:14" x14ac:dyDescent="0.3">
      <c r="A577">
        <v>29552</v>
      </c>
      <c r="B577" s="7">
        <v>41348</v>
      </c>
      <c r="C577" t="s">
        <v>34</v>
      </c>
      <c r="D577">
        <v>26</v>
      </c>
      <c r="E577" t="s">
        <v>39</v>
      </c>
      <c r="F577" t="s">
        <v>30</v>
      </c>
      <c r="G577" t="s">
        <v>25</v>
      </c>
      <c r="H577" t="s">
        <v>36</v>
      </c>
      <c r="I577" t="s">
        <v>27</v>
      </c>
      <c r="J577" t="s">
        <v>40</v>
      </c>
      <c r="K577" s="8">
        <v>0.1</v>
      </c>
      <c r="L577">
        <f t="shared" ca="1" si="8"/>
        <v>11</v>
      </c>
      <c r="M577">
        <v>32</v>
      </c>
      <c r="N577">
        <v>5</v>
      </c>
    </row>
    <row r="578" spans="1:14" x14ac:dyDescent="0.3">
      <c r="A578">
        <v>44066</v>
      </c>
      <c r="B578" s="7">
        <v>41359</v>
      </c>
      <c r="C578" t="s">
        <v>22</v>
      </c>
      <c r="D578">
        <v>20</v>
      </c>
      <c r="E578" t="s">
        <v>45</v>
      </c>
      <c r="F578" t="s">
        <v>30</v>
      </c>
      <c r="G578" t="s">
        <v>38</v>
      </c>
      <c r="H578" t="s">
        <v>44</v>
      </c>
      <c r="I578" t="s">
        <v>27</v>
      </c>
      <c r="J578" t="s">
        <v>49</v>
      </c>
      <c r="K578" s="8">
        <v>0.1</v>
      </c>
      <c r="L578">
        <f t="shared" ca="1" si="8"/>
        <v>11</v>
      </c>
      <c r="M578">
        <v>19</v>
      </c>
      <c r="N578">
        <v>4</v>
      </c>
    </row>
    <row r="579" spans="1:14" x14ac:dyDescent="0.3">
      <c r="A579">
        <v>56334</v>
      </c>
      <c r="B579" s="7">
        <v>41360</v>
      </c>
      <c r="C579" t="s">
        <v>34</v>
      </c>
      <c r="D579">
        <v>24</v>
      </c>
      <c r="E579" t="s">
        <v>43</v>
      </c>
      <c r="F579" t="s">
        <v>30</v>
      </c>
      <c r="G579" t="s">
        <v>25</v>
      </c>
      <c r="H579" t="s">
        <v>36</v>
      </c>
      <c r="I579" t="s">
        <v>27</v>
      </c>
      <c r="J579" t="s">
        <v>40</v>
      </c>
      <c r="K579" s="8">
        <v>0.1</v>
      </c>
      <c r="L579">
        <f t="shared" ref="L579:L642" ca="1" si="9">DATEDIF(B579, TODAY(), "y")</f>
        <v>11</v>
      </c>
      <c r="M579">
        <v>16</v>
      </c>
      <c r="N579">
        <v>5</v>
      </c>
    </row>
    <row r="580" spans="1:14" x14ac:dyDescent="0.3">
      <c r="A580">
        <v>104116</v>
      </c>
      <c r="B580" s="7">
        <v>41334</v>
      </c>
      <c r="C580" t="s">
        <v>22</v>
      </c>
      <c r="D580">
        <v>28</v>
      </c>
      <c r="E580" t="s">
        <v>23</v>
      </c>
      <c r="F580" t="s">
        <v>30</v>
      </c>
      <c r="G580" t="s">
        <v>25</v>
      </c>
      <c r="H580" t="s">
        <v>44</v>
      </c>
      <c r="I580" t="s">
        <v>27</v>
      </c>
      <c r="J580" t="s">
        <v>40</v>
      </c>
      <c r="K580" s="8">
        <v>0.1</v>
      </c>
      <c r="L580">
        <f t="shared" ca="1" si="9"/>
        <v>11</v>
      </c>
      <c r="M580">
        <v>27</v>
      </c>
      <c r="N580">
        <v>6</v>
      </c>
    </row>
    <row r="581" spans="1:14" x14ac:dyDescent="0.3">
      <c r="A581">
        <v>104476</v>
      </c>
      <c r="B581" s="7">
        <v>41334</v>
      </c>
      <c r="C581" t="s">
        <v>34</v>
      </c>
      <c r="D581">
        <v>23</v>
      </c>
      <c r="E581" t="s">
        <v>43</v>
      </c>
      <c r="F581" t="s">
        <v>30</v>
      </c>
      <c r="G581" t="s">
        <v>25</v>
      </c>
      <c r="H581" t="s">
        <v>44</v>
      </c>
      <c r="I581" t="s">
        <v>27</v>
      </c>
      <c r="J581" t="s">
        <v>37</v>
      </c>
      <c r="K581" s="8">
        <v>0.1</v>
      </c>
      <c r="L581">
        <f t="shared" ca="1" si="9"/>
        <v>11</v>
      </c>
      <c r="M581">
        <v>28</v>
      </c>
      <c r="N581">
        <v>2</v>
      </c>
    </row>
    <row r="582" spans="1:14" x14ac:dyDescent="0.3">
      <c r="A582">
        <v>104702</v>
      </c>
      <c r="B582" s="7">
        <v>41334</v>
      </c>
      <c r="C582" t="s">
        <v>22</v>
      </c>
      <c r="D582">
        <v>47</v>
      </c>
      <c r="E582" t="s">
        <v>45</v>
      </c>
      <c r="F582" t="s">
        <v>24</v>
      </c>
      <c r="G582" t="s">
        <v>25</v>
      </c>
      <c r="H582" t="s">
        <v>26</v>
      </c>
      <c r="I582" t="s">
        <v>27</v>
      </c>
      <c r="J582" t="s">
        <v>28</v>
      </c>
      <c r="K582" s="8">
        <v>0.05</v>
      </c>
      <c r="L582">
        <f t="shared" ca="1" si="9"/>
        <v>11</v>
      </c>
      <c r="M582">
        <v>30</v>
      </c>
      <c r="N582">
        <v>5</v>
      </c>
    </row>
    <row r="583" spans="1:14" x14ac:dyDescent="0.3">
      <c r="A583">
        <v>104730</v>
      </c>
      <c r="B583" s="7">
        <v>41333</v>
      </c>
      <c r="C583" t="s">
        <v>22</v>
      </c>
      <c r="D583">
        <v>22</v>
      </c>
      <c r="E583" t="s">
        <v>45</v>
      </c>
      <c r="F583" t="s">
        <v>30</v>
      </c>
      <c r="G583" t="s">
        <v>25</v>
      </c>
      <c r="H583" t="s">
        <v>44</v>
      </c>
      <c r="I583" t="s">
        <v>27</v>
      </c>
      <c r="J583" t="s">
        <v>49</v>
      </c>
      <c r="K583" s="8">
        <v>0.1</v>
      </c>
      <c r="L583">
        <f t="shared" ca="1" si="9"/>
        <v>11</v>
      </c>
      <c r="M583">
        <v>6</v>
      </c>
      <c r="N583">
        <v>1</v>
      </c>
    </row>
    <row r="584" spans="1:14" x14ac:dyDescent="0.3">
      <c r="A584">
        <v>104776</v>
      </c>
      <c r="B584" s="7">
        <v>41333</v>
      </c>
      <c r="C584" t="s">
        <v>22</v>
      </c>
      <c r="D584">
        <v>20</v>
      </c>
      <c r="E584" t="s">
        <v>29</v>
      </c>
      <c r="F584" t="s">
        <v>30</v>
      </c>
      <c r="G584" t="s">
        <v>25</v>
      </c>
      <c r="H584" t="s">
        <v>26</v>
      </c>
      <c r="I584" t="s">
        <v>27</v>
      </c>
      <c r="J584" t="s">
        <v>28</v>
      </c>
      <c r="K584" s="8">
        <v>0.1</v>
      </c>
      <c r="L584">
        <f t="shared" ca="1" si="9"/>
        <v>11</v>
      </c>
      <c r="M584">
        <v>21</v>
      </c>
      <c r="N584">
        <v>6</v>
      </c>
    </row>
    <row r="585" spans="1:14" x14ac:dyDescent="0.3">
      <c r="A585">
        <v>104866</v>
      </c>
      <c r="B585" s="7">
        <v>41333</v>
      </c>
      <c r="C585" t="s">
        <v>22</v>
      </c>
      <c r="D585">
        <v>19</v>
      </c>
      <c r="E585" t="s">
        <v>35</v>
      </c>
      <c r="F585" t="s">
        <v>30</v>
      </c>
      <c r="G585" t="s">
        <v>25</v>
      </c>
      <c r="H585" t="s">
        <v>50</v>
      </c>
      <c r="I585" t="s">
        <v>27</v>
      </c>
      <c r="J585" t="s">
        <v>40</v>
      </c>
      <c r="K585" s="8">
        <v>0.1</v>
      </c>
      <c r="L585">
        <f t="shared" ca="1" si="9"/>
        <v>11</v>
      </c>
      <c r="M585">
        <v>10</v>
      </c>
      <c r="N585">
        <v>2</v>
      </c>
    </row>
    <row r="586" spans="1:14" x14ac:dyDescent="0.3">
      <c r="A586">
        <v>105052</v>
      </c>
      <c r="B586" s="7">
        <v>41333</v>
      </c>
      <c r="C586" t="s">
        <v>22</v>
      </c>
      <c r="D586">
        <v>19</v>
      </c>
      <c r="E586" t="s">
        <v>35</v>
      </c>
      <c r="F586" t="s">
        <v>30</v>
      </c>
      <c r="G586" t="s">
        <v>25</v>
      </c>
      <c r="H586" t="s">
        <v>26</v>
      </c>
      <c r="I586" t="s">
        <v>27</v>
      </c>
      <c r="J586" t="s">
        <v>40</v>
      </c>
      <c r="K586" s="8">
        <v>0.1</v>
      </c>
      <c r="L586">
        <f t="shared" ca="1" si="9"/>
        <v>11</v>
      </c>
      <c r="M586">
        <v>18</v>
      </c>
      <c r="N586">
        <v>6</v>
      </c>
    </row>
    <row r="587" spans="1:14" x14ac:dyDescent="0.3">
      <c r="A587">
        <v>105106</v>
      </c>
      <c r="B587" s="7">
        <v>41333</v>
      </c>
      <c r="C587" t="s">
        <v>22</v>
      </c>
      <c r="D587">
        <v>32</v>
      </c>
      <c r="E587" t="s">
        <v>29</v>
      </c>
      <c r="F587" t="s">
        <v>24</v>
      </c>
      <c r="G587" t="s">
        <v>38</v>
      </c>
      <c r="H587" t="s">
        <v>26</v>
      </c>
      <c r="I587" t="s">
        <v>27</v>
      </c>
      <c r="J587" t="s">
        <v>49</v>
      </c>
      <c r="K587" s="8">
        <v>0.05</v>
      </c>
      <c r="L587">
        <f t="shared" ca="1" si="9"/>
        <v>11</v>
      </c>
      <c r="M587">
        <v>43</v>
      </c>
      <c r="N587">
        <v>5</v>
      </c>
    </row>
    <row r="588" spans="1:14" x14ac:dyDescent="0.3">
      <c r="A588">
        <v>105180</v>
      </c>
      <c r="B588" s="7">
        <v>41334</v>
      </c>
      <c r="C588" t="s">
        <v>34</v>
      </c>
      <c r="D588">
        <v>19</v>
      </c>
      <c r="E588" t="s">
        <v>32</v>
      </c>
      <c r="F588" t="s">
        <v>30</v>
      </c>
      <c r="G588" t="s">
        <v>25</v>
      </c>
      <c r="H588" t="s">
        <v>26</v>
      </c>
      <c r="I588" t="s">
        <v>27</v>
      </c>
      <c r="J588" t="s">
        <v>31</v>
      </c>
      <c r="K588" s="8">
        <v>0.1</v>
      </c>
      <c r="L588">
        <f t="shared" ca="1" si="9"/>
        <v>11</v>
      </c>
      <c r="M588">
        <v>1</v>
      </c>
      <c r="N588">
        <v>1</v>
      </c>
    </row>
    <row r="589" spans="1:14" x14ac:dyDescent="0.3">
      <c r="A589">
        <v>105210</v>
      </c>
      <c r="B589" s="7">
        <v>41333</v>
      </c>
      <c r="C589" t="s">
        <v>34</v>
      </c>
      <c r="D589">
        <v>21</v>
      </c>
      <c r="E589" t="s">
        <v>39</v>
      </c>
      <c r="F589" t="s">
        <v>30</v>
      </c>
      <c r="G589" t="s">
        <v>25</v>
      </c>
      <c r="H589" t="s">
        <v>44</v>
      </c>
      <c r="I589" t="s">
        <v>27</v>
      </c>
      <c r="J589" t="s">
        <v>40</v>
      </c>
      <c r="K589" s="8">
        <v>0.1</v>
      </c>
      <c r="L589">
        <f t="shared" ca="1" si="9"/>
        <v>11</v>
      </c>
      <c r="M589">
        <v>28</v>
      </c>
      <c r="N589">
        <v>6</v>
      </c>
    </row>
    <row r="590" spans="1:14" x14ac:dyDescent="0.3">
      <c r="A590">
        <v>105270</v>
      </c>
      <c r="B590" s="7">
        <v>41333</v>
      </c>
      <c r="C590" t="s">
        <v>34</v>
      </c>
      <c r="D590">
        <v>36</v>
      </c>
      <c r="E590" t="s">
        <v>23</v>
      </c>
      <c r="F590" t="s">
        <v>24</v>
      </c>
      <c r="G590" t="s">
        <v>25</v>
      </c>
      <c r="H590" t="s">
        <v>26</v>
      </c>
      <c r="I590" t="s">
        <v>27</v>
      </c>
      <c r="J590" t="s">
        <v>33</v>
      </c>
      <c r="K590" s="8">
        <v>0.05</v>
      </c>
      <c r="L590">
        <f t="shared" ca="1" si="9"/>
        <v>11</v>
      </c>
      <c r="M590">
        <v>23</v>
      </c>
      <c r="N590">
        <v>5</v>
      </c>
    </row>
    <row r="591" spans="1:14" x14ac:dyDescent="0.3">
      <c r="A591">
        <v>105364</v>
      </c>
      <c r="B591" s="7">
        <v>41334</v>
      </c>
      <c r="C591" t="s">
        <v>34</v>
      </c>
      <c r="D591">
        <v>17</v>
      </c>
      <c r="E591" t="s">
        <v>23</v>
      </c>
      <c r="F591" t="s">
        <v>30</v>
      </c>
      <c r="G591" t="s">
        <v>25</v>
      </c>
      <c r="H591" t="s">
        <v>26</v>
      </c>
      <c r="I591" t="s">
        <v>27</v>
      </c>
      <c r="J591" t="s">
        <v>40</v>
      </c>
      <c r="K591" s="8">
        <v>0.1</v>
      </c>
      <c r="L591">
        <f t="shared" ca="1" si="9"/>
        <v>11</v>
      </c>
      <c r="M591">
        <v>20</v>
      </c>
      <c r="N591">
        <v>6</v>
      </c>
    </row>
    <row r="592" spans="1:14" x14ac:dyDescent="0.3">
      <c r="A592">
        <v>105420</v>
      </c>
      <c r="B592" s="7">
        <v>41333</v>
      </c>
      <c r="C592" t="s">
        <v>22</v>
      </c>
      <c r="D592">
        <v>58</v>
      </c>
      <c r="E592" t="s">
        <v>29</v>
      </c>
      <c r="F592" t="s">
        <v>41</v>
      </c>
      <c r="G592" t="s">
        <v>25</v>
      </c>
      <c r="H592" t="s">
        <v>36</v>
      </c>
      <c r="I592" t="s">
        <v>27</v>
      </c>
      <c r="J592" t="s">
        <v>28</v>
      </c>
      <c r="K592" s="8">
        <v>0.15</v>
      </c>
      <c r="L592">
        <f t="shared" ca="1" si="9"/>
        <v>11</v>
      </c>
      <c r="M592">
        <v>3</v>
      </c>
      <c r="N592">
        <v>3</v>
      </c>
    </row>
    <row r="593" spans="1:14" x14ac:dyDescent="0.3">
      <c r="A593">
        <v>105460</v>
      </c>
      <c r="B593" s="7">
        <v>41333</v>
      </c>
      <c r="C593" t="s">
        <v>22</v>
      </c>
      <c r="D593">
        <v>40</v>
      </c>
      <c r="E593" t="s">
        <v>29</v>
      </c>
      <c r="F593" t="s">
        <v>24</v>
      </c>
      <c r="G593" t="s">
        <v>25</v>
      </c>
      <c r="H593" t="s">
        <v>26</v>
      </c>
      <c r="I593" t="s">
        <v>27</v>
      </c>
      <c r="J593" t="s">
        <v>31</v>
      </c>
      <c r="K593" s="8">
        <v>0.05</v>
      </c>
      <c r="L593">
        <f t="shared" ca="1" si="9"/>
        <v>11</v>
      </c>
      <c r="M593">
        <v>25</v>
      </c>
      <c r="N593">
        <v>4</v>
      </c>
    </row>
    <row r="594" spans="1:14" x14ac:dyDescent="0.3">
      <c r="A594">
        <v>105530</v>
      </c>
      <c r="B594" s="7">
        <v>41333</v>
      </c>
      <c r="C594" t="s">
        <v>34</v>
      </c>
      <c r="D594">
        <v>24</v>
      </c>
      <c r="E594" t="s">
        <v>39</v>
      </c>
      <c r="F594" t="s">
        <v>30</v>
      </c>
      <c r="G594" t="s">
        <v>25</v>
      </c>
      <c r="H594" t="s">
        <v>26</v>
      </c>
      <c r="I594" t="s">
        <v>27</v>
      </c>
      <c r="J594" t="s">
        <v>31</v>
      </c>
      <c r="K594" s="8">
        <v>0.1</v>
      </c>
      <c r="L594">
        <f t="shared" ca="1" si="9"/>
        <v>11</v>
      </c>
      <c r="M594">
        <v>16</v>
      </c>
      <c r="N594">
        <v>3</v>
      </c>
    </row>
    <row r="595" spans="1:14" x14ac:dyDescent="0.3">
      <c r="A595">
        <v>105536</v>
      </c>
      <c r="B595" s="7">
        <v>41334</v>
      </c>
      <c r="C595" t="s">
        <v>34</v>
      </c>
      <c r="D595">
        <v>47</v>
      </c>
      <c r="E595" t="s">
        <v>45</v>
      </c>
      <c r="F595" t="s">
        <v>24</v>
      </c>
      <c r="G595" t="s">
        <v>25</v>
      </c>
      <c r="H595" t="s">
        <v>26</v>
      </c>
      <c r="I595" t="s">
        <v>27</v>
      </c>
      <c r="J595" t="s">
        <v>37</v>
      </c>
      <c r="K595" s="8">
        <v>0.05</v>
      </c>
      <c r="L595">
        <f t="shared" ca="1" si="9"/>
        <v>11</v>
      </c>
      <c r="M595">
        <v>39</v>
      </c>
      <c r="N595">
        <v>2</v>
      </c>
    </row>
    <row r="596" spans="1:14" x14ac:dyDescent="0.3">
      <c r="A596">
        <v>105698</v>
      </c>
      <c r="B596" s="7">
        <v>41362</v>
      </c>
      <c r="C596" t="s">
        <v>22</v>
      </c>
      <c r="D596">
        <v>34</v>
      </c>
      <c r="E596" t="s">
        <v>39</v>
      </c>
      <c r="F596" t="s">
        <v>24</v>
      </c>
      <c r="G596" t="s">
        <v>25</v>
      </c>
      <c r="H596" t="s">
        <v>44</v>
      </c>
      <c r="I596" t="s">
        <v>27</v>
      </c>
      <c r="J596" t="s">
        <v>48</v>
      </c>
      <c r="K596" s="8">
        <v>0.05</v>
      </c>
      <c r="L596">
        <f t="shared" ca="1" si="9"/>
        <v>11</v>
      </c>
      <c r="M596">
        <v>32</v>
      </c>
      <c r="N596">
        <v>2</v>
      </c>
    </row>
    <row r="597" spans="1:14" x14ac:dyDescent="0.3">
      <c r="A597">
        <v>105742</v>
      </c>
      <c r="B597" s="7">
        <v>41333</v>
      </c>
      <c r="C597" t="s">
        <v>34</v>
      </c>
      <c r="D597">
        <v>19</v>
      </c>
      <c r="E597" t="s">
        <v>45</v>
      </c>
      <c r="F597" t="s">
        <v>30</v>
      </c>
      <c r="G597" t="s">
        <v>25</v>
      </c>
      <c r="H597" t="s">
        <v>50</v>
      </c>
      <c r="I597" t="s">
        <v>27</v>
      </c>
      <c r="J597" t="s">
        <v>33</v>
      </c>
      <c r="K597" s="8">
        <v>0.1</v>
      </c>
      <c r="L597">
        <f t="shared" ca="1" si="9"/>
        <v>11</v>
      </c>
      <c r="M597">
        <v>44</v>
      </c>
      <c r="N597">
        <v>1</v>
      </c>
    </row>
    <row r="598" spans="1:14" x14ac:dyDescent="0.3">
      <c r="A598">
        <v>105848</v>
      </c>
      <c r="B598" s="7">
        <v>41334</v>
      </c>
      <c r="C598" t="s">
        <v>22</v>
      </c>
      <c r="D598">
        <v>34</v>
      </c>
      <c r="E598" t="s">
        <v>39</v>
      </c>
      <c r="F598" t="s">
        <v>24</v>
      </c>
      <c r="G598" t="s">
        <v>25</v>
      </c>
      <c r="H598" t="s">
        <v>44</v>
      </c>
      <c r="I598" t="s">
        <v>27</v>
      </c>
      <c r="J598" t="s">
        <v>31</v>
      </c>
      <c r="K598" s="8">
        <v>0.05</v>
      </c>
      <c r="L598">
        <f t="shared" ca="1" si="9"/>
        <v>11</v>
      </c>
      <c r="M598">
        <v>19</v>
      </c>
      <c r="N598">
        <v>3</v>
      </c>
    </row>
    <row r="599" spans="1:14" x14ac:dyDescent="0.3">
      <c r="A599">
        <v>105906</v>
      </c>
      <c r="B599" s="7">
        <v>41334</v>
      </c>
      <c r="C599" t="s">
        <v>22</v>
      </c>
      <c r="D599">
        <v>20</v>
      </c>
      <c r="E599" t="s">
        <v>29</v>
      </c>
      <c r="F599" t="s">
        <v>30</v>
      </c>
      <c r="G599" t="s">
        <v>25</v>
      </c>
      <c r="H599" t="s">
        <v>26</v>
      </c>
      <c r="I599" t="s">
        <v>27</v>
      </c>
      <c r="J599" t="s">
        <v>28</v>
      </c>
      <c r="K599" s="8">
        <v>0.1</v>
      </c>
      <c r="L599">
        <f t="shared" ca="1" si="9"/>
        <v>11</v>
      </c>
      <c r="M599">
        <v>3</v>
      </c>
      <c r="N599">
        <v>2</v>
      </c>
    </row>
    <row r="600" spans="1:14" x14ac:dyDescent="0.3">
      <c r="A600">
        <v>105926</v>
      </c>
      <c r="B600" s="7">
        <v>41333</v>
      </c>
      <c r="C600" t="s">
        <v>22</v>
      </c>
      <c r="D600">
        <v>25</v>
      </c>
      <c r="E600" t="s">
        <v>43</v>
      </c>
      <c r="F600" t="s">
        <v>30</v>
      </c>
      <c r="G600" t="s">
        <v>25</v>
      </c>
      <c r="H600" t="s">
        <v>26</v>
      </c>
      <c r="I600" t="s">
        <v>27</v>
      </c>
      <c r="J600" t="s">
        <v>48</v>
      </c>
      <c r="K600" s="8">
        <v>0.1</v>
      </c>
      <c r="L600">
        <f t="shared" ca="1" si="9"/>
        <v>11</v>
      </c>
      <c r="M600">
        <v>29</v>
      </c>
      <c r="N600">
        <v>2</v>
      </c>
    </row>
    <row r="601" spans="1:14" x14ac:dyDescent="0.3">
      <c r="A601">
        <v>105994</v>
      </c>
      <c r="B601" s="7">
        <v>41359</v>
      </c>
      <c r="C601" t="s">
        <v>22</v>
      </c>
      <c r="D601">
        <v>19</v>
      </c>
      <c r="E601" t="s">
        <v>32</v>
      </c>
      <c r="F601" t="s">
        <v>30</v>
      </c>
      <c r="G601" t="s">
        <v>25</v>
      </c>
      <c r="H601" t="s">
        <v>26</v>
      </c>
      <c r="I601" t="s">
        <v>27</v>
      </c>
      <c r="J601" t="s">
        <v>31</v>
      </c>
      <c r="K601" s="8">
        <v>0.1</v>
      </c>
      <c r="L601">
        <f t="shared" ca="1" si="9"/>
        <v>11</v>
      </c>
      <c r="M601">
        <v>28</v>
      </c>
      <c r="N601">
        <v>1</v>
      </c>
    </row>
    <row r="602" spans="1:14" x14ac:dyDescent="0.3">
      <c r="A602">
        <v>106218</v>
      </c>
      <c r="B602" s="7">
        <v>41340</v>
      </c>
      <c r="C602" t="s">
        <v>22</v>
      </c>
      <c r="D602">
        <v>29</v>
      </c>
      <c r="E602" t="s">
        <v>35</v>
      </c>
      <c r="F602" t="s">
        <v>30</v>
      </c>
      <c r="G602" t="s">
        <v>25</v>
      </c>
      <c r="H602" t="s">
        <v>26</v>
      </c>
      <c r="I602" t="s">
        <v>27</v>
      </c>
      <c r="J602" t="s">
        <v>28</v>
      </c>
      <c r="K602" s="8">
        <v>0.1</v>
      </c>
      <c r="L602">
        <f t="shared" ca="1" si="9"/>
        <v>11</v>
      </c>
      <c r="M602">
        <v>25</v>
      </c>
      <c r="N602">
        <v>3</v>
      </c>
    </row>
    <row r="603" spans="1:14" x14ac:dyDescent="0.3">
      <c r="A603">
        <v>106568</v>
      </c>
      <c r="B603" s="7">
        <v>41352</v>
      </c>
      <c r="C603" t="s">
        <v>34</v>
      </c>
      <c r="D603">
        <v>24</v>
      </c>
      <c r="E603" t="s">
        <v>39</v>
      </c>
      <c r="F603" t="s">
        <v>30</v>
      </c>
      <c r="G603" t="s">
        <v>25</v>
      </c>
      <c r="H603" t="s">
        <v>47</v>
      </c>
      <c r="I603" t="s">
        <v>27</v>
      </c>
      <c r="J603" t="s">
        <v>49</v>
      </c>
      <c r="K603" s="8">
        <v>0.1</v>
      </c>
      <c r="L603">
        <f t="shared" ca="1" si="9"/>
        <v>11</v>
      </c>
      <c r="M603">
        <v>37</v>
      </c>
      <c r="N603">
        <v>5</v>
      </c>
    </row>
    <row r="604" spans="1:14" x14ac:dyDescent="0.3">
      <c r="A604">
        <v>106700</v>
      </c>
      <c r="B604" s="7">
        <v>41341</v>
      </c>
      <c r="C604" t="s">
        <v>34</v>
      </c>
      <c r="D604">
        <v>23</v>
      </c>
      <c r="E604" t="s">
        <v>32</v>
      </c>
      <c r="F604" t="s">
        <v>30</v>
      </c>
      <c r="G604" t="s">
        <v>25</v>
      </c>
      <c r="H604" t="s">
        <v>26</v>
      </c>
      <c r="I604" t="s">
        <v>27</v>
      </c>
      <c r="J604" t="s">
        <v>40</v>
      </c>
      <c r="K604" s="8">
        <v>0.1</v>
      </c>
      <c r="L604">
        <f t="shared" ca="1" si="9"/>
        <v>11</v>
      </c>
      <c r="M604">
        <v>32</v>
      </c>
      <c r="N604">
        <v>1</v>
      </c>
    </row>
    <row r="605" spans="1:14" x14ac:dyDescent="0.3">
      <c r="A605">
        <v>109298</v>
      </c>
      <c r="B605" s="7">
        <v>41341</v>
      </c>
      <c r="C605" t="s">
        <v>34</v>
      </c>
      <c r="D605">
        <v>19</v>
      </c>
      <c r="E605" t="s">
        <v>35</v>
      </c>
      <c r="F605" t="s">
        <v>30</v>
      </c>
      <c r="G605" t="s">
        <v>25</v>
      </c>
      <c r="H605" t="s">
        <v>50</v>
      </c>
      <c r="I605" t="s">
        <v>27</v>
      </c>
      <c r="J605" t="s">
        <v>37</v>
      </c>
      <c r="K605" s="8">
        <v>0.1</v>
      </c>
      <c r="L605">
        <f t="shared" ca="1" si="9"/>
        <v>11</v>
      </c>
      <c r="M605">
        <v>22</v>
      </c>
      <c r="N605">
        <v>1</v>
      </c>
    </row>
    <row r="606" spans="1:14" x14ac:dyDescent="0.3">
      <c r="A606">
        <v>111280</v>
      </c>
      <c r="B606" s="7">
        <v>41361</v>
      </c>
      <c r="C606" t="s">
        <v>34</v>
      </c>
      <c r="D606">
        <v>23</v>
      </c>
      <c r="E606" t="s">
        <v>35</v>
      </c>
      <c r="F606" t="s">
        <v>30</v>
      </c>
      <c r="G606" t="s">
        <v>25</v>
      </c>
      <c r="H606" t="s">
        <v>50</v>
      </c>
      <c r="I606" t="s">
        <v>27</v>
      </c>
      <c r="J606" t="s">
        <v>31</v>
      </c>
      <c r="K606" s="8">
        <v>0.1</v>
      </c>
      <c r="L606">
        <f t="shared" ca="1" si="9"/>
        <v>11</v>
      </c>
      <c r="M606">
        <v>9</v>
      </c>
      <c r="N606">
        <v>1</v>
      </c>
    </row>
    <row r="607" spans="1:14" x14ac:dyDescent="0.3">
      <c r="A607">
        <v>113852</v>
      </c>
      <c r="B607" s="7">
        <v>41356</v>
      </c>
      <c r="C607" t="s">
        <v>22</v>
      </c>
      <c r="D607">
        <v>41</v>
      </c>
      <c r="E607" t="s">
        <v>32</v>
      </c>
      <c r="F607" t="s">
        <v>24</v>
      </c>
      <c r="G607" t="s">
        <v>25</v>
      </c>
      <c r="H607" t="s">
        <v>44</v>
      </c>
      <c r="I607" t="s">
        <v>27</v>
      </c>
      <c r="J607" t="s">
        <v>49</v>
      </c>
      <c r="K607" s="8">
        <v>0.05</v>
      </c>
      <c r="L607">
        <f t="shared" ca="1" si="9"/>
        <v>11</v>
      </c>
      <c r="M607">
        <v>43</v>
      </c>
      <c r="N607">
        <v>4</v>
      </c>
    </row>
    <row r="608" spans="1:14" x14ac:dyDescent="0.3">
      <c r="A608">
        <v>121988</v>
      </c>
      <c r="B608" s="7">
        <v>41354</v>
      </c>
      <c r="C608" t="s">
        <v>34</v>
      </c>
      <c r="D608">
        <v>19</v>
      </c>
      <c r="E608" t="s">
        <v>43</v>
      </c>
      <c r="F608" t="s">
        <v>30</v>
      </c>
      <c r="G608" t="s">
        <v>25</v>
      </c>
      <c r="H608" t="s">
        <v>44</v>
      </c>
      <c r="I608" t="s">
        <v>27</v>
      </c>
      <c r="J608" t="s">
        <v>48</v>
      </c>
      <c r="K608" s="8">
        <v>0.1</v>
      </c>
      <c r="L608">
        <f t="shared" ca="1" si="9"/>
        <v>11</v>
      </c>
      <c r="M608">
        <v>1</v>
      </c>
      <c r="N608">
        <v>3</v>
      </c>
    </row>
    <row r="609" spans="1:14" x14ac:dyDescent="0.3">
      <c r="A609">
        <v>28276</v>
      </c>
      <c r="B609" s="7">
        <v>41394</v>
      </c>
      <c r="C609" t="s">
        <v>22</v>
      </c>
      <c r="D609">
        <v>21</v>
      </c>
      <c r="E609" t="s">
        <v>23</v>
      </c>
      <c r="F609" t="s">
        <v>30</v>
      </c>
      <c r="G609" t="s">
        <v>25</v>
      </c>
      <c r="H609" t="s">
        <v>44</v>
      </c>
      <c r="I609" t="s">
        <v>27</v>
      </c>
      <c r="J609" t="s">
        <v>28</v>
      </c>
      <c r="K609" s="8">
        <v>0.1</v>
      </c>
      <c r="L609">
        <f t="shared" ca="1" si="9"/>
        <v>11</v>
      </c>
      <c r="M609">
        <v>36</v>
      </c>
      <c r="N609">
        <v>2</v>
      </c>
    </row>
    <row r="610" spans="1:14" x14ac:dyDescent="0.3">
      <c r="A610">
        <v>41420</v>
      </c>
      <c r="B610" s="7">
        <v>41382</v>
      </c>
      <c r="C610" t="s">
        <v>22</v>
      </c>
      <c r="D610">
        <v>19</v>
      </c>
      <c r="E610" t="s">
        <v>45</v>
      </c>
      <c r="F610" t="s">
        <v>30</v>
      </c>
      <c r="G610" t="s">
        <v>25</v>
      </c>
      <c r="H610" t="s">
        <v>50</v>
      </c>
      <c r="I610" t="s">
        <v>27</v>
      </c>
      <c r="J610" t="s">
        <v>42</v>
      </c>
      <c r="K610" s="8">
        <v>0.1</v>
      </c>
      <c r="L610">
        <f t="shared" ca="1" si="9"/>
        <v>11</v>
      </c>
      <c r="M610">
        <v>0</v>
      </c>
      <c r="N610">
        <v>2</v>
      </c>
    </row>
    <row r="611" spans="1:14" x14ac:dyDescent="0.3">
      <c r="A611">
        <v>54894</v>
      </c>
      <c r="B611" s="7">
        <v>41390</v>
      </c>
      <c r="C611" t="s">
        <v>34</v>
      </c>
      <c r="D611">
        <v>22</v>
      </c>
      <c r="E611" t="s">
        <v>32</v>
      </c>
      <c r="F611" t="s">
        <v>30</v>
      </c>
      <c r="G611" t="s">
        <v>25</v>
      </c>
      <c r="H611" t="s">
        <v>36</v>
      </c>
      <c r="I611" t="s">
        <v>27</v>
      </c>
      <c r="J611" t="s">
        <v>42</v>
      </c>
      <c r="K611" s="8">
        <v>0.1</v>
      </c>
      <c r="L611">
        <f t="shared" ca="1" si="9"/>
        <v>11</v>
      </c>
      <c r="M611">
        <v>23</v>
      </c>
      <c r="N611">
        <v>3</v>
      </c>
    </row>
    <row r="612" spans="1:14" x14ac:dyDescent="0.3">
      <c r="A612">
        <v>92386</v>
      </c>
      <c r="B612" s="7">
        <v>41367</v>
      </c>
      <c r="C612" t="s">
        <v>34</v>
      </c>
      <c r="D612">
        <v>45</v>
      </c>
      <c r="E612" t="s">
        <v>32</v>
      </c>
      <c r="F612" t="s">
        <v>24</v>
      </c>
      <c r="G612" t="s">
        <v>38</v>
      </c>
      <c r="H612" t="s">
        <v>47</v>
      </c>
      <c r="I612" t="s">
        <v>27</v>
      </c>
      <c r="J612" t="s">
        <v>37</v>
      </c>
      <c r="K612" s="8">
        <v>0.05</v>
      </c>
      <c r="L612">
        <f t="shared" ca="1" si="9"/>
        <v>11</v>
      </c>
      <c r="M612">
        <v>23</v>
      </c>
      <c r="N612">
        <v>6</v>
      </c>
    </row>
    <row r="613" spans="1:14" x14ac:dyDescent="0.3">
      <c r="A613">
        <v>95722</v>
      </c>
      <c r="B613" s="7">
        <v>41366</v>
      </c>
      <c r="C613" t="s">
        <v>34</v>
      </c>
      <c r="D613">
        <v>37</v>
      </c>
      <c r="E613" t="s">
        <v>23</v>
      </c>
      <c r="F613" t="s">
        <v>24</v>
      </c>
      <c r="G613" t="s">
        <v>38</v>
      </c>
      <c r="H613" t="s">
        <v>47</v>
      </c>
      <c r="I613" t="s">
        <v>46</v>
      </c>
      <c r="J613" t="s">
        <v>42</v>
      </c>
      <c r="K613" s="8">
        <v>0.05</v>
      </c>
      <c r="L613">
        <f t="shared" ca="1" si="9"/>
        <v>11</v>
      </c>
      <c r="M613">
        <v>2</v>
      </c>
      <c r="N613">
        <v>6</v>
      </c>
    </row>
    <row r="614" spans="1:14" x14ac:dyDescent="0.3">
      <c r="A614">
        <v>105984</v>
      </c>
      <c r="B614" s="7">
        <v>41362</v>
      </c>
      <c r="C614" t="s">
        <v>22</v>
      </c>
      <c r="D614">
        <v>25</v>
      </c>
      <c r="E614" t="s">
        <v>23</v>
      </c>
      <c r="F614" t="s">
        <v>30</v>
      </c>
      <c r="G614" t="s">
        <v>25</v>
      </c>
      <c r="H614" t="s">
        <v>44</v>
      </c>
      <c r="I614" t="s">
        <v>27</v>
      </c>
      <c r="J614" t="s">
        <v>42</v>
      </c>
      <c r="K614" s="8">
        <v>0.1</v>
      </c>
      <c r="L614">
        <f t="shared" ca="1" si="9"/>
        <v>11</v>
      </c>
      <c r="M614">
        <v>30</v>
      </c>
      <c r="N614">
        <v>6</v>
      </c>
    </row>
    <row r="615" spans="1:14" x14ac:dyDescent="0.3">
      <c r="A615">
        <v>106012</v>
      </c>
      <c r="B615" s="7">
        <v>41362</v>
      </c>
      <c r="C615" t="s">
        <v>34</v>
      </c>
      <c r="D615">
        <v>20</v>
      </c>
      <c r="E615" t="s">
        <v>35</v>
      </c>
      <c r="F615" t="s">
        <v>30</v>
      </c>
      <c r="G615" t="s">
        <v>25</v>
      </c>
      <c r="H615" t="s">
        <v>26</v>
      </c>
      <c r="I615" t="s">
        <v>27</v>
      </c>
      <c r="J615" t="s">
        <v>28</v>
      </c>
      <c r="K615" s="8">
        <v>0.1</v>
      </c>
      <c r="L615">
        <f t="shared" ca="1" si="9"/>
        <v>11</v>
      </c>
      <c r="M615">
        <v>14</v>
      </c>
      <c r="N615">
        <v>5</v>
      </c>
    </row>
    <row r="616" spans="1:14" x14ac:dyDescent="0.3">
      <c r="A616">
        <v>106104</v>
      </c>
      <c r="B616" s="7">
        <v>41363</v>
      </c>
      <c r="C616" t="s">
        <v>22</v>
      </c>
      <c r="D616">
        <v>17</v>
      </c>
      <c r="E616" t="s">
        <v>43</v>
      </c>
      <c r="F616" t="s">
        <v>30</v>
      </c>
      <c r="G616" t="s">
        <v>25</v>
      </c>
      <c r="H616" t="s">
        <v>44</v>
      </c>
      <c r="I616" t="s">
        <v>27</v>
      </c>
      <c r="J616" t="s">
        <v>49</v>
      </c>
      <c r="K616" s="8">
        <v>0.1</v>
      </c>
      <c r="L616">
        <f t="shared" ca="1" si="9"/>
        <v>11</v>
      </c>
      <c r="M616">
        <v>27</v>
      </c>
      <c r="N616">
        <v>6</v>
      </c>
    </row>
    <row r="617" spans="1:14" x14ac:dyDescent="0.3">
      <c r="A617">
        <v>106284</v>
      </c>
      <c r="B617" s="7">
        <v>41362</v>
      </c>
      <c r="C617" t="s">
        <v>22</v>
      </c>
      <c r="D617">
        <v>31</v>
      </c>
      <c r="E617" t="s">
        <v>35</v>
      </c>
      <c r="F617" t="s">
        <v>24</v>
      </c>
      <c r="G617" t="s">
        <v>25</v>
      </c>
      <c r="H617" t="s">
        <v>26</v>
      </c>
      <c r="I617" t="s">
        <v>27</v>
      </c>
      <c r="J617" t="s">
        <v>42</v>
      </c>
      <c r="K617" s="8">
        <v>0.05</v>
      </c>
      <c r="L617">
        <f t="shared" ca="1" si="9"/>
        <v>11</v>
      </c>
      <c r="M617">
        <v>18</v>
      </c>
      <c r="N617">
        <v>4</v>
      </c>
    </row>
    <row r="618" spans="1:14" x14ac:dyDescent="0.3">
      <c r="A618">
        <v>106290</v>
      </c>
      <c r="B618" s="7">
        <v>41362</v>
      </c>
      <c r="C618" t="s">
        <v>22</v>
      </c>
      <c r="D618">
        <v>42</v>
      </c>
      <c r="E618" t="s">
        <v>32</v>
      </c>
      <c r="F618" t="s">
        <v>24</v>
      </c>
      <c r="G618" t="s">
        <v>25</v>
      </c>
      <c r="H618" t="s">
        <v>44</v>
      </c>
      <c r="I618" t="s">
        <v>27</v>
      </c>
      <c r="J618" t="s">
        <v>48</v>
      </c>
      <c r="K618" s="8">
        <v>0.05</v>
      </c>
      <c r="L618">
        <f t="shared" ca="1" si="9"/>
        <v>11</v>
      </c>
      <c r="M618">
        <v>10</v>
      </c>
      <c r="N618">
        <v>2</v>
      </c>
    </row>
    <row r="619" spans="1:14" x14ac:dyDescent="0.3">
      <c r="A619">
        <v>106520</v>
      </c>
      <c r="B619" s="7">
        <v>41363</v>
      </c>
      <c r="C619" t="s">
        <v>22</v>
      </c>
      <c r="D619">
        <v>20</v>
      </c>
      <c r="E619" t="s">
        <v>32</v>
      </c>
      <c r="F619" t="s">
        <v>30</v>
      </c>
      <c r="G619" t="s">
        <v>25</v>
      </c>
      <c r="H619" t="s">
        <v>44</v>
      </c>
      <c r="I619" t="s">
        <v>27</v>
      </c>
      <c r="J619" t="s">
        <v>31</v>
      </c>
      <c r="K619" s="8">
        <v>0.1</v>
      </c>
      <c r="L619">
        <f t="shared" ca="1" si="9"/>
        <v>11</v>
      </c>
      <c r="M619">
        <v>14</v>
      </c>
      <c r="N619">
        <v>1</v>
      </c>
    </row>
    <row r="620" spans="1:14" x14ac:dyDescent="0.3">
      <c r="A620">
        <v>106604</v>
      </c>
      <c r="B620" s="7">
        <v>41363</v>
      </c>
      <c r="C620" t="s">
        <v>34</v>
      </c>
      <c r="D620">
        <v>18</v>
      </c>
      <c r="E620" t="s">
        <v>43</v>
      </c>
      <c r="F620" t="s">
        <v>30</v>
      </c>
      <c r="G620" t="s">
        <v>25</v>
      </c>
      <c r="H620" t="s">
        <v>44</v>
      </c>
      <c r="I620" t="s">
        <v>27</v>
      </c>
      <c r="J620" t="s">
        <v>48</v>
      </c>
      <c r="K620" s="8">
        <v>0.1</v>
      </c>
      <c r="L620">
        <f t="shared" ca="1" si="9"/>
        <v>11</v>
      </c>
      <c r="M620">
        <v>3</v>
      </c>
      <c r="N620">
        <v>5</v>
      </c>
    </row>
    <row r="621" spans="1:14" x14ac:dyDescent="0.3">
      <c r="A621">
        <v>106918</v>
      </c>
      <c r="B621" s="7">
        <v>41363</v>
      </c>
      <c r="C621" t="s">
        <v>22</v>
      </c>
      <c r="D621">
        <v>20</v>
      </c>
      <c r="E621" t="s">
        <v>29</v>
      </c>
      <c r="F621" t="s">
        <v>30</v>
      </c>
      <c r="G621" t="s">
        <v>25</v>
      </c>
      <c r="H621" t="s">
        <v>44</v>
      </c>
      <c r="I621" t="s">
        <v>27</v>
      </c>
      <c r="J621" t="s">
        <v>48</v>
      </c>
      <c r="K621" s="8">
        <v>0.1</v>
      </c>
      <c r="L621">
        <f t="shared" ca="1" si="9"/>
        <v>11</v>
      </c>
      <c r="M621">
        <v>33</v>
      </c>
      <c r="N621">
        <v>5</v>
      </c>
    </row>
    <row r="622" spans="1:14" x14ac:dyDescent="0.3">
      <c r="A622">
        <v>107018</v>
      </c>
      <c r="B622" s="7">
        <v>41362</v>
      </c>
      <c r="C622" t="s">
        <v>22</v>
      </c>
      <c r="D622">
        <v>20</v>
      </c>
      <c r="E622" t="s">
        <v>43</v>
      </c>
      <c r="F622" t="s">
        <v>30</v>
      </c>
      <c r="G622" t="s">
        <v>25</v>
      </c>
      <c r="H622" t="s">
        <v>44</v>
      </c>
      <c r="I622" t="s">
        <v>27</v>
      </c>
      <c r="J622" t="s">
        <v>28</v>
      </c>
      <c r="K622" s="8">
        <v>0.1</v>
      </c>
      <c r="L622">
        <f t="shared" ca="1" si="9"/>
        <v>11</v>
      </c>
      <c r="M622">
        <v>38</v>
      </c>
      <c r="N622">
        <v>6</v>
      </c>
    </row>
    <row r="623" spans="1:14" x14ac:dyDescent="0.3">
      <c r="A623">
        <v>107182</v>
      </c>
      <c r="B623" s="7">
        <v>41363</v>
      </c>
      <c r="C623" t="s">
        <v>22</v>
      </c>
      <c r="D623">
        <v>20</v>
      </c>
      <c r="E623" t="s">
        <v>29</v>
      </c>
      <c r="F623" t="s">
        <v>30</v>
      </c>
      <c r="G623" t="s">
        <v>25</v>
      </c>
      <c r="H623" t="s">
        <v>26</v>
      </c>
      <c r="I623" t="s">
        <v>27</v>
      </c>
      <c r="J623" t="s">
        <v>37</v>
      </c>
      <c r="K623" s="8">
        <v>0.1</v>
      </c>
      <c r="L623">
        <f t="shared" ca="1" si="9"/>
        <v>11</v>
      </c>
      <c r="M623">
        <v>26</v>
      </c>
      <c r="N623">
        <v>2</v>
      </c>
    </row>
    <row r="624" spans="1:14" x14ac:dyDescent="0.3">
      <c r="A624">
        <v>107322</v>
      </c>
      <c r="B624" s="7">
        <v>41362</v>
      </c>
      <c r="C624" t="s">
        <v>34</v>
      </c>
      <c r="D624">
        <v>19</v>
      </c>
      <c r="E624" t="s">
        <v>45</v>
      </c>
      <c r="F624" t="s">
        <v>30</v>
      </c>
      <c r="G624" t="s">
        <v>25</v>
      </c>
      <c r="H624" t="s">
        <v>36</v>
      </c>
      <c r="I624" t="s">
        <v>27</v>
      </c>
      <c r="J624" t="s">
        <v>37</v>
      </c>
      <c r="K624" s="8">
        <v>0.1</v>
      </c>
      <c r="L624">
        <f t="shared" ca="1" si="9"/>
        <v>11</v>
      </c>
      <c r="M624">
        <v>23</v>
      </c>
      <c r="N624">
        <v>6</v>
      </c>
    </row>
    <row r="625" spans="1:14" x14ac:dyDescent="0.3">
      <c r="A625">
        <v>107410</v>
      </c>
      <c r="B625" s="7">
        <v>41388</v>
      </c>
      <c r="C625" t="s">
        <v>22</v>
      </c>
      <c r="D625">
        <v>25</v>
      </c>
      <c r="E625" t="s">
        <v>43</v>
      </c>
      <c r="F625" t="s">
        <v>30</v>
      </c>
      <c r="G625" t="s">
        <v>25</v>
      </c>
      <c r="H625" t="s">
        <v>50</v>
      </c>
      <c r="I625" t="s">
        <v>27</v>
      </c>
      <c r="J625" t="s">
        <v>40</v>
      </c>
      <c r="K625" s="8">
        <v>0.1</v>
      </c>
      <c r="L625">
        <f t="shared" ca="1" si="9"/>
        <v>11</v>
      </c>
      <c r="M625">
        <v>4</v>
      </c>
      <c r="N625">
        <v>1</v>
      </c>
    </row>
    <row r="626" spans="1:14" x14ac:dyDescent="0.3">
      <c r="A626">
        <v>107422</v>
      </c>
      <c r="B626" s="7">
        <v>41387</v>
      </c>
      <c r="C626" t="s">
        <v>34</v>
      </c>
      <c r="D626">
        <v>39</v>
      </c>
      <c r="E626" t="s">
        <v>29</v>
      </c>
      <c r="F626" t="s">
        <v>24</v>
      </c>
      <c r="G626" t="s">
        <v>25</v>
      </c>
      <c r="H626" t="s">
        <v>47</v>
      </c>
      <c r="I626" t="s">
        <v>27</v>
      </c>
      <c r="J626" t="s">
        <v>48</v>
      </c>
      <c r="K626" s="8">
        <v>0.05</v>
      </c>
      <c r="L626">
        <f t="shared" ca="1" si="9"/>
        <v>11</v>
      </c>
      <c r="M626">
        <v>13</v>
      </c>
      <c r="N626">
        <v>4</v>
      </c>
    </row>
    <row r="627" spans="1:14" x14ac:dyDescent="0.3">
      <c r="A627">
        <v>107440</v>
      </c>
      <c r="B627" s="7">
        <v>41389</v>
      </c>
      <c r="C627" t="s">
        <v>22</v>
      </c>
      <c r="D627">
        <v>25</v>
      </c>
      <c r="E627" t="s">
        <v>29</v>
      </c>
      <c r="F627" t="s">
        <v>30</v>
      </c>
      <c r="G627" t="s">
        <v>25</v>
      </c>
      <c r="H627" t="s">
        <v>50</v>
      </c>
      <c r="I627" t="s">
        <v>27</v>
      </c>
      <c r="J627" t="s">
        <v>42</v>
      </c>
      <c r="K627" s="8">
        <v>0.1</v>
      </c>
      <c r="L627">
        <f t="shared" ca="1" si="9"/>
        <v>11</v>
      </c>
      <c r="M627">
        <v>8</v>
      </c>
      <c r="N627">
        <v>3</v>
      </c>
    </row>
    <row r="628" spans="1:14" x14ac:dyDescent="0.3">
      <c r="A628">
        <v>107442</v>
      </c>
      <c r="B628" s="7">
        <v>41388</v>
      </c>
      <c r="C628" t="s">
        <v>34</v>
      </c>
      <c r="D628">
        <v>40</v>
      </c>
      <c r="E628" t="s">
        <v>29</v>
      </c>
      <c r="F628" t="s">
        <v>24</v>
      </c>
      <c r="G628" t="s">
        <v>25</v>
      </c>
      <c r="H628" t="s">
        <v>26</v>
      </c>
      <c r="I628" t="s">
        <v>27</v>
      </c>
      <c r="J628" t="s">
        <v>37</v>
      </c>
      <c r="K628" s="8">
        <v>0.05</v>
      </c>
      <c r="L628">
        <f t="shared" ca="1" si="9"/>
        <v>11</v>
      </c>
      <c r="M628">
        <v>8</v>
      </c>
      <c r="N628">
        <v>6</v>
      </c>
    </row>
    <row r="629" spans="1:14" x14ac:dyDescent="0.3">
      <c r="A629">
        <v>107484</v>
      </c>
      <c r="B629" s="7">
        <v>41387</v>
      </c>
      <c r="C629" t="s">
        <v>22</v>
      </c>
      <c r="D629">
        <v>19</v>
      </c>
      <c r="E629" t="s">
        <v>43</v>
      </c>
      <c r="F629" t="s">
        <v>30</v>
      </c>
      <c r="G629" t="s">
        <v>25</v>
      </c>
      <c r="H629" t="s">
        <v>47</v>
      </c>
      <c r="I629" t="s">
        <v>27</v>
      </c>
      <c r="J629" t="s">
        <v>33</v>
      </c>
      <c r="K629" s="8">
        <v>0.1</v>
      </c>
      <c r="L629">
        <f t="shared" ca="1" si="9"/>
        <v>11</v>
      </c>
      <c r="M629">
        <v>13</v>
      </c>
      <c r="N629">
        <v>3</v>
      </c>
    </row>
    <row r="630" spans="1:14" x14ac:dyDescent="0.3">
      <c r="A630">
        <v>107534</v>
      </c>
      <c r="B630" s="7">
        <v>41388</v>
      </c>
      <c r="C630" t="s">
        <v>22</v>
      </c>
      <c r="D630">
        <v>22</v>
      </c>
      <c r="E630" t="s">
        <v>43</v>
      </c>
      <c r="F630" t="s">
        <v>30</v>
      </c>
      <c r="G630" t="s">
        <v>25</v>
      </c>
      <c r="H630" t="s">
        <v>50</v>
      </c>
      <c r="I630" t="s">
        <v>27</v>
      </c>
      <c r="J630" t="s">
        <v>37</v>
      </c>
      <c r="K630" s="8">
        <v>0.1</v>
      </c>
      <c r="L630">
        <f t="shared" ca="1" si="9"/>
        <v>11</v>
      </c>
      <c r="M630">
        <v>24</v>
      </c>
      <c r="N630">
        <v>1</v>
      </c>
    </row>
    <row r="631" spans="1:14" x14ac:dyDescent="0.3">
      <c r="A631">
        <v>107570</v>
      </c>
      <c r="B631" s="7">
        <v>41363</v>
      </c>
      <c r="C631" t="s">
        <v>34</v>
      </c>
      <c r="D631">
        <v>22</v>
      </c>
      <c r="E631" t="s">
        <v>43</v>
      </c>
      <c r="F631" t="s">
        <v>30</v>
      </c>
      <c r="G631" t="s">
        <v>25</v>
      </c>
      <c r="H631" t="s">
        <v>44</v>
      </c>
      <c r="I631" t="s">
        <v>27</v>
      </c>
      <c r="J631" t="s">
        <v>49</v>
      </c>
      <c r="K631" s="8">
        <v>0.1</v>
      </c>
      <c r="L631">
        <f t="shared" ca="1" si="9"/>
        <v>11</v>
      </c>
      <c r="M631">
        <v>19</v>
      </c>
      <c r="N631">
        <v>4</v>
      </c>
    </row>
    <row r="632" spans="1:14" x14ac:dyDescent="0.3">
      <c r="A632">
        <v>107632</v>
      </c>
      <c r="B632" s="7">
        <v>41387</v>
      </c>
      <c r="C632" t="s">
        <v>22</v>
      </c>
      <c r="D632">
        <v>21</v>
      </c>
      <c r="E632" t="s">
        <v>29</v>
      </c>
      <c r="F632" t="s">
        <v>30</v>
      </c>
      <c r="G632" t="s">
        <v>25</v>
      </c>
      <c r="H632" t="s">
        <v>26</v>
      </c>
      <c r="I632" t="s">
        <v>27</v>
      </c>
      <c r="J632" t="s">
        <v>33</v>
      </c>
      <c r="K632" s="8">
        <v>0.1</v>
      </c>
      <c r="L632">
        <f t="shared" ca="1" si="9"/>
        <v>11</v>
      </c>
      <c r="M632">
        <v>4</v>
      </c>
      <c r="N632">
        <v>3</v>
      </c>
    </row>
    <row r="633" spans="1:14" x14ac:dyDescent="0.3">
      <c r="A633">
        <v>107786</v>
      </c>
      <c r="B633" s="7">
        <v>41391</v>
      </c>
      <c r="C633" t="s">
        <v>22</v>
      </c>
      <c r="D633">
        <v>59</v>
      </c>
      <c r="E633" t="s">
        <v>43</v>
      </c>
      <c r="F633" t="s">
        <v>41</v>
      </c>
      <c r="G633" t="s">
        <v>25</v>
      </c>
      <c r="H633" t="s">
        <v>50</v>
      </c>
      <c r="I633" t="s">
        <v>27</v>
      </c>
      <c r="J633" t="s">
        <v>28</v>
      </c>
      <c r="K633" s="8">
        <v>0.15</v>
      </c>
      <c r="L633">
        <f t="shared" ca="1" si="9"/>
        <v>11</v>
      </c>
      <c r="M633">
        <v>32</v>
      </c>
      <c r="N633">
        <v>1</v>
      </c>
    </row>
    <row r="634" spans="1:14" x14ac:dyDescent="0.3">
      <c r="A634">
        <v>107788</v>
      </c>
      <c r="B634" s="7">
        <v>41390</v>
      </c>
      <c r="C634" t="s">
        <v>22</v>
      </c>
      <c r="D634">
        <v>42</v>
      </c>
      <c r="E634" t="s">
        <v>39</v>
      </c>
      <c r="F634" t="s">
        <v>24</v>
      </c>
      <c r="G634" t="s">
        <v>25</v>
      </c>
      <c r="H634" t="s">
        <v>44</v>
      </c>
      <c r="I634" t="s">
        <v>27</v>
      </c>
      <c r="J634" t="s">
        <v>42</v>
      </c>
      <c r="K634" s="8">
        <v>0.05</v>
      </c>
      <c r="L634">
        <f t="shared" ca="1" si="9"/>
        <v>11</v>
      </c>
      <c r="M634">
        <v>12</v>
      </c>
      <c r="N634">
        <v>5</v>
      </c>
    </row>
    <row r="635" spans="1:14" x14ac:dyDescent="0.3">
      <c r="A635">
        <v>107830</v>
      </c>
      <c r="B635" s="7">
        <v>41388</v>
      </c>
      <c r="C635" t="s">
        <v>34</v>
      </c>
      <c r="D635">
        <v>37</v>
      </c>
      <c r="E635" t="s">
        <v>32</v>
      </c>
      <c r="F635" t="s">
        <v>24</v>
      </c>
      <c r="G635" t="s">
        <v>25</v>
      </c>
      <c r="H635" t="s">
        <v>26</v>
      </c>
      <c r="I635" t="s">
        <v>27</v>
      </c>
      <c r="J635" t="s">
        <v>28</v>
      </c>
      <c r="K635" s="8">
        <v>0.05</v>
      </c>
      <c r="L635">
        <f t="shared" ca="1" si="9"/>
        <v>11</v>
      </c>
      <c r="M635">
        <v>15</v>
      </c>
      <c r="N635">
        <v>2</v>
      </c>
    </row>
    <row r="636" spans="1:14" x14ac:dyDescent="0.3">
      <c r="A636">
        <v>107838</v>
      </c>
      <c r="B636" s="7">
        <v>41387</v>
      </c>
      <c r="C636" t="s">
        <v>34</v>
      </c>
      <c r="D636">
        <v>22</v>
      </c>
      <c r="E636" t="s">
        <v>45</v>
      </c>
      <c r="F636" t="s">
        <v>30</v>
      </c>
      <c r="G636" t="s">
        <v>25</v>
      </c>
      <c r="H636" t="s">
        <v>47</v>
      </c>
      <c r="I636" t="s">
        <v>27</v>
      </c>
      <c r="J636" t="s">
        <v>40</v>
      </c>
      <c r="K636" s="8">
        <v>0.1</v>
      </c>
      <c r="L636">
        <f t="shared" ca="1" si="9"/>
        <v>11</v>
      </c>
      <c r="M636">
        <v>24</v>
      </c>
      <c r="N636">
        <v>5</v>
      </c>
    </row>
    <row r="637" spans="1:14" x14ac:dyDescent="0.3">
      <c r="A637">
        <v>107848</v>
      </c>
      <c r="B637" s="7">
        <v>41387</v>
      </c>
      <c r="C637" t="s">
        <v>34</v>
      </c>
      <c r="D637">
        <v>52</v>
      </c>
      <c r="E637" t="s">
        <v>45</v>
      </c>
      <c r="F637" t="s">
        <v>41</v>
      </c>
      <c r="G637" t="s">
        <v>25</v>
      </c>
      <c r="H637" t="s">
        <v>26</v>
      </c>
      <c r="I637" t="s">
        <v>27</v>
      </c>
      <c r="J637" t="s">
        <v>33</v>
      </c>
      <c r="K637" s="8">
        <v>0.15</v>
      </c>
      <c r="L637">
        <f t="shared" ca="1" si="9"/>
        <v>11</v>
      </c>
      <c r="M637">
        <v>0</v>
      </c>
      <c r="N637">
        <v>6</v>
      </c>
    </row>
    <row r="638" spans="1:14" x14ac:dyDescent="0.3">
      <c r="A638">
        <v>107950</v>
      </c>
      <c r="B638" s="7">
        <v>41373</v>
      </c>
      <c r="C638" t="s">
        <v>34</v>
      </c>
      <c r="D638">
        <v>19</v>
      </c>
      <c r="E638" t="s">
        <v>32</v>
      </c>
      <c r="F638" t="s">
        <v>30</v>
      </c>
      <c r="G638" t="s">
        <v>25</v>
      </c>
      <c r="H638" t="s">
        <v>47</v>
      </c>
      <c r="I638" t="s">
        <v>27</v>
      </c>
      <c r="J638" t="s">
        <v>42</v>
      </c>
      <c r="K638" s="8">
        <v>0.1</v>
      </c>
      <c r="L638">
        <f t="shared" ca="1" si="9"/>
        <v>11</v>
      </c>
      <c r="M638">
        <v>25</v>
      </c>
      <c r="N638">
        <v>3</v>
      </c>
    </row>
    <row r="639" spans="1:14" x14ac:dyDescent="0.3">
      <c r="A639">
        <v>108074</v>
      </c>
      <c r="B639" s="7">
        <v>41381</v>
      </c>
      <c r="C639" t="s">
        <v>34</v>
      </c>
      <c r="D639">
        <v>19</v>
      </c>
      <c r="E639" t="s">
        <v>43</v>
      </c>
      <c r="F639" t="s">
        <v>30</v>
      </c>
      <c r="G639" t="s">
        <v>25</v>
      </c>
      <c r="H639" t="s">
        <v>44</v>
      </c>
      <c r="I639" t="s">
        <v>27</v>
      </c>
      <c r="J639" t="s">
        <v>37</v>
      </c>
      <c r="K639" s="8">
        <v>0.1</v>
      </c>
      <c r="L639">
        <f t="shared" ca="1" si="9"/>
        <v>11</v>
      </c>
      <c r="M639">
        <v>24</v>
      </c>
      <c r="N639">
        <v>2</v>
      </c>
    </row>
    <row r="640" spans="1:14" x14ac:dyDescent="0.3">
      <c r="A640">
        <v>108632</v>
      </c>
      <c r="B640" s="7">
        <v>41366</v>
      </c>
      <c r="C640" t="s">
        <v>22</v>
      </c>
      <c r="D640">
        <v>18</v>
      </c>
      <c r="E640" t="s">
        <v>35</v>
      </c>
      <c r="F640" t="s">
        <v>30</v>
      </c>
      <c r="G640" t="s">
        <v>25</v>
      </c>
      <c r="H640" t="s">
        <v>36</v>
      </c>
      <c r="I640" t="s">
        <v>27</v>
      </c>
      <c r="J640" t="s">
        <v>31</v>
      </c>
      <c r="K640" s="8">
        <v>0.1</v>
      </c>
      <c r="L640">
        <f t="shared" ca="1" si="9"/>
        <v>11</v>
      </c>
      <c r="M640">
        <v>28</v>
      </c>
      <c r="N640">
        <v>6</v>
      </c>
    </row>
    <row r="641" spans="1:14" x14ac:dyDescent="0.3">
      <c r="A641">
        <v>108740</v>
      </c>
      <c r="B641" s="7">
        <v>41382</v>
      </c>
      <c r="C641" t="s">
        <v>34</v>
      </c>
      <c r="D641">
        <v>21</v>
      </c>
      <c r="E641" t="s">
        <v>23</v>
      </c>
      <c r="F641" t="s">
        <v>30</v>
      </c>
      <c r="G641" t="s">
        <v>25</v>
      </c>
      <c r="H641" t="s">
        <v>26</v>
      </c>
      <c r="I641" t="s">
        <v>27</v>
      </c>
      <c r="J641" t="s">
        <v>31</v>
      </c>
      <c r="K641" s="8">
        <v>0.1</v>
      </c>
      <c r="L641">
        <f t="shared" ca="1" si="9"/>
        <v>11</v>
      </c>
      <c r="M641">
        <v>16</v>
      </c>
      <c r="N641">
        <v>2</v>
      </c>
    </row>
    <row r="642" spans="1:14" x14ac:dyDescent="0.3">
      <c r="A642">
        <v>109140</v>
      </c>
      <c r="B642" s="7">
        <v>41382</v>
      </c>
      <c r="C642" t="s">
        <v>34</v>
      </c>
      <c r="D642">
        <v>20</v>
      </c>
      <c r="E642" t="s">
        <v>29</v>
      </c>
      <c r="F642" t="s">
        <v>30</v>
      </c>
      <c r="G642" t="s">
        <v>25</v>
      </c>
      <c r="H642" t="s">
        <v>50</v>
      </c>
      <c r="I642" t="s">
        <v>27</v>
      </c>
      <c r="J642" t="s">
        <v>33</v>
      </c>
      <c r="K642" s="8">
        <v>0.1</v>
      </c>
      <c r="L642">
        <f t="shared" ca="1" si="9"/>
        <v>11</v>
      </c>
      <c r="M642">
        <v>41</v>
      </c>
      <c r="N642">
        <v>6</v>
      </c>
    </row>
    <row r="643" spans="1:14" x14ac:dyDescent="0.3">
      <c r="A643">
        <v>109698</v>
      </c>
      <c r="B643" s="7">
        <v>41383</v>
      </c>
      <c r="C643" t="s">
        <v>34</v>
      </c>
      <c r="D643">
        <v>20</v>
      </c>
      <c r="E643" t="s">
        <v>32</v>
      </c>
      <c r="F643" t="s">
        <v>30</v>
      </c>
      <c r="G643" t="s">
        <v>25</v>
      </c>
      <c r="H643" t="s">
        <v>26</v>
      </c>
      <c r="I643" t="s">
        <v>27</v>
      </c>
      <c r="J643" t="s">
        <v>31</v>
      </c>
      <c r="K643" s="8">
        <v>0.1</v>
      </c>
      <c r="L643">
        <f t="shared" ref="L643:L706" ca="1" si="10">DATEDIF(B643, TODAY(), "y")</f>
        <v>11</v>
      </c>
      <c r="M643">
        <v>11</v>
      </c>
      <c r="N643">
        <v>2</v>
      </c>
    </row>
    <row r="644" spans="1:14" x14ac:dyDescent="0.3">
      <c r="A644">
        <v>109768</v>
      </c>
      <c r="B644" s="7">
        <v>41381</v>
      </c>
      <c r="C644" t="s">
        <v>22</v>
      </c>
      <c r="D644">
        <v>30</v>
      </c>
      <c r="E644" t="s">
        <v>39</v>
      </c>
      <c r="F644" t="s">
        <v>24</v>
      </c>
      <c r="G644" t="s">
        <v>25</v>
      </c>
      <c r="H644" t="s">
        <v>26</v>
      </c>
      <c r="I644" t="s">
        <v>27</v>
      </c>
      <c r="J644" t="s">
        <v>28</v>
      </c>
      <c r="K644" s="8">
        <v>0.05</v>
      </c>
      <c r="L644">
        <f t="shared" ca="1" si="10"/>
        <v>11</v>
      </c>
      <c r="M644">
        <v>13</v>
      </c>
      <c r="N644">
        <v>1</v>
      </c>
    </row>
    <row r="645" spans="1:14" x14ac:dyDescent="0.3">
      <c r="A645">
        <v>109900</v>
      </c>
      <c r="B645" s="7">
        <v>41394</v>
      </c>
      <c r="C645" t="s">
        <v>34</v>
      </c>
      <c r="D645">
        <v>24</v>
      </c>
      <c r="E645" t="s">
        <v>35</v>
      </c>
      <c r="F645" t="s">
        <v>30</v>
      </c>
      <c r="G645" t="s">
        <v>25</v>
      </c>
      <c r="H645" t="s">
        <v>44</v>
      </c>
      <c r="I645" t="s">
        <v>27</v>
      </c>
      <c r="J645" t="s">
        <v>40</v>
      </c>
      <c r="K645" s="8">
        <v>0.1</v>
      </c>
      <c r="L645">
        <f t="shared" ca="1" si="10"/>
        <v>11</v>
      </c>
      <c r="M645">
        <v>35</v>
      </c>
      <c r="N645">
        <v>5</v>
      </c>
    </row>
    <row r="646" spans="1:14" x14ac:dyDescent="0.3">
      <c r="A646">
        <v>110976</v>
      </c>
      <c r="B646" s="7">
        <v>41373</v>
      </c>
      <c r="C646" t="s">
        <v>22</v>
      </c>
      <c r="D646">
        <v>22</v>
      </c>
      <c r="E646" t="s">
        <v>43</v>
      </c>
      <c r="F646" t="s">
        <v>30</v>
      </c>
      <c r="G646" t="s">
        <v>25</v>
      </c>
      <c r="H646" t="s">
        <v>44</v>
      </c>
      <c r="I646" t="s">
        <v>27</v>
      </c>
      <c r="J646" t="s">
        <v>28</v>
      </c>
      <c r="K646" s="8">
        <v>0.1</v>
      </c>
      <c r="L646">
        <f t="shared" ca="1" si="10"/>
        <v>11</v>
      </c>
      <c r="M646">
        <v>6</v>
      </c>
      <c r="N646">
        <v>4</v>
      </c>
    </row>
    <row r="647" spans="1:14" x14ac:dyDescent="0.3">
      <c r="A647">
        <v>111430</v>
      </c>
      <c r="B647" s="7">
        <v>41368</v>
      </c>
      <c r="C647" t="s">
        <v>34</v>
      </c>
      <c r="D647">
        <v>21</v>
      </c>
      <c r="E647" t="s">
        <v>23</v>
      </c>
      <c r="F647" t="s">
        <v>30</v>
      </c>
      <c r="G647" t="s">
        <v>25</v>
      </c>
      <c r="H647" t="s">
        <v>50</v>
      </c>
      <c r="I647" t="s">
        <v>27</v>
      </c>
      <c r="J647" t="s">
        <v>42</v>
      </c>
      <c r="K647" s="8">
        <v>0.1</v>
      </c>
      <c r="L647">
        <f t="shared" ca="1" si="10"/>
        <v>11</v>
      </c>
      <c r="M647">
        <v>30</v>
      </c>
      <c r="N647">
        <v>2</v>
      </c>
    </row>
    <row r="648" spans="1:14" x14ac:dyDescent="0.3">
      <c r="A648">
        <v>111998</v>
      </c>
      <c r="B648" s="7">
        <v>41386</v>
      </c>
      <c r="C648" t="s">
        <v>34</v>
      </c>
      <c r="D648">
        <v>21</v>
      </c>
      <c r="E648" t="s">
        <v>29</v>
      </c>
      <c r="F648" t="s">
        <v>30</v>
      </c>
      <c r="G648" t="s">
        <v>25</v>
      </c>
      <c r="H648" t="s">
        <v>26</v>
      </c>
      <c r="I648" t="s">
        <v>27</v>
      </c>
      <c r="J648" t="s">
        <v>42</v>
      </c>
      <c r="K648" s="8">
        <v>0.1</v>
      </c>
      <c r="L648">
        <f t="shared" ca="1" si="10"/>
        <v>11</v>
      </c>
      <c r="M648">
        <v>16</v>
      </c>
      <c r="N648">
        <v>2</v>
      </c>
    </row>
    <row r="649" spans="1:14" x14ac:dyDescent="0.3">
      <c r="A649">
        <v>113264</v>
      </c>
      <c r="B649" s="7">
        <v>41390</v>
      </c>
      <c r="C649" t="s">
        <v>34</v>
      </c>
      <c r="D649">
        <v>20</v>
      </c>
      <c r="E649" t="s">
        <v>29</v>
      </c>
      <c r="F649" t="s">
        <v>30</v>
      </c>
      <c r="G649" t="s">
        <v>25</v>
      </c>
      <c r="H649" t="s">
        <v>50</v>
      </c>
      <c r="I649" t="s">
        <v>27</v>
      </c>
      <c r="J649" t="s">
        <v>31</v>
      </c>
      <c r="K649" s="8">
        <v>0.1</v>
      </c>
      <c r="L649">
        <f t="shared" ca="1" si="10"/>
        <v>11</v>
      </c>
      <c r="M649">
        <v>14</v>
      </c>
      <c r="N649">
        <v>3</v>
      </c>
    </row>
    <row r="650" spans="1:14" x14ac:dyDescent="0.3">
      <c r="A650">
        <v>120488</v>
      </c>
      <c r="B650" s="7">
        <v>41368</v>
      </c>
      <c r="C650" t="s">
        <v>22</v>
      </c>
      <c r="D650">
        <v>23</v>
      </c>
      <c r="E650" t="s">
        <v>29</v>
      </c>
      <c r="F650" t="s">
        <v>30</v>
      </c>
      <c r="G650" t="s">
        <v>25</v>
      </c>
      <c r="H650" t="s">
        <v>26</v>
      </c>
      <c r="I650" t="s">
        <v>27</v>
      </c>
      <c r="J650" t="s">
        <v>40</v>
      </c>
      <c r="K650" s="8">
        <v>0.1</v>
      </c>
      <c r="L650">
        <f t="shared" ca="1" si="10"/>
        <v>11</v>
      </c>
      <c r="M650">
        <v>13</v>
      </c>
      <c r="N650">
        <v>6</v>
      </c>
    </row>
    <row r="651" spans="1:14" x14ac:dyDescent="0.3">
      <c r="A651">
        <v>121964</v>
      </c>
      <c r="B651" s="7">
        <v>41368</v>
      </c>
      <c r="C651" t="s">
        <v>22</v>
      </c>
      <c r="D651">
        <v>31</v>
      </c>
      <c r="E651" t="s">
        <v>35</v>
      </c>
      <c r="F651" t="s">
        <v>24</v>
      </c>
      <c r="G651" t="s">
        <v>25</v>
      </c>
      <c r="H651" t="s">
        <v>26</v>
      </c>
      <c r="I651" t="s">
        <v>27</v>
      </c>
      <c r="J651" t="s">
        <v>48</v>
      </c>
      <c r="K651" s="8">
        <v>0.05</v>
      </c>
      <c r="L651">
        <f t="shared" ca="1" si="10"/>
        <v>11</v>
      </c>
      <c r="M651">
        <v>12</v>
      </c>
      <c r="N651">
        <v>6</v>
      </c>
    </row>
    <row r="652" spans="1:14" x14ac:dyDescent="0.3">
      <c r="A652">
        <v>20248</v>
      </c>
      <c r="B652" s="7">
        <v>41424</v>
      </c>
      <c r="C652" t="s">
        <v>22</v>
      </c>
      <c r="D652">
        <v>23</v>
      </c>
      <c r="E652" t="s">
        <v>29</v>
      </c>
      <c r="F652" t="s">
        <v>30</v>
      </c>
      <c r="G652" t="s">
        <v>25</v>
      </c>
      <c r="H652" t="s">
        <v>26</v>
      </c>
      <c r="I652" t="s">
        <v>27</v>
      </c>
      <c r="J652" t="s">
        <v>28</v>
      </c>
      <c r="K652" s="8">
        <v>0.1</v>
      </c>
      <c r="L652">
        <f t="shared" ca="1" si="10"/>
        <v>11</v>
      </c>
      <c r="M652">
        <v>2</v>
      </c>
      <c r="N652">
        <v>4</v>
      </c>
    </row>
    <row r="653" spans="1:14" x14ac:dyDescent="0.3">
      <c r="A653">
        <v>23252</v>
      </c>
      <c r="B653" s="7">
        <v>41402</v>
      </c>
      <c r="C653" t="s">
        <v>22</v>
      </c>
      <c r="D653">
        <v>19</v>
      </c>
      <c r="E653" t="s">
        <v>32</v>
      </c>
      <c r="F653" t="s">
        <v>30</v>
      </c>
      <c r="G653" t="s">
        <v>25</v>
      </c>
      <c r="H653" t="s">
        <v>44</v>
      </c>
      <c r="I653" t="s">
        <v>27</v>
      </c>
      <c r="J653" t="s">
        <v>48</v>
      </c>
      <c r="K653" s="8">
        <v>0.1</v>
      </c>
      <c r="L653">
        <f t="shared" ca="1" si="10"/>
        <v>11</v>
      </c>
      <c r="M653">
        <v>36</v>
      </c>
      <c r="N653">
        <v>6</v>
      </c>
    </row>
    <row r="654" spans="1:14" x14ac:dyDescent="0.3">
      <c r="A654">
        <v>28380</v>
      </c>
      <c r="B654" s="7">
        <v>41403</v>
      </c>
      <c r="C654" t="s">
        <v>34</v>
      </c>
      <c r="D654">
        <v>45</v>
      </c>
      <c r="E654" t="s">
        <v>32</v>
      </c>
      <c r="F654" t="s">
        <v>24</v>
      </c>
      <c r="G654" t="s">
        <v>25</v>
      </c>
      <c r="H654" t="s">
        <v>44</v>
      </c>
      <c r="I654" t="s">
        <v>27</v>
      </c>
      <c r="J654" t="s">
        <v>40</v>
      </c>
      <c r="K654" s="8">
        <v>0.05</v>
      </c>
      <c r="L654">
        <f t="shared" ca="1" si="10"/>
        <v>11</v>
      </c>
      <c r="M654">
        <v>16</v>
      </c>
      <c r="N654">
        <v>3</v>
      </c>
    </row>
    <row r="655" spans="1:14" x14ac:dyDescent="0.3">
      <c r="A655">
        <v>29274</v>
      </c>
      <c r="B655" s="7">
        <v>41410</v>
      </c>
      <c r="C655" t="s">
        <v>34</v>
      </c>
      <c r="D655">
        <v>23</v>
      </c>
      <c r="E655" t="s">
        <v>32</v>
      </c>
      <c r="F655" t="s">
        <v>30</v>
      </c>
      <c r="G655" t="s">
        <v>25</v>
      </c>
      <c r="H655" t="s">
        <v>44</v>
      </c>
      <c r="I655" t="s">
        <v>27</v>
      </c>
      <c r="J655" t="s">
        <v>33</v>
      </c>
      <c r="K655" s="8">
        <v>0.1</v>
      </c>
      <c r="L655">
        <f t="shared" ca="1" si="10"/>
        <v>11</v>
      </c>
      <c r="M655">
        <v>6</v>
      </c>
      <c r="N655">
        <v>2</v>
      </c>
    </row>
    <row r="656" spans="1:14" x14ac:dyDescent="0.3">
      <c r="A656">
        <v>30964</v>
      </c>
      <c r="B656" s="7">
        <v>41424</v>
      </c>
      <c r="C656" t="s">
        <v>22</v>
      </c>
      <c r="D656">
        <v>20</v>
      </c>
      <c r="E656" t="s">
        <v>32</v>
      </c>
      <c r="F656" t="s">
        <v>30</v>
      </c>
      <c r="G656" t="s">
        <v>25</v>
      </c>
      <c r="H656" t="s">
        <v>26</v>
      </c>
      <c r="I656" t="s">
        <v>27</v>
      </c>
      <c r="J656" t="s">
        <v>49</v>
      </c>
      <c r="K656" s="8">
        <v>0.1</v>
      </c>
      <c r="L656">
        <f t="shared" ca="1" si="10"/>
        <v>11</v>
      </c>
      <c r="M656">
        <v>26</v>
      </c>
      <c r="N656">
        <v>2</v>
      </c>
    </row>
    <row r="657" spans="1:14" x14ac:dyDescent="0.3">
      <c r="A657">
        <v>40416</v>
      </c>
      <c r="B657" s="7">
        <v>41415</v>
      </c>
      <c r="C657" t="s">
        <v>34</v>
      </c>
      <c r="D657">
        <v>19</v>
      </c>
      <c r="E657" t="s">
        <v>45</v>
      </c>
      <c r="F657" t="s">
        <v>30</v>
      </c>
      <c r="G657" t="s">
        <v>38</v>
      </c>
      <c r="H657" t="s">
        <v>26</v>
      </c>
      <c r="I657" t="s">
        <v>27</v>
      </c>
      <c r="J657" t="s">
        <v>40</v>
      </c>
      <c r="K657" s="8">
        <v>0.1</v>
      </c>
      <c r="L657">
        <f t="shared" ca="1" si="10"/>
        <v>11</v>
      </c>
      <c r="M657">
        <v>41</v>
      </c>
      <c r="N657">
        <v>2</v>
      </c>
    </row>
    <row r="658" spans="1:14" x14ac:dyDescent="0.3">
      <c r="A658">
        <v>41030</v>
      </c>
      <c r="B658" s="7">
        <v>41410</v>
      </c>
      <c r="C658" t="s">
        <v>34</v>
      </c>
      <c r="D658">
        <v>19</v>
      </c>
      <c r="E658" t="s">
        <v>32</v>
      </c>
      <c r="F658" t="s">
        <v>30</v>
      </c>
      <c r="G658" t="s">
        <v>25</v>
      </c>
      <c r="H658" t="s">
        <v>44</v>
      </c>
      <c r="I658" t="s">
        <v>27</v>
      </c>
      <c r="J658" t="s">
        <v>40</v>
      </c>
      <c r="K658" s="8">
        <v>0.1</v>
      </c>
      <c r="L658">
        <f t="shared" ca="1" si="10"/>
        <v>11</v>
      </c>
      <c r="M658">
        <v>23</v>
      </c>
      <c r="N658">
        <v>4</v>
      </c>
    </row>
    <row r="659" spans="1:14" x14ac:dyDescent="0.3">
      <c r="A659">
        <v>49216</v>
      </c>
      <c r="B659" s="7">
        <v>41409</v>
      </c>
      <c r="C659" t="s">
        <v>34</v>
      </c>
      <c r="D659">
        <v>40</v>
      </c>
      <c r="E659" t="s">
        <v>35</v>
      </c>
      <c r="F659" t="s">
        <v>24</v>
      </c>
      <c r="G659" t="s">
        <v>38</v>
      </c>
      <c r="H659" t="s">
        <v>44</v>
      </c>
      <c r="I659" t="s">
        <v>27</v>
      </c>
      <c r="J659" t="s">
        <v>49</v>
      </c>
      <c r="K659" s="8">
        <v>0.05</v>
      </c>
      <c r="L659">
        <f t="shared" ca="1" si="10"/>
        <v>11</v>
      </c>
      <c r="M659">
        <v>2</v>
      </c>
      <c r="N659">
        <v>3</v>
      </c>
    </row>
    <row r="660" spans="1:14" x14ac:dyDescent="0.3">
      <c r="A660">
        <v>51166</v>
      </c>
      <c r="B660" s="7">
        <v>41404</v>
      </c>
      <c r="C660" t="s">
        <v>34</v>
      </c>
      <c r="D660">
        <v>23</v>
      </c>
      <c r="E660" t="s">
        <v>29</v>
      </c>
      <c r="F660" t="s">
        <v>30</v>
      </c>
      <c r="G660" t="s">
        <v>25</v>
      </c>
      <c r="H660" t="s">
        <v>44</v>
      </c>
      <c r="I660" t="s">
        <v>27</v>
      </c>
      <c r="J660" t="s">
        <v>42</v>
      </c>
      <c r="K660" s="8">
        <v>0.1</v>
      </c>
      <c r="L660">
        <f t="shared" ca="1" si="10"/>
        <v>11</v>
      </c>
      <c r="M660">
        <v>28</v>
      </c>
      <c r="N660">
        <v>2</v>
      </c>
    </row>
    <row r="661" spans="1:14" x14ac:dyDescent="0.3">
      <c r="A661">
        <v>52424</v>
      </c>
      <c r="B661" s="7">
        <v>41417</v>
      </c>
      <c r="C661" t="s">
        <v>22</v>
      </c>
      <c r="D661">
        <v>53</v>
      </c>
      <c r="E661" t="s">
        <v>45</v>
      </c>
      <c r="F661" t="s">
        <v>41</v>
      </c>
      <c r="G661" t="s">
        <v>25</v>
      </c>
      <c r="H661" t="s">
        <v>44</v>
      </c>
      <c r="I661" t="s">
        <v>27</v>
      </c>
      <c r="J661" t="s">
        <v>42</v>
      </c>
      <c r="K661" s="8">
        <v>0.15</v>
      </c>
      <c r="L661">
        <f t="shared" ca="1" si="10"/>
        <v>11</v>
      </c>
      <c r="M661">
        <v>1</v>
      </c>
      <c r="N661">
        <v>1</v>
      </c>
    </row>
    <row r="662" spans="1:14" x14ac:dyDescent="0.3">
      <c r="A662">
        <v>52698</v>
      </c>
      <c r="B662" s="7">
        <v>41401</v>
      </c>
      <c r="C662" t="s">
        <v>22</v>
      </c>
      <c r="D662">
        <v>50</v>
      </c>
      <c r="E662" t="s">
        <v>29</v>
      </c>
      <c r="F662" t="s">
        <v>41</v>
      </c>
      <c r="G662" t="s">
        <v>25</v>
      </c>
      <c r="H662" t="s">
        <v>36</v>
      </c>
      <c r="I662" t="s">
        <v>27</v>
      </c>
      <c r="J662" t="s">
        <v>28</v>
      </c>
      <c r="K662" s="8">
        <v>0.15</v>
      </c>
      <c r="L662">
        <f t="shared" ca="1" si="10"/>
        <v>11</v>
      </c>
      <c r="M662">
        <v>31</v>
      </c>
      <c r="N662">
        <v>5</v>
      </c>
    </row>
    <row r="663" spans="1:14" x14ac:dyDescent="0.3">
      <c r="A663">
        <v>53938</v>
      </c>
      <c r="B663" s="7">
        <v>41403</v>
      </c>
      <c r="C663" t="s">
        <v>34</v>
      </c>
      <c r="D663">
        <v>19</v>
      </c>
      <c r="E663" t="s">
        <v>32</v>
      </c>
      <c r="F663" t="s">
        <v>30</v>
      </c>
      <c r="G663" t="s">
        <v>25</v>
      </c>
      <c r="H663" t="s">
        <v>36</v>
      </c>
      <c r="I663" t="s">
        <v>27</v>
      </c>
      <c r="J663" t="s">
        <v>49</v>
      </c>
      <c r="K663" s="8">
        <v>0.1</v>
      </c>
      <c r="L663">
        <f t="shared" ca="1" si="10"/>
        <v>11</v>
      </c>
      <c r="M663">
        <v>15</v>
      </c>
      <c r="N663">
        <v>3</v>
      </c>
    </row>
    <row r="664" spans="1:14" x14ac:dyDescent="0.3">
      <c r="A664">
        <v>54918</v>
      </c>
      <c r="B664" s="7">
        <v>41425</v>
      </c>
      <c r="C664" t="s">
        <v>34</v>
      </c>
      <c r="D664">
        <v>20</v>
      </c>
      <c r="E664" t="s">
        <v>45</v>
      </c>
      <c r="F664" t="s">
        <v>30</v>
      </c>
      <c r="G664" t="s">
        <v>25</v>
      </c>
      <c r="H664" t="s">
        <v>44</v>
      </c>
      <c r="I664" t="s">
        <v>27</v>
      </c>
      <c r="J664" t="s">
        <v>40</v>
      </c>
      <c r="K664" s="8">
        <v>0.1</v>
      </c>
      <c r="L664">
        <f t="shared" ca="1" si="10"/>
        <v>11</v>
      </c>
      <c r="M664">
        <v>42</v>
      </c>
      <c r="N664">
        <v>4</v>
      </c>
    </row>
    <row r="665" spans="1:14" x14ac:dyDescent="0.3">
      <c r="A665">
        <v>56276</v>
      </c>
      <c r="B665" s="7">
        <v>41415</v>
      </c>
      <c r="C665" t="s">
        <v>22</v>
      </c>
      <c r="D665">
        <v>23</v>
      </c>
      <c r="E665" t="s">
        <v>43</v>
      </c>
      <c r="F665" t="s">
        <v>30</v>
      </c>
      <c r="G665" t="s">
        <v>25</v>
      </c>
      <c r="H665" t="s">
        <v>44</v>
      </c>
      <c r="I665" t="s">
        <v>27</v>
      </c>
      <c r="J665" t="s">
        <v>48</v>
      </c>
      <c r="K665" s="8">
        <v>0.1</v>
      </c>
      <c r="L665">
        <f t="shared" ca="1" si="10"/>
        <v>11</v>
      </c>
      <c r="M665">
        <v>42</v>
      </c>
      <c r="N665">
        <v>4</v>
      </c>
    </row>
    <row r="666" spans="1:14" x14ac:dyDescent="0.3">
      <c r="A666">
        <v>95770</v>
      </c>
      <c r="B666" s="7">
        <v>41423</v>
      </c>
      <c r="C666" t="s">
        <v>34</v>
      </c>
      <c r="D666">
        <v>25</v>
      </c>
      <c r="E666" t="s">
        <v>32</v>
      </c>
      <c r="F666" t="s">
        <v>30</v>
      </c>
      <c r="G666" t="s">
        <v>38</v>
      </c>
      <c r="H666" t="s">
        <v>47</v>
      </c>
      <c r="I666" t="s">
        <v>46</v>
      </c>
      <c r="J666" t="s">
        <v>42</v>
      </c>
      <c r="K666" s="8">
        <v>0.1</v>
      </c>
      <c r="L666">
        <f t="shared" ca="1" si="10"/>
        <v>11</v>
      </c>
      <c r="M666">
        <v>21</v>
      </c>
      <c r="N666">
        <v>3</v>
      </c>
    </row>
    <row r="667" spans="1:14" x14ac:dyDescent="0.3">
      <c r="A667">
        <v>108154</v>
      </c>
      <c r="B667" s="7">
        <v>41395</v>
      </c>
      <c r="C667" t="s">
        <v>22</v>
      </c>
      <c r="D667">
        <v>28</v>
      </c>
      <c r="E667" t="s">
        <v>45</v>
      </c>
      <c r="F667" t="s">
        <v>30</v>
      </c>
      <c r="G667" t="s">
        <v>25</v>
      </c>
      <c r="H667" t="s">
        <v>44</v>
      </c>
      <c r="I667" t="s">
        <v>27</v>
      </c>
      <c r="J667" t="s">
        <v>31</v>
      </c>
      <c r="K667" s="8">
        <v>0.1</v>
      </c>
      <c r="L667">
        <f t="shared" ca="1" si="10"/>
        <v>11</v>
      </c>
      <c r="M667">
        <v>14</v>
      </c>
      <c r="N667">
        <v>6</v>
      </c>
    </row>
    <row r="668" spans="1:14" x14ac:dyDescent="0.3">
      <c r="A668">
        <v>108194</v>
      </c>
      <c r="B668" s="7">
        <v>41395</v>
      </c>
      <c r="C668" t="s">
        <v>22</v>
      </c>
      <c r="D668">
        <v>53</v>
      </c>
      <c r="E668" t="s">
        <v>32</v>
      </c>
      <c r="F668" t="s">
        <v>41</v>
      </c>
      <c r="G668" t="s">
        <v>25</v>
      </c>
      <c r="H668" t="s">
        <v>44</v>
      </c>
      <c r="I668" t="s">
        <v>27</v>
      </c>
      <c r="J668" t="s">
        <v>42</v>
      </c>
      <c r="K668" s="8">
        <v>0.15</v>
      </c>
      <c r="L668">
        <f t="shared" ca="1" si="10"/>
        <v>11</v>
      </c>
      <c r="M668">
        <v>14</v>
      </c>
      <c r="N668">
        <v>1</v>
      </c>
    </row>
    <row r="669" spans="1:14" x14ac:dyDescent="0.3">
      <c r="A669">
        <v>108242</v>
      </c>
      <c r="B669" s="7">
        <v>41395</v>
      </c>
      <c r="C669" t="s">
        <v>34</v>
      </c>
      <c r="D669">
        <v>61</v>
      </c>
      <c r="E669" t="s">
        <v>32</v>
      </c>
      <c r="F669" t="s">
        <v>41</v>
      </c>
      <c r="G669" t="s">
        <v>25</v>
      </c>
      <c r="H669" t="s">
        <v>26</v>
      </c>
      <c r="I669" t="s">
        <v>27</v>
      </c>
      <c r="J669" t="s">
        <v>49</v>
      </c>
      <c r="K669" s="8">
        <v>0.15</v>
      </c>
      <c r="L669">
        <f t="shared" ca="1" si="10"/>
        <v>11</v>
      </c>
      <c r="M669">
        <v>36</v>
      </c>
      <c r="N669">
        <v>4</v>
      </c>
    </row>
    <row r="670" spans="1:14" x14ac:dyDescent="0.3">
      <c r="A670">
        <v>108278</v>
      </c>
      <c r="B670" s="7">
        <v>41394</v>
      </c>
      <c r="C670" t="s">
        <v>34</v>
      </c>
      <c r="D670">
        <v>25</v>
      </c>
      <c r="E670" t="s">
        <v>23</v>
      </c>
      <c r="F670" t="s">
        <v>30</v>
      </c>
      <c r="G670" t="s">
        <v>25</v>
      </c>
      <c r="H670" t="s">
        <v>47</v>
      </c>
      <c r="I670" t="s">
        <v>27</v>
      </c>
      <c r="J670" t="s">
        <v>33</v>
      </c>
      <c r="K670" s="8">
        <v>0.1</v>
      </c>
      <c r="L670">
        <f t="shared" ca="1" si="10"/>
        <v>11</v>
      </c>
      <c r="M670">
        <v>7</v>
      </c>
      <c r="N670">
        <v>3</v>
      </c>
    </row>
    <row r="671" spans="1:14" x14ac:dyDescent="0.3">
      <c r="A671">
        <v>108414</v>
      </c>
      <c r="B671" s="7">
        <v>41394</v>
      </c>
      <c r="C671" t="s">
        <v>34</v>
      </c>
      <c r="D671">
        <v>23</v>
      </c>
      <c r="E671" t="s">
        <v>32</v>
      </c>
      <c r="F671" t="s">
        <v>30</v>
      </c>
      <c r="G671" t="s">
        <v>25</v>
      </c>
      <c r="H671" t="s">
        <v>50</v>
      </c>
      <c r="I671" t="s">
        <v>27</v>
      </c>
      <c r="J671" t="s">
        <v>42</v>
      </c>
      <c r="K671" s="8">
        <v>0.1</v>
      </c>
      <c r="L671">
        <f t="shared" ca="1" si="10"/>
        <v>11</v>
      </c>
      <c r="M671">
        <v>35</v>
      </c>
      <c r="N671">
        <v>4</v>
      </c>
    </row>
    <row r="672" spans="1:14" x14ac:dyDescent="0.3">
      <c r="A672">
        <v>108546</v>
      </c>
      <c r="B672" s="7">
        <v>41395</v>
      </c>
      <c r="C672" t="s">
        <v>22</v>
      </c>
      <c r="D672">
        <v>18</v>
      </c>
      <c r="E672" t="s">
        <v>45</v>
      </c>
      <c r="F672" t="s">
        <v>30</v>
      </c>
      <c r="G672" t="s">
        <v>25</v>
      </c>
      <c r="H672" t="s">
        <v>50</v>
      </c>
      <c r="I672" t="s">
        <v>27</v>
      </c>
      <c r="J672" t="s">
        <v>48</v>
      </c>
      <c r="K672" s="8">
        <v>0.1</v>
      </c>
      <c r="L672">
        <f t="shared" ca="1" si="10"/>
        <v>11</v>
      </c>
      <c r="M672">
        <v>26</v>
      </c>
      <c r="N672">
        <v>6</v>
      </c>
    </row>
    <row r="673" spans="1:14" x14ac:dyDescent="0.3">
      <c r="A673">
        <v>108590</v>
      </c>
      <c r="B673" s="7">
        <v>41394</v>
      </c>
      <c r="C673" t="s">
        <v>22</v>
      </c>
      <c r="D673">
        <v>49</v>
      </c>
      <c r="E673" t="s">
        <v>32</v>
      </c>
      <c r="F673" t="s">
        <v>24</v>
      </c>
      <c r="G673" t="s">
        <v>25</v>
      </c>
      <c r="H673" t="s">
        <v>26</v>
      </c>
      <c r="I673" t="s">
        <v>27</v>
      </c>
      <c r="J673" t="s">
        <v>40</v>
      </c>
      <c r="K673" s="8">
        <v>0.05</v>
      </c>
      <c r="L673">
        <f t="shared" ca="1" si="10"/>
        <v>11</v>
      </c>
      <c r="M673">
        <v>42</v>
      </c>
      <c r="N673">
        <v>4</v>
      </c>
    </row>
    <row r="674" spans="1:14" x14ac:dyDescent="0.3">
      <c r="A674">
        <v>108628</v>
      </c>
      <c r="B674" s="7">
        <v>41394</v>
      </c>
      <c r="C674" t="s">
        <v>34</v>
      </c>
      <c r="D674">
        <v>27</v>
      </c>
      <c r="E674" t="s">
        <v>23</v>
      </c>
      <c r="F674" t="s">
        <v>30</v>
      </c>
      <c r="G674" t="s">
        <v>25</v>
      </c>
      <c r="H674" t="s">
        <v>47</v>
      </c>
      <c r="I674" t="s">
        <v>27</v>
      </c>
      <c r="J674" t="s">
        <v>40</v>
      </c>
      <c r="K674" s="8">
        <v>0.1</v>
      </c>
      <c r="L674">
        <f t="shared" ca="1" si="10"/>
        <v>11</v>
      </c>
      <c r="M674">
        <v>38</v>
      </c>
      <c r="N674">
        <v>4</v>
      </c>
    </row>
    <row r="675" spans="1:14" x14ac:dyDescent="0.3">
      <c r="A675">
        <v>108720</v>
      </c>
      <c r="B675" s="7">
        <v>41395</v>
      </c>
      <c r="C675" t="s">
        <v>34</v>
      </c>
      <c r="D675">
        <v>21</v>
      </c>
      <c r="E675" t="s">
        <v>23</v>
      </c>
      <c r="F675" t="s">
        <v>30</v>
      </c>
      <c r="G675" t="s">
        <v>25</v>
      </c>
      <c r="H675" t="s">
        <v>44</v>
      </c>
      <c r="I675" t="s">
        <v>27</v>
      </c>
      <c r="J675" t="s">
        <v>31</v>
      </c>
      <c r="K675" s="8">
        <v>0.1</v>
      </c>
      <c r="L675">
        <f t="shared" ca="1" si="10"/>
        <v>11</v>
      </c>
      <c r="M675">
        <v>12</v>
      </c>
      <c r="N675">
        <v>5</v>
      </c>
    </row>
    <row r="676" spans="1:14" x14ac:dyDescent="0.3">
      <c r="A676">
        <v>108854</v>
      </c>
      <c r="B676" s="7">
        <v>41395</v>
      </c>
      <c r="C676" t="s">
        <v>22</v>
      </c>
      <c r="D676">
        <v>28</v>
      </c>
      <c r="E676" t="s">
        <v>39</v>
      </c>
      <c r="F676" t="s">
        <v>30</v>
      </c>
      <c r="G676" t="s">
        <v>25</v>
      </c>
      <c r="H676" t="s">
        <v>26</v>
      </c>
      <c r="I676" t="s">
        <v>27</v>
      </c>
      <c r="J676" t="s">
        <v>37</v>
      </c>
      <c r="K676" s="8">
        <v>0.1</v>
      </c>
      <c r="L676">
        <f t="shared" ca="1" si="10"/>
        <v>11</v>
      </c>
      <c r="M676">
        <v>42</v>
      </c>
      <c r="N676">
        <v>1</v>
      </c>
    </row>
    <row r="677" spans="1:14" x14ac:dyDescent="0.3">
      <c r="A677">
        <v>108980</v>
      </c>
      <c r="B677" s="7">
        <v>41395</v>
      </c>
      <c r="C677" t="s">
        <v>22</v>
      </c>
      <c r="D677">
        <v>20</v>
      </c>
      <c r="E677" t="s">
        <v>32</v>
      </c>
      <c r="F677" t="s">
        <v>30</v>
      </c>
      <c r="G677" t="s">
        <v>25</v>
      </c>
      <c r="H677" t="s">
        <v>44</v>
      </c>
      <c r="I677" t="s">
        <v>27</v>
      </c>
      <c r="J677" t="s">
        <v>31</v>
      </c>
      <c r="K677" s="8">
        <v>0.1</v>
      </c>
      <c r="L677">
        <f t="shared" ca="1" si="10"/>
        <v>11</v>
      </c>
      <c r="M677">
        <v>38</v>
      </c>
      <c r="N677">
        <v>6</v>
      </c>
    </row>
    <row r="678" spans="1:14" x14ac:dyDescent="0.3">
      <c r="A678">
        <v>109040</v>
      </c>
      <c r="B678" s="7">
        <v>41394</v>
      </c>
      <c r="C678" t="s">
        <v>34</v>
      </c>
      <c r="D678">
        <v>37</v>
      </c>
      <c r="E678" t="s">
        <v>29</v>
      </c>
      <c r="F678" t="s">
        <v>24</v>
      </c>
      <c r="G678" t="s">
        <v>25</v>
      </c>
      <c r="H678" t="s">
        <v>47</v>
      </c>
      <c r="I678" t="s">
        <v>27</v>
      </c>
      <c r="J678" t="s">
        <v>40</v>
      </c>
      <c r="K678" s="8">
        <v>0.05</v>
      </c>
      <c r="L678">
        <f t="shared" ca="1" si="10"/>
        <v>11</v>
      </c>
      <c r="M678">
        <v>2</v>
      </c>
      <c r="N678">
        <v>3</v>
      </c>
    </row>
    <row r="679" spans="1:14" x14ac:dyDescent="0.3">
      <c r="A679">
        <v>109122</v>
      </c>
      <c r="B679" s="7">
        <v>41394</v>
      </c>
      <c r="C679" t="s">
        <v>34</v>
      </c>
      <c r="D679">
        <v>28</v>
      </c>
      <c r="E679" t="s">
        <v>45</v>
      </c>
      <c r="F679" t="s">
        <v>30</v>
      </c>
      <c r="G679" t="s">
        <v>25</v>
      </c>
      <c r="H679" t="s">
        <v>47</v>
      </c>
      <c r="I679" t="s">
        <v>27</v>
      </c>
      <c r="J679" t="s">
        <v>28</v>
      </c>
      <c r="K679" s="8">
        <v>0.1</v>
      </c>
      <c r="L679">
        <f t="shared" ca="1" si="10"/>
        <v>11</v>
      </c>
      <c r="M679">
        <v>3</v>
      </c>
      <c r="N679">
        <v>6</v>
      </c>
    </row>
    <row r="680" spans="1:14" x14ac:dyDescent="0.3">
      <c r="A680">
        <v>109158</v>
      </c>
      <c r="B680" s="7">
        <v>41394</v>
      </c>
      <c r="C680" t="s">
        <v>22</v>
      </c>
      <c r="D680">
        <v>23</v>
      </c>
      <c r="E680" t="s">
        <v>23</v>
      </c>
      <c r="F680" t="s">
        <v>30</v>
      </c>
      <c r="G680" t="s">
        <v>25</v>
      </c>
      <c r="H680" t="s">
        <v>26</v>
      </c>
      <c r="I680" t="s">
        <v>27</v>
      </c>
      <c r="J680" t="s">
        <v>37</v>
      </c>
      <c r="K680" s="8">
        <v>0.1</v>
      </c>
      <c r="L680">
        <f t="shared" ca="1" si="10"/>
        <v>11</v>
      </c>
      <c r="M680">
        <v>38</v>
      </c>
      <c r="N680">
        <v>3</v>
      </c>
    </row>
    <row r="681" spans="1:14" x14ac:dyDescent="0.3">
      <c r="A681">
        <v>109162</v>
      </c>
      <c r="B681" s="7">
        <v>41394</v>
      </c>
      <c r="C681" t="s">
        <v>22</v>
      </c>
      <c r="D681">
        <v>18</v>
      </c>
      <c r="E681" t="s">
        <v>29</v>
      </c>
      <c r="F681" t="s">
        <v>30</v>
      </c>
      <c r="G681" t="s">
        <v>25</v>
      </c>
      <c r="H681" t="s">
        <v>26</v>
      </c>
      <c r="I681" t="s">
        <v>27</v>
      </c>
      <c r="J681" t="s">
        <v>48</v>
      </c>
      <c r="K681" s="8">
        <v>0.1</v>
      </c>
      <c r="L681">
        <f t="shared" ca="1" si="10"/>
        <v>11</v>
      </c>
      <c r="M681">
        <v>31</v>
      </c>
      <c r="N681">
        <v>1</v>
      </c>
    </row>
    <row r="682" spans="1:14" x14ac:dyDescent="0.3">
      <c r="A682">
        <v>109216</v>
      </c>
      <c r="B682" s="7">
        <v>41394</v>
      </c>
      <c r="C682" t="s">
        <v>34</v>
      </c>
      <c r="D682">
        <v>24</v>
      </c>
      <c r="E682" t="s">
        <v>32</v>
      </c>
      <c r="F682" t="s">
        <v>30</v>
      </c>
      <c r="G682" t="s">
        <v>25</v>
      </c>
      <c r="H682" t="s">
        <v>47</v>
      </c>
      <c r="I682" t="s">
        <v>27</v>
      </c>
      <c r="J682" t="s">
        <v>28</v>
      </c>
      <c r="K682" s="8">
        <v>0.1</v>
      </c>
      <c r="L682">
        <f t="shared" ca="1" si="10"/>
        <v>11</v>
      </c>
      <c r="M682">
        <v>31</v>
      </c>
      <c r="N682">
        <v>5</v>
      </c>
    </row>
    <row r="683" spans="1:14" x14ac:dyDescent="0.3">
      <c r="A683">
        <v>109280</v>
      </c>
      <c r="B683" s="7">
        <v>41395</v>
      </c>
      <c r="C683" t="s">
        <v>34</v>
      </c>
      <c r="D683">
        <v>35</v>
      </c>
      <c r="E683" t="s">
        <v>23</v>
      </c>
      <c r="F683" t="s">
        <v>24</v>
      </c>
      <c r="G683" t="s">
        <v>25</v>
      </c>
      <c r="H683" t="s">
        <v>26</v>
      </c>
      <c r="I683" t="s">
        <v>27</v>
      </c>
      <c r="J683" t="s">
        <v>33</v>
      </c>
      <c r="K683" s="8">
        <v>0.05</v>
      </c>
      <c r="L683">
        <f t="shared" ca="1" si="10"/>
        <v>11</v>
      </c>
      <c r="M683">
        <v>1</v>
      </c>
      <c r="N683">
        <v>2</v>
      </c>
    </row>
    <row r="684" spans="1:14" x14ac:dyDescent="0.3">
      <c r="A684">
        <v>109296</v>
      </c>
      <c r="B684" s="7">
        <v>41395</v>
      </c>
      <c r="C684" t="s">
        <v>34</v>
      </c>
      <c r="D684">
        <v>28</v>
      </c>
      <c r="E684" t="s">
        <v>23</v>
      </c>
      <c r="F684" t="s">
        <v>30</v>
      </c>
      <c r="G684" t="s">
        <v>25</v>
      </c>
      <c r="H684" t="s">
        <v>26</v>
      </c>
      <c r="I684" t="s">
        <v>27</v>
      </c>
      <c r="J684" t="s">
        <v>42</v>
      </c>
      <c r="K684" s="8">
        <v>0.1</v>
      </c>
      <c r="L684">
        <f t="shared" ca="1" si="10"/>
        <v>11</v>
      </c>
      <c r="M684">
        <v>39</v>
      </c>
      <c r="N684">
        <v>1</v>
      </c>
    </row>
    <row r="685" spans="1:14" x14ac:dyDescent="0.3">
      <c r="A685">
        <v>109432</v>
      </c>
      <c r="B685" s="7">
        <v>41395</v>
      </c>
      <c r="C685" t="s">
        <v>22</v>
      </c>
      <c r="D685">
        <v>18</v>
      </c>
      <c r="E685" t="s">
        <v>43</v>
      </c>
      <c r="F685" t="s">
        <v>30</v>
      </c>
      <c r="G685" t="s">
        <v>25</v>
      </c>
      <c r="H685" t="s">
        <v>26</v>
      </c>
      <c r="I685" t="s">
        <v>27</v>
      </c>
      <c r="J685" t="s">
        <v>37</v>
      </c>
      <c r="K685" s="8">
        <v>0.1</v>
      </c>
      <c r="L685">
        <f t="shared" ca="1" si="10"/>
        <v>11</v>
      </c>
      <c r="M685">
        <v>42</v>
      </c>
      <c r="N685">
        <v>1</v>
      </c>
    </row>
    <row r="686" spans="1:14" x14ac:dyDescent="0.3">
      <c r="A686">
        <v>109444</v>
      </c>
      <c r="B686" s="7">
        <v>41395</v>
      </c>
      <c r="C686" t="s">
        <v>22</v>
      </c>
      <c r="D686">
        <v>17</v>
      </c>
      <c r="E686" t="s">
        <v>32</v>
      </c>
      <c r="F686" t="s">
        <v>30</v>
      </c>
      <c r="G686" t="s">
        <v>25</v>
      </c>
      <c r="H686" t="s">
        <v>44</v>
      </c>
      <c r="I686" t="s">
        <v>27</v>
      </c>
      <c r="J686" t="s">
        <v>42</v>
      </c>
      <c r="K686" s="8">
        <v>0.1</v>
      </c>
      <c r="L686">
        <f t="shared" ca="1" si="10"/>
        <v>11</v>
      </c>
      <c r="M686">
        <v>21</v>
      </c>
      <c r="N686">
        <v>1</v>
      </c>
    </row>
    <row r="687" spans="1:14" x14ac:dyDescent="0.3">
      <c r="A687">
        <v>109524</v>
      </c>
      <c r="B687" s="7">
        <v>41395</v>
      </c>
      <c r="C687" t="s">
        <v>34</v>
      </c>
      <c r="D687">
        <v>17</v>
      </c>
      <c r="E687" t="s">
        <v>45</v>
      </c>
      <c r="F687" t="s">
        <v>30</v>
      </c>
      <c r="G687" t="s">
        <v>25</v>
      </c>
      <c r="H687" t="s">
        <v>26</v>
      </c>
      <c r="I687" t="s">
        <v>27</v>
      </c>
      <c r="J687" t="s">
        <v>49</v>
      </c>
      <c r="K687" s="8">
        <v>0.1</v>
      </c>
      <c r="L687">
        <f t="shared" ca="1" si="10"/>
        <v>11</v>
      </c>
      <c r="M687">
        <v>26</v>
      </c>
      <c r="N687">
        <v>6</v>
      </c>
    </row>
    <row r="688" spans="1:14" x14ac:dyDescent="0.3">
      <c r="A688">
        <v>109590</v>
      </c>
      <c r="B688" s="7">
        <v>41395</v>
      </c>
      <c r="C688" t="s">
        <v>22</v>
      </c>
      <c r="D688">
        <v>20</v>
      </c>
      <c r="E688" t="s">
        <v>23</v>
      </c>
      <c r="F688" t="s">
        <v>30</v>
      </c>
      <c r="G688" t="s">
        <v>25</v>
      </c>
      <c r="H688" t="s">
        <v>50</v>
      </c>
      <c r="I688" t="s">
        <v>27</v>
      </c>
      <c r="J688" t="s">
        <v>37</v>
      </c>
      <c r="K688" s="8">
        <v>0.1</v>
      </c>
      <c r="L688">
        <f t="shared" ca="1" si="10"/>
        <v>11</v>
      </c>
      <c r="M688">
        <v>40</v>
      </c>
      <c r="N688">
        <v>1</v>
      </c>
    </row>
    <row r="689" spans="1:14" x14ac:dyDescent="0.3">
      <c r="A689">
        <v>109816</v>
      </c>
      <c r="B689" s="7">
        <v>41418</v>
      </c>
      <c r="C689" t="s">
        <v>22</v>
      </c>
      <c r="D689">
        <v>19</v>
      </c>
      <c r="E689" t="s">
        <v>32</v>
      </c>
      <c r="F689" t="s">
        <v>30</v>
      </c>
      <c r="G689" t="s">
        <v>25</v>
      </c>
      <c r="H689" t="s">
        <v>26</v>
      </c>
      <c r="I689" t="s">
        <v>27</v>
      </c>
      <c r="J689" t="s">
        <v>40</v>
      </c>
      <c r="K689" s="8">
        <v>0.1</v>
      </c>
      <c r="L689">
        <f t="shared" ca="1" si="10"/>
        <v>11</v>
      </c>
      <c r="M689">
        <v>15</v>
      </c>
      <c r="N689">
        <v>5</v>
      </c>
    </row>
    <row r="690" spans="1:14" x14ac:dyDescent="0.3">
      <c r="A690">
        <v>109928</v>
      </c>
      <c r="B690" s="7">
        <v>41423</v>
      </c>
      <c r="C690" t="s">
        <v>34</v>
      </c>
      <c r="D690">
        <v>23</v>
      </c>
      <c r="E690" t="s">
        <v>32</v>
      </c>
      <c r="F690" t="s">
        <v>30</v>
      </c>
      <c r="G690" t="s">
        <v>25</v>
      </c>
      <c r="H690" t="s">
        <v>44</v>
      </c>
      <c r="I690" t="s">
        <v>27</v>
      </c>
      <c r="J690" t="s">
        <v>31</v>
      </c>
      <c r="K690" s="8">
        <v>0.1</v>
      </c>
      <c r="L690">
        <f t="shared" ca="1" si="10"/>
        <v>11</v>
      </c>
      <c r="M690">
        <v>25</v>
      </c>
      <c r="N690">
        <v>2</v>
      </c>
    </row>
    <row r="691" spans="1:14" x14ac:dyDescent="0.3">
      <c r="A691">
        <v>109980</v>
      </c>
      <c r="B691" s="7">
        <v>41417</v>
      </c>
      <c r="C691" t="s">
        <v>22</v>
      </c>
      <c r="D691">
        <v>23</v>
      </c>
      <c r="E691" t="s">
        <v>32</v>
      </c>
      <c r="F691" t="s">
        <v>30</v>
      </c>
      <c r="G691" t="s">
        <v>25</v>
      </c>
      <c r="H691" t="s">
        <v>36</v>
      </c>
      <c r="I691" t="s">
        <v>27</v>
      </c>
      <c r="J691" t="s">
        <v>28</v>
      </c>
      <c r="K691" s="8">
        <v>0.1</v>
      </c>
      <c r="L691">
        <f t="shared" ca="1" si="10"/>
        <v>11</v>
      </c>
      <c r="M691">
        <v>13</v>
      </c>
      <c r="N691">
        <v>3</v>
      </c>
    </row>
    <row r="692" spans="1:14" x14ac:dyDescent="0.3">
      <c r="A692">
        <v>109988</v>
      </c>
      <c r="B692" s="7">
        <v>41424</v>
      </c>
      <c r="C692" t="s">
        <v>22</v>
      </c>
      <c r="D692">
        <v>28</v>
      </c>
      <c r="E692" t="s">
        <v>32</v>
      </c>
      <c r="F692" t="s">
        <v>30</v>
      </c>
      <c r="G692" t="s">
        <v>25</v>
      </c>
      <c r="H692" t="s">
        <v>26</v>
      </c>
      <c r="I692" t="s">
        <v>27</v>
      </c>
      <c r="J692" t="s">
        <v>31</v>
      </c>
      <c r="K692" s="8">
        <v>0.1</v>
      </c>
      <c r="L692">
        <f t="shared" ca="1" si="10"/>
        <v>11</v>
      </c>
      <c r="M692">
        <v>2</v>
      </c>
      <c r="N692">
        <v>1</v>
      </c>
    </row>
    <row r="693" spans="1:14" x14ac:dyDescent="0.3">
      <c r="A693">
        <v>110020</v>
      </c>
      <c r="B693" s="7">
        <v>41394</v>
      </c>
      <c r="C693" t="s">
        <v>34</v>
      </c>
      <c r="D693">
        <v>20</v>
      </c>
      <c r="E693" t="s">
        <v>45</v>
      </c>
      <c r="F693" t="s">
        <v>30</v>
      </c>
      <c r="G693" t="s">
        <v>25</v>
      </c>
      <c r="H693" t="s">
        <v>47</v>
      </c>
      <c r="I693" t="s">
        <v>27</v>
      </c>
      <c r="J693" t="s">
        <v>33</v>
      </c>
      <c r="K693" s="8">
        <v>0.1</v>
      </c>
      <c r="L693">
        <f t="shared" ca="1" si="10"/>
        <v>11</v>
      </c>
      <c r="M693">
        <v>19</v>
      </c>
      <c r="N693">
        <v>2</v>
      </c>
    </row>
    <row r="694" spans="1:14" x14ac:dyDescent="0.3">
      <c r="A694">
        <v>110028</v>
      </c>
      <c r="B694" s="7">
        <v>41418</v>
      </c>
      <c r="C694" t="s">
        <v>22</v>
      </c>
      <c r="D694">
        <v>39</v>
      </c>
      <c r="E694" t="s">
        <v>29</v>
      </c>
      <c r="F694" t="s">
        <v>24</v>
      </c>
      <c r="G694" t="s">
        <v>25</v>
      </c>
      <c r="H694" t="s">
        <v>36</v>
      </c>
      <c r="I694" t="s">
        <v>27</v>
      </c>
      <c r="J694" t="s">
        <v>31</v>
      </c>
      <c r="K694" s="8">
        <v>0.05</v>
      </c>
      <c r="L694">
        <f t="shared" ca="1" si="10"/>
        <v>11</v>
      </c>
      <c r="M694">
        <v>24</v>
      </c>
      <c r="N694">
        <v>1</v>
      </c>
    </row>
    <row r="695" spans="1:14" x14ac:dyDescent="0.3">
      <c r="A695">
        <v>110040</v>
      </c>
      <c r="B695" s="7">
        <v>41395</v>
      </c>
      <c r="C695" t="s">
        <v>34</v>
      </c>
      <c r="D695">
        <v>18</v>
      </c>
      <c r="E695" t="s">
        <v>29</v>
      </c>
      <c r="F695" t="s">
        <v>30</v>
      </c>
      <c r="G695" t="s">
        <v>25</v>
      </c>
      <c r="H695" t="s">
        <v>26</v>
      </c>
      <c r="I695" t="s">
        <v>27</v>
      </c>
      <c r="J695" t="s">
        <v>31</v>
      </c>
      <c r="K695" s="8">
        <v>0.1</v>
      </c>
      <c r="L695">
        <f t="shared" ca="1" si="10"/>
        <v>11</v>
      </c>
      <c r="M695">
        <v>4</v>
      </c>
      <c r="N695">
        <v>1</v>
      </c>
    </row>
    <row r="696" spans="1:14" x14ac:dyDescent="0.3">
      <c r="A696">
        <v>110070</v>
      </c>
      <c r="B696" s="7">
        <v>41425</v>
      </c>
      <c r="C696" t="s">
        <v>34</v>
      </c>
      <c r="D696">
        <v>21</v>
      </c>
      <c r="E696" t="s">
        <v>29</v>
      </c>
      <c r="F696" t="s">
        <v>30</v>
      </c>
      <c r="G696" t="s">
        <v>25</v>
      </c>
      <c r="H696" t="s">
        <v>50</v>
      </c>
      <c r="I696" t="s">
        <v>27</v>
      </c>
      <c r="J696" t="s">
        <v>40</v>
      </c>
      <c r="K696" s="8">
        <v>0.1</v>
      </c>
      <c r="L696">
        <f t="shared" ca="1" si="10"/>
        <v>11</v>
      </c>
      <c r="M696">
        <v>28</v>
      </c>
      <c r="N696">
        <v>6</v>
      </c>
    </row>
    <row r="697" spans="1:14" x14ac:dyDescent="0.3">
      <c r="A697">
        <v>110542</v>
      </c>
      <c r="B697" s="7">
        <v>41397</v>
      </c>
      <c r="C697" t="s">
        <v>34</v>
      </c>
      <c r="D697">
        <v>22</v>
      </c>
      <c r="E697" t="s">
        <v>45</v>
      </c>
      <c r="F697" t="s">
        <v>30</v>
      </c>
      <c r="G697" t="s">
        <v>25</v>
      </c>
      <c r="H697" t="s">
        <v>26</v>
      </c>
      <c r="I697" t="s">
        <v>27</v>
      </c>
      <c r="J697" t="s">
        <v>40</v>
      </c>
      <c r="K697" s="8">
        <v>0.1</v>
      </c>
      <c r="L697">
        <f t="shared" ca="1" si="10"/>
        <v>11</v>
      </c>
      <c r="M697">
        <v>39</v>
      </c>
      <c r="N697">
        <v>1</v>
      </c>
    </row>
    <row r="698" spans="1:14" x14ac:dyDescent="0.3">
      <c r="A698">
        <v>110930</v>
      </c>
      <c r="B698" s="7">
        <v>41396</v>
      </c>
      <c r="C698" t="s">
        <v>34</v>
      </c>
      <c r="D698">
        <v>22</v>
      </c>
      <c r="E698" t="s">
        <v>29</v>
      </c>
      <c r="F698" t="s">
        <v>30</v>
      </c>
      <c r="G698" t="s">
        <v>25</v>
      </c>
      <c r="H698" t="s">
        <v>26</v>
      </c>
      <c r="I698" t="s">
        <v>27</v>
      </c>
      <c r="J698" t="s">
        <v>49</v>
      </c>
      <c r="K698" s="8">
        <v>0.1</v>
      </c>
      <c r="L698">
        <f t="shared" ca="1" si="10"/>
        <v>11</v>
      </c>
      <c r="M698">
        <v>22</v>
      </c>
      <c r="N698">
        <v>1</v>
      </c>
    </row>
    <row r="699" spans="1:14" x14ac:dyDescent="0.3">
      <c r="A699">
        <v>111370</v>
      </c>
      <c r="B699" s="7">
        <v>41396</v>
      </c>
      <c r="C699" t="s">
        <v>22</v>
      </c>
      <c r="D699">
        <v>23</v>
      </c>
      <c r="E699" t="s">
        <v>43</v>
      </c>
      <c r="F699" t="s">
        <v>30</v>
      </c>
      <c r="G699" t="s">
        <v>25</v>
      </c>
      <c r="H699" t="s">
        <v>26</v>
      </c>
      <c r="I699" t="s">
        <v>27</v>
      </c>
      <c r="J699" t="s">
        <v>28</v>
      </c>
      <c r="K699" s="8">
        <v>0.1</v>
      </c>
      <c r="L699">
        <f t="shared" ca="1" si="10"/>
        <v>11</v>
      </c>
      <c r="M699">
        <v>2</v>
      </c>
      <c r="N699">
        <v>1</v>
      </c>
    </row>
    <row r="700" spans="1:14" x14ac:dyDescent="0.3">
      <c r="A700">
        <v>112722</v>
      </c>
      <c r="B700" s="7">
        <v>41416</v>
      </c>
      <c r="C700" t="s">
        <v>22</v>
      </c>
      <c r="D700">
        <v>20</v>
      </c>
      <c r="E700" t="s">
        <v>45</v>
      </c>
      <c r="F700" t="s">
        <v>30</v>
      </c>
      <c r="G700" t="s">
        <v>25</v>
      </c>
      <c r="H700" t="s">
        <v>44</v>
      </c>
      <c r="I700" t="s">
        <v>27</v>
      </c>
      <c r="J700" t="s">
        <v>49</v>
      </c>
      <c r="K700" s="8">
        <v>0.1</v>
      </c>
      <c r="L700">
        <f t="shared" ca="1" si="10"/>
        <v>11</v>
      </c>
      <c r="M700">
        <v>8</v>
      </c>
      <c r="N700">
        <v>2</v>
      </c>
    </row>
    <row r="701" spans="1:14" x14ac:dyDescent="0.3">
      <c r="A701">
        <v>112830</v>
      </c>
      <c r="B701" s="7">
        <v>41410</v>
      </c>
      <c r="C701" t="s">
        <v>34</v>
      </c>
      <c r="D701">
        <v>20</v>
      </c>
      <c r="E701" t="s">
        <v>29</v>
      </c>
      <c r="F701" t="s">
        <v>30</v>
      </c>
      <c r="G701" t="s">
        <v>25</v>
      </c>
      <c r="H701" t="s">
        <v>26</v>
      </c>
      <c r="I701" t="s">
        <v>27</v>
      </c>
      <c r="J701" t="s">
        <v>28</v>
      </c>
      <c r="K701" s="8">
        <v>0.1</v>
      </c>
      <c r="L701">
        <f t="shared" ca="1" si="10"/>
        <v>11</v>
      </c>
      <c r="M701">
        <v>4</v>
      </c>
      <c r="N701">
        <v>3</v>
      </c>
    </row>
    <row r="702" spans="1:14" x14ac:dyDescent="0.3">
      <c r="A702">
        <v>113454</v>
      </c>
      <c r="B702" s="7">
        <v>41410</v>
      </c>
      <c r="C702" t="s">
        <v>34</v>
      </c>
      <c r="D702">
        <v>22</v>
      </c>
      <c r="E702" t="s">
        <v>35</v>
      </c>
      <c r="F702" t="s">
        <v>30</v>
      </c>
      <c r="G702" t="s">
        <v>25</v>
      </c>
      <c r="H702" t="s">
        <v>44</v>
      </c>
      <c r="I702" t="s">
        <v>27</v>
      </c>
      <c r="J702" t="s">
        <v>49</v>
      </c>
      <c r="K702" s="8">
        <v>0.1</v>
      </c>
      <c r="L702">
        <f t="shared" ca="1" si="10"/>
        <v>11</v>
      </c>
      <c r="M702">
        <v>8</v>
      </c>
      <c r="N702">
        <v>3</v>
      </c>
    </row>
    <row r="703" spans="1:14" x14ac:dyDescent="0.3">
      <c r="A703">
        <v>114874</v>
      </c>
      <c r="B703" s="7">
        <v>41424</v>
      </c>
      <c r="C703" t="s">
        <v>22</v>
      </c>
      <c r="D703">
        <v>57</v>
      </c>
      <c r="E703" t="s">
        <v>45</v>
      </c>
      <c r="F703" t="s">
        <v>41</v>
      </c>
      <c r="G703" t="s">
        <v>25</v>
      </c>
      <c r="H703" t="s">
        <v>50</v>
      </c>
      <c r="I703" t="s">
        <v>27</v>
      </c>
      <c r="J703" t="s">
        <v>28</v>
      </c>
      <c r="K703" s="8">
        <v>0.15</v>
      </c>
      <c r="L703">
        <f t="shared" ca="1" si="10"/>
        <v>11</v>
      </c>
      <c r="M703">
        <v>44</v>
      </c>
      <c r="N703">
        <v>3</v>
      </c>
    </row>
    <row r="704" spans="1:14" x14ac:dyDescent="0.3">
      <c r="A704">
        <v>115094</v>
      </c>
      <c r="B704" s="7">
        <v>41403</v>
      </c>
      <c r="C704" t="s">
        <v>22</v>
      </c>
      <c r="D704">
        <v>59</v>
      </c>
      <c r="E704" t="s">
        <v>32</v>
      </c>
      <c r="F704" t="s">
        <v>41</v>
      </c>
      <c r="G704" t="s">
        <v>25</v>
      </c>
      <c r="H704" t="s">
        <v>26</v>
      </c>
      <c r="I704" t="s">
        <v>27</v>
      </c>
      <c r="J704" t="s">
        <v>42</v>
      </c>
      <c r="K704" s="8">
        <v>0.15</v>
      </c>
      <c r="L704">
        <f t="shared" ca="1" si="10"/>
        <v>11</v>
      </c>
      <c r="M704">
        <v>40</v>
      </c>
      <c r="N704">
        <v>5</v>
      </c>
    </row>
    <row r="705" spans="1:14" x14ac:dyDescent="0.3">
      <c r="A705">
        <v>115288</v>
      </c>
      <c r="B705" s="7">
        <v>41415</v>
      </c>
      <c r="C705" t="s">
        <v>34</v>
      </c>
      <c r="D705">
        <v>22</v>
      </c>
      <c r="E705" t="s">
        <v>39</v>
      </c>
      <c r="F705" t="s">
        <v>30</v>
      </c>
      <c r="G705" t="s">
        <v>38</v>
      </c>
      <c r="H705" t="s">
        <v>47</v>
      </c>
      <c r="I705" t="s">
        <v>27</v>
      </c>
      <c r="J705" t="s">
        <v>42</v>
      </c>
      <c r="K705" s="8">
        <v>0.1</v>
      </c>
      <c r="L705">
        <f t="shared" ca="1" si="10"/>
        <v>11</v>
      </c>
      <c r="M705">
        <v>29</v>
      </c>
      <c r="N705">
        <v>5</v>
      </c>
    </row>
    <row r="706" spans="1:14" x14ac:dyDescent="0.3">
      <c r="A706">
        <v>115306</v>
      </c>
      <c r="B706" s="7">
        <v>41415</v>
      </c>
      <c r="C706" t="s">
        <v>22</v>
      </c>
      <c r="D706">
        <v>21</v>
      </c>
      <c r="E706" t="s">
        <v>35</v>
      </c>
      <c r="F706" t="s">
        <v>30</v>
      </c>
      <c r="G706" t="s">
        <v>38</v>
      </c>
      <c r="H706" t="s">
        <v>47</v>
      </c>
      <c r="I706" t="s">
        <v>27</v>
      </c>
      <c r="J706" t="s">
        <v>40</v>
      </c>
      <c r="K706" s="8">
        <v>0.1</v>
      </c>
      <c r="L706">
        <f t="shared" ca="1" si="10"/>
        <v>11</v>
      </c>
      <c r="M706">
        <v>21</v>
      </c>
      <c r="N706">
        <v>5</v>
      </c>
    </row>
    <row r="707" spans="1:14" x14ac:dyDescent="0.3">
      <c r="A707">
        <v>115724</v>
      </c>
      <c r="B707" s="7">
        <v>41395</v>
      </c>
      <c r="C707" t="s">
        <v>22</v>
      </c>
      <c r="D707">
        <v>32</v>
      </c>
      <c r="E707" t="s">
        <v>35</v>
      </c>
      <c r="F707" t="s">
        <v>24</v>
      </c>
      <c r="G707" t="s">
        <v>25</v>
      </c>
      <c r="H707" t="s">
        <v>26</v>
      </c>
      <c r="I707" t="s">
        <v>27</v>
      </c>
      <c r="J707" t="s">
        <v>33</v>
      </c>
      <c r="K707" s="8">
        <v>0.05</v>
      </c>
      <c r="L707">
        <f t="shared" ref="L707:L770" ca="1" si="11">DATEDIF(B707, TODAY(), "y")</f>
        <v>11</v>
      </c>
      <c r="M707">
        <v>26</v>
      </c>
      <c r="N707">
        <v>5</v>
      </c>
    </row>
    <row r="708" spans="1:14" x14ac:dyDescent="0.3">
      <c r="A708">
        <v>122978</v>
      </c>
      <c r="B708" s="7">
        <v>41416</v>
      </c>
      <c r="C708" t="s">
        <v>22</v>
      </c>
      <c r="D708">
        <v>26</v>
      </c>
      <c r="E708" t="s">
        <v>39</v>
      </c>
      <c r="F708" t="s">
        <v>30</v>
      </c>
      <c r="G708" t="s">
        <v>25</v>
      </c>
      <c r="H708" t="s">
        <v>44</v>
      </c>
      <c r="I708" t="s">
        <v>27</v>
      </c>
      <c r="J708" t="s">
        <v>37</v>
      </c>
      <c r="K708" s="8">
        <v>0.1</v>
      </c>
      <c r="L708">
        <f t="shared" ca="1" si="11"/>
        <v>11</v>
      </c>
      <c r="M708">
        <v>8</v>
      </c>
      <c r="N708">
        <v>4</v>
      </c>
    </row>
    <row r="709" spans="1:14" x14ac:dyDescent="0.3">
      <c r="A709">
        <v>2056</v>
      </c>
      <c r="B709" s="7">
        <v>41439</v>
      </c>
      <c r="C709" t="s">
        <v>22</v>
      </c>
      <c r="D709">
        <v>19</v>
      </c>
      <c r="E709" t="s">
        <v>35</v>
      </c>
      <c r="F709" t="s">
        <v>30</v>
      </c>
      <c r="G709" t="s">
        <v>25</v>
      </c>
      <c r="H709" t="s">
        <v>44</v>
      </c>
      <c r="I709" t="s">
        <v>27</v>
      </c>
      <c r="J709" t="s">
        <v>37</v>
      </c>
      <c r="K709" s="8">
        <v>0.1</v>
      </c>
      <c r="L709">
        <f t="shared" ca="1" si="11"/>
        <v>11</v>
      </c>
      <c r="M709">
        <v>15</v>
      </c>
      <c r="N709">
        <v>6</v>
      </c>
    </row>
    <row r="710" spans="1:14" x14ac:dyDescent="0.3">
      <c r="A710">
        <v>2090</v>
      </c>
      <c r="B710" s="7">
        <v>41446</v>
      </c>
      <c r="C710" t="s">
        <v>22</v>
      </c>
      <c r="D710">
        <v>25</v>
      </c>
      <c r="E710" t="s">
        <v>43</v>
      </c>
      <c r="F710" t="s">
        <v>30</v>
      </c>
      <c r="G710" t="s">
        <v>25</v>
      </c>
      <c r="H710" t="s">
        <v>44</v>
      </c>
      <c r="I710" t="s">
        <v>27</v>
      </c>
      <c r="J710" t="s">
        <v>42</v>
      </c>
      <c r="K710" s="8">
        <v>0.1</v>
      </c>
      <c r="L710">
        <f t="shared" ca="1" si="11"/>
        <v>11</v>
      </c>
      <c r="M710">
        <v>31</v>
      </c>
      <c r="N710">
        <v>4</v>
      </c>
    </row>
    <row r="711" spans="1:14" x14ac:dyDescent="0.3">
      <c r="A711">
        <v>5238</v>
      </c>
      <c r="B711" s="7">
        <v>41430</v>
      </c>
      <c r="C711" t="s">
        <v>22</v>
      </c>
      <c r="D711">
        <v>18</v>
      </c>
      <c r="E711" t="s">
        <v>35</v>
      </c>
      <c r="F711" t="s">
        <v>30</v>
      </c>
      <c r="G711" t="s">
        <v>25</v>
      </c>
      <c r="H711" t="s">
        <v>26</v>
      </c>
      <c r="I711" t="s">
        <v>27</v>
      </c>
      <c r="J711" t="s">
        <v>42</v>
      </c>
      <c r="K711" s="8">
        <v>0.1</v>
      </c>
      <c r="L711">
        <f t="shared" ca="1" si="11"/>
        <v>11</v>
      </c>
      <c r="M711">
        <v>12</v>
      </c>
      <c r="N711">
        <v>5</v>
      </c>
    </row>
    <row r="712" spans="1:14" x14ac:dyDescent="0.3">
      <c r="A712">
        <v>25044</v>
      </c>
      <c r="B712" s="7">
        <v>41446</v>
      </c>
      <c r="C712" t="s">
        <v>34</v>
      </c>
      <c r="D712">
        <v>19</v>
      </c>
      <c r="E712" t="s">
        <v>43</v>
      </c>
      <c r="F712" t="s">
        <v>30</v>
      </c>
      <c r="G712" t="s">
        <v>25</v>
      </c>
      <c r="H712" t="s">
        <v>44</v>
      </c>
      <c r="I712" t="s">
        <v>27</v>
      </c>
      <c r="J712" t="s">
        <v>48</v>
      </c>
      <c r="K712" s="8">
        <v>0.1</v>
      </c>
      <c r="L712">
        <f t="shared" ca="1" si="11"/>
        <v>11</v>
      </c>
      <c r="M712">
        <v>2</v>
      </c>
      <c r="N712">
        <v>4</v>
      </c>
    </row>
    <row r="713" spans="1:14" x14ac:dyDescent="0.3">
      <c r="A713">
        <v>28238</v>
      </c>
      <c r="B713" s="7">
        <v>41436</v>
      </c>
      <c r="C713" t="s">
        <v>34</v>
      </c>
      <c r="D713">
        <v>26</v>
      </c>
      <c r="E713" t="s">
        <v>43</v>
      </c>
      <c r="F713" t="s">
        <v>30</v>
      </c>
      <c r="G713" t="s">
        <v>25</v>
      </c>
      <c r="H713" t="s">
        <v>44</v>
      </c>
      <c r="I713" t="s">
        <v>27</v>
      </c>
      <c r="J713" t="s">
        <v>42</v>
      </c>
      <c r="K713" s="8">
        <v>0.1</v>
      </c>
      <c r="L713">
        <f t="shared" ca="1" si="11"/>
        <v>11</v>
      </c>
      <c r="M713">
        <v>42</v>
      </c>
      <c r="N713">
        <v>5</v>
      </c>
    </row>
    <row r="714" spans="1:14" x14ac:dyDescent="0.3">
      <c r="A714">
        <v>33310</v>
      </c>
      <c r="B714" s="7">
        <v>41450</v>
      </c>
      <c r="C714" t="s">
        <v>22</v>
      </c>
      <c r="D714">
        <v>22</v>
      </c>
      <c r="E714" t="s">
        <v>35</v>
      </c>
      <c r="F714" t="s">
        <v>30</v>
      </c>
      <c r="G714" t="s">
        <v>38</v>
      </c>
      <c r="H714" t="s">
        <v>47</v>
      </c>
      <c r="I714" t="s">
        <v>46</v>
      </c>
      <c r="J714" t="s">
        <v>31</v>
      </c>
      <c r="K714" s="8">
        <v>0.1</v>
      </c>
      <c r="L714">
        <f t="shared" ca="1" si="11"/>
        <v>11</v>
      </c>
      <c r="M714">
        <v>13</v>
      </c>
      <c r="N714">
        <v>5</v>
      </c>
    </row>
    <row r="715" spans="1:14" x14ac:dyDescent="0.3">
      <c r="A715">
        <v>41388</v>
      </c>
      <c r="B715" s="7">
        <v>41451</v>
      </c>
      <c r="C715" t="s">
        <v>34</v>
      </c>
      <c r="D715">
        <v>21</v>
      </c>
      <c r="E715" t="s">
        <v>39</v>
      </c>
      <c r="F715" t="s">
        <v>30</v>
      </c>
      <c r="G715" t="s">
        <v>38</v>
      </c>
      <c r="H715" t="s">
        <v>50</v>
      </c>
      <c r="I715" t="s">
        <v>27</v>
      </c>
      <c r="J715" t="s">
        <v>49</v>
      </c>
      <c r="K715" s="8">
        <v>0.1</v>
      </c>
      <c r="L715">
        <f t="shared" ca="1" si="11"/>
        <v>11</v>
      </c>
      <c r="M715">
        <v>0</v>
      </c>
      <c r="N715">
        <v>2</v>
      </c>
    </row>
    <row r="716" spans="1:14" x14ac:dyDescent="0.3">
      <c r="A716">
        <v>42680</v>
      </c>
      <c r="B716" s="7">
        <v>41445</v>
      </c>
      <c r="C716" t="s">
        <v>22</v>
      </c>
      <c r="D716">
        <v>62</v>
      </c>
      <c r="E716" t="s">
        <v>35</v>
      </c>
      <c r="F716" t="s">
        <v>41</v>
      </c>
      <c r="G716" t="s">
        <v>25</v>
      </c>
      <c r="H716" t="s">
        <v>50</v>
      </c>
      <c r="I716" t="s">
        <v>27</v>
      </c>
      <c r="J716" t="s">
        <v>37</v>
      </c>
      <c r="K716" s="8">
        <v>0.15</v>
      </c>
      <c r="L716">
        <f t="shared" ca="1" si="11"/>
        <v>11</v>
      </c>
      <c r="M716">
        <v>14</v>
      </c>
      <c r="N716">
        <v>3</v>
      </c>
    </row>
    <row r="717" spans="1:14" x14ac:dyDescent="0.3">
      <c r="A717">
        <v>51340</v>
      </c>
      <c r="B717" s="7">
        <v>41431</v>
      </c>
      <c r="C717" t="s">
        <v>34</v>
      </c>
      <c r="D717">
        <v>22</v>
      </c>
      <c r="E717" t="s">
        <v>43</v>
      </c>
      <c r="F717" t="s">
        <v>30</v>
      </c>
      <c r="G717" t="s">
        <v>25</v>
      </c>
      <c r="H717" t="s">
        <v>26</v>
      </c>
      <c r="I717" t="s">
        <v>27</v>
      </c>
      <c r="J717" t="s">
        <v>31</v>
      </c>
      <c r="K717" s="8">
        <v>0.1</v>
      </c>
      <c r="L717">
        <f t="shared" ca="1" si="11"/>
        <v>11</v>
      </c>
      <c r="M717">
        <v>8</v>
      </c>
      <c r="N717">
        <v>4</v>
      </c>
    </row>
    <row r="718" spans="1:14" x14ac:dyDescent="0.3">
      <c r="A718">
        <v>51776</v>
      </c>
      <c r="B718" s="7">
        <v>41451</v>
      </c>
      <c r="C718" t="s">
        <v>22</v>
      </c>
      <c r="D718">
        <v>25</v>
      </c>
      <c r="E718" t="s">
        <v>23</v>
      </c>
      <c r="F718" t="s">
        <v>30</v>
      </c>
      <c r="G718" t="s">
        <v>25</v>
      </c>
      <c r="H718" t="s">
        <v>36</v>
      </c>
      <c r="I718" t="s">
        <v>27</v>
      </c>
      <c r="J718" t="s">
        <v>42</v>
      </c>
      <c r="K718" s="8">
        <v>0.1</v>
      </c>
      <c r="L718">
        <f t="shared" ca="1" si="11"/>
        <v>11</v>
      </c>
      <c r="M718">
        <v>19</v>
      </c>
      <c r="N718">
        <v>4</v>
      </c>
    </row>
    <row r="719" spans="1:14" x14ac:dyDescent="0.3">
      <c r="A719">
        <v>56456</v>
      </c>
      <c r="B719" s="7">
        <v>41453</v>
      </c>
      <c r="C719" t="s">
        <v>22</v>
      </c>
      <c r="D719">
        <v>19</v>
      </c>
      <c r="E719" t="s">
        <v>29</v>
      </c>
      <c r="F719" t="s">
        <v>30</v>
      </c>
      <c r="G719" t="s">
        <v>25</v>
      </c>
      <c r="H719" t="s">
        <v>26</v>
      </c>
      <c r="I719" t="s">
        <v>27</v>
      </c>
      <c r="J719" t="s">
        <v>31</v>
      </c>
      <c r="K719" s="8">
        <v>0.1</v>
      </c>
      <c r="L719">
        <f t="shared" ca="1" si="11"/>
        <v>11</v>
      </c>
      <c r="M719">
        <v>41</v>
      </c>
      <c r="N719">
        <v>2</v>
      </c>
    </row>
    <row r="720" spans="1:14" x14ac:dyDescent="0.3">
      <c r="A720">
        <v>110152</v>
      </c>
      <c r="B720" s="7">
        <v>41424</v>
      </c>
      <c r="C720" t="s">
        <v>34</v>
      </c>
      <c r="D720">
        <v>29</v>
      </c>
      <c r="E720" t="s">
        <v>35</v>
      </c>
      <c r="F720" t="s">
        <v>30</v>
      </c>
      <c r="G720" t="s">
        <v>25</v>
      </c>
      <c r="H720" t="s">
        <v>26</v>
      </c>
      <c r="I720" t="s">
        <v>27</v>
      </c>
      <c r="J720" t="s">
        <v>40</v>
      </c>
      <c r="K720" s="8">
        <v>0.1</v>
      </c>
      <c r="L720">
        <f t="shared" ca="1" si="11"/>
        <v>11</v>
      </c>
      <c r="M720">
        <v>4</v>
      </c>
      <c r="N720">
        <v>2</v>
      </c>
    </row>
    <row r="721" spans="1:14" x14ac:dyDescent="0.3">
      <c r="A721">
        <v>110278</v>
      </c>
      <c r="B721" s="7">
        <v>41425</v>
      </c>
      <c r="C721" t="s">
        <v>22</v>
      </c>
      <c r="D721">
        <v>30</v>
      </c>
      <c r="E721" t="s">
        <v>23</v>
      </c>
      <c r="F721" t="s">
        <v>24</v>
      </c>
      <c r="G721" t="s">
        <v>25</v>
      </c>
      <c r="H721" t="s">
        <v>50</v>
      </c>
      <c r="I721" t="s">
        <v>27</v>
      </c>
      <c r="J721" t="s">
        <v>42</v>
      </c>
      <c r="K721" s="8">
        <v>0.05</v>
      </c>
      <c r="L721">
        <f t="shared" ca="1" si="11"/>
        <v>11</v>
      </c>
      <c r="M721">
        <v>21</v>
      </c>
      <c r="N721">
        <v>1</v>
      </c>
    </row>
    <row r="722" spans="1:14" x14ac:dyDescent="0.3">
      <c r="A722">
        <v>110684</v>
      </c>
      <c r="B722" s="7">
        <v>41424</v>
      </c>
      <c r="C722" t="s">
        <v>22</v>
      </c>
      <c r="D722">
        <v>34</v>
      </c>
      <c r="E722" t="s">
        <v>29</v>
      </c>
      <c r="F722" t="s">
        <v>24</v>
      </c>
      <c r="G722" t="s">
        <v>25</v>
      </c>
      <c r="H722" t="s">
        <v>26</v>
      </c>
      <c r="I722" t="s">
        <v>27</v>
      </c>
      <c r="J722" t="s">
        <v>40</v>
      </c>
      <c r="K722" s="8">
        <v>0.05</v>
      </c>
      <c r="L722">
        <f t="shared" ca="1" si="11"/>
        <v>11</v>
      </c>
      <c r="M722">
        <v>41</v>
      </c>
      <c r="N722">
        <v>4</v>
      </c>
    </row>
    <row r="723" spans="1:14" x14ac:dyDescent="0.3">
      <c r="A723">
        <v>110720</v>
      </c>
      <c r="B723" s="7">
        <v>41424</v>
      </c>
      <c r="C723" t="s">
        <v>34</v>
      </c>
      <c r="D723">
        <v>26</v>
      </c>
      <c r="E723" t="s">
        <v>39</v>
      </c>
      <c r="F723" t="s">
        <v>30</v>
      </c>
      <c r="G723" t="s">
        <v>25</v>
      </c>
      <c r="H723" t="s">
        <v>26</v>
      </c>
      <c r="I723" t="s">
        <v>27</v>
      </c>
      <c r="J723" t="s">
        <v>31</v>
      </c>
      <c r="K723" s="8">
        <v>0.1</v>
      </c>
      <c r="L723">
        <f t="shared" ca="1" si="11"/>
        <v>11</v>
      </c>
      <c r="M723">
        <v>27</v>
      </c>
      <c r="N723">
        <v>1</v>
      </c>
    </row>
    <row r="724" spans="1:14" x14ac:dyDescent="0.3">
      <c r="A724">
        <v>110732</v>
      </c>
      <c r="B724" s="7">
        <v>41424</v>
      </c>
      <c r="C724" t="s">
        <v>34</v>
      </c>
      <c r="D724">
        <v>22</v>
      </c>
      <c r="E724" t="s">
        <v>45</v>
      </c>
      <c r="F724" t="s">
        <v>30</v>
      </c>
      <c r="G724" t="s">
        <v>25</v>
      </c>
      <c r="H724" t="s">
        <v>50</v>
      </c>
      <c r="I724" t="s">
        <v>27</v>
      </c>
      <c r="J724" t="s">
        <v>31</v>
      </c>
      <c r="K724" s="8">
        <v>0.1</v>
      </c>
      <c r="L724">
        <f t="shared" ca="1" si="11"/>
        <v>11</v>
      </c>
      <c r="M724">
        <v>13</v>
      </c>
      <c r="N724">
        <v>3</v>
      </c>
    </row>
    <row r="725" spans="1:14" x14ac:dyDescent="0.3">
      <c r="A725">
        <v>110742</v>
      </c>
      <c r="B725" s="7">
        <v>41424</v>
      </c>
      <c r="C725" t="s">
        <v>22</v>
      </c>
      <c r="D725">
        <v>63</v>
      </c>
      <c r="E725" t="s">
        <v>29</v>
      </c>
      <c r="F725" t="s">
        <v>41</v>
      </c>
      <c r="G725" t="s">
        <v>25</v>
      </c>
      <c r="H725" t="s">
        <v>44</v>
      </c>
      <c r="I725" t="s">
        <v>27</v>
      </c>
      <c r="J725" t="s">
        <v>31</v>
      </c>
      <c r="K725" s="8">
        <v>0.15</v>
      </c>
      <c r="L725">
        <f t="shared" ca="1" si="11"/>
        <v>11</v>
      </c>
      <c r="M725">
        <v>10</v>
      </c>
      <c r="N725">
        <v>1</v>
      </c>
    </row>
    <row r="726" spans="1:14" x14ac:dyDescent="0.3">
      <c r="A726">
        <v>110820</v>
      </c>
      <c r="B726" s="7">
        <v>41424</v>
      </c>
      <c r="C726" t="s">
        <v>22</v>
      </c>
      <c r="D726">
        <v>25</v>
      </c>
      <c r="E726" t="s">
        <v>39</v>
      </c>
      <c r="F726" t="s">
        <v>30</v>
      </c>
      <c r="G726" t="s">
        <v>25</v>
      </c>
      <c r="H726" t="s">
        <v>26</v>
      </c>
      <c r="I726" t="s">
        <v>27</v>
      </c>
      <c r="J726" t="s">
        <v>40</v>
      </c>
      <c r="K726" s="8">
        <v>0.1</v>
      </c>
      <c r="L726">
        <f t="shared" ca="1" si="11"/>
        <v>11</v>
      </c>
      <c r="M726">
        <v>24</v>
      </c>
      <c r="N726">
        <v>3</v>
      </c>
    </row>
    <row r="727" spans="1:14" x14ac:dyDescent="0.3">
      <c r="A727">
        <v>110824</v>
      </c>
      <c r="B727" s="7">
        <v>41424</v>
      </c>
      <c r="C727" t="s">
        <v>34</v>
      </c>
      <c r="D727">
        <v>23</v>
      </c>
      <c r="E727" t="s">
        <v>39</v>
      </c>
      <c r="F727" t="s">
        <v>30</v>
      </c>
      <c r="G727" t="s">
        <v>25</v>
      </c>
      <c r="H727" t="s">
        <v>44</v>
      </c>
      <c r="I727" t="s">
        <v>27</v>
      </c>
      <c r="J727" t="s">
        <v>48</v>
      </c>
      <c r="K727" s="8">
        <v>0.1</v>
      </c>
      <c r="L727">
        <f t="shared" ca="1" si="11"/>
        <v>11</v>
      </c>
      <c r="M727">
        <v>14</v>
      </c>
      <c r="N727">
        <v>6</v>
      </c>
    </row>
    <row r="728" spans="1:14" x14ac:dyDescent="0.3">
      <c r="A728">
        <v>110928</v>
      </c>
      <c r="B728" s="7">
        <v>41425</v>
      </c>
      <c r="C728" t="s">
        <v>22</v>
      </c>
      <c r="D728">
        <v>52</v>
      </c>
      <c r="E728" t="s">
        <v>39</v>
      </c>
      <c r="F728" t="s">
        <v>41</v>
      </c>
      <c r="G728" t="s">
        <v>25</v>
      </c>
      <c r="H728" t="s">
        <v>44</v>
      </c>
      <c r="I728" t="s">
        <v>27</v>
      </c>
      <c r="J728" t="s">
        <v>28</v>
      </c>
      <c r="K728" s="8">
        <v>0.15</v>
      </c>
      <c r="L728">
        <f t="shared" ca="1" si="11"/>
        <v>11</v>
      </c>
      <c r="M728">
        <v>9</v>
      </c>
      <c r="N728">
        <v>3</v>
      </c>
    </row>
    <row r="729" spans="1:14" x14ac:dyDescent="0.3">
      <c r="A729">
        <v>110950</v>
      </c>
      <c r="B729" s="7">
        <v>41424</v>
      </c>
      <c r="C729" t="s">
        <v>34</v>
      </c>
      <c r="D729">
        <v>23</v>
      </c>
      <c r="E729" t="s">
        <v>23</v>
      </c>
      <c r="F729" t="s">
        <v>30</v>
      </c>
      <c r="G729" t="s">
        <v>25</v>
      </c>
      <c r="H729" t="s">
        <v>26</v>
      </c>
      <c r="I729" t="s">
        <v>27</v>
      </c>
      <c r="J729" t="s">
        <v>31</v>
      </c>
      <c r="K729" s="8">
        <v>0.1</v>
      </c>
      <c r="L729">
        <f t="shared" ca="1" si="11"/>
        <v>11</v>
      </c>
      <c r="M729">
        <v>36</v>
      </c>
      <c r="N729">
        <v>6</v>
      </c>
    </row>
    <row r="730" spans="1:14" x14ac:dyDescent="0.3">
      <c r="A730">
        <v>111030</v>
      </c>
      <c r="B730" s="7">
        <v>41424</v>
      </c>
      <c r="C730" t="s">
        <v>22</v>
      </c>
      <c r="D730">
        <v>22</v>
      </c>
      <c r="E730" t="s">
        <v>29</v>
      </c>
      <c r="F730" t="s">
        <v>30</v>
      </c>
      <c r="G730" t="s">
        <v>25</v>
      </c>
      <c r="H730" t="s">
        <v>26</v>
      </c>
      <c r="I730" t="s">
        <v>27</v>
      </c>
      <c r="J730" t="s">
        <v>49</v>
      </c>
      <c r="K730" s="8">
        <v>0.1</v>
      </c>
      <c r="L730">
        <f t="shared" ca="1" si="11"/>
        <v>11</v>
      </c>
      <c r="M730">
        <v>16</v>
      </c>
      <c r="N730">
        <v>3</v>
      </c>
    </row>
    <row r="731" spans="1:14" x14ac:dyDescent="0.3">
      <c r="A731">
        <v>111048</v>
      </c>
      <c r="B731" s="7">
        <v>41425</v>
      </c>
      <c r="C731" t="s">
        <v>22</v>
      </c>
      <c r="D731">
        <v>42</v>
      </c>
      <c r="E731" t="s">
        <v>35</v>
      </c>
      <c r="F731" t="s">
        <v>24</v>
      </c>
      <c r="G731" t="s">
        <v>25</v>
      </c>
      <c r="H731" t="s">
        <v>26</v>
      </c>
      <c r="I731" t="s">
        <v>27</v>
      </c>
      <c r="J731" t="s">
        <v>42</v>
      </c>
      <c r="K731" s="8">
        <v>0.05</v>
      </c>
      <c r="L731">
        <f t="shared" ca="1" si="11"/>
        <v>11</v>
      </c>
      <c r="M731">
        <v>14</v>
      </c>
      <c r="N731">
        <v>6</v>
      </c>
    </row>
    <row r="732" spans="1:14" x14ac:dyDescent="0.3">
      <c r="A732">
        <v>111260</v>
      </c>
      <c r="B732" s="7">
        <v>41425</v>
      </c>
      <c r="C732" t="s">
        <v>34</v>
      </c>
      <c r="D732">
        <v>29</v>
      </c>
      <c r="E732" t="s">
        <v>35</v>
      </c>
      <c r="F732" t="s">
        <v>30</v>
      </c>
      <c r="G732" t="s">
        <v>25</v>
      </c>
      <c r="H732" t="s">
        <v>44</v>
      </c>
      <c r="I732" t="s">
        <v>27</v>
      </c>
      <c r="J732" t="s">
        <v>37</v>
      </c>
      <c r="K732" s="8">
        <v>0.1</v>
      </c>
      <c r="L732">
        <f t="shared" ca="1" si="11"/>
        <v>11</v>
      </c>
      <c r="M732">
        <v>10</v>
      </c>
      <c r="N732">
        <v>2</v>
      </c>
    </row>
    <row r="733" spans="1:14" x14ac:dyDescent="0.3">
      <c r="A733">
        <v>111700</v>
      </c>
      <c r="B733" s="7">
        <v>41424</v>
      </c>
      <c r="C733" t="s">
        <v>34</v>
      </c>
      <c r="D733">
        <v>20</v>
      </c>
      <c r="E733" t="s">
        <v>45</v>
      </c>
      <c r="F733" t="s">
        <v>30</v>
      </c>
      <c r="G733" t="s">
        <v>25</v>
      </c>
      <c r="H733" t="s">
        <v>50</v>
      </c>
      <c r="I733" t="s">
        <v>27</v>
      </c>
      <c r="J733" t="s">
        <v>33</v>
      </c>
      <c r="K733" s="8">
        <v>0.1</v>
      </c>
      <c r="L733">
        <f t="shared" ca="1" si="11"/>
        <v>11</v>
      </c>
      <c r="M733">
        <v>15</v>
      </c>
      <c r="N733">
        <v>1</v>
      </c>
    </row>
    <row r="734" spans="1:14" x14ac:dyDescent="0.3">
      <c r="A734">
        <v>111824</v>
      </c>
      <c r="B734" s="7">
        <v>41424</v>
      </c>
      <c r="C734" t="s">
        <v>22</v>
      </c>
      <c r="D734">
        <v>22</v>
      </c>
      <c r="E734" t="s">
        <v>43</v>
      </c>
      <c r="F734" t="s">
        <v>30</v>
      </c>
      <c r="G734" t="s">
        <v>25</v>
      </c>
      <c r="H734" t="s">
        <v>26</v>
      </c>
      <c r="I734" t="s">
        <v>27</v>
      </c>
      <c r="J734" t="s">
        <v>40</v>
      </c>
      <c r="K734" s="8">
        <v>0.1</v>
      </c>
      <c r="L734">
        <f t="shared" ca="1" si="11"/>
        <v>11</v>
      </c>
      <c r="M734">
        <v>34</v>
      </c>
      <c r="N734">
        <v>5</v>
      </c>
    </row>
    <row r="735" spans="1:14" x14ac:dyDescent="0.3">
      <c r="A735">
        <v>111968</v>
      </c>
      <c r="B735" s="7">
        <v>41425</v>
      </c>
      <c r="C735" t="s">
        <v>34</v>
      </c>
      <c r="D735">
        <v>19</v>
      </c>
      <c r="E735" t="s">
        <v>29</v>
      </c>
      <c r="F735" t="s">
        <v>30</v>
      </c>
      <c r="G735" t="s">
        <v>25</v>
      </c>
      <c r="H735" t="s">
        <v>50</v>
      </c>
      <c r="I735" t="s">
        <v>27</v>
      </c>
      <c r="J735" t="s">
        <v>40</v>
      </c>
      <c r="K735" s="8">
        <v>0.1</v>
      </c>
      <c r="L735">
        <f t="shared" ca="1" si="11"/>
        <v>11</v>
      </c>
      <c r="M735">
        <v>29</v>
      </c>
      <c r="N735">
        <v>6</v>
      </c>
    </row>
    <row r="736" spans="1:14" x14ac:dyDescent="0.3">
      <c r="A736">
        <v>111982</v>
      </c>
      <c r="B736" s="7">
        <v>41450</v>
      </c>
      <c r="C736" t="s">
        <v>22</v>
      </c>
      <c r="D736">
        <v>24</v>
      </c>
      <c r="E736" t="s">
        <v>32</v>
      </c>
      <c r="F736" t="s">
        <v>30</v>
      </c>
      <c r="G736" t="s">
        <v>25</v>
      </c>
      <c r="H736" t="s">
        <v>26</v>
      </c>
      <c r="I736" t="s">
        <v>27</v>
      </c>
      <c r="J736" t="s">
        <v>48</v>
      </c>
      <c r="K736" s="8">
        <v>0.1</v>
      </c>
      <c r="L736">
        <f t="shared" ca="1" si="11"/>
        <v>11</v>
      </c>
      <c r="M736">
        <v>24</v>
      </c>
      <c r="N736">
        <v>5</v>
      </c>
    </row>
    <row r="737" spans="1:14" x14ac:dyDescent="0.3">
      <c r="A737">
        <v>112004</v>
      </c>
      <c r="B737" s="7">
        <v>41424</v>
      </c>
      <c r="C737" t="s">
        <v>34</v>
      </c>
      <c r="D737">
        <v>19</v>
      </c>
      <c r="E737" t="s">
        <v>35</v>
      </c>
      <c r="F737" t="s">
        <v>30</v>
      </c>
      <c r="G737" t="s">
        <v>25</v>
      </c>
      <c r="H737" t="s">
        <v>50</v>
      </c>
      <c r="I737" t="s">
        <v>27</v>
      </c>
      <c r="J737" t="s">
        <v>49</v>
      </c>
      <c r="K737" s="8">
        <v>0.1</v>
      </c>
      <c r="L737">
        <f t="shared" ca="1" si="11"/>
        <v>11</v>
      </c>
      <c r="M737">
        <v>6</v>
      </c>
      <c r="N737">
        <v>6</v>
      </c>
    </row>
    <row r="738" spans="1:14" x14ac:dyDescent="0.3">
      <c r="A738">
        <v>112092</v>
      </c>
      <c r="B738" s="7">
        <v>41450</v>
      </c>
      <c r="C738" t="s">
        <v>34</v>
      </c>
      <c r="D738">
        <v>22</v>
      </c>
      <c r="E738" t="s">
        <v>39</v>
      </c>
      <c r="F738" t="s">
        <v>30</v>
      </c>
      <c r="G738" t="s">
        <v>25</v>
      </c>
      <c r="H738" t="s">
        <v>47</v>
      </c>
      <c r="I738" t="s">
        <v>27</v>
      </c>
      <c r="J738" t="s">
        <v>40</v>
      </c>
      <c r="K738" s="8">
        <v>0.1</v>
      </c>
      <c r="L738">
        <f t="shared" ca="1" si="11"/>
        <v>11</v>
      </c>
      <c r="M738">
        <v>8</v>
      </c>
      <c r="N738">
        <v>6</v>
      </c>
    </row>
    <row r="739" spans="1:14" x14ac:dyDescent="0.3">
      <c r="A739">
        <v>112134</v>
      </c>
      <c r="B739" s="7">
        <v>41452</v>
      </c>
      <c r="C739" t="s">
        <v>22</v>
      </c>
      <c r="D739">
        <v>22</v>
      </c>
      <c r="E739" t="s">
        <v>39</v>
      </c>
      <c r="F739" t="s">
        <v>30</v>
      </c>
      <c r="G739" t="s">
        <v>25</v>
      </c>
      <c r="H739" t="s">
        <v>44</v>
      </c>
      <c r="I739" t="s">
        <v>27</v>
      </c>
      <c r="J739" t="s">
        <v>28</v>
      </c>
      <c r="K739" s="8">
        <v>0.1</v>
      </c>
      <c r="L739">
        <f t="shared" ca="1" si="11"/>
        <v>11</v>
      </c>
      <c r="M739">
        <v>18</v>
      </c>
      <c r="N739">
        <v>3</v>
      </c>
    </row>
    <row r="740" spans="1:14" x14ac:dyDescent="0.3">
      <c r="A740">
        <v>112142</v>
      </c>
      <c r="B740" s="7">
        <v>41451</v>
      </c>
      <c r="C740" t="s">
        <v>22</v>
      </c>
      <c r="D740">
        <v>19</v>
      </c>
      <c r="E740" t="s">
        <v>43</v>
      </c>
      <c r="F740" t="s">
        <v>30</v>
      </c>
      <c r="G740" t="s">
        <v>25</v>
      </c>
      <c r="H740" t="s">
        <v>44</v>
      </c>
      <c r="I740" t="s">
        <v>27</v>
      </c>
      <c r="J740" t="s">
        <v>28</v>
      </c>
      <c r="K740" s="8">
        <v>0.1</v>
      </c>
      <c r="L740">
        <f t="shared" ca="1" si="11"/>
        <v>11</v>
      </c>
      <c r="M740">
        <v>1</v>
      </c>
      <c r="N740">
        <v>1</v>
      </c>
    </row>
    <row r="741" spans="1:14" x14ac:dyDescent="0.3">
      <c r="A741">
        <v>112208</v>
      </c>
      <c r="B741" s="7">
        <v>41452</v>
      </c>
      <c r="C741" t="s">
        <v>34</v>
      </c>
      <c r="D741">
        <v>19</v>
      </c>
      <c r="E741" t="s">
        <v>45</v>
      </c>
      <c r="F741" t="s">
        <v>30</v>
      </c>
      <c r="G741" t="s">
        <v>25</v>
      </c>
      <c r="H741" t="s">
        <v>26</v>
      </c>
      <c r="I741" t="s">
        <v>27</v>
      </c>
      <c r="J741" t="s">
        <v>42</v>
      </c>
      <c r="K741" s="8">
        <v>0.1</v>
      </c>
      <c r="L741">
        <f t="shared" ca="1" si="11"/>
        <v>11</v>
      </c>
      <c r="M741">
        <v>35</v>
      </c>
      <c r="N741">
        <v>5</v>
      </c>
    </row>
    <row r="742" spans="1:14" x14ac:dyDescent="0.3">
      <c r="A742">
        <v>112310</v>
      </c>
      <c r="B742" s="7">
        <v>41452</v>
      </c>
      <c r="C742" t="s">
        <v>22</v>
      </c>
      <c r="D742">
        <v>18</v>
      </c>
      <c r="E742" t="s">
        <v>45</v>
      </c>
      <c r="F742" t="s">
        <v>30</v>
      </c>
      <c r="G742" t="s">
        <v>25</v>
      </c>
      <c r="H742" t="s">
        <v>26</v>
      </c>
      <c r="I742" t="s">
        <v>27</v>
      </c>
      <c r="J742" t="s">
        <v>42</v>
      </c>
      <c r="K742" s="8">
        <v>0.1</v>
      </c>
      <c r="L742">
        <f t="shared" ca="1" si="11"/>
        <v>11</v>
      </c>
      <c r="M742">
        <v>19</v>
      </c>
      <c r="N742">
        <v>5</v>
      </c>
    </row>
    <row r="743" spans="1:14" x14ac:dyDescent="0.3">
      <c r="A743">
        <v>112312</v>
      </c>
      <c r="B743" s="7">
        <v>41450</v>
      </c>
      <c r="C743" t="s">
        <v>34</v>
      </c>
      <c r="D743">
        <v>20</v>
      </c>
      <c r="E743" t="s">
        <v>39</v>
      </c>
      <c r="F743" t="s">
        <v>30</v>
      </c>
      <c r="G743" t="s">
        <v>25</v>
      </c>
      <c r="H743" t="s">
        <v>47</v>
      </c>
      <c r="I743" t="s">
        <v>27</v>
      </c>
      <c r="J743" t="s">
        <v>33</v>
      </c>
      <c r="K743" s="8">
        <v>0.1</v>
      </c>
      <c r="L743">
        <f t="shared" ca="1" si="11"/>
        <v>11</v>
      </c>
      <c r="M743">
        <v>10</v>
      </c>
      <c r="N743">
        <v>5</v>
      </c>
    </row>
    <row r="744" spans="1:14" x14ac:dyDescent="0.3">
      <c r="A744">
        <v>112320</v>
      </c>
      <c r="B744" s="7">
        <v>41452</v>
      </c>
      <c r="C744" t="s">
        <v>22</v>
      </c>
      <c r="D744">
        <v>26</v>
      </c>
      <c r="E744" t="s">
        <v>29</v>
      </c>
      <c r="F744" t="s">
        <v>30</v>
      </c>
      <c r="G744" t="s">
        <v>25</v>
      </c>
      <c r="H744" t="s">
        <v>44</v>
      </c>
      <c r="I744" t="s">
        <v>27</v>
      </c>
      <c r="J744" t="s">
        <v>42</v>
      </c>
      <c r="K744" s="8">
        <v>0.1</v>
      </c>
      <c r="L744">
        <f t="shared" ca="1" si="11"/>
        <v>11</v>
      </c>
      <c r="M744">
        <v>30</v>
      </c>
      <c r="N744">
        <v>2</v>
      </c>
    </row>
    <row r="745" spans="1:14" x14ac:dyDescent="0.3">
      <c r="A745">
        <v>112322</v>
      </c>
      <c r="B745" s="7">
        <v>41423</v>
      </c>
      <c r="C745" t="s">
        <v>22</v>
      </c>
      <c r="D745">
        <v>19</v>
      </c>
      <c r="E745" t="s">
        <v>45</v>
      </c>
      <c r="F745" t="s">
        <v>30</v>
      </c>
      <c r="G745" t="s">
        <v>25</v>
      </c>
      <c r="H745" t="s">
        <v>26</v>
      </c>
      <c r="I745" t="s">
        <v>27</v>
      </c>
      <c r="J745" t="s">
        <v>48</v>
      </c>
      <c r="K745" s="8">
        <v>0.1</v>
      </c>
      <c r="L745">
        <f t="shared" ca="1" si="11"/>
        <v>11</v>
      </c>
      <c r="M745">
        <v>36</v>
      </c>
      <c r="N745">
        <v>5</v>
      </c>
    </row>
    <row r="746" spans="1:14" x14ac:dyDescent="0.3">
      <c r="A746">
        <v>112332</v>
      </c>
      <c r="B746" s="7">
        <v>41451</v>
      </c>
      <c r="C746" t="s">
        <v>22</v>
      </c>
      <c r="D746">
        <v>23</v>
      </c>
      <c r="E746" t="s">
        <v>23</v>
      </c>
      <c r="F746" t="s">
        <v>30</v>
      </c>
      <c r="G746" t="s">
        <v>25</v>
      </c>
      <c r="H746" t="s">
        <v>36</v>
      </c>
      <c r="I746" t="s">
        <v>27</v>
      </c>
      <c r="J746" t="s">
        <v>48</v>
      </c>
      <c r="K746" s="8">
        <v>0.1</v>
      </c>
      <c r="L746">
        <f t="shared" ca="1" si="11"/>
        <v>11</v>
      </c>
      <c r="M746">
        <v>23</v>
      </c>
      <c r="N746">
        <v>2</v>
      </c>
    </row>
    <row r="747" spans="1:14" x14ac:dyDescent="0.3">
      <c r="A747">
        <v>113596</v>
      </c>
      <c r="B747" s="7">
        <v>41445</v>
      </c>
      <c r="C747" t="s">
        <v>34</v>
      </c>
      <c r="D747">
        <v>21</v>
      </c>
      <c r="E747" t="s">
        <v>29</v>
      </c>
      <c r="F747" t="s">
        <v>30</v>
      </c>
      <c r="G747" t="s">
        <v>25</v>
      </c>
      <c r="H747" t="s">
        <v>50</v>
      </c>
      <c r="I747" t="s">
        <v>27</v>
      </c>
      <c r="J747" t="s">
        <v>49</v>
      </c>
      <c r="K747" s="8">
        <v>0.1</v>
      </c>
      <c r="L747">
        <f t="shared" ca="1" si="11"/>
        <v>11</v>
      </c>
      <c r="M747">
        <v>17</v>
      </c>
      <c r="N747">
        <v>4</v>
      </c>
    </row>
    <row r="748" spans="1:14" x14ac:dyDescent="0.3">
      <c r="A748">
        <v>113812</v>
      </c>
      <c r="B748" s="7">
        <v>41439</v>
      </c>
      <c r="C748" t="s">
        <v>34</v>
      </c>
      <c r="D748">
        <v>21</v>
      </c>
      <c r="E748" t="s">
        <v>29</v>
      </c>
      <c r="F748" t="s">
        <v>30</v>
      </c>
      <c r="G748" t="s">
        <v>25</v>
      </c>
      <c r="H748" t="s">
        <v>26</v>
      </c>
      <c r="I748" t="s">
        <v>27</v>
      </c>
      <c r="J748" t="s">
        <v>37</v>
      </c>
      <c r="K748" s="8">
        <v>0.1</v>
      </c>
      <c r="L748">
        <f t="shared" ca="1" si="11"/>
        <v>11</v>
      </c>
      <c r="M748">
        <v>24</v>
      </c>
      <c r="N748">
        <v>2</v>
      </c>
    </row>
    <row r="749" spans="1:14" x14ac:dyDescent="0.3">
      <c r="A749">
        <v>114036</v>
      </c>
      <c r="B749" s="7">
        <v>41452</v>
      </c>
      <c r="C749" t="s">
        <v>22</v>
      </c>
      <c r="D749">
        <v>35</v>
      </c>
      <c r="E749" t="s">
        <v>39</v>
      </c>
      <c r="F749" t="s">
        <v>24</v>
      </c>
      <c r="G749" t="s">
        <v>25</v>
      </c>
      <c r="H749" t="s">
        <v>26</v>
      </c>
      <c r="I749" t="s">
        <v>27</v>
      </c>
      <c r="J749" t="s">
        <v>42</v>
      </c>
      <c r="K749" s="8">
        <v>0.05</v>
      </c>
      <c r="L749">
        <f t="shared" ca="1" si="11"/>
        <v>11</v>
      </c>
      <c r="M749">
        <v>13</v>
      </c>
      <c r="N749">
        <v>6</v>
      </c>
    </row>
    <row r="750" spans="1:14" x14ac:dyDescent="0.3">
      <c r="A750">
        <v>114154</v>
      </c>
      <c r="B750" s="7">
        <v>41436</v>
      </c>
      <c r="C750" t="s">
        <v>34</v>
      </c>
      <c r="D750">
        <v>40</v>
      </c>
      <c r="E750" t="s">
        <v>32</v>
      </c>
      <c r="F750" t="s">
        <v>24</v>
      </c>
      <c r="G750" t="s">
        <v>38</v>
      </c>
      <c r="H750" t="s">
        <v>47</v>
      </c>
      <c r="I750" t="s">
        <v>46</v>
      </c>
      <c r="J750" t="s">
        <v>28</v>
      </c>
      <c r="K750" s="8">
        <v>0.05</v>
      </c>
      <c r="L750">
        <f t="shared" ca="1" si="11"/>
        <v>11</v>
      </c>
      <c r="M750">
        <v>7</v>
      </c>
      <c r="N750">
        <v>6</v>
      </c>
    </row>
    <row r="751" spans="1:14" x14ac:dyDescent="0.3">
      <c r="A751">
        <v>114336</v>
      </c>
      <c r="B751" s="7">
        <v>41451</v>
      </c>
      <c r="C751" t="s">
        <v>34</v>
      </c>
      <c r="D751">
        <v>21</v>
      </c>
      <c r="E751" t="s">
        <v>29</v>
      </c>
      <c r="F751" t="s">
        <v>30</v>
      </c>
      <c r="G751" t="s">
        <v>25</v>
      </c>
      <c r="H751" t="s">
        <v>44</v>
      </c>
      <c r="I751" t="s">
        <v>27</v>
      </c>
      <c r="J751" t="s">
        <v>40</v>
      </c>
      <c r="K751" s="8">
        <v>0.1</v>
      </c>
      <c r="L751">
        <f t="shared" ca="1" si="11"/>
        <v>11</v>
      </c>
      <c r="M751">
        <v>15</v>
      </c>
      <c r="N751">
        <v>2</v>
      </c>
    </row>
    <row r="752" spans="1:14" x14ac:dyDescent="0.3">
      <c r="A752">
        <v>114856</v>
      </c>
      <c r="B752" s="7">
        <v>41452</v>
      </c>
      <c r="C752" t="s">
        <v>34</v>
      </c>
      <c r="D752">
        <v>19</v>
      </c>
      <c r="E752" t="s">
        <v>29</v>
      </c>
      <c r="F752" t="s">
        <v>30</v>
      </c>
      <c r="G752" t="s">
        <v>25</v>
      </c>
      <c r="H752" t="s">
        <v>44</v>
      </c>
      <c r="I752" t="s">
        <v>27</v>
      </c>
      <c r="J752" t="s">
        <v>49</v>
      </c>
      <c r="K752" s="8">
        <v>0.1</v>
      </c>
      <c r="L752">
        <f t="shared" ca="1" si="11"/>
        <v>11</v>
      </c>
      <c r="M752">
        <v>37</v>
      </c>
      <c r="N752">
        <v>1</v>
      </c>
    </row>
    <row r="753" spans="1:14" x14ac:dyDescent="0.3">
      <c r="A753">
        <v>116124</v>
      </c>
      <c r="B753" s="7">
        <v>41430</v>
      </c>
      <c r="C753" t="s">
        <v>34</v>
      </c>
      <c r="D753">
        <v>19</v>
      </c>
      <c r="E753" t="s">
        <v>39</v>
      </c>
      <c r="F753" t="s">
        <v>30</v>
      </c>
      <c r="G753" t="s">
        <v>25</v>
      </c>
      <c r="H753" t="s">
        <v>44</v>
      </c>
      <c r="I753" t="s">
        <v>27</v>
      </c>
      <c r="J753" t="s">
        <v>28</v>
      </c>
      <c r="K753" s="8">
        <v>0.1</v>
      </c>
      <c r="L753">
        <f t="shared" ca="1" si="11"/>
        <v>11</v>
      </c>
      <c r="M753">
        <v>0</v>
      </c>
      <c r="N753">
        <v>2</v>
      </c>
    </row>
    <row r="754" spans="1:14" x14ac:dyDescent="0.3">
      <c r="A754">
        <v>116714</v>
      </c>
      <c r="B754" s="7">
        <v>41444</v>
      </c>
      <c r="C754" t="s">
        <v>34</v>
      </c>
      <c r="D754">
        <v>22</v>
      </c>
      <c r="E754" t="s">
        <v>45</v>
      </c>
      <c r="F754" t="s">
        <v>30</v>
      </c>
      <c r="G754" t="s">
        <v>25</v>
      </c>
      <c r="H754" t="s">
        <v>44</v>
      </c>
      <c r="I754" t="s">
        <v>27</v>
      </c>
      <c r="J754" t="s">
        <v>40</v>
      </c>
      <c r="K754" s="8">
        <v>0.1</v>
      </c>
      <c r="L754">
        <f t="shared" ca="1" si="11"/>
        <v>11</v>
      </c>
      <c r="M754">
        <v>35</v>
      </c>
      <c r="N754">
        <v>5</v>
      </c>
    </row>
    <row r="755" spans="1:14" x14ac:dyDescent="0.3">
      <c r="A755">
        <v>116978</v>
      </c>
      <c r="B755" s="7">
        <v>41432</v>
      </c>
      <c r="C755" t="s">
        <v>22</v>
      </c>
      <c r="D755">
        <v>19</v>
      </c>
      <c r="E755" t="s">
        <v>35</v>
      </c>
      <c r="F755" t="s">
        <v>30</v>
      </c>
      <c r="G755" t="s">
        <v>25</v>
      </c>
      <c r="H755" t="s">
        <v>50</v>
      </c>
      <c r="I755" t="s">
        <v>27</v>
      </c>
      <c r="J755" t="s">
        <v>31</v>
      </c>
      <c r="K755" s="8">
        <v>0.1</v>
      </c>
      <c r="L755">
        <f t="shared" ca="1" si="11"/>
        <v>11</v>
      </c>
      <c r="M755">
        <v>38</v>
      </c>
      <c r="N755">
        <v>5</v>
      </c>
    </row>
    <row r="756" spans="1:14" x14ac:dyDescent="0.3">
      <c r="A756">
        <v>117154</v>
      </c>
      <c r="B756" s="7">
        <v>41436</v>
      </c>
      <c r="C756" t="s">
        <v>34</v>
      </c>
      <c r="D756">
        <v>23</v>
      </c>
      <c r="E756" t="s">
        <v>23</v>
      </c>
      <c r="F756" t="s">
        <v>30</v>
      </c>
      <c r="G756" t="s">
        <v>25</v>
      </c>
      <c r="H756" t="s">
        <v>26</v>
      </c>
      <c r="I756" t="s">
        <v>27</v>
      </c>
      <c r="J756" t="s">
        <v>42</v>
      </c>
      <c r="K756" s="8">
        <v>0.1</v>
      </c>
      <c r="L756">
        <f t="shared" ca="1" si="11"/>
        <v>11</v>
      </c>
      <c r="M756">
        <v>36</v>
      </c>
      <c r="N756">
        <v>3</v>
      </c>
    </row>
    <row r="757" spans="1:14" x14ac:dyDescent="0.3">
      <c r="A757">
        <v>117500</v>
      </c>
      <c r="B757" s="7">
        <v>41446</v>
      </c>
      <c r="C757" t="s">
        <v>34</v>
      </c>
      <c r="D757">
        <v>19</v>
      </c>
      <c r="E757" t="s">
        <v>39</v>
      </c>
      <c r="F757" t="s">
        <v>30</v>
      </c>
      <c r="G757" t="s">
        <v>25</v>
      </c>
      <c r="H757" t="s">
        <v>26</v>
      </c>
      <c r="I757" t="s">
        <v>27</v>
      </c>
      <c r="J757" t="s">
        <v>31</v>
      </c>
      <c r="K757" s="8">
        <v>0.1</v>
      </c>
      <c r="L757">
        <f t="shared" ca="1" si="11"/>
        <v>11</v>
      </c>
      <c r="M757">
        <v>10</v>
      </c>
      <c r="N757">
        <v>2</v>
      </c>
    </row>
    <row r="758" spans="1:14" x14ac:dyDescent="0.3">
      <c r="A758">
        <v>117582</v>
      </c>
      <c r="B758" s="7">
        <v>41431</v>
      </c>
      <c r="C758" t="s">
        <v>22</v>
      </c>
      <c r="D758">
        <v>20</v>
      </c>
      <c r="E758" t="s">
        <v>35</v>
      </c>
      <c r="F758" t="s">
        <v>30</v>
      </c>
      <c r="G758" t="s">
        <v>25</v>
      </c>
      <c r="H758" t="s">
        <v>50</v>
      </c>
      <c r="I758" t="s">
        <v>27</v>
      </c>
      <c r="J758" t="s">
        <v>48</v>
      </c>
      <c r="K758" s="8">
        <v>0.1</v>
      </c>
      <c r="L758">
        <f t="shared" ca="1" si="11"/>
        <v>11</v>
      </c>
      <c r="M758">
        <v>2</v>
      </c>
      <c r="N758">
        <v>3</v>
      </c>
    </row>
    <row r="759" spans="1:14" x14ac:dyDescent="0.3">
      <c r="A759">
        <v>120260</v>
      </c>
      <c r="B759" s="7">
        <v>41429</v>
      </c>
      <c r="C759" t="s">
        <v>34</v>
      </c>
      <c r="D759">
        <v>18</v>
      </c>
      <c r="E759" t="s">
        <v>35</v>
      </c>
      <c r="F759" t="s">
        <v>30</v>
      </c>
      <c r="G759" t="s">
        <v>25</v>
      </c>
      <c r="H759" t="s">
        <v>26</v>
      </c>
      <c r="I759" t="s">
        <v>27</v>
      </c>
      <c r="J759" t="s">
        <v>33</v>
      </c>
      <c r="K759" s="8">
        <v>0.1</v>
      </c>
      <c r="L759">
        <f t="shared" ca="1" si="11"/>
        <v>11</v>
      </c>
      <c r="M759">
        <v>41</v>
      </c>
      <c r="N759">
        <v>2</v>
      </c>
    </row>
    <row r="760" spans="1:14" x14ac:dyDescent="0.3">
      <c r="A760">
        <v>121460</v>
      </c>
      <c r="B760" s="7">
        <v>41446</v>
      </c>
      <c r="C760" t="s">
        <v>34</v>
      </c>
      <c r="D760">
        <v>20</v>
      </c>
      <c r="E760" t="s">
        <v>43</v>
      </c>
      <c r="F760" t="s">
        <v>30</v>
      </c>
      <c r="G760" t="s">
        <v>25</v>
      </c>
      <c r="H760" t="s">
        <v>26</v>
      </c>
      <c r="I760" t="s">
        <v>27</v>
      </c>
      <c r="J760" t="s">
        <v>40</v>
      </c>
      <c r="K760" s="8">
        <v>0.1</v>
      </c>
      <c r="L760">
        <f t="shared" ca="1" si="11"/>
        <v>11</v>
      </c>
      <c r="M760">
        <v>25</v>
      </c>
      <c r="N760">
        <v>6</v>
      </c>
    </row>
    <row r="761" spans="1:14" x14ac:dyDescent="0.3">
      <c r="A761">
        <v>122382</v>
      </c>
      <c r="B761" s="7">
        <v>41446</v>
      </c>
      <c r="C761" t="s">
        <v>34</v>
      </c>
      <c r="D761">
        <v>18</v>
      </c>
      <c r="E761" t="s">
        <v>45</v>
      </c>
      <c r="F761" t="s">
        <v>30</v>
      </c>
      <c r="G761" t="s">
        <v>25</v>
      </c>
      <c r="H761" t="s">
        <v>44</v>
      </c>
      <c r="I761" t="s">
        <v>27</v>
      </c>
      <c r="J761" t="s">
        <v>42</v>
      </c>
      <c r="K761" s="8">
        <v>0.1</v>
      </c>
      <c r="L761">
        <f t="shared" ca="1" si="11"/>
        <v>11</v>
      </c>
      <c r="M761">
        <v>30</v>
      </c>
      <c r="N761">
        <v>3</v>
      </c>
    </row>
    <row r="762" spans="1:14" x14ac:dyDescent="0.3">
      <c r="A762">
        <v>122522</v>
      </c>
      <c r="B762" s="7">
        <v>41444</v>
      </c>
      <c r="C762" t="s">
        <v>34</v>
      </c>
      <c r="D762">
        <v>22</v>
      </c>
      <c r="E762" t="s">
        <v>23</v>
      </c>
      <c r="F762" t="s">
        <v>30</v>
      </c>
      <c r="G762" t="s">
        <v>25</v>
      </c>
      <c r="H762" t="s">
        <v>44</v>
      </c>
      <c r="I762" t="s">
        <v>27</v>
      </c>
      <c r="J762" t="s">
        <v>49</v>
      </c>
      <c r="K762" s="8">
        <v>0.1</v>
      </c>
      <c r="L762">
        <f t="shared" ca="1" si="11"/>
        <v>11</v>
      </c>
      <c r="M762">
        <v>34</v>
      </c>
      <c r="N762">
        <v>1</v>
      </c>
    </row>
    <row r="763" spans="1:14" x14ac:dyDescent="0.3">
      <c r="A763">
        <v>10980</v>
      </c>
      <c r="B763" s="7">
        <v>41467</v>
      </c>
      <c r="C763" t="s">
        <v>22</v>
      </c>
      <c r="D763">
        <v>21</v>
      </c>
      <c r="E763" t="s">
        <v>35</v>
      </c>
      <c r="F763" t="s">
        <v>30</v>
      </c>
      <c r="G763" t="s">
        <v>25</v>
      </c>
      <c r="H763" t="s">
        <v>50</v>
      </c>
      <c r="I763" t="s">
        <v>27</v>
      </c>
      <c r="J763" t="s">
        <v>37</v>
      </c>
      <c r="K763" s="8">
        <v>0.1</v>
      </c>
      <c r="L763">
        <f t="shared" ca="1" si="11"/>
        <v>11</v>
      </c>
      <c r="M763">
        <v>24</v>
      </c>
      <c r="N763">
        <v>1</v>
      </c>
    </row>
    <row r="764" spans="1:14" x14ac:dyDescent="0.3">
      <c r="A764">
        <v>17056</v>
      </c>
      <c r="B764" s="7">
        <v>41460</v>
      </c>
      <c r="C764" t="s">
        <v>34</v>
      </c>
      <c r="D764">
        <v>19</v>
      </c>
      <c r="E764" t="s">
        <v>45</v>
      </c>
      <c r="F764" t="s">
        <v>30</v>
      </c>
      <c r="G764" t="s">
        <v>25</v>
      </c>
      <c r="H764" t="s">
        <v>36</v>
      </c>
      <c r="I764" t="s">
        <v>27</v>
      </c>
      <c r="J764" t="s">
        <v>31</v>
      </c>
      <c r="K764" s="8">
        <v>0.1</v>
      </c>
      <c r="L764">
        <f t="shared" ca="1" si="11"/>
        <v>11</v>
      </c>
      <c r="M764">
        <v>34</v>
      </c>
      <c r="N764">
        <v>2</v>
      </c>
    </row>
    <row r="765" spans="1:14" x14ac:dyDescent="0.3">
      <c r="A765">
        <v>24692</v>
      </c>
      <c r="B765" s="7">
        <v>41461</v>
      </c>
      <c r="C765" t="s">
        <v>34</v>
      </c>
      <c r="D765">
        <v>21</v>
      </c>
      <c r="E765" t="s">
        <v>29</v>
      </c>
      <c r="F765" t="s">
        <v>30</v>
      </c>
      <c r="G765" t="s">
        <v>25</v>
      </c>
      <c r="H765" t="s">
        <v>36</v>
      </c>
      <c r="I765" t="s">
        <v>27</v>
      </c>
      <c r="J765" t="s">
        <v>28</v>
      </c>
      <c r="K765" s="8">
        <v>0.1</v>
      </c>
      <c r="L765">
        <f t="shared" ca="1" si="11"/>
        <v>11</v>
      </c>
      <c r="M765">
        <v>33</v>
      </c>
      <c r="N765">
        <v>1</v>
      </c>
    </row>
    <row r="766" spans="1:14" x14ac:dyDescent="0.3">
      <c r="A766">
        <v>25212</v>
      </c>
      <c r="B766" s="7">
        <v>41472</v>
      </c>
      <c r="C766" t="s">
        <v>34</v>
      </c>
      <c r="D766">
        <v>20</v>
      </c>
      <c r="E766" t="s">
        <v>32</v>
      </c>
      <c r="F766" t="s">
        <v>30</v>
      </c>
      <c r="G766" t="s">
        <v>25</v>
      </c>
      <c r="H766" t="s">
        <v>36</v>
      </c>
      <c r="I766" t="s">
        <v>27</v>
      </c>
      <c r="J766" t="s">
        <v>48</v>
      </c>
      <c r="K766" s="8">
        <v>0.1</v>
      </c>
      <c r="L766">
        <f t="shared" ca="1" si="11"/>
        <v>10</v>
      </c>
      <c r="M766">
        <v>18</v>
      </c>
      <c r="N766">
        <v>6</v>
      </c>
    </row>
    <row r="767" spans="1:14" x14ac:dyDescent="0.3">
      <c r="A767">
        <v>41372</v>
      </c>
      <c r="B767" s="7">
        <v>41481</v>
      </c>
      <c r="C767" t="s">
        <v>34</v>
      </c>
      <c r="D767">
        <v>30</v>
      </c>
      <c r="E767" t="s">
        <v>43</v>
      </c>
      <c r="F767" t="s">
        <v>24</v>
      </c>
      <c r="G767" t="s">
        <v>38</v>
      </c>
      <c r="H767" t="s">
        <v>44</v>
      </c>
      <c r="I767" t="s">
        <v>27</v>
      </c>
      <c r="J767" t="s">
        <v>37</v>
      </c>
      <c r="K767" s="8">
        <v>0.05</v>
      </c>
      <c r="L767">
        <f t="shared" ca="1" si="11"/>
        <v>10</v>
      </c>
      <c r="M767">
        <v>33</v>
      </c>
      <c r="N767">
        <v>3</v>
      </c>
    </row>
    <row r="768" spans="1:14" x14ac:dyDescent="0.3">
      <c r="A768">
        <v>41518</v>
      </c>
      <c r="B768" s="7">
        <v>41467</v>
      </c>
      <c r="C768" t="s">
        <v>22</v>
      </c>
      <c r="D768">
        <v>51</v>
      </c>
      <c r="E768" t="s">
        <v>45</v>
      </c>
      <c r="F768" t="s">
        <v>41</v>
      </c>
      <c r="G768" t="s">
        <v>25</v>
      </c>
      <c r="H768" t="s">
        <v>50</v>
      </c>
      <c r="I768" t="s">
        <v>27</v>
      </c>
      <c r="J768" t="s">
        <v>42</v>
      </c>
      <c r="K768" s="8">
        <v>0.15</v>
      </c>
      <c r="L768">
        <f t="shared" ca="1" si="11"/>
        <v>11</v>
      </c>
      <c r="M768">
        <v>17</v>
      </c>
      <c r="N768">
        <v>4</v>
      </c>
    </row>
    <row r="769" spans="1:14" x14ac:dyDescent="0.3">
      <c r="A769">
        <v>43134</v>
      </c>
      <c r="B769" s="7">
        <v>41486</v>
      </c>
      <c r="C769" t="s">
        <v>34</v>
      </c>
      <c r="D769">
        <v>19</v>
      </c>
      <c r="E769" t="s">
        <v>29</v>
      </c>
      <c r="F769" t="s">
        <v>30</v>
      </c>
      <c r="G769" t="s">
        <v>25</v>
      </c>
      <c r="H769" t="s">
        <v>50</v>
      </c>
      <c r="I769" t="s">
        <v>27</v>
      </c>
      <c r="J769" t="s">
        <v>48</v>
      </c>
      <c r="K769" s="8">
        <v>0.1</v>
      </c>
      <c r="L769">
        <f t="shared" ca="1" si="11"/>
        <v>10</v>
      </c>
      <c r="M769">
        <v>38</v>
      </c>
      <c r="N769">
        <v>6</v>
      </c>
    </row>
    <row r="770" spans="1:14" x14ac:dyDescent="0.3">
      <c r="A770">
        <v>44114</v>
      </c>
      <c r="B770" s="7">
        <v>41466</v>
      </c>
      <c r="C770" t="s">
        <v>22</v>
      </c>
      <c r="D770">
        <v>19</v>
      </c>
      <c r="E770" t="s">
        <v>43</v>
      </c>
      <c r="F770" t="s">
        <v>30</v>
      </c>
      <c r="G770" t="s">
        <v>25</v>
      </c>
      <c r="H770" t="s">
        <v>44</v>
      </c>
      <c r="I770" t="s">
        <v>27</v>
      </c>
      <c r="J770" t="s">
        <v>40</v>
      </c>
      <c r="K770" s="8">
        <v>0.1</v>
      </c>
      <c r="L770">
        <f t="shared" ca="1" si="11"/>
        <v>11</v>
      </c>
      <c r="M770">
        <v>42</v>
      </c>
      <c r="N770">
        <v>3</v>
      </c>
    </row>
    <row r="771" spans="1:14" x14ac:dyDescent="0.3">
      <c r="A771">
        <v>50854</v>
      </c>
      <c r="B771" s="7">
        <v>41473</v>
      </c>
      <c r="C771" t="s">
        <v>22</v>
      </c>
      <c r="D771">
        <v>19</v>
      </c>
      <c r="E771" t="s">
        <v>32</v>
      </c>
      <c r="F771" t="s">
        <v>30</v>
      </c>
      <c r="G771" t="s">
        <v>25</v>
      </c>
      <c r="H771" t="s">
        <v>26</v>
      </c>
      <c r="I771" t="s">
        <v>27</v>
      </c>
      <c r="J771" t="s">
        <v>48</v>
      </c>
      <c r="K771" s="8">
        <v>0.1</v>
      </c>
      <c r="L771">
        <f t="shared" ref="L771:L834" ca="1" si="12">DATEDIF(B771, TODAY(), "y")</f>
        <v>10</v>
      </c>
      <c r="M771">
        <v>19</v>
      </c>
      <c r="N771">
        <v>1</v>
      </c>
    </row>
    <row r="772" spans="1:14" x14ac:dyDescent="0.3">
      <c r="A772">
        <v>53952</v>
      </c>
      <c r="B772" s="7">
        <v>41461</v>
      </c>
      <c r="C772" t="s">
        <v>22</v>
      </c>
      <c r="D772">
        <v>18</v>
      </c>
      <c r="E772" t="s">
        <v>39</v>
      </c>
      <c r="F772" t="s">
        <v>30</v>
      </c>
      <c r="G772" t="s">
        <v>25</v>
      </c>
      <c r="H772" t="s">
        <v>36</v>
      </c>
      <c r="I772" t="s">
        <v>27</v>
      </c>
      <c r="J772" t="s">
        <v>48</v>
      </c>
      <c r="K772" s="8">
        <v>0.1</v>
      </c>
      <c r="L772">
        <f t="shared" ca="1" si="12"/>
        <v>11</v>
      </c>
      <c r="M772">
        <v>29</v>
      </c>
      <c r="N772">
        <v>5</v>
      </c>
    </row>
    <row r="773" spans="1:14" x14ac:dyDescent="0.3">
      <c r="A773">
        <v>54366</v>
      </c>
      <c r="B773" s="7">
        <v>41462</v>
      </c>
      <c r="C773" t="s">
        <v>22</v>
      </c>
      <c r="D773">
        <v>21</v>
      </c>
      <c r="E773" t="s">
        <v>35</v>
      </c>
      <c r="F773" t="s">
        <v>30</v>
      </c>
      <c r="G773" t="s">
        <v>25</v>
      </c>
      <c r="H773" t="s">
        <v>36</v>
      </c>
      <c r="I773" t="s">
        <v>27</v>
      </c>
      <c r="J773" t="s">
        <v>31</v>
      </c>
      <c r="K773" s="8">
        <v>0.1</v>
      </c>
      <c r="L773">
        <f t="shared" ca="1" si="12"/>
        <v>11</v>
      </c>
      <c r="M773">
        <v>39</v>
      </c>
      <c r="N773">
        <v>1</v>
      </c>
    </row>
    <row r="774" spans="1:14" x14ac:dyDescent="0.3">
      <c r="A774">
        <v>95716</v>
      </c>
      <c r="B774" s="7">
        <v>41478</v>
      </c>
      <c r="C774" t="s">
        <v>22</v>
      </c>
      <c r="D774">
        <v>28</v>
      </c>
      <c r="E774" t="s">
        <v>32</v>
      </c>
      <c r="F774" t="s">
        <v>30</v>
      </c>
      <c r="G774" t="s">
        <v>38</v>
      </c>
      <c r="H774" t="s">
        <v>47</v>
      </c>
      <c r="I774" t="s">
        <v>46</v>
      </c>
      <c r="J774" t="s">
        <v>48</v>
      </c>
      <c r="K774" s="8">
        <v>0.1</v>
      </c>
      <c r="L774">
        <f t="shared" ca="1" si="12"/>
        <v>10</v>
      </c>
      <c r="M774">
        <v>19</v>
      </c>
      <c r="N774">
        <v>6</v>
      </c>
    </row>
    <row r="775" spans="1:14" x14ac:dyDescent="0.3">
      <c r="A775">
        <v>95726</v>
      </c>
      <c r="B775" s="7">
        <v>41478</v>
      </c>
      <c r="C775" t="s">
        <v>34</v>
      </c>
      <c r="D775">
        <v>37</v>
      </c>
      <c r="E775" t="s">
        <v>35</v>
      </c>
      <c r="F775" t="s">
        <v>24</v>
      </c>
      <c r="G775" t="s">
        <v>38</v>
      </c>
      <c r="H775" t="s">
        <v>47</v>
      </c>
      <c r="I775" t="s">
        <v>46</v>
      </c>
      <c r="J775" t="s">
        <v>40</v>
      </c>
      <c r="K775" s="8">
        <v>0.05</v>
      </c>
      <c r="L775">
        <f t="shared" ca="1" si="12"/>
        <v>10</v>
      </c>
      <c r="M775">
        <v>7</v>
      </c>
      <c r="N775">
        <v>6</v>
      </c>
    </row>
    <row r="776" spans="1:14" x14ac:dyDescent="0.3">
      <c r="A776">
        <v>96218</v>
      </c>
      <c r="B776" s="7">
        <v>41485</v>
      </c>
      <c r="C776" t="s">
        <v>34</v>
      </c>
      <c r="D776">
        <v>31</v>
      </c>
      <c r="E776" t="s">
        <v>23</v>
      </c>
      <c r="F776" t="s">
        <v>24</v>
      </c>
      <c r="G776" t="s">
        <v>25</v>
      </c>
      <c r="H776" t="s">
        <v>47</v>
      </c>
      <c r="I776" t="s">
        <v>27</v>
      </c>
      <c r="J776" t="s">
        <v>42</v>
      </c>
      <c r="K776" s="8">
        <v>0.05</v>
      </c>
      <c r="L776">
        <f t="shared" ca="1" si="12"/>
        <v>10</v>
      </c>
      <c r="M776">
        <v>27</v>
      </c>
      <c r="N776">
        <v>4</v>
      </c>
    </row>
    <row r="777" spans="1:14" x14ac:dyDescent="0.3">
      <c r="A777">
        <v>112908</v>
      </c>
      <c r="B777" s="7">
        <v>41454</v>
      </c>
      <c r="C777" t="s">
        <v>34</v>
      </c>
      <c r="D777">
        <v>21</v>
      </c>
      <c r="E777" t="s">
        <v>35</v>
      </c>
      <c r="F777" t="s">
        <v>30</v>
      </c>
      <c r="G777" t="s">
        <v>25</v>
      </c>
      <c r="H777" t="s">
        <v>36</v>
      </c>
      <c r="I777" t="s">
        <v>27</v>
      </c>
      <c r="J777" t="s">
        <v>49</v>
      </c>
      <c r="K777" s="8">
        <v>0.1</v>
      </c>
      <c r="L777">
        <f t="shared" ca="1" si="12"/>
        <v>11</v>
      </c>
      <c r="M777">
        <v>7</v>
      </c>
      <c r="N777">
        <v>6</v>
      </c>
    </row>
    <row r="778" spans="1:14" x14ac:dyDescent="0.3">
      <c r="A778">
        <v>113040</v>
      </c>
      <c r="B778" s="7">
        <v>41454</v>
      </c>
      <c r="C778" t="s">
        <v>22</v>
      </c>
      <c r="D778">
        <v>19</v>
      </c>
      <c r="E778" t="s">
        <v>23</v>
      </c>
      <c r="F778" t="s">
        <v>30</v>
      </c>
      <c r="G778" t="s">
        <v>25</v>
      </c>
      <c r="H778" t="s">
        <v>44</v>
      </c>
      <c r="I778" t="s">
        <v>27</v>
      </c>
      <c r="J778" t="s">
        <v>28</v>
      </c>
      <c r="K778" s="8">
        <v>0.1</v>
      </c>
      <c r="L778">
        <f t="shared" ca="1" si="12"/>
        <v>11</v>
      </c>
      <c r="M778">
        <v>6</v>
      </c>
      <c r="N778">
        <v>2</v>
      </c>
    </row>
    <row r="779" spans="1:14" x14ac:dyDescent="0.3">
      <c r="A779">
        <v>113854</v>
      </c>
      <c r="B779" s="7">
        <v>41478</v>
      </c>
      <c r="C779" t="s">
        <v>34</v>
      </c>
      <c r="D779">
        <v>29</v>
      </c>
      <c r="E779" t="s">
        <v>45</v>
      </c>
      <c r="F779" t="s">
        <v>30</v>
      </c>
      <c r="G779" t="s">
        <v>25</v>
      </c>
      <c r="H779" t="s">
        <v>26</v>
      </c>
      <c r="I779" t="s">
        <v>27</v>
      </c>
      <c r="J779" t="s">
        <v>28</v>
      </c>
      <c r="K779" s="8">
        <v>0.1</v>
      </c>
      <c r="L779">
        <f t="shared" ca="1" si="12"/>
        <v>10</v>
      </c>
      <c r="M779">
        <v>24</v>
      </c>
      <c r="N779">
        <v>3</v>
      </c>
    </row>
    <row r="780" spans="1:14" x14ac:dyDescent="0.3">
      <c r="A780">
        <v>113920</v>
      </c>
      <c r="B780" s="7">
        <v>41478</v>
      </c>
      <c r="C780" t="s">
        <v>34</v>
      </c>
      <c r="D780">
        <v>19</v>
      </c>
      <c r="E780" t="s">
        <v>29</v>
      </c>
      <c r="F780" t="s">
        <v>30</v>
      </c>
      <c r="G780" t="s">
        <v>25</v>
      </c>
      <c r="H780" t="s">
        <v>47</v>
      </c>
      <c r="I780" t="s">
        <v>27</v>
      </c>
      <c r="J780" t="s">
        <v>37</v>
      </c>
      <c r="K780" s="8">
        <v>0.1</v>
      </c>
      <c r="L780">
        <f t="shared" ca="1" si="12"/>
        <v>10</v>
      </c>
      <c r="M780">
        <v>4</v>
      </c>
      <c r="N780">
        <v>2</v>
      </c>
    </row>
    <row r="781" spans="1:14" x14ac:dyDescent="0.3">
      <c r="A781">
        <v>113924</v>
      </c>
      <c r="B781" s="7">
        <v>41479</v>
      </c>
      <c r="C781" t="s">
        <v>34</v>
      </c>
      <c r="D781">
        <v>19</v>
      </c>
      <c r="E781" t="s">
        <v>35</v>
      </c>
      <c r="F781" t="s">
        <v>30</v>
      </c>
      <c r="G781" t="s">
        <v>25</v>
      </c>
      <c r="H781" t="s">
        <v>44</v>
      </c>
      <c r="I781" t="s">
        <v>27</v>
      </c>
      <c r="J781" t="s">
        <v>40</v>
      </c>
      <c r="K781" s="8">
        <v>0.1</v>
      </c>
      <c r="L781">
        <f t="shared" ca="1" si="12"/>
        <v>10</v>
      </c>
      <c r="M781">
        <v>33</v>
      </c>
      <c r="N781">
        <v>5</v>
      </c>
    </row>
    <row r="782" spans="1:14" x14ac:dyDescent="0.3">
      <c r="A782">
        <v>113998</v>
      </c>
      <c r="B782" s="7">
        <v>41479</v>
      </c>
      <c r="C782" t="s">
        <v>34</v>
      </c>
      <c r="D782">
        <v>23</v>
      </c>
      <c r="E782" t="s">
        <v>23</v>
      </c>
      <c r="F782" t="s">
        <v>30</v>
      </c>
      <c r="G782" t="s">
        <v>25</v>
      </c>
      <c r="H782" t="s">
        <v>36</v>
      </c>
      <c r="I782" t="s">
        <v>27</v>
      </c>
      <c r="J782" t="s">
        <v>49</v>
      </c>
      <c r="K782" s="8">
        <v>0.1</v>
      </c>
      <c r="L782">
        <f t="shared" ca="1" si="12"/>
        <v>10</v>
      </c>
      <c r="M782">
        <v>2</v>
      </c>
      <c r="N782">
        <v>4</v>
      </c>
    </row>
    <row r="783" spans="1:14" x14ac:dyDescent="0.3">
      <c r="A783">
        <v>114032</v>
      </c>
      <c r="B783" s="7">
        <v>41481</v>
      </c>
      <c r="C783" t="s">
        <v>34</v>
      </c>
      <c r="D783">
        <v>22</v>
      </c>
      <c r="E783" t="s">
        <v>29</v>
      </c>
      <c r="F783" t="s">
        <v>30</v>
      </c>
      <c r="G783" t="s">
        <v>25</v>
      </c>
      <c r="H783" t="s">
        <v>26</v>
      </c>
      <c r="I783" t="s">
        <v>27</v>
      </c>
      <c r="J783" t="s">
        <v>48</v>
      </c>
      <c r="K783" s="8">
        <v>0.1</v>
      </c>
      <c r="L783">
        <f t="shared" ca="1" si="12"/>
        <v>10</v>
      </c>
      <c r="M783">
        <v>8</v>
      </c>
      <c r="N783">
        <v>6</v>
      </c>
    </row>
    <row r="784" spans="1:14" x14ac:dyDescent="0.3">
      <c r="A784">
        <v>114068</v>
      </c>
      <c r="B784" s="7">
        <v>41478</v>
      </c>
      <c r="C784" t="s">
        <v>34</v>
      </c>
      <c r="D784">
        <v>18</v>
      </c>
      <c r="E784" t="s">
        <v>39</v>
      </c>
      <c r="F784" t="s">
        <v>30</v>
      </c>
      <c r="G784" t="s">
        <v>25</v>
      </c>
      <c r="H784" t="s">
        <v>47</v>
      </c>
      <c r="I784" t="s">
        <v>27</v>
      </c>
      <c r="J784" t="s">
        <v>40</v>
      </c>
      <c r="K784" s="8">
        <v>0.1</v>
      </c>
      <c r="L784">
        <f t="shared" ca="1" si="12"/>
        <v>10</v>
      </c>
      <c r="M784">
        <v>14</v>
      </c>
      <c r="N784">
        <v>2</v>
      </c>
    </row>
    <row r="785" spans="1:14" x14ac:dyDescent="0.3">
      <c r="A785">
        <v>114070</v>
      </c>
      <c r="B785" s="7">
        <v>41478</v>
      </c>
      <c r="C785" t="s">
        <v>22</v>
      </c>
      <c r="D785">
        <v>27</v>
      </c>
      <c r="E785" t="s">
        <v>35</v>
      </c>
      <c r="F785" t="s">
        <v>30</v>
      </c>
      <c r="G785" t="s">
        <v>25</v>
      </c>
      <c r="H785" t="s">
        <v>36</v>
      </c>
      <c r="I785" t="s">
        <v>27</v>
      </c>
      <c r="J785" t="s">
        <v>42</v>
      </c>
      <c r="K785" s="8">
        <v>0.1</v>
      </c>
      <c r="L785">
        <f t="shared" ca="1" si="12"/>
        <v>10</v>
      </c>
      <c r="M785">
        <v>18</v>
      </c>
      <c r="N785">
        <v>5</v>
      </c>
    </row>
    <row r="786" spans="1:14" x14ac:dyDescent="0.3">
      <c r="A786">
        <v>114096</v>
      </c>
      <c r="B786" s="7">
        <v>41480</v>
      </c>
      <c r="C786" t="s">
        <v>22</v>
      </c>
      <c r="D786">
        <v>23</v>
      </c>
      <c r="E786" t="s">
        <v>39</v>
      </c>
      <c r="F786" t="s">
        <v>30</v>
      </c>
      <c r="G786" t="s">
        <v>25</v>
      </c>
      <c r="H786" t="s">
        <v>26</v>
      </c>
      <c r="I786" t="s">
        <v>27</v>
      </c>
      <c r="J786" t="s">
        <v>31</v>
      </c>
      <c r="K786" s="8">
        <v>0.1</v>
      </c>
      <c r="L786">
        <f t="shared" ca="1" si="12"/>
        <v>10</v>
      </c>
      <c r="M786">
        <v>9</v>
      </c>
      <c r="N786">
        <v>4</v>
      </c>
    </row>
    <row r="787" spans="1:14" x14ac:dyDescent="0.3">
      <c r="A787">
        <v>114108</v>
      </c>
      <c r="B787" s="7">
        <v>41479</v>
      </c>
      <c r="C787" t="s">
        <v>22</v>
      </c>
      <c r="D787">
        <v>21</v>
      </c>
      <c r="E787" t="s">
        <v>29</v>
      </c>
      <c r="F787" t="s">
        <v>30</v>
      </c>
      <c r="G787" t="s">
        <v>25</v>
      </c>
      <c r="H787" t="s">
        <v>26</v>
      </c>
      <c r="I787" t="s">
        <v>27</v>
      </c>
      <c r="J787" t="s">
        <v>49</v>
      </c>
      <c r="K787" s="8">
        <v>0.1</v>
      </c>
      <c r="L787">
        <f t="shared" ca="1" si="12"/>
        <v>10</v>
      </c>
      <c r="M787">
        <v>5</v>
      </c>
      <c r="N787">
        <v>3</v>
      </c>
    </row>
    <row r="788" spans="1:14" x14ac:dyDescent="0.3">
      <c r="A788">
        <v>114138</v>
      </c>
      <c r="B788" s="7">
        <v>41478</v>
      </c>
      <c r="C788" t="s">
        <v>22</v>
      </c>
      <c r="D788">
        <v>58</v>
      </c>
      <c r="E788" t="s">
        <v>39</v>
      </c>
      <c r="F788" t="s">
        <v>41</v>
      </c>
      <c r="G788" t="s">
        <v>25</v>
      </c>
      <c r="H788" t="s">
        <v>26</v>
      </c>
      <c r="I788" t="s">
        <v>27</v>
      </c>
      <c r="J788" t="s">
        <v>40</v>
      </c>
      <c r="K788" s="8">
        <v>0.15</v>
      </c>
      <c r="L788">
        <f t="shared" ca="1" si="12"/>
        <v>10</v>
      </c>
      <c r="M788">
        <v>1</v>
      </c>
      <c r="N788">
        <v>6</v>
      </c>
    </row>
    <row r="789" spans="1:14" x14ac:dyDescent="0.3">
      <c r="A789">
        <v>114224</v>
      </c>
      <c r="B789" s="7">
        <v>41452</v>
      </c>
      <c r="C789" t="s">
        <v>34</v>
      </c>
      <c r="D789">
        <v>22</v>
      </c>
      <c r="E789" t="s">
        <v>23</v>
      </c>
      <c r="F789" t="s">
        <v>30</v>
      </c>
      <c r="G789" t="s">
        <v>25</v>
      </c>
      <c r="H789" t="s">
        <v>44</v>
      </c>
      <c r="I789" t="s">
        <v>27</v>
      </c>
      <c r="J789" t="s">
        <v>28</v>
      </c>
      <c r="K789" s="8">
        <v>0.1</v>
      </c>
      <c r="L789">
        <f t="shared" ca="1" si="12"/>
        <v>11</v>
      </c>
      <c r="M789">
        <v>34</v>
      </c>
      <c r="N789">
        <v>4</v>
      </c>
    </row>
    <row r="790" spans="1:14" x14ac:dyDescent="0.3">
      <c r="A790">
        <v>114252</v>
      </c>
      <c r="B790" s="7">
        <v>41454</v>
      </c>
      <c r="C790" t="s">
        <v>34</v>
      </c>
      <c r="D790">
        <v>18</v>
      </c>
      <c r="E790" t="s">
        <v>23</v>
      </c>
      <c r="F790" t="s">
        <v>30</v>
      </c>
      <c r="G790" t="s">
        <v>25</v>
      </c>
      <c r="H790" t="s">
        <v>44</v>
      </c>
      <c r="I790" t="s">
        <v>27</v>
      </c>
      <c r="J790" t="s">
        <v>37</v>
      </c>
      <c r="K790" s="8">
        <v>0.1</v>
      </c>
      <c r="L790">
        <f t="shared" ca="1" si="12"/>
        <v>11</v>
      </c>
      <c r="M790">
        <v>31</v>
      </c>
      <c r="N790">
        <v>3</v>
      </c>
    </row>
    <row r="791" spans="1:14" x14ac:dyDescent="0.3">
      <c r="A791">
        <v>114334</v>
      </c>
      <c r="B791" s="7">
        <v>41479</v>
      </c>
      <c r="C791" t="s">
        <v>34</v>
      </c>
      <c r="D791">
        <v>19</v>
      </c>
      <c r="E791" t="s">
        <v>45</v>
      </c>
      <c r="F791" t="s">
        <v>30</v>
      </c>
      <c r="G791" t="s">
        <v>25</v>
      </c>
      <c r="H791" t="s">
        <v>50</v>
      </c>
      <c r="I791" t="s">
        <v>27</v>
      </c>
      <c r="J791" t="s">
        <v>37</v>
      </c>
      <c r="K791" s="8">
        <v>0.1</v>
      </c>
      <c r="L791">
        <f t="shared" ca="1" si="12"/>
        <v>10</v>
      </c>
      <c r="M791">
        <v>16</v>
      </c>
      <c r="N791">
        <v>1</v>
      </c>
    </row>
    <row r="792" spans="1:14" x14ac:dyDescent="0.3">
      <c r="A792">
        <v>114368</v>
      </c>
      <c r="B792" s="7">
        <v>41479</v>
      </c>
      <c r="C792" t="s">
        <v>22</v>
      </c>
      <c r="D792">
        <v>51</v>
      </c>
      <c r="E792" t="s">
        <v>23</v>
      </c>
      <c r="F792" t="s">
        <v>41</v>
      </c>
      <c r="G792" t="s">
        <v>25</v>
      </c>
      <c r="H792" t="s">
        <v>44</v>
      </c>
      <c r="I792" t="s">
        <v>27</v>
      </c>
      <c r="J792" t="s">
        <v>42</v>
      </c>
      <c r="K792" s="8">
        <v>0.15</v>
      </c>
      <c r="L792">
        <f t="shared" ca="1" si="12"/>
        <v>10</v>
      </c>
      <c r="M792">
        <v>24</v>
      </c>
      <c r="N792">
        <v>6</v>
      </c>
    </row>
    <row r="793" spans="1:14" x14ac:dyDescent="0.3">
      <c r="A793">
        <v>114374</v>
      </c>
      <c r="B793" s="7">
        <v>41480</v>
      </c>
      <c r="C793" t="s">
        <v>22</v>
      </c>
      <c r="D793">
        <v>27</v>
      </c>
      <c r="E793" t="s">
        <v>32</v>
      </c>
      <c r="F793" t="s">
        <v>30</v>
      </c>
      <c r="G793" t="s">
        <v>25</v>
      </c>
      <c r="H793" t="s">
        <v>26</v>
      </c>
      <c r="I793" t="s">
        <v>27</v>
      </c>
      <c r="J793" t="s">
        <v>49</v>
      </c>
      <c r="K793" s="8">
        <v>0.1</v>
      </c>
      <c r="L793">
        <f t="shared" ca="1" si="12"/>
        <v>10</v>
      </c>
      <c r="M793">
        <v>21</v>
      </c>
      <c r="N793">
        <v>2</v>
      </c>
    </row>
    <row r="794" spans="1:14" x14ac:dyDescent="0.3">
      <c r="A794">
        <v>114404</v>
      </c>
      <c r="B794" s="7">
        <v>41452</v>
      </c>
      <c r="C794" t="s">
        <v>34</v>
      </c>
      <c r="D794">
        <v>25</v>
      </c>
      <c r="E794" t="s">
        <v>23</v>
      </c>
      <c r="F794" t="s">
        <v>30</v>
      </c>
      <c r="G794" t="s">
        <v>25</v>
      </c>
      <c r="H794" t="s">
        <v>26</v>
      </c>
      <c r="I794" t="s">
        <v>27</v>
      </c>
      <c r="J794" t="s">
        <v>31</v>
      </c>
      <c r="K794" s="8">
        <v>0.1</v>
      </c>
      <c r="L794">
        <f t="shared" ca="1" si="12"/>
        <v>11</v>
      </c>
      <c r="M794">
        <v>19</v>
      </c>
      <c r="N794">
        <v>4</v>
      </c>
    </row>
    <row r="795" spans="1:14" x14ac:dyDescent="0.3">
      <c r="A795">
        <v>114410</v>
      </c>
      <c r="B795" s="7">
        <v>41485</v>
      </c>
      <c r="C795" t="s">
        <v>34</v>
      </c>
      <c r="D795">
        <v>18</v>
      </c>
      <c r="E795" t="s">
        <v>32</v>
      </c>
      <c r="F795" t="s">
        <v>30</v>
      </c>
      <c r="G795" t="s">
        <v>25</v>
      </c>
      <c r="H795" t="s">
        <v>47</v>
      </c>
      <c r="I795" t="s">
        <v>27</v>
      </c>
      <c r="J795" t="s">
        <v>42</v>
      </c>
      <c r="K795" s="8">
        <v>0.1</v>
      </c>
      <c r="L795">
        <f t="shared" ca="1" si="12"/>
        <v>10</v>
      </c>
      <c r="M795">
        <v>28</v>
      </c>
      <c r="N795">
        <v>2</v>
      </c>
    </row>
    <row r="796" spans="1:14" x14ac:dyDescent="0.3">
      <c r="A796">
        <v>114412</v>
      </c>
      <c r="B796" s="7">
        <v>41481</v>
      </c>
      <c r="C796" t="s">
        <v>22</v>
      </c>
      <c r="D796">
        <v>59</v>
      </c>
      <c r="E796" t="s">
        <v>35</v>
      </c>
      <c r="F796" t="s">
        <v>41</v>
      </c>
      <c r="G796" t="s">
        <v>25</v>
      </c>
      <c r="H796" t="s">
        <v>50</v>
      </c>
      <c r="I796" t="s">
        <v>27</v>
      </c>
      <c r="J796" t="s">
        <v>49</v>
      </c>
      <c r="K796" s="8">
        <v>0.15</v>
      </c>
      <c r="L796">
        <f t="shared" ca="1" si="12"/>
        <v>10</v>
      </c>
      <c r="M796">
        <v>15</v>
      </c>
      <c r="N796">
        <v>5</v>
      </c>
    </row>
    <row r="797" spans="1:14" x14ac:dyDescent="0.3">
      <c r="A797">
        <v>114432</v>
      </c>
      <c r="B797" s="7">
        <v>41481</v>
      </c>
      <c r="C797" t="s">
        <v>22</v>
      </c>
      <c r="D797">
        <v>27</v>
      </c>
      <c r="E797" t="s">
        <v>43</v>
      </c>
      <c r="F797" t="s">
        <v>30</v>
      </c>
      <c r="G797" t="s">
        <v>25</v>
      </c>
      <c r="H797" t="s">
        <v>44</v>
      </c>
      <c r="I797" t="s">
        <v>27</v>
      </c>
      <c r="J797" t="s">
        <v>31</v>
      </c>
      <c r="K797" s="8">
        <v>0.1</v>
      </c>
      <c r="L797">
        <f t="shared" ca="1" si="12"/>
        <v>10</v>
      </c>
      <c r="M797">
        <v>17</v>
      </c>
      <c r="N797">
        <v>4</v>
      </c>
    </row>
    <row r="798" spans="1:14" x14ac:dyDescent="0.3">
      <c r="A798">
        <v>114436</v>
      </c>
      <c r="B798" s="7">
        <v>41486</v>
      </c>
      <c r="C798" t="s">
        <v>34</v>
      </c>
      <c r="D798">
        <v>18</v>
      </c>
      <c r="E798" t="s">
        <v>29</v>
      </c>
      <c r="F798" t="s">
        <v>30</v>
      </c>
      <c r="G798" t="s">
        <v>25</v>
      </c>
      <c r="H798" t="s">
        <v>50</v>
      </c>
      <c r="I798" t="s">
        <v>27</v>
      </c>
      <c r="J798" t="s">
        <v>33</v>
      </c>
      <c r="K798" s="8">
        <v>0.1</v>
      </c>
      <c r="L798">
        <f t="shared" ca="1" si="12"/>
        <v>10</v>
      </c>
      <c r="M798">
        <v>37</v>
      </c>
      <c r="N798">
        <v>5</v>
      </c>
    </row>
    <row r="799" spans="1:14" x14ac:dyDescent="0.3">
      <c r="A799">
        <v>114440</v>
      </c>
      <c r="B799" s="7">
        <v>41486</v>
      </c>
      <c r="C799" t="s">
        <v>22</v>
      </c>
      <c r="D799">
        <v>21</v>
      </c>
      <c r="E799" t="s">
        <v>43</v>
      </c>
      <c r="F799" t="s">
        <v>30</v>
      </c>
      <c r="G799" t="s">
        <v>25</v>
      </c>
      <c r="H799" t="s">
        <v>26</v>
      </c>
      <c r="I799" t="s">
        <v>27</v>
      </c>
      <c r="J799" t="s">
        <v>37</v>
      </c>
      <c r="K799" s="8">
        <v>0.1</v>
      </c>
      <c r="L799">
        <f t="shared" ca="1" si="12"/>
        <v>10</v>
      </c>
      <c r="M799">
        <v>11</v>
      </c>
      <c r="N799">
        <v>6</v>
      </c>
    </row>
    <row r="800" spans="1:14" x14ac:dyDescent="0.3">
      <c r="A800">
        <v>114442</v>
      </c>
      <c r="B800" s="7">
        <v>41479</v>
      </c>
      <c r="C800" t="s">
        <v>34</v>
      </c>
      <c r="D800">
        <v>20</v>
      </c>
      <c r="E800" t="s">
        <v>43</v>
      </c>
      <c r="F800" t="s">
        <v>30</v>
      </c>
      <c r="G800" t="s">
        <v>25</v>
      </c>
      <c r="H800" t="s">
        <v>44</v>
      </c>
      <c r="I800" t="s">
        <v>27</v>
      </c>
      <c r="J800" t="s">
        <v>37</v>
      </c>
      <c r="K800" s="8">
        <v>0.1</v>
      </c>
      <c r="L800">
        <f t="shared" ca="1" si="12"/>
        <v>10</v>
      </c>
      <c r="M800">
        <v>2</v>
      </c>
      <c r="N800">
        <v>3</v>
      </c>
    </row>
    <row r="801" spans="1:14" x14ac:dyDescent="0.3">
      <c r="A801">
        <v>114456</v>
      </c>
      <c r="B801" s="7">
        <v>41485</v>
      </c>
      <c r="C801" t="s">
        <v>34</v>
      </c>
      <c r="D801">
        <v>78</v>
      </c>
      <c r="E801" t="s">
        <v>29</v>
      </c>
      <c r="F801" t="s">
        <v>41</v>
      </c>
      <c r="G801" t="s">
        <v>25</v>
      </c>
      <c r="H801" t="s">
        <v>26</v>
      </c>
      <c r="I801" t="s">
        <v>27</v>
      </c>
      <c r="J801" t="s">
        <v>42</v>
      </c>
      <c r="K801" s="8">
        <v>0.15</v>
      </c>
      <c r="L801">
        <f t="shared" ca="1" si="12"/>
        <v>10</v>
      </c>
      <c r="M801">
        <v>44</v>
      </c>
      <c r="N801">
        <v>6</v>
      </c>
    </row>
    <row r="802" spans="1:14" x14ac:dyDescent="0.3">
      <c r="A802">
        <v>114462</v>
      </c>
      <c r="B802" s="7">
        <v>41478</v>
      </c>
      <c r="C802" t="s">
        <v>22</v>
      </c>
      <c r="D802">
        <v>36</v>
      </c>
      <c r="E802" t="s">
        <v>43</v>
      </c>
      <c r="F802" t="s">
        <v>24</v>
      </c>
      <c r="G802" t="s">
        <v>25</v>
      </c>
      <c r="H802" t="s">
        <v>44</v>
      </c>
      <c r="I802" t="s">
        <v>27</v>
      </c>
      <c r="J802" t="s">
        <v>48</v>
      </c>
      <c r="K802" s="8">
        <v>0.05</v>
      </c>
      <c r="L802">
        <f t="shared" ca="1" si="12"/>
        <v>10</v>
      </c>
      <c r="M802">
        <v>25</v>
      </c>
      <c r="N802">
        <v>6</v>
      </c>
    </row>
    <row r="803" spans="1:14" x14ac:dyDescent="0.3">
      <c r="A803">
        <v>114480</v>
      </c>
      <c r="B803" s="7">
        <v>41485</v>
      </c>
      <c r="C803" t="s">
        <v>22</v>
      </c>
      <c r="D803">
        <v>52</v>
      </c>
      <c r="E803" t="s">
        <v>23</v>
      </c>
      <c r="F803" t="s">
        <v>41</v>
      </c>
      <c r="G803" t="s">
        <v>25</v>
      </c>
      <c r="H803" t="s">
        <v>47</v>
      </c>
      <c r="I803" t="s">
        <v>27</v>
      </c>
      <c r="J803" t="s">
        <v>28</v>
      </c>
      <c r="K803" s="8">
        <v>0.15</v>
      </c>
      <c r="L803">
        <f t="shared" ca="1" si="12"/>
        <v>10</v>
      </c>
      <c r="M803">
        <v>11</v>
      </c>
      <c r="N803">
        <v>4</v>
      </c>
    </row>
    <row r="804" spans="1:14" x14ac:dyDescent="0.3">
      <c r="A804">
        <v>114488</v>
      </c>
      <c r="B804" s="7">
        <v>41467</v>
      </c>
      <c r="C804" t="s">
        <v>22</v>
      </c>
      <c r="D804">
        <v>44</v>
      </c>
      <c r="E804" t="s">
        <v>32</v>
      </c>
      <c r="F804" t="s">
        <v>24</v>
      </c>
      <c r="G804" t="s">
        <v>25</v>
      </c>
      <c r="H804" t="s">
        <v>26</v>
      </c>
      <c r="I804" t="s">
        <v>27</v>
      </c>
      <c r="J804" t="s">
        <v>48</v>
      </c>
      <c r="K804" s="8">
        <v>0.05</v>
      </c>
      <c r="L804">
        <f t="shared" ca="1" si="12"/>
        <v>11</v>
      </c>
      <c r="M804">
        <v>38</v>
      </c>
      <c r="N804">
        <v>4</v>
      </c>
    </row>
    <row r="805" spans="1:14" x14ac:dyDescent="0.3">
      <c r="A805">
        <v>114818</v>
      </c>
      <c r="B805" s="7">
        <v>41479</v>
      </c>
      <c r="C805" t="s">
        <v>22</v>
      </c>
      <c r="D805">
        <v>46</v>
      </c>
      <c r="E805" t="s">
        <v>45</v>
      </c>
      <c r="F805" t="s">
        <v>24</v>
      </c>
      <c r="G805" t="s">
        <v>25</v>
      </c>
      <c r="H805" t="s">
        <v>26</v>
      </c>
      <c r="I805" t="s">
        <v>27</v>
      </c>
      <c r="J805" t="s">
        <v>49</v>
      </c>
      <c r="K805" s="8">
        <v>0.05</v>
      </c>
      <c r="L805">
        <f t="shared" ca="1" si="12"/>
        <v>10</v>
      </c>
      <c r="M805">
        <v>13</v>
      </c>
      <c r="N805">
        <v>3</v>
      </c>
    </row>
    <row r="806" spans="1:14" x14ac:dyDescent="0.3">
      <c r="A806">
        <v>115382</v>
      </c>
      <c r="B806" s="7">
        <v>41482</v>
      </c>
      <c r="C806" t="s">
        <v>22</v>
      </c>
      <c r="D806">
        <v>20</v>
      </c>
      <c r="E806" t="s">
        <v>43</v>
      </c>
      <c r="F806" t="s">
        <v>30</v>
      </c>
      <c r="G806" t="s">
        <v>25</v>
      </c>
      <c r="H806" t="s">
        <v>44</v>
      </c>
      <c r="I806" t="s">
        <v>27</v>
      </c>
      <c r="J806" t="s">
        <v>48</v>
      </c>
      <c r="K806" s="8">
        <v>0.1</v>
      </c>
      <c r="L806">
        <f t="shared" ca="1" si="12"/>
        <v>10</v>
      </c>
      <c r="M806">
        <v>31</v>
      </c>
      <c r="N806">
        <v>4</v>
      </c>
    </row>
    <row r="807" spans="1:14" x14ac:dyDescent="0.3">
      <c r="A807">
        <v>115910</v>
      </c>
      <c r="B807" s="7">
        <v>41482</v>
      </c>
      <c r="C807" t="s">
        <v>34</v>
      </c>
      <c r="D807">
        <v>21</v>
      </c>
      <c r="E807" t="s">
        <v>45</v>
      </c>
      <c r="F807" t="s">
        <v>30</v>
      </c>
      <c r="G807" t="s">
        <v>25</v>
      </c>
      <c r="H807" t="s">
        <v>44</v>
      </c>
      <c r="I807" t="s">
        <v>27</v>
      </c>
      <c r="J807" t="s">
        <v>42</v>
      </c>
      <c r="K807" s="8">
        <v>0.1</v>
      </c>
      <c r="L807">
        <f t="shared" ca="1" si="12"/>
        <v>10</v>
      </c>
      <c r="M807">
        <v>6</v>
      </c>
      <c r="N807">
        <v>4</v>
      </c>
    </row>
    <row r="808" spans="1:14" x14ac:dyDescent="0.3">
      <c r="A808">
        <v>115986</v>
      </c>
      <c r="B808" s="7">
        <v>41479</v>
      </c>
      <c r="C808" t="s">
        <v>34</v>
      </c>
      <c r="D808">
        <v>19</v>
      </c>
      <c r="E808" t="s">
        <v>45</v>
      </c>
      <c r="F808" t="s">
        <v>30</v>
      </c>
      <c r="G808" t="s">
        <v>25</v>
      </c>
      <c r="H808" t="s">
        <v>26</v>
      </c>
      <c r="I808" t="s">
        <v>27</v>
      </c>
      <c r="J808" t="s">
        <v>31</v>
      </c>
      <c r="K808" s="8">
        <v>0.1</v>
      </c>
      <c r="L808">
        <f t="shared" ca="1" si="12"/>
        <v>10</v>
      </c>
      <c r="M808">
        <v>42</v>
      </c>
      <c r="N808">
        <v>1</v>
      </c>
    </row>
    <row r="809" spans="1:14" x14ac:dyDescent="0.3">
      <c r="A809">
        <v>116200</v>
      </c>
      <c r="B809" s="7">
        <v>41459</v>
      </c>
      <c r="C809" t="s">
        <v>34</v>
      </c>
      <c r="D809">
        <v>22</v>
      </c>
      <c r="E809" t="s">
        <v>45</v>
      </c>
      <c r="F809" t="s">
        <v>30</v>
      </c>
      <c r="G809" t="s">
        <v>25</v>
      </c>
      <c r="H809" t="s">
        <v>26</v>
      </c>
      <c r="I809" t="s">
        <v>27</v>
      </c>
      <c r="J809" t="s">
        <v>48</v>
      </c>
      <c r="K809" s="8">
        <v>0.1</v>
      </c>
      <c r="L809">
        <f t="shared" ca="1" si="12"/>
        <v>11</v>
      </c>
      <c r="M809">
        <v>15</v>
      </c>
      <c r="N809">
        <v>1</v>
      </c>
    </row>
    <row r="810" spans="1:14" x14ac:dyDescent="0.3">
      <c r="A810">
        <v>116626</v>
      </c>
      <c r="B810" s="7">
        <v>41479</v>
      </c>
      <c r="C810" t="s">
        <v>34</v>
      </c>
      <c r="D810">
        <v>22</v>
      </c>
      <c r="E810" t="s">
        <v>43</v>
      </c>
      <c r="F810" t="s">
        <v>30</v>
      </c>
      <c r="G810" t="s">
        <v>25</v>
      </c>
      <c r="H810" t="s">
        <v>50</v>
      </c>
      <c r="I810" t="s">
        <v>27</v>
      </c>
      <c r="J810" t="s">
        <v>40</v>
      </c>
      <c r="K810" s="8">
        <v>0.1</v>
      </c>
      <c r="L810">
        <f t="shared" ca="1" si="12"/>
        <v>10</v>
      </c>
      <c r="M810">
        <v>21</v>
      </c>
      <c r="N810">
        <v>2</v>
      </c>
    </row>
    <row r="811" spans="1:14" x14ac:dyDescent="0.3">
      <c r="A811">
        <v>117490</v>
      </c>
      <c r="B811" s="7">
        <v>41460</v>
      </c>
      <c r="C811" t="s">
        <v>22</v>
      </c>
      <c r="D811">
        <v>22</v>
      </c>
      <c r="E811" t="s">
        <v>32</v>
      </c>
      <c r="F811" t="s">
        <v>30</v>
      </c>
      <c r="G811" t="s">
        <v>25</v>
      </c>
      <c r="H811" t="s">
        <v>36</v>
      </c>
      <c r="I811" t="s">
        <v>27</v>
      </c>
      <c r="J811" t="s">
        <v>28</v>
      </c>
      <c r="K811" s="8">
        <v>0.1</v>
      </c>
      <c r="L811">
        <f t="shared" ca="1" si="12"/>
        <v>11</v>
      </c>
      <c r="M811">
        <v>20</v>
      </c>
      <c r="N811">
        <v>3</v>
      </c>
    </row>
    <row r="812" spans="1:14" x14ac:dyDescent="0.3">
      <c r="A812">
        <v>118334</v>
      </c>
      <c r="B812" s="7">
        <v>41480</v>
      </c>
      <c r="C812" t="s">
        <v>22</v>
      </c>
      <c r="D812">
        <v>20</v>
      </c>
      <c r="E812" t="s">
        <v>45</v>
      </c>
      <c r="F812" t="s">
        <v>30</v>
      </c>
      <c r="G812" t="s">
        <v>25</v>
      </c>
      <c r="H812" t="s">
        <v>44</v>
      </c>
      <c r="I812" t="s">
        <v>27</v>
      </c>
      <c r="J812" t="s">
        <v>49</v>
      </c>
      <c r="K812" s="8">
        <v>0.1</v>
      </c>
      <c r="L812">
        <f t="shared" ca="1" si="12"/>
        <v>10</v>
      </c>
      <c r="M812">
        <v>4</v>
      </c>
      <c r="N812">
        <v>2</v>
      </c>
    </row>
    <row r="813" spans="1:14" x14ac:dyDescent="0.3">
      <c r="A813">
        <v>118880</v>
      </c>
      <c r="B813" s="7">
        <v>41486</v>
      </c>
      <c r="C813" t="s">
        <v>34</v>
      </c>
      <c r="D813">
        <v>45</v>
      </c>
      <c r="E813" t="s">
        <v>43</v>
      </c>
      <c r="F813" t="s">
        <v>24</v>
      </c>
      <c r="G813" t="s">
        <v>25</v>
      </c>
      <c r="H813" t="s">
        <v>26</v>
      </c>
      <c r="I813" t="s">
        <v>27</v>
      </c>
      <c r="J813" t="s">
        <v>31</v>
      </c>
      <c r="K813" s="8">
        <v>0.05</v>
      </c>
      <c r="L813">
        <f t="shared" ca="1" si="12"/>
        <v>10</v>
      </c>
      <c r="M813">
        <v>40</v>
      </c>
      <c r="N813">
        <v>1</v>
      </c>
    </row>
    <row r="814" spans="1:14" x14ac:dyDescent="0.3">
      <c r="A814">
        <v>119268</v>
      </c>
      <c r="B814" s="7">
        <v>41461</v>
      </c>
      <c r="C814" t="s">
        <v>22</v>
      </c>
      <c r="D814">
        <v>20</v>
      </c>
      <c r="E814" t="s">
        <v>29</v>
      </c>
      <c r="F814" t="s">
        <v>30</v>
      </c>
      <c r="G814" t="s">
        <v>25</v>
      </c>
      <c r="H814" t="s">
        <v>36</v>
      </c>
      <c r="I814" t="s">
        <v>27</v>
      </c>
      <c r="J814" t="s">
        <v>28</v>
      </c>
      <c r="K814" s="8">
        <v>0.1</v>
      </c>
      <c r="L814">
        <f t="shared" ca="1" si="12"/>
        <v>11</v>
      </c>
      <c r="M814">
        <v>15</v>
      </c>
      <c r="N814">
        <v>5</v>
      </c>
    </row>
    <row r="815" spans="1:14" x14ac:dyDescent="0.3">
      <c r="A815">
        <v>120366</v>
      </c>
      <c r="B815" s="7">
        <v>41465</v>
      </c>
      <c r="C815" t="s">
        <v>34</v>
      </c>
      <c r="D815">
        <v>28</v>
      </c>
      <c r="E815" t="s">
        <v>45</v>
      </c>
      <c r="F815" t="s">
        <v>30</v>
      </c>
      <c r="G815" t="s">
        <v>25</v>
      </c>
      <c r="H815" t="s">
        <v>26</v>
      </c>
      <c r="I815" t="s">
        <v>27</v>
      </c>
      <c r="J815" t="s">
        <v>31</v>
      </c>
      <c r="K815" s="8">
        <v>0.1</v>
      </c>
      <c r="L815">
        <f t="shared" ca="1" si="12"/>
        <v>11</v>
      </c>
      <c r="M815">
        <v>6</v>
      </c>
      <c r="N815">
        <v>5</v>
      </c>
    </row>
    <row r="816" spans="1:14" x14ac:dyDescent="0.3">
      <c r="A816">
        <v>120676</v>
      </c>
      <c r="B816" s="7">
        <v>41466</v>
      </c>
      <c r="C816" t="s">
        <v>22</v>
      </c>
      <c r="D816">
        <v>26</v>
      </c>
      <c r="E816" t="s">
        <v>43</v>
      </c>
      <c r="F816" t="s">
        <v>30</v>
      </c>
      <c r="G816" t="s">
        <v>25</v>
      </c>
      <c r="H816" t="s">
        <v>26</v>
      </c>
      <c r="I816" t="s">
        <v>27</v>
      </c>
      <c r="J816" t="s">
        <v>49</v>
      </c>
      <c r="K816" s="8">
        <v>0.1</v>
      </c>
      <c r="L816">
        <f t="shared" ca="1" si="12"/>
        <v>11</v>
      </c>
      <c r="M816">
        <v>39</v>
      </c>
      <c r="N816">
        <v>1</v>
      </c>
    </row>
    <row r="817" spans="1:14" x14ac:dyDescent="0.3">
      <c r="A817">
        <v>121194</v>
      </c>
      <c r="B817" s="7">
        <v>41473</v>
      </c>
      <c r="C817" t="s">
        <v>34</v>
      </c>
      <c r="D817">
        <v>21</v>
      </c>
      <c r="E817" t="s">
        <v>43</v>
      </c>
      <c r="F817" t="s">
        <v>30</v>
      </c>
      <c r="G817" t="s">
        <v>25</v>
      </c>
      <c r="H817" t="s">
        <v>50</v>
      </c>
      <c r="I817" t="s">
        <v>27</v>
      </c>
      <c r="J817" t="s">
        <v>40</v>
      </c>
      <c r="K817" s="8">
        <v>0.1</v>
      </c>
      <c r="L817">
        <f t="shared" ca="1" si="12"/>
        <v>10</v>
      </c>
      <c r="M817">
        <v>11</v>
      </c>
      <c r="N817">
        <v>2</v>
      </c>
    </row>
    <row r="818" spans="1:14" x14ac:dyDescent="0.3">
      <c r="A818">
        <v>121214</v>
      </c>
      <c r="B818" s="7">
        <v>41472</v>
      </c>
      <c r="C818" t="s">
        <v>34</v>
      </c>
      <c r="D818">
        <v>24</v>
      </c>
      <c r="E818" t="s">
        <v>35</v>
      </c>
      <c r="F818" t="s">
        <v>30</v>
      </c>
      <c r="G818" t="s">
        <v>25</v>
      </c>
      <c r="H818" t="s">
        <v>44</v>
      </c>
      <c r="I818" t="s">
        <v>27</v>
      </c>
      <c r="J818" t="s">
        <v>37</v>
      </c>
      <c r="K818" s="8">
        <v>0.1</v>
      </c>
      <c r="L818">
        <f t="shared" ca="1" si="12"/>
        <v>10</v>
      </c>
      <c r="M818">
        <v>14</v>
      </c>
      <c r="N818">
        <v>4</v>
      </c>
    </row>
    <row r="819" spans="1:14" x14ac:dyDescent="0.3">
      <c r="A819">
        <v>121666</v>
      </c>
      <c r="B819" s="7">
        <v>41486</v>
      </c>
      <c r="C819" t="s">
        <v>22</v>
      </c>
      <c r="D819">
        <v>23</v>
      </c>
      <c r="E819" t="s">
        <v>32</v>
      </c>
      <c r="F819" t="s">
        <v>30</v>
      </c>
      <c r="G819" t="s">
        <v>25</v>
      </c>
      <c r="H819" t="s">
        <v>26</v>
      </c>
      <c r="I819" t="s">
        <v>27</v>
      </c>
      <c r="J819" t="s">
        <v>28</v>
      </c>
      <c r="K819" s="8">
        <v>0.1</v>
      </c>
      <c r="L819">
        <f t="shared" ca="1" si="12"/>
        <v>10</v>
      </c>
      <c r="M819">
        <v>30</v>
      </c>
      <c r="N819">
        <v>1</v>
      </c>
    </row>
    <row r="820" spans="1:14" x14ac:dyDescent="0.3">
      <c r="A820">
        <v>1842</v>
      </c>
      <c r="B820" s="7">
        <v>41507</v>
      </c>
      <c r="C820" t="s">
        <v>34</v>
      </c>
      <c r="D820">
        <v>24</v>
      </c>
      <c r="E820" t="s">
        <v>29</v>
      </c>
      <c r="F820" t="s">
        <v>30</v>
      </c>
      <c r="G820" t="s">
        <v>25</v>
      </c>
      <c r="H820" t="s">
        <v>26</v>
      </c>
      <c r="I820" t="s">
        <v>27</v>
      </c>
      <c r="J820" t="s">
        <v>28</v>
      </c>
      <c r="K820" s="8">
        <v>0.1</v>
      </c>
      <c r="L820">
        <f t="shared" ca="1" si="12"/>
        <v>10</v>
      </c>
      <c r="M820">
        <v>29</v>
      </c>
      <c r="N820">
        <v>5</v>
      </c>
    </row>
    <row r="821" spans="1:14" x14ac:dyDescent="0.3">
      <c r="A821">
        <v>1958</v>
      </c>
      <c r="B821" s="7">
        <v>41507</v>
      </c>
      <c r="C821" t="s">
        <v>22</v>
      </c>
      <c r="D821">
        <v>21</v>
      </c>
      <c r="E821" t="s">
        <v>39</v>
      </c>
      <c r="F821" t="s">
        <v>30</v>
      </c>
      <c r="G821" t="s">
        <v>25</v>
      </c>
      <c r="H821" t="s">
        <v>26</v>
      </c>
      <c r="I821" t="s">
        <v>27</v>
      </c>
      <c r="J821" t="s">
        <v>31</v>
      </c>
      <c r="K821" s="8">
        <v>0.1</v>
      </c>
      <c r="L821">
        <f t="shared" ca="1" si="12"/>
        <v>10</v>
      </c>
      <c r="M821">
        <v>22</v>
      </c>
      <c r="N821">
        <v>4</v>
      </c>
    </row>
    <row r="822" spans="1:14" x14ac:dyDescent="0.3">
      <c r="A822">
        <v>1988</v>
      </c>
      <c r="B822" s="7">
        <v>41510</v>
      </c>
      <c r="C822" t="s">
        <v>34</v>
      </c>
      <c r="D822">
        <v>19</v>
      </c>
      <c r="E822" t="s">
        <v>23</v>
      </c>
      <c r="F822" t="s">
        <v>30</v>
      </c>
      <c r="G822" t="s">
        <v>25</v>
      </c>
      <c r="H822" t="s">
        <v>44</v>
      </c>
      <c r="I822" t="s">
        <v>27</v>
      </c>
      <c r="J822" t="s">
        <v>31</v>
      </c>
      <c r="K822" s="8">
        <v>0.1</v>
      </c>
      <c r="L822">
        <f t="shared" ca="1" si="12"/>
        <v>10</v>
      </c>
      <c r="M822">
        <v>1</v>
      </c>
      <c r="N822">
        <v>3</v>
      </c>
    </row>
    <row r="823" spans="1:14" x14ac:dyDescent="0.3">
      <c r="A823">
        <v>2058</v>
      </c>
      <c r="B823" s="7">
        <v>41494</v>
      </c>
      <c r="C823" t="s">
        <v>22</v>
      </c>
      <c r="D823">
        <v>24</v>
      </c>
      <c r="E823" t="s">
        <v>32</v>
      </c>
      <c r="F823" t="s">
        <v>30</v>
      </c>
      <c r="G823" t="s">
        <v>25</v>
      </c>
      <c r="H823" t="s">
        <v>44</v>
      </c>
      <c r="I823" t="s">
        <v>27</v>
      </c>
      <c r="J823" t="s">
        <v>28</v>
      </c>
      <c r="K823" s="8">
        <v>0.1</v>
      </c>
      <c r="L823">
        <f t="shared" ca="1" si="12"/>
        <v>10</v>
      </c>
      <c r="M823">
        <v>16</v>
      </c>
      <c r="N823">
        <v>1</v>
      </c>
    </row>
    <row r="824" spans="1:14" x14ac:dyDescent="0.3">
      <c r="A824">
        <v>4076</v>
      </c>
      <c r="B824" s="7">
        <v>41501</v>
      </c>
      <c r="C824" t="s">
        <v>34</v>
      </c>
      <c r="D824">
        <v>26</v>
      </c>
      <c r="E824" t="s">
        <v>39</v>
      </c>
      <c r="F824" t="s">
        <v>30</v>
      </c>
      <c r="G824" t="s">
        <v>25</v>
      </c>
      <c r="H824" t="s">
        <v>50</v>
      </c>
      <c r="I824" t="s">
        <v>27</v>
      </c>
      <c r="J824" t="s">
        <v>48</v>
      </c>
      <c r="K824" s="8">
        <v>0.1</v>
      </c>
      <c r="L824">
        <f t="shared" ca="1" si="12"/>
        <v>10</v>
      </c>
      <c r="M824">
        <v>42</v>
      </c>
      <c r="N824">
        <v>1</v>
      </c>
    </row>
    <row r="825" spans="1:14" x14ac:dyDescent="0.3">
      <c r="A825">
        <v>4154</v>
      </c>
      <c r="B825" s="7">
        <v>41493</v>
      </c>
      <c r="C825" t="s">
        <v>22</v>
      </c>
      <c r="D825">
        <v>40</v>
      </c>
      <c r="E825" t="s">
        <v>35</v>
      </c>
      <c r="F825" t="s">
        <v>24</v>
      </c>
      <c r="G825" t="s">
        <v>25</v>
      </c>
      <c r="H825" t="s">
        <v>50</v>
      </c>
      <c r="I825" t="s">
        <v>27</v>
      </c>
      <c r="J825" t="s">
        <v>28</v>
      </c>
      <c r="K825" s="8">
        <v>0.05</v>
      </c>
      <c r="L825">
        <f t="shared" ca="1" si="12"/>
        <v>10</v>
      </c>
      <c r="M825">
        <v>14</v>
      </c>
      <c r="N825">
        <v>2</v>
      </c>
    </row>
    <row r="826" spans="1:14" x14ac:dyDescent="0.3">
      <c r="A826">
        <v>5268</v>
      </c>
      <c r="B826" s="7">
        <v>41502</v>
      </c>
      <c r="C826" t="s">
        <v>22</v>
      </c>
      <c r="D826">
        <v>19</v>
      </c>
      <c r="E826" t="s">
        <v>23</v>
      </c>
      <c r="F826" t="s">
        <v>30</v>
      </c>
      <c r="G826" t="s">
        <v>25</v>
      </c>
      <c r="H826" t="s">
        <v>26</v>
      </c>
      <c r="I826" t="s">
        <v>27</v>
      </c>
      <c r="J826" t="s">
        <v>42</v>
      </c>
      <c r="K826" s="8">
        <v>0.1</v>
      </c>
      <c r="L826">
        <f t="shared" ca="1" si="12"/>
        <v>10</v>
      </c>
      <c r="M826">
        <v>24</v>
      </c>
      <c r="N826">
        <v>1</v>
      </c>
    </row>
    <row r="827" spans="1:14" x14ac:dyDescent="0.3">
      <c r="A827">
        <v>9492</v>
      </c>
      <c r="B827" s="7">
        <v>41494</v>
      </c>
      <c r="C827" t="s">
        <v>22</v>
      </c>
      <c r="D827">
        <v>33</v>
      </c>
      <c r="E827" t="s">
        <v>29</v>
      </c>
      <c r="F827" t="s">
        <v>24</v>
      </c>
      <c r="G827" t="s">
        <v>25</v>
      </c>
      <c r="H827" t="s">
        <v>26</v>
      </c>
      <c r="I827" t="s">
        <v>27</v>
      </c>
      <c r="J827" t="s">
        <v>31</v>
      </c>
      <c r="K827" s="8">
        <v>0.05</v>
      </c>
      <c r="L827">
        <f t="shared" ca="1" si="12"/>
        <v>10</v>
      </c>
      <c r="M827">
        <v>40</v>
      </c>
      <c r="N827">
        <v>2</v>
      </c>
    </row>
    <row r="828" spans="1:14" x14ac:dyDescent="0.3">
      <c r="A828">
        <v>9502</v>
      </c>
      <c r="B828" s="7">
        <v>41506</v>
      </c>
      <c r="C828" t="s">
        <v>22</v>
      </c>
      <c r="D828">
        <v>53</v>
      </c>
      <c r="E828" t="s">
        <v>32</v>
      </c>
      <c r="F828" t="s">
        <v>41</v>
      </c>
      <c r="G828" t="s">
        <v>25</v>
      </c>
      <c r="H828" t="s">
        <v>26</v>
      </c>
      <c r="I828" t="s">
        <v>27</v>
      </c>
      <c r="J828" t="s">
        <v>31</v>
      </c>
      <c r="K828" s="8">
        <v>0.15</v>
      </c>
      <c r="L828">
        <f t="shared" ca="1" si="12"/>
        <v>10</v>
      </c>
      <c r="M828">
        <v>1</v>
      </c>
      <c r="N828">
        <v>5</v>
      </c>
    </row>
    <row r="829" spans="1:14" x14ac:dyDescent="0.3">
      <c r="A829">
        <v>10522</v>
      </c>
      <c r="B829" s="7">
        <v>41493</v>
      </c>
      <c r="C829" t="s">
        <v>22</v>
      </c>
      <c r="D829">
        <v>22</v>
      </c>
      <c r="E829" t="s">
        <v>29</v>
      </c>
      <c r="F829" t="s">
        <v>30</v>
      </c>
      <c r="G829" t="s">
        <v>25</v>
      </c>
      <c r="H829" t="s">
        <v>50</v>
      </c>
      <c r="I829" t="s">
        <v>27</v>
      </c>
      <c r="J829" t="s">
        <v>40</v>
      </c>
      <c r="K829" s="8">
        <v>0.1</v>
      </c>
      <c r="L829">
        <f t="shared" ca="1" si="12"/>
        <v>10</v>
      </c>
      <c r="M829">
        <v>14</v>
      </c>
      <c r="N829">
        <v>5</v>
      </c>
    </row>
    <row r="830" spans="1:14" x14ac:dyDescent="0.3">
      <c r="A830">
        <v>10970</v>
      </c>
      <c r="B830" s="7">
        <v>41494</v>
      </c>
      <c r="C830" t="s">
        <v>34</v>
      </c>
      <c r="D830">
        <v>21</v>
      </c>
      <c r="E830" t="s">
        <v>29</v>
      </c>
      <c r="F830" t="s">
        <v>30</v>
      </c>
      <c r="G830" t="s">
        <v>25</v>
      </c>
      <c r="H830" t="s">
        <v>50</v>
      </c>
      <c r="I830" t="s">
        <v>27</v>
      </c>
      <c r="J830" t="s">
        <v>37</v>
      </c>
      <c r="K830" s="8">
        <v>0.1</v>
      </c>
      <c r="L830">
        <f t="shared" ca="1" si="12"/>
        <v>10</v>
      </c>
      <c r="M830">
        <v>35</v>
      </c>
      <c r="N830">
        <v>3</v>
      </c>
    </row>
    <row r="831" spans="1:14" x14ac:dyDescent="0.3">
      <c r="A831">
        <v>16672</v>
      </c>
      <c r="B831" s="7">
        <v>41493</v>
      </c>
      <c r="C831" t="s">
        <v>34</v>
      </c>
      <c r="D831">
        <v>24</v>
      </c>
      <c r="E831" t="s">
        <v>43</v>
      </c>
      <c r="F831" t="s">
        <v>30</v>
      </c>
      <c r="G831" t="s">
        <v>25</v>
      </c>
      <c r="H831" t="s">
        <v>44</v>
      </c>
      <c r="I831" t="s">
        <v>27</v>
      </c>
      <c r="J831" t="s">
        <v>42</v>
      </c>
      <c r="K831" s="8">
        <v>0.1</v>
      </c>
      <c r="L831">
        <f t="shared" ca="1" si="12"/>
        <v>10</v>
      </c>
      <c r="M831">
        <v>19</v>
      </c>
      <c r="N831">
        <v>1</v>
      </c>
    </row>
    <row r="832" spans="1:14" x14ac:dyDescent="0.3">
      <c r="A832">
        <v>17184</v>
      </c>
      <c r="B832" s="7">
        <v>41510</v>
      </c>
      <c r="C832" t="s">
        <v>34</v>
      </c>
      <c r="D832">
        <v>22</v>
      </c>
      <c r="E832" t="s">
        <v>29</v>
      </c>
      <c r="F832" t="s">
        <v>30</v>
      </c>
      <c r="G832" t="s">
        <v>38</v>
      </c>
      <c r="H832" t="s">
        <v>47</v>
      </c>
      <c r="I832" t="s">
        <v>27</v>
      </c>
      <c r="J832" t="s">
        <v>49</v>
      </c>
      <c r="K832" s="8">
        <v>0.1</v>
      </c>
      <c r="L832">
        <f t="shared" ca="1" si="12"/>
        <v>10</v>
      </c>
      <c r="M832">
        <v>0</v>
      </c>
      <c r="N832">
        <v>2</v>
      </c>
    </row>
    <row r="833" spans="1:14" x14ac:dyDescent="0.3">
      <c r="A833">
        <v>17268</v>
      </c>
      <c r="B833" s="7">
        <v>41506</v>
      </c>
      <c r="C833" t="s">
        <v>34</v>
      </c>
      <c r="D833">
        <v>20</v>
      </c>
      <c r="E833" t="s">
        <v>45</v>
      </c>
      <c r="F833" t="s">
        <v>30</v>
      </c>
      <c r="G833" t="s">
        <v>25</v>
      </c>
      <c r="H833" t="s">
        <v>36</v>
      </c>
      <c r="I833" t="s">
        <v>27</v>
      </c>
      <c r="J833" t="s">
        <v>40</v>
      </c>
      <c r="K833" s="8">
        <v>0.1</v>
      </c>
      <c r="L833">
        <f t="shared" ca="1" si="12"/>
        <v>10</v>
      </c>
      <c r="M833">
        <v>17</v>
      </c>
      <c r="N833">
        <v>6</v>
      </c>
    </row>
    <row r="834" spans="1:14" x14ac:dyDescent="0.3">
      <c r="A834">
        <v>17754</v>
      </c>
      <c r="B834" s="7">
        <v>41501</v>
      </c>
      <c r="C834" t="s">
        <v>22</v>
      </c>
      <c r="D834">
        <v>30</v>
      </c>
      <c r="E834" t="s">
        <v>45</v>
      </c>
      <c r="F834" t="s">
        <v>24</v>
      </c>
      <c r="G834" t="s">
        <v>25</v>
      </c>
      <c r="H834" t="s">
        <v>26</v>
      </c>
      <c r="I834" t="s">
        <v>27</v>
      </c>
      <c r="J834" t="s">
        <v>42</v>
      </c>
      <c r="K834" s="8">
        <v>0.05</v>
      </c>
      <c r="L834">
        <f t="shared" ca="1" si="12"/>
        <v>10</v>
      </c>
      <c r="M834">
        <v>30</v>
      </c>
      <c r="N834">
        <v>1</v>
      </c>
    </row>
    <row r="835" spans="1:14" x14ac:dyDescent="0.3">
      <c r="A835">
        <v>18026</v>
      </c>
      <c r="B835" s="7">
        <v>41496</v>
      </c>
      <c r="C835" t="s">
        <v>22</v>
      </c>
      <c r="D835">
        <v>18</v>
      </c>
      <c r="E835" t="s">
        <v>43</v>
      </c>
      <c r="F835" t="s">
        <v>30</v>
      </c>
      <c r="G835" t="s">
        <v>25</v>
      </c>
      <c r="H835" t="s">
        <v>26</v>
      </c>
      <c r="I835" t="s">
        <v>27</v>
      </c>
      <c r="J835" t="s">
        <v>37</v>
      </c>
      <c r="K835" s="8">
        <v>0.1</v>
      </c>
      <c r="L835">
        <f t="shared" ref="L835:L898" ca="1" si="13">DATEDIF(B835, TODAY(), "y")</f>
        <v>10</v>
      </c>
      <c r="M835">
        <v>3</v>
      </c>
      <c r="N835">
        <v>6</v>
      </c>
    </row>
    <row r="836" spans="1:14" x14ac:dyDescent="0.3">
      <c r="A836">
        <v>19204</v>
      </c>
      <c r="B836" s="7">
        <v>41503</v>
      </c>
      <c r="C836" t="s">
        <v>34</v>
      </c>
      <c r="D836">
        <v>19</v>
      </c>
      <c r="E836" t="s">
        <v>43</v>
      </c>
      <c r="F836" t="s">
        <v>30</v>
      </c>
      <c r="G836" t="s">
        <v>25</v>
      </c>
      <c r="H836" t="s">
        <v>36</v>
      </c>
      <c r="I836" t="s">
        <v>27</v>
      </c>
      <c r="J836" t="s">
        <v>40</v>
      </c>
      <c r="K836" s="8">
        <v>0.1</v>
      </c>
      <c r="L836">
        <f t="shared" ca="1" si="13"/>
        <v>10</v>
      </c>
      <c r="M836">
        <v>5</v>
      </c>
      <c r="N836">
        <v>6</v>
      </c>
    </row>
    <row r="837" spans="1:14" x14ac:dyDescent="0.3">
      <c r="A837">
        <v>19702</v>
      </c>
      <c r="B837" s="7">
        <v>41501</v>
      </c>
      <c r="C837" t="s">
        <v>34</v>
      </c>
      <c r="D837">
        <v>21</v>
      </c>
      <c r="E837" t="s">
        <v>29</v>
      </c>
      <c r="F837" t="s">
        <v>30</v>
      </c>
      <c r="G837" t="s">
        <v>25</v>
      </c>
      <c r="H837" t="s">
        <v>26</v>
      </c>
      <c r="I837" t="s">
        <v>27</v>
      </c>
      <c r="J837" t="s">
        <v>37</v>
      </c>
      <c r="K837" s="8">
        <v>0.1</v>
      </c>
      <c r="L837">
        <f t="shared" ca="1" si="13"/>
        <v>10</v>
      </c>
      <c r="M837">
        <v>6</v>
      </c>
      <c r="N837">
        <v>6</v>
      </c>
    </row>
    <row r="838" spans="1:14" x14ac:dyDescent="0.3">
      <c r="A838">
        <v>20574</v>
      </c>
      <c r="B838" s="7">
        <v>41493</v>
      </c>
      <c r="C838" t="s">
        <v>22</v>
      </c>
      <c r="D838">
        <v>28</v>
      </c>
      <c r="E838" t="s">
        <v>39</v>
      </c>
      <c r="F838" t="s">
        <v>30</v>
      </c>
      <c r="G838" t="s">
        <v>25</v>
      </c>
      <c r="H838" t="s">
        <v>36</v>
      </c>
      <c r="I838" t="s">
        <v>27</v>
      </c>
      <c r="J838" t="s">
        <v>31</v>
      </c>
      <c r="K838" s="8">
        <v>0.1</v>
      </c>
      <c r="L838">
        <f t="shared" ca="1" si="13"/>
        <v>10</v>
      </c>
      <c r="M838">
        <v>44</v>
      </c>
      <c r="N838">
        <v>4</v>
      </c>
    </row>
    <row r="839" spans="1:14" x14ac:dyDescent="0.3">
      <c r="A839">
        <v>23402</v>
      </c>
      <c r="B839" s="7">
        <v>41508</v>
      </c>
      <c r="C839" t="s">
        <v>22</v>
      </c>
      <c r="D839">
        <v>21</v>
      </c>
      <c r="E839" t="s">
        <v>39</v>
      </c>
      <c r="F839" t="s">
        <v>30</v>
      </c>
      <c r="G839" t="s">
        <v>25</v>
      </c>
      <c r="H839" t="s">
        <v>26</v>
      </c>
      <c r="I839" t="s">
        <v>27</v>
      </c>
      <c r="J839" t="s">
        <v>33</v>
      </c>
      <c r="K839" s="8">
        <v>0.1</v>
      </c>
      <c r="L839">
        <f t="shared" ca="1" si="13"/>
        <v>10</v>
      </c>
      <c r="M839">
        <v>43</v>
      </c>
      <c r="N839">
        <v>3</v>
      </c>
    </row>
    <row r="840" spans="1:14" x14ac:dyDescent="0.3">
      <c r="A840">
        <v>24614</v>
      </c>
      <c r="B840" s="7">
        <v>41509</v>
      </c>
      <c r="C840" t="s">
        <v>34</v>
      </c>
      <c r="D840">
        <v>23</v>
      </c>
      <c r="E840" t="s">
        <v>23</v>
      </c>
      <c r="F840" t="s">
        <v>30</v>
      </c>
      <c r="G840" t="s">
        <v>25</v>
      </c>
      <c r="H840" t="s">
        <v>26</v>
      </c>
      <c r="I840" t="s">
        <v>27</v>
      </c>
      <c r="J840" t="s">
        <v>40</v>
      </c>
      <c r="K840" s="8">
        <v>0.1</v>
      </c>
      <c r="L840">
        <f t="shared" ca="1" si="13"/>
        <v>10</v>
      </c>
      <c r="M840">
        <v>0</v>
      </c>
      <c r="N840">
        <v>6</v>
      </c>
    </row>
    <row r="841" spans="1:14" x14ac:dyDescent="0.3">
      <c r="A841">
        <v>25898</v>
      </c>
      <c r="B841" s="7">
        <v>41516</v>
      </c>
      <c r="C841" t="s">
        <v>34</v>
      </c>
      <c r="D841">
        <v>19</v>
      </c>
      <c r="E841" t="s">
        <v>43</v>
      </c>
      <c r="F841" t="s">
        <v>30</v>
      </c>
      <c r="G841" t="s">
        <v>25</v>
      </c>
      <c r="H841" t="s">
        <v>26</v>
      </c>
      <c r="I841" t="s">
        <v>27</v>
      </c>
      <c r="J841" t="s">
        <v>42</v>
      </c>
      <c r="K841" s="8">
        <v>0.1</v>
      </c>
      <c r="L841">
        <f t="shared" ca="1" si="13"/>
        <v>10</v>
      </c>
      <c r="M841">
        <v>16</v>
      </c>
      <c r="N841">
        <v>1</v>
      </c>
    </row>
    <row r="842" spans="1:14" x14ac:dyDescent="0.3">
      <c r="A842">
        <v>30868</v>
      </c>
      <c r="B842" s="7">
        <v>41507</v>
      </c>
      <c r="C842" t="s">
        <v>22</v>
      </c>
      <c r="D842">
        <v>18</v>
      </c>
      <c r="E842" t="s">
        <v>35</v>
      </c>
      <c r="F842" t="s">
        <v>30</v>
      </c>
      <c r="G842" t="s">
        <v>25</v>
      </c>
      <c r="H842" t="s">
        <v>26</v>
      </c>
      <c r="I842" t="s">
        <v>27</v>
      </c>
      <c r="J842" t="s">
        <v>49</v>
      </c>
      <c r="K842" s="8">
        <v>0.1</v>
      </c>
      <c r="L842">
        <f t="shared" ca="1" si="13"/>
        <v>10</v>
      </c>
      <c r="M842">
        <v>7</v>
      </c>
      <c r="N842">
        <v>4</v>
      </c>
    </row>
    <row r="843" spans="1:14" x14ac:dyDescent="0.3">
      <c r="A843">
        <v>41042</v>
      </c>
      <c r="B843" s="7">
        <v>41495</v>
      </c>
      <c r="C843" t="s">
        <v>34</v>
      </c>
      <c r="D843">
        <v>36</v>
      </c>
      <c r="E843" t="s">
        <v>35</v>
      </c>
      <c r="F843" t="s">
        <v>24</v>
      </c>
      <c r="G843" t="s">
        <v>25</v>
      </c>
      <c r="H843" t="s">
        <v>44</v>
      </c>
      <c r="I843" t="s">
        <v>27</v>
      </c>
      <c r="J843" t="s">
        <v>37</v>
      </c>
      <c r="K843" s="8">
        <v>0.05</v>
      </c>
      <c r="L843">
        <f t="shared" ca="1" si="13"/>
        <v>10</v>
      </c>
      <c r="M843">
        <v>41</v>
      </c>
      <c r="N843">
        <v>1</v>
      </c>
    </row>
    <row r="844" spans="1:14" x14ac:dyDescent="0.3">
      <c r="A844">
        <v>41416</v>
      </c>
      <c r="B844" s="7">
        <v>41514</v>
      </c>
      <c r="C844" t="s">
        <v>22</v>
      </c>
      <c r="D844">
        <v>20</v>
      </c>
      <c r="E844" t="s">
        <v>45</v>
      </c>
      <c r="F844" t="s">
        <v>30</v>
      </c>
      <c r="G844" t="s">
        <v>25</v>
      </c>
      <c r="H844" t="s">
        <v>50</v>
      </c>
      <c r="I844" t="s">
        <v>27</v>
      </c>
      <c r="J844" t="s">
        <v>40</v>
      </c>
      <c r="K844" s="8">
        <v>0.1</v>
      </c>
      <c r="L844">
        <f t="shared" ca="1" si="13"/>
        <v>10</v>
      </c>
      <c r="M844">
        <v>2</v>
      </c>
      <c r="N844">
        <v>5</v>
      </c>
    </row>
    <row r="845" spans="1:14" x14ac:dyDescent="0.3">
      <c r="A845">
        <v>42896</v>
      </c>
      <c r="B845" s="7">
        <v>41500</v>
      </c>
      <c r="C845" t="s">
        <v>22</v>
      </c>
      <c r="D845">
        <v>19</v>
      </c>
      <c r="E845" t="s">
        <v>39</v>
      </c>
      <c r="F845" t="s">
        <v>30</v>
      </c>
      <c r="G845" t="s">
        <v>25</v>
      </c>
      <c r="H845" t="s">
        <v>50</v>
      </c>
      <c r="I845" t="s">
        <v>27</v>
      </c>
      <c r="J845" t="s">
        <v>48</v>
      </c>
      <c r="K845" s="8">
        <v>0.1</v>
      </c>
      <c r="L845">
        <f t="shared" ca="1" si="13"/>
        <v>10</v>
      </c>
      <c r="M845">
        <v>29</v>
      </c>
      <c r="N845">
        <v>4</v>
      </c>
    </row>
    <row r="846" spans="1:14" x14ac:dyDescent="0.3">
      <c r="A846">
        <v>43058</v>
      </c>
      <c r="B846" s="7">
        <v>41502</v>
      </c>
      <c r="C846" t="s">
        <v>22</v>
      </c>
      <c r="D846">
        <v>36</v>
      </c>
      <c r="E846" t="s">
        <v>45</v>
      </c>
      <c r="F846" t="s">
        <v>24</v>
      </c>
      <c r="G846" t="s">
        <v>25</v>
      </c>
      <c r="H846" t="s">
        <v>50</v>
      </c>
      <c r="I846" t="s">
        <v>27</v>
      </c>
      <c r="J846" t="s">
        <v>33</v>
      </c>
      <c r="K846" s="8">
        <v>0.05</v>
      </c>
      <c r="L846">
        <f t="shared" ca="1" si="13"/>
        <v>10</v>
      </c>
      <c r="M846">
        <v>33</v>
      </c>
      <c r="N846">
        <v>5</v>
      </c>
    </row>
    <row r="847" spans="1:14" x14ac:dyDescent="0.3">
      <c r="A847">
        <v>43340</v>
      </c>
      <c r="B847" s="7">
        <v>41506</v>
      </c>
      <c r="C847" t="s">
        <v>34</v>
      </c>
      <c r="D847">
        <v>22</v>
      </c>
      <c r="E847" t="s">
        <v>43</v>
      </c>
      <c r="F847" t="s">
        <v>30</v>
      </c>
      <c r="G847" t="s">
        <v>38</v>
      </c>
      <c r="H847" t="s">
        <v>50</v>
      </c>
      <c r="I847" t="s">
        <v>27</v>
      </c>
      <c r="J847" t="s">
        <v>31</v>
      </c>
      <c r="K847" s="8">
        <v>0.1</v>
      </c>
      <c r="L847">
        <f t="shared" ca="1" si="13"/>
        <v>10</v>
      </c>
      <c r="M847">
        <v>22</v>
      </c>
      <c r="N847">
        <v>5</v>
      </c>
    </row>
    <row r="848" spans="1:14" x14ac:dyDescent="0.3">
      <c r="A848">
        <v>43784</v>
      </c>
      <c r="B848" s="7">
        <v>41501</v>
      </c>
      <c r="C848" t="s">
        <v>34</v>
      </c>
      <c r="D848">
        <v>20</v>
      </c>
      <c r="E848" t="s">
        <v>39</v>
      </c>
      <c r="F848" t="s">
        <v>30</v>
      </c>
      <c r="G848" t="s">
        <v>25</v>
      </c>
      <c r="H848" t="s">
        <v>44</v>
      </c>
      <c r="I848" t="s">
        <v>27</v>
      </c>
      <c r="J848" t="s">
        <v>28</v>
      </c>
      <c r="K848" s="8">
        <v>0.1</v>
      </c>
      <c r="L848">
        <f t="shared" ca="1" si="13"/>
        <v>10</v>
      </c>
      <c r="M848">
        <v>16</v>
      </c>
      <c r="N848">
        <v>3</v>
      </c>
    </row>
    <row r="849" spans="1:14" x14ac:dyDescent="0.3">
      <c r="A849">
        <v>51134</v>
      </c>
      <c r="B849" s="7">
        <v>41493</v>
      </c>
      <c r="C849" t="s">
        <v>22</v>
      </c>
      <c r="D849">
        <v>23</v>
      </c>
      <c r="E849" t="s">
        <v>39</v>
      </c>
      <c r="F849" t="s">
        <v>30</v>
      </c>
      <c r="G849" t="s">
        <v>25</v>
      </c>
      <c r="H849" t="s">
        <v>44</v>
      </c>
      <c r="I849" t="s">
        <v>27</v>
      </c>
      <c r="J849" t="s">
        <v>48</v>
      </c>
      <c r="K849" s="8">
        <v>0.1</v>
      </c>
      <c r="L849">
        <f t="shared" ca="1" si="13"/>
        <v>10</v>
      </c>
      <c r="M849">
        <v>7</v>
      </c>
      <c r="N849">
        <v>2</v>
      </c>
    </row>
    <row r="850" spans="1:14" x14ac:dyDescent="0.3">
      <c r="A850">
        <v>52024</v>
      </c>
      <c r="B850" s="7">
        <v>41501</v>
      </c>
      <c r="C850" t="s">
        <v>22</v>
      </c>
      <c r="D850">
        <v>19</v>
      </c>
      <c r="E850" t="s">
        <v>29</v>
      </c>
      <c r="F850" t="s">
        <v>30</v>
      </c>
      <c r="G850" t="s">
        <v>25</v>
      </c>
      <c r="H850" t="s">
        <v>26</v>
      </c>
      <c r="I850" t="s">
        <v>27</v>
      </c>
      <c r="J850" t="s">
        <v>28</v>
      </c>
      <c r="K850" s="8">
        <v>0.1</v>
      </c>
      <c r="L850">
        <f t="shared" ca="1" si="13"/>
        <v>10</v>
      </c>
      <c r="M850">
        <v>5</v>
      </c>
      <c r="N850">
        <v>4</v>
      </c>
    </row>
    <row r="851" spans="1:14" x14ac:dyDescent="0.3">
      <c r="A851">
        <v>53616</v>
      </c>
      <c r="B851" s="7">
        <v>41501</v>
      </c>
      <c r="C851" t="s">
        <v>34</v>
      </c>
      <c r="D851">
        <v>21</v>
      </c>
      <c r="E851" t="s">
        <v>45</v>
      </c>
      <c r="F851" t="s">
        <v>30</v>
      </c>
      <c r="G851" t="s">
        <v>25</v>
      </c>
      <c r="H851" t="s">
        <v>44</v>
      </c>
      <c r="I851" t="s">
        <v>27</v>
      </c>
      <c r="J851" t="s">
        <v>31</v>
      </c>
      <c r="K851" s="8">
        <v>0.1</v>
      </c>
      <c r="L851">
        <f t="shared" ca="1" si="13"/>
        <v>10</v>
      </c>
      <c r="M851">
        <v>10</v>
      </c>
      <c r="N851">
        <v>2</v>
      </c>
    </row>
    <row r="852" spans="1:14" x14ac:dyDescent="0.3">
      <c r="A852">
        <v>53876</v>
      </c>
      <c r="B852" s="7">
        <v>41508</v>
      </c>
      <c r="C852" t="s">
        <v>34</v>
      </c>
      <c r="D852">
        <v>28</v>
      </c>
      <c r="E852" t="s">
        <v>29</v>
      </c>
      <c r="F852" t="s">
        <v>30</v>
      </c>
      <c r="G852" t="s">
        <v>38</v>
      </c>
      <c r="H852" t="s">
        <v>36</v>
      </c>
      <c r="I852" t="s">
        <v>27</v>
      </c>
      <c r="J852" t="s">
        <v>33</v>
      </c>
      <c r="K852" s="8">
        <v>0.1</v>
      </c>
      <c r="L852">
        <f t="shared" ca="1" si="13"/>
        <v>10</v>
      </c>
      <c r="M852">
        <v>13</v>
      </c>
      <c r="N852">
        <v>6</v>
      </c>
    </row>
    <row r="853" spans="1:14" x14ac:dyDescent="0.3">
      <c r="A853">
        <v>55566</v>
      </c>
      <c r="B853" s="7">
        <v>41515</v>
      </c>
      <c r="C853" t="s">
        <v>22</v>
      </c>
      <c r="D853">
        <v>21</v>
      </c>
      <c r="E853" t="s">
        <v>23</v>
      </c>
      <c r="F853" t="s">
        <v>30</v>
      </c>
      <c r="G853" t="s">
        <v>25</v>
      </c>
      <c r="H853" t="s">
        <v>26</v>
      </c>
      <c r="I853" t="s">
        <v>27</v>
      </c>
      <c r="J853" t="s">
        <v>33</v>
      </c>
      <c r="K853" s="8">
        <v>0.1</v>
      </c>
      <c r="L853">
        <f t="shared" ca="1" si="13"/>
        <v>10</v>
      </c>
      <c r="M853">
        <v>18</v>
      </c>
      <c r="N853">
        <v>5</v>
      </c>
    </row>
    <row r="854" spans="1:14" x14ac:dyDescent="0.3">
      <c r="A854">
        <v>92354</v>
      </c>
      <c r="B854" s="7">
        <v>41492</v>
      </c>
      <c r="C854" t="s">
        <v>34</v>
      </c>
      <c r="D854">
        <v>52</v>
      </c>
      <c r="E854" t="s">
        <v>35</v>
      </c>
      <c r="F854" t="s">
        <v>41</v>
      </c>
      <c r="G854" t="s">
        <v>38</v>
      </c>
      <c r="H854" t="s">
        <v>47</v>
      </c>
      <c r="I854" t="s">
        <v>27</v>
      </c>
      <c r="J854" t="s">
        <v>31</v>
      </c>
      <c r="K854" s="8">
        <v>0.15</v>
      </c>
      <c r="L854">
        <f t="shared" ca="1" si="13"/>
        <v>10</v>
      </c>
      <c r="M854">
        <v>4</v>
      </c>
      <c r="N854">
        <v>1</v>
      </c>
    </row>
    <row r="855" spans="1:14" x14ac:dyDescent="0.3">
      <c r="A855">
        <v>95792</v>
      </c>
      <c r="B855" s="7">
        <v>41513</v>
      </c>
      <c r="C855" t="s">
        <v>34</v>
      </c>
      <c r="D855">
        <v>36</v>
      </c>
      <c r="E855" t="s">
        <v>35</v>
      </c>
      <c r="F855" t="s">
        <v>24</v>
      </c>
      <c r="G855" t="s">
        <v>25</v>
      </c>
      <c r="H855" t="s">
        <v>47</v>
      </c>
      <c r="I855" t="s">
        <v>46</v>
      </c>
      <c r="J855" t="s">
        <v>40</v>
      </c>
      <c r="K855" s="8">
        <v>0.05</v>
      </c>
      <c r="L855">
        <f t="shared" ca="1" si="13"/>
        <v>10</v>
      </c>
      <c r="M855">
        <v>27</v>
      </c>
      <c r="N855">
        <v>2</v>
      </c>
    </row>
    <row r="856" spans="1:14" x14ac:dyDescent="0.3">
      <c r="A856">
        <v>114568</v>
      </c>
      <c r="B856" s="7">
        <v>41486</v>
      </c>
      <c r="C856" t="s">
        <v>34</v>
      </c>
      <c r="D856">
        <v>22</v>
      </c>
      <c r="E856" t="s">
        <v>43</v>
      </c>
      <c r="F856" t="s">
        <v>30</v>
      </c>
      <c r="G856" t="s">
        <v>25</v>
      </c>
      <c r="H856" t="s">
        <v>44</v>
      </c>
      <c r="I856" t="s">
        <v>27</v>
      </c>
      <c r="J856" t="s">
        <v>31</v>
      </c>
      <c r="K856" s="8">
        <v>0.1</v>
      </c>
      <c r="L856">
        <f t="shared" ca="1" si="13"/>
        <v>10</v>
      </c>
      <c r="M856">
        <v>36</v>
      </c>
      <c r="N856">
        <v>4</v>
      </c>
    </row>
    <row r="857" spans="1:14" x14ac:dyDescent="0.3">
      <c r="A857">
        <v>114642</v>
      </c>
      <c r="B857" s="7">
        <v>41486</v>
      </c>
      <c r="C857" t="s">
        <v>34</v>
      </c>
      <c r="D857">
        <v>42</v>
      </c>
      <c r="E857" t="s">
        <v>45</v>
      </c>
      <c r="F857" t="s">
        <v>24</v>
      </c>
      <c r="G857" t="s">
        <v>25</v>
      </c>
      <c r="H857" t="s">
        <v>26</v>
      </c>
      <c r="I857" t="s">
        <v>27</v>
      </c>
      <c r="J857" t="s">
        <v>28</v>
      </c>
      <c r="K857" s="8">
        <v>0.05</v>
      </c>
      <c r="L857">
        <f t="shared" ca="1" si="13"/>
        <v>10</v>
      </c>
      <c r="M857">
        <v>20</v>
      </c>
      <c r="N857">
        <v>4</v>
      </c>
    </row>
    <row r="858" spans="1:14" x14ac:dyDescent="0.3">
      <c r="A858">
        <v>114658</v>
      </c>
      <c r="B858" s="7">
        <v>41486</v>
      </c>
      <c r="C858" t="s">
        <v>22</v>
      </c>
      <c r="D858">
        <v>16</v>
      </c>
      <c r="E858" t="s">
        <v>23</v>
      </c>
      <c r="F858" t="s">
        <v>30</v>
      </c>
      <c r="G858" t="s">
        <v>25</v>
      </c>
      <c r="H858" t="s">
        <v>26</v>
      </c>
      <c r="I858" t="s">
        <v>27</v>
      </c>
      <c r="J858" t="s">
        <v>37</v>
      </c>
      <c r="K858" s="8">
        <v>0.1</v>
      </c>
      <c r="L858">
        <f t="shared" ca="1" si="13"/>
        <v>10</v>
      </c>
      <c r="M858">
        <v>29</v>
      </c>
      <c r="N858">
        <v>6</v>
      </c>
    </row>
    <row r="859" spans="1:14" x14ac:dyDescent="0.3">
      <c r="A859">
        <v>114858</v>
      </c>
      <c r="B859" s="7">
        <v>41486</v>
      </c>
      <c r="C859" t="s">
        <v>22</v>
      </c>
      <c r="D859">
        <v>60</v>
      </c>
      <c r="E859" t="s">
        <v>45</v>
      </c>
      <c r="F859" t="s">
        <v>41</v>
      </c>
      <c r="G859" t="s">
        <v>25</v>
      </c>
      <c r="H859" t="s">
        <v>44</v>
      </c>
      <c r="I859" t="s">
        <v>27</v>
      </c>
      <c r="J859" t="s">
        <v>49</v>
      </c>
      <c r="K859" s="8">
        <v>0.15</v>
      </c>
      <c r="L859">
        <f t="shared" ca="1" si="13"/>
        <v>10</v>
      </c>
      <c r="M859">
        <v>10</v>
      </c>
      <c r="N859">
        <v>5</v>
      </c>
    </row>
    <row r="860" spans="1:14" x14ac:dyDescent="0.3">
      <c r="A860">
        <v>114902</v>
      </c>
      <c r="B860" s="7">
        <v>41486</v>
      </c>
      <c r="C860" t="s">
        <v>22</v>
      </c>
      <c r="D860">
        <v>71</v>
      </c>
      <c r="E860" t="s">
        <v>45</v>
      </c>
      <c r="F860" t="s">
        <v>41</v>
      </c>
      <c r="G860" t="s">
        <v>25</v>
      </c>
      <c r="H860" t="s">
        <v>26</v>
      </c>
      <c r="I860" t="s">
        <v>27</v>
      </c>
      <c r="J860" t="s">
        <v>42</v>
      </c>
      <c r="K860" s="8">
        <v>0.15</v>
      </c>
      <c r="L860">
        <f t="shared" ca="1" si="13"/>
        <v>10</v>
      </c>
      <c r="M860">
        <v>16</v>
      </c>
      <c r="N860">
        <v>6</v>
      </c>
    </row>
    <row r="861" spans="1:14" x14ac:dyDescent="0.3">
      <c r="A861">
        <v>114910</v>
      </c>
      <c r="B861" s="7">
        <v>41486</v>
      </c>
      <c r="C861" t="s">
        <v>34</v>
      </c>
      <c r="D861">
        <v>18</v>
      </c>
      <c r="E861" t="s">
        <v>35</v>
      </c>
      <c r="F861" t="s">
        <v>30</v>
      </c>
      <c r="G861" t="s">
        <v>25</v>
      </c>
      <c r="H861" t="s">
        <v>50</v>
      </c>
      <c r="I861" t="s">
        <v>27</v>
      </c>
      <c r="J861" t="s">
        <v>40</v>
      </c>
      <c r="K861" s="8">
        <v>0.1</v>
      </c>
      <c r="L861">
        <f t="shared" ca="1" si="13"/>
        <v>10</v>
      </c>
      <c r="M861">
        <v>5</v>
      </c>
      <c r="N861">
        <v>6</v>
      </c>
    </row>
    <row r="862" spans="1:14" x14ac:dyDescent="0.3">
      <c r="A862">
        <v>115136</v>
      </c>
      <c r="B862" s="7">
        <v>41487</v>
      </c>
      <c r="C862" t="s">
        <v>34</v>
      </c>
      <c r="D862">
        <v>19</v>
      </c>
      <c r="E862" t="s">
        <v>29</v>
      </c>
      <c r="F862" t="s">
        <v>30</v>
      </c>
      <c r="G862" t="s">
        <v>25</v>
      </c>
      <c r="H862" t="s">
        <v>26</v>
      </c>
      <c r="I862" t="s">
        <v>27</v>
      </c>
      <c r="J862" t="s">
        <v>28</v>
      </c>
      <c r="K862" s="8">
        <v>0.1</v>
      </c>
      <c r="L862">
        <f t="shared" ca="1" si="13"/>
        <v>10</v>
      </c>
      <c r="M862">
        <v>17</v>
      </c>
      <c r="N862">
        <v>6</v>
      </c>
    </row>
    <row r="863" spans="1:14" x14ac:dyDescent="0.3">
      <c r="A863">
        <v>115286</v>
      </c>
      <c r="B863" s="7">
        <v>41486</v>
      </c>
      <c r="C863" t="s">
        <v>34</v>
      </c>
      <c r="D863">
        <v>20</v>
      </c>
      <c r="E863" t="s">
        <v>35</v>
      </c>
      <c r="F863" t="s">
        <v>30</v>
      </c>
      <c r="G863" t="s">
        <v>25</v>
      </c>
      <c r="H863" t="s">
        <v>26</v>
      </c>
      <c r="I863" t="s">
        <v>27</v>
      </c>
      <c r="J863" t="s">
        <v>49</v>
      </c>
      <c r="K863" s="8">
        <v>0.1</v>
      </c>
      <c r="L863">
        <f t="shared" ca="1" si="13"/>
        <v>10</v>
      </c>
      <c r="M863">
        <v>28</v>
      </c>
      <c r="N863">
        <v>6</v>
      </c>
    </row>
    <row r="864" spans="1:14" x14ac:dyDescent="0.3">
      <c r="A864">
        <v>115538</v>
      </c>
      <c r="B864" s="7">
        <v>41486</v>
      </c>
      <c r="C864" t="s">
        <v>22</v>
      </c>
      <c r="D864">
        <v>18</v>
      </c>
      <c r="E864" t="s">
        <v>35</v>
      </c>
      <c r="F864" t="s">
        <v>30</v>
      </c>
      <c r="G864" t="s">
        <v>25</v>
      </c>
      <c r="H864" t="s">
        <v>36</v>
      </c>
      <c r="I864" t="s">
        <v>27</v>
      </c>
      <c r="J864" t="s">
        <v>49</v>
      </c>
      <c r="K864" s="8">
        <v>0.1</v>
      </c>
      <c r="L864">
        <f t="shared" ca="1" si="13"/>
        <v>10</v>
      </c>
      <c r="M864">
        <v>38</v>
      </c>
      <c r="N864">
        <v>1</v>
      </c>
    </row>
    <row r="865" spans="1:14" x14ac:dyDescent="0.3">
      <c r="A865">
        <v>115632</v>
      </c>
      <c r="B865" s="7">
        <v>41486</v>
      </c>
      <c r="C865" t="s">
        <v>22</v>
      </c>
      <c r="D865">
        <v>32</v>
      </c>
      <c r="E865" t="s">
        <v>45</v>
      </c>
      <c r="F865" t="s">
        <v>24</v>
      </c>
      <c r="G865" t="s">
        <v>25</v>
      </c>
      <c r="H865" t="s">
        <v>36</v>
      </c>
      <c r="I865" t="s">
        <v>27</v>
      </c>
      <c r="J865" t="s">
        <v>48</v>
      </c>
      <c r="K865" s="8">
        <v>0.05</v>
      </c>
      <c r="L865">
        <f t="shared" ca="1" si="13"/>
        <v>10</v>
      </c>
      <c r="M865">
        <v>34</v>
      </c>
      <c r="N865">
        <v>2</v>
      </c>
    </row>
    <row r="866" spans="1:14" x14ac:dyDescent="0.3">
      <c r="A866">
        <v>115694</v>
      </c>
      <c r="B866" s="7">
        <v>41487</v>
      </c>
      <c r="C866" t="s">
        <v>22</v>
      </c>
      <c r="D866">
        <v>20</v>
      </c>
      <c r="E866" t="s">
        <v>45</v>
      </c>
      <c r="F866" t="s">
        <v>30</v>
      </c>
      <c r="G866" t="s">
        <v>25</v>
      </c>
      <c r="H866" t="s">
        <v>44</v>
      </c>
      <c r="I866" t="s">
        <v>27</v>
      </c>
      <c r="J866" t="s">
        <v>31</v>
      </c>
      <c r="K866" s="8">
        <v>0.1</v>
      </c>
      <c r="L866">
        <f t="shared" ca="1" si="13"/>
        <v>10</v>
      </c>
      <c r="M866">
        <v>22</v>
      </c>
      <c r="N866">
        <v>1</v>
      </c>
    </row>
    <row r="867" spans="1:14" x14ac:dyDescent="0.3">
      <c r="A867">
        <v>116048</v>
      </c>
      <c r="B867" s="7">
        <v>41486</v>
      </c>
      <c r="C867" t="s">
        <v>34</v>
      </c>
      <c r="D867">
        <v>43</v>
      </c>
      <c r="E867" t="s">
        <v>45</v>
      </c>
      <c r="F867" t="s">
        <v>24</v>
      </c>
      <c r="G867" t="s">
        <v>25</v>
      </c>
      <c r="H867" t="s">
        <v>44</v>
      </c>
      <c r="I867" t="s">
        <v>27</v>
      </c>
      <c r="J867" t="s">
        <v>28</v>
      </c>
      <c r="K867" s="8">
        <v>0.05</v>
      </c>
      <c r="L867">
        <f t="shared" ca="1" si="13"/>
        <v>10</v>
      </c>
      <c r="M867">
        <v>43</v>
      </c>
      <c r="N867">
        <v>3</v>
      </c>
    </row>
    <row r="868" spans="1:14" x14ac:dyDescent="0.3">
      <c r="A868">
        <v>116120</v>
      </c>
      <c r="B868" s="7">
        <v>41485</v>
      </c>
      <c r="C868" t="s">
        <v>22</v>
      </c>
      <c r="D868">
        <v>20</v>
      </c>
      <c r="E868" t="s">
        <v>32</v>
      </c>
      <c r="F868" t="s">
        <v>30</v>
      </c>
      <c r="G868" t="s">
        <v>25</v>
      </c>
      <c r="H868" t="s">
        <v>26</v>
      </c>
      <c r="I868" t="s">
        <v>27</v>
      </c>
      <c r="J868" t="s">
        <v>40</v>
      </c>
      <c r="K868" s="8">
        <v>0.1</v>
      </c>
      <c r="L868">
        <f t="shared" ca="1" si="13"/>
        <v>10</v>
      </c>
      <c r="M868">
        <v>2</v>
      </c>
      <c r="N868">
        <v>4</v>
      </c>
    </row>
    <row r="869" spans="1:14" x14ac:dyDescent="0.3">
      <c r="A869">
        <v>116306</v>
      </c>
      <c r="B869" s="7">
        <v>41486</v>
      </c>
      <c r="C869" t="s">
        <v>22</v>
      </c>
      <c r="D869">
        <v>21</v>
      </c>
      <c r="E869" t="s">
        <v>45</v>
      </c>
      <c r="F869" t="s">
        <v>30</v>
      </c>
      <c r="G869" t="s">
        <v>25</v>
      </c>
      <c r="H869" t="s">
        <v>44</v>
      </c>
      <c r="I869" t="s">
        <v>27</v>
      </c>
      <c r="J869" t="s">
        <v>40</v>
      </c>
      <c r="K869" s="8">
        <v>0.1</v>
      </c>
      <c r="L869">
        <f t="shared" ca="1" si="13"/>
        <v>10</v>
      </c>
      <c r="M869">
        <v>26</v>
      </c>
      <c r="N869">
        <v>5</v>
      </c>
    </row>
    <row r="870" spans="1:14" x14ac:dyDescent="0.3">
      <c r="A870">
        <v>116342</v>
      </c>
      <c r="B870" s="7">
        <v>41486</v>
      </c>
      <c r="C870" t="s">
        <v>22</v>
      </c>
      <c r="D870">
        <v>23</v>
      </c>
      <c r="E870" t="s">
        <v>23</v>
      </c>
      <c r="F870" t="s">
        <v>30</v>
      </c>
      <c r="G870" t="s">
        <v>25</v>
      </c>
      <c r="H870" t="s">
        <v>50</v>
      </c>
      <c r="I870" t="s">
        <v>27</v>
      </c>
      <c r="J870" t="s">
        <v>48</v>
      </c>
      <c r="K870" s="8">
        <v>0.1</v>
      </c>
      <c r="L870">
        <f t="shared" ca="1" si="13"/>
        <v>10</v>
      </c>
      <c r="M870">
        <v>34</v>
      </c>
      <c r="N870">
        <v>6</v>
      </c>
    </row>
    <row r="871" spans="1:14" x14ac:dyDescent="0.3">
      <c r="A871">
        <v>116478</v>
      </c>
      <c r="B871" s="7">
        <v>41486</v>
      </c>
      <c r="C871" t="s">
        <v>34</v>
      </c>
      <c r="D871">
        <v>62</v>
      </c>
      <c r="E871" t="s">
        <v>23</v>
      </c>
      <c r="F871" t="s">
        <v>41</v>
      </c>
      <c r="G871" t="s">
        <v>25</v>
      </c>
      <c r="H871" t="s">
        <v>50</v>
      </c>
      <c r="I871" t="s">
        <v>27</v>
      </c>
      <c r="J871" t="s">
        <v>31</v>
      </c>
      <c r="K871" s="8">
        <v>0.15</v>
      </c>
      <c r="L871">
        <f t="shared" ca="1" si="13"/>
        <v>10</v>
      </c>
      <c r="M871">
        <v>27</v>
      </c>
      <c r="N871">
        <v>2</v>
      </c>
    </row>
    <row r="872" spans="1:14" x14ac:dyDescent="0.3">
      <c r="A872">
        <v>116712</v>
      </c>
      <c r="B872" s="7">
        <v>41485</v>
      </c>
      <c r="C872" t="s">
        <v>34</v>
      </c>
      <c r="D872">
        <v>17</v>
      </c>
      <c r="E872" t="s">
        <v>29</v>
      </c>
      <c r="F872" t="s">
        <v>30</v>
      </c>
      <c r="G872" t="s">
        <v>25</v>
      </c>
      <c r="H872" t="s">
        <v>26</v>
      </c>
      <c r="I872" t="s">
        <v>27</v>
      </c>
      <c r="J872" t="s">
        <v>48</v>
      </c>
      <c r="K872" s="8">
        <v>0.1</v>
      </c>
      <c r="L872">
        <f t="shared" ca="1" si="13"/>
        <v>10</v>
      </c>
      <c r="M872">
        <v>5</v>
      </c>
      <c r="N872">
        <v>6</v>
      </c>
    </row>
    <row r="873" spans="1:14" x14ac:dyDescent="0.3">
      <c r="A873">
        <v>116728</v>
      </c>
      <c r="B873" s="7">
        <v>41486</v>
      </c>
      <c r="C873" t="s">
        <v>34</v>
      </c>
      <c r="D873">
        <v>20</v>
      </c>
      <c r="E873" t="s">
        <v>32</v>
      </c>
      <c r="F873" t="s">
        <v>30</v>
      </c>
      <c r="G873" t="s">
        <v>25</v>
      </c>
      <c r="H873" t="s">
        <v>44</v>
      </c>
      <c r="I873" t="s">
        <v>27</v>
      </c>
      <c r="J873" t="s">
        <v>33</v>
      </c>
      <c r="K873" s="8">
        <v>0.1</v>
      </c>
      <c r="L873">
        <f t="shared" ca="1" si="13"/>
        <v>10</v>
      </c>
      <c r="M873">
        <v>10</v>
      </c>
      <c r="N873">
        <v>4</v>
      </c>
    </row>
    <row r="874" spans="1:14" x14ac:dyDescent="0.3">
      <c r="A874">
        <v>116848</v>
      </c>
      <c r="B874" s="7">
        <v>41487</v>
      </c>
      <c r="C874" t="s">
        <v>22</v>
      </c>
      <c r="D874">
        <v>43</v>
      </c>
      <c r="E874" t="s">
        <v>43</v>
      </c>
      <c r="F874" t="s">
        <v>24</v>
      </c>
      <c r="G874" t="s">
        <v>25</v>
      </c>
      <c r="H874" t="s">
        <v>26</v>
      </c>
      <c r="I874" t="s">
        <v>27</v>
      </c>
      <c r="J874" t="s">
        <v>31</v>
      </c>
      <c r="K874" s="8">
        <v>0.05</v>
      </c>
      <c r="L874">
        <f t="shared" ca="1" si="13"/>
        <v>10</v>
      </c>
      <c r="M874">
        <v>24</v>
      </c>
      <c r="N874">
        <v>1</v>
      </c>
    </row>
    <row r="875" spans="1:14" x14ac:dyDescent="0.3">
      <c r="A875">
        <v>116866</v>
      </c>
      <c r="B875" s="7">
        <v>41513</v>
      </c>
      <c r="C875" t="s">
        <v>34</v>
      </c>
      <c r="D875">
        <v>17</v>
      </c>
      <c r="E875" t="s">
        <v>35</v>
      </c>
      <c r="F875" t="s">
        <v>30</v>
      </c>
      <c r="G875" t="s">
        <v>25</v>
      </c>
      <c r="H875" t="s">
        <v>26</v>
      </c>
      <c r="I875" t="s">
        <v>27</v>
      </c>
      <c r="J875" t="s">
        <v>28</v>
      </c>
      <c r="K875" s="8">
        <v>0.1</v>
      </c>
      <c r="L875">
        <f t="shared" ca="1" si="13"/>
        <v>10</v>
      </c>
      <c r="M875">
        <v>10</v>
      </c>
      <c r="N875">
        <v>6</v>
      </c>
    </row>
    <row r="876" spans="1:14" x14ac:dyDescent="0.3">
      <c r="A876">
        <v>116886</v>
      </c>
      <c r="B876" s="7">
        <v>41485</v>
      </c>
      <c r="C876" t="s">
        <v>22</v>
      </c>
      <c r="D876">
        <v>40</v>
      </c>
      <c r="E876" t="s">
        <v>39</v>
      </c>
      <c r="F876" t="s">
        <v>24</v>
      </c>
      <c r="G876" t="s">
        <v>25</v>
      </c>
      <c r="H876" t="s">
        <v>44</v>
      </c>
      <c r="I876" t="s">
        <v>27</v>
      </c>
      <c r="J876" t="s">
        <v>49</v>
      </c>
      <c r="K876" s="8">
        <v>0.05</v>
      </c>
      <c r="L876">
        <f t="shared" ca="1" si="13"/>
        <v>10</v>
      </c>
      <c r="M876">
        <v>17</v>
      </c>
      <c r="N876">
        <v>2</v>
      </c>
    </row>
    <row r="877" spans="1:14" x14ac:dyDescent="0.3">
      <c r="A877">
        <v>116894</v>
      </c>
      <c r="B877" s="7">
        <v>41513</v>
      </c>
      <c r="C877" t="s">
        <v>34</v>
      </c>
      <c r="D877">
        <v>23</v>
      </c>
      <c r="E877" t="s">
        <v>35</v>
      </c>
      <c r="F877" t="s">
        <v>30</v>
      </c>
      <c r="G877" t="s">
        <v>25</v>
      </c>
      <c r="H877" t="s">
        <v>47</v>
      </c>
      <c r="I877" t="s">
        <v>27</v>
      </c>
      <c r="J877" t="s">
        <v>31</v>
      </c>
      <c r="K877" s="8">
        <v>0.1</v>
      </c>
      <c r="L877">
        <f t="shared" ca="1" si="13"/>
        <v>10</v>
      </c>
      <c r="M877">
        <v>5</v>
      </c>
      <c r="N877">
        <v>4</v>
      </c>
    </row>
    <row r="878" spans="1:14" x14ac:dyDescent="0.3">
      <c r="A878">
        <v>116902</v>
      </c>
      <c r="B878" s="7">
        <v>41513</v>
      </c>
      <c r="C878" t="s">
        <v>22</v>
      </c>
      <c r="D878">
        <v>33</v>
      </c>
      <c r="E878" t="s">
        <v>39</v>
      </c>
      <c r="F878" t="s">
        <v>24</v>
      </c>
      <c r="G878" t="s">
        <v>25</v>
      </c>
      <c r="H878" t="s">
        <v>44</v>
      </c>
      <c r="I878" t="s">
        <v>27</v>
      </c>
      <c r="J878" t="s">
        <v>42</v>
      </c>
      <c r="K878" s="8">
        <v>0.05</v>
      </c>
      <c r="L878">
        <f t="shared" ca="1" si="13"/>
        <v>10</v>
      </c>
      <c r="M878">
        <v>23</v>
      </c>
      <c r="N878">
        <v>5</v>
      </c>
    </row>
    <row r="879" spans="1:14" x14ac:dyDescent="0.3">
      <c r="A879">
        <v>116914</v>
      </c>
      <c r="B879" s="7">
        <v>41486</v>
      </c>
      <c r="C879" t="s">
        <v>22</v>
      </c>
      <c r="D879">
        <v>20</v>
      </c>
      <c r="E879" t="s">
        <v>32</v>
      </c>
      <c r="F879" t="s">
        <v>30</v>
      </c>
      <c r="G879" t="s">
        <v>25</v>
      </c>
      <c r="H879" t="s">
        <v>26</v>
      </c>
      <c r="I879" t="s">
        <v>27</v>
      </c>
      <c r="J879" t="s">
        <v>48</v>
      </c>
      <c r="K879" s="8">
        <v>0.1</v>
      </c>
      <c r="L879">
        <f t="shared" ca="1" si="13"/>
        <v>10</v>
      </c>
      <c r="M879">
        <v>43</v>
      </c>
      <c r="N879">
        <v>6</v>
      </c>
    </row>
    <row r="880" spans="1:14" x14ac:dyDescent="0.3">
      <c r="A880">
        <v>116940</v>
      </c>
      <c r="B880" s="7">
        <v>41514</v>
      </c>
      <c r="C880" t="s">
        <v>34</v>
      </c>
      <c r="D880">
        <v>56</v>
      </c>
      <c r="E880" t="s">
        <v>45</v>
      </c>
      <c r="F880" t="s">
        <v>41</v>
      </c>
      <c r="G880" t="s">
        <v>25</v>
      </c>
      <c r="H880" t="s">
        <v>47</v>
      </c>
      <c r="I880" t="s">
        <v>27</v>
      </c>
      <c r="J880" t="s">
        <v>49</v>
      </c>
      <c r="K880" s="8">
        <v>0.15</v>
      </c>
      <c r="L880">
        <f t="shared" ca="1" si="13"/>
        <v>10</v>
      </c>
      <c r="M880">
        <v>31</v>
      </c>
      <c r="N880">
        <v>6</v>
      </c>
    </row>
    <row r="881" spans="1:14" x14ac:dyDescent="0.3">
      <c r="A881">
        <v>116944</v>
      </c>
      <c r="B881" s="7">
        <v>41514</v>
      </c>
      <c r="C881" t="s">
        <v>34</v>
      </c>
      <c r="D881">
        <v>27</v>
      </c>
      <c r="E881" t="s">
        <v>45</v>
      </c>
      <c r="F881" t="s">
        <v>30</v>
      </c>
      <c r="G881" t="s">
        <v>25</v>
      </c>
      <c r="H881" t="s">
        <v>47</v>
      </c>
      <c r="I881" t="s">
        <v>27</v>
      </c>
      <c r="J881" t="s">
        <v>49</v>
      </c>
      <c r="K881" s="8">
        <v>0.1</v>
      </c>
      <c r="L881">
        <f t="shared" ca="1" si="13"/>
        <v>10</v>
      </c>
      <c r="M881">
        <v>31</v>
      </c>
      <c r="N881">
        <v>3</v>
      </c>
    </row>
    <row r="882" spans="1:14" x14ac:dyDescent="0.3">
      <c r="A882">
        <v>116956</v>
      </c>
      <c r="B882" s="7">
        <v>41486</v>
      </c>
      <c r="C882" t="s">
        <v>34</v>
      </c>
      <c r="D882">
        <v>25</v>
      </c>
      <c r="E882" t="s">
        <v>35</v>
      </c>
      <c r="F882" t="s">
        <v>30</v>
      </c>
      <c r="G882" t="s">
        <v>25</v>
      </c>
      <c r="H882" t="s">
        <v>44</v>
      </c>
      <c r="I882" t="s">
        <v>27</v>
      </c>
      <c r="J882" t="s">
        <v>28</v>
      </c>
      <c r="K882" s="8">
        <v>0.1</v>
      </c>
      <c r="L882">
        <f t="shared" ca="1" si="13"/>
        <v>10</v>
      </c>
      <c r="M882">
        <v>7</v>
      </c>
      <c r="N882">
        <v>5</v>
      </c>
    </row>
    <row r="883" spans="1:14" x14ac:dyDescent="0.3">
      <c r="A883">
        <v>116974</v>
      </c>
      <c r="B883" s="7">
        <v>41486</v>
      </c>
      <c r="C883" t="s">
        <v>34</v>
      </c>
      <c r="D883">
        <v>21</v>
      </c>
      <c r="E883" t="s">
        <v>23</v>
      </c>
      <c r="F883" t="s">
        <v>30</v>
      </c>
      <c r="G883" t="s">
        <v>25</v>
      </c>
      <c r="H883" t="s">
        <v>26</v>
      </c>
      <c r="I883" t="s">
        <v>27</v>
      </c>
      <c r="J883" t="s">
        <v>28</v>
      </c>
      <c r="K883" s="8">
        <v>0.1</v>
      </c>
      <c r="L883">
        <f t="shared" ca="1" si="13"/>
        <v>10</v>
      </c>
      <c r="M883">
        <v>18</v>
      </c>
      <c r="N883">
        <v>4</v>
      </c>
    </row>
    <row r="884" spans="1:14" x14ac:dyDescent="0.3">
      <c r="A884">
        <v>117016</v>
      </c>
      <c r="B884" s="7">
        <v>41513</v>
      </c>
      <c r="C884" t="s">
        <v>34</v>
      </c>
      <c r="D884">
        <v>19</v>
      </c>
      <c r="E884" t="s">
        <v>29</v>
      </c>
      <c r="F884" t="s">
        <v>30</v>
      </c>
      <c r="G884" t="s">
        <v>25</v>
      </c>
      <c r="H884" t="s">
        <v>47</v>
      </c>
      <c r="I884" t="s">
        <v>27</v>
      </c>
      <c r="J884" t="s">
        <v>42</v>
      </c>
      <c r="K884" s="8">
        <v>0.1</v>
      </c>
      <c r="L884">
        <f t="shared" ca="1" si="13"/>
        <v>10</v>
      </c>
      <c r="M884">
        <v>40</v>
      </c>
      <c r="N884">
        <v>4</v>
      </c>
    </row>
    <row r="885" spans="1:14" x14ac:dyDescent="0.3">
      <c r="A885">
        <v>117028</v>
      </c>
      <c r="B885" s="7">
        <v>41485</v>
      </c>
      <c r="C885" t="s">
        <v>22</v>
      </c>
      <c r="D885">
        <v>21</v>
      </c>
      <c r="E885" t="s">
        <v>39</v>
      </c>
      <c r="F885" t="s">
        <v>30</v>
      </c>
      <c r="G885" t="s">
        <v>25</v>
      </c>
      <c r="H885" t="s">
        <v>50</v>
      </c>
      <c r="I885" t="s">
        <v>27</v>
      </c>
      <c r="J885" t="s">
        <v>40</v>
      </c>
      <c r="K885" s="8">
        <v>0.1</v>
      </c>
      <c r="L885">
        <f t="shared" ca="1" si="13"/>
        <v>10</v>
      </c>
      <c r="M885">
        <v>42</v>
      </c>
      <c r="N885">
        <v>3</v>
      </c>
    </row>
    <row r="886" spans="1:14" x14ac:dyDescent="0.3">
      <c r="A886">
        <v>117068</v>
      </c>
      <c r="B886" s="7">
        <v>41513</v>
      </c>
      <c r="C886" t="s">
        <v>22</v>
      </c>
      <c r="D886">
        <v>63</v>
      </c>
      <c r="E886" t="s">
        <v>39</v>
      </c>
      <c r="F886" t="s">
        <v>41</v>
      </c>
      <c r="G886" t="s">
        <v>25</v>
      </c>
      <c r="H886" t="s">
        <v>50</v>
      </c>
      <c r="I886" t="s">
        <v>27</v>
      </c>
      <c r="J886" t="s">
        <v>42</v>
      </c>
      <c r="K886" s="8">
        <v>0.15</v>
      </c>
      <c r="L886">
        <f t="shared" ca="1" si="13"/>
        <v>10</v>
      </c>
      <c r="M886">
        <v>7</v>
      </c>
      <c r="N886">
        <v>6</v>
      </c>
    </row>
    <row r="887" spans="1:14" x14ac:dyDescent="0.3">
      <c r="A887">
        <v>117074</v>
      </c>
      <c r="B887" s="7">
        <v>41516</v>
      </c>
      <c r="C887" t="s">
        <v>34</v>
      </c>
      <c r="D887">
        <v>38</v>
      </c>
      <c r="E887" t="s">
        <v>45</v>
      </c>
      <c r="F887" t="s">
        <v>24</v>
      </c>
      <c r="G887" t="s">
        <v>25</v>
      </c>
      <c r="H887" t="s">
        <v>44</v>
      </c>
      <c r="I887" t="s">
        <v>27</v>
      </c>
      <c r="J887" t="s">
        <v>40</v>
      </c>
      <c r="K887" s="8">
        <v>0.05</v>
      </c>
      <c r="L887">
        <f t="shared" ca="1" si="13"/>
        <v>10</v>
      </c>
      <c r="M887">
        <v>20</v>
      </c>
      <c r="N887">
        <v>1</v>
      </c>
    </row>
    <row r="888" spans="1:14" x14ac:dyDescent="0.3">
      <c r="A888">
        <v>117078</v>
      </c>
      <c r="B888" s="7">
        <v>41487</v>
      </c>
      <c r="C888" t="s">
        <v>22</v>
      </c>
      <c r="D888">
        <v>28</v>
      </c>
      <c r="E888" t="s">
        <v>39</v>
      </c>
      <c r="F888" t="s">
        <v>30</v>
      </c>
      <c r="G888" t="s">
        <v>25</v>
      </c>
      <c r="H888" t="s">
        <v>50</v>
      </c>
      <c r="I888" t="s">
        <v>27</v>
      </c>
      <c r="J888" t="s">
        <v>49</v>
      </c>
      <c r="K888" s="8">
        <v>0.1</v>
      </c>
      <c r="L888">
        <f t="shared" ca="1" si="13"/>
        <v>10</v>
      </c>
      <c r="M888">
        <v>0</v>
      </c>
      <c r="N888">
        <v>5</v>
      </c>
    </row>
    <row r="889" spans="1:14" x14ac:dyDescent="0.3">
      <c r="A889">
        <v>117086</v>
      </c>
      <c r="B889" s="7">
        <v>41514</v>
      </c>
      <c r="C889" t="s">
        <v>34</v>
      </c>
      <c r="D889">
        <v>23</v>
      </c>
      <c r="E889" t="s">
        <v>32</v>
      </c>
      <c r="F889" t="s">
        <v>30</v>
      </c>
      <c r="G889" t="s">
        <v>25</v>
      </c>
      <c r="H889" t="s">
        <v>50</v>
      </c>
      <c r="I889" t="s">
        <v>27</v>
      </c>
      <c r="J889" t="s">
        <v>37</v>
      </c>
      <c r="K889" s="8">
        <v>0.1</v>
      </c>
      <c r="L889">
        <f t="shared" ca="1" si="13"/>
        <v>10</v>
      </c>
      <c r="M889">
        <v>36</v>
      </c>
      <c r="N889">
        <v>2</v>
      </c>
    </row>
    <row r="890" spans="1:14" x14ac:dyDescent="0.3">
      <c r="A890">
        <v>117112</v>
      </c>
      <c r="B890" s="7">
        <v>41515</v>
      </c>
      <c r="C890" t="s">
        <v>34</v>
      </c>
      <c r="D890">
        <v>32</v>
      </c>
      <c r="E890" t="s">
        <v>45</v>
      </c>
      <c r="F890" t="s">
        <v>24</v>
      </c>
      <c r="G890" t="s">
        <v>25</v>
      </c>
      <c r="H890" t="s">
        <v>26</v>
      </c>
      <c r="I890" t="s">
        <v>27</v>
      </c>
      <c r="J890" t="s">
        <v>49</v>
      </c>
      <c r="K890" s="8">
        <v>0.05</v>
      </c>
      <c r="L890">
        <f t="shared" ca="1" si="13"/>
        <v>10</v>
      </c>
      <c r="M890">
        <v>19</v>
      </c>
      <c r="N890">
        <v>4</v>
      </c>
    </row>
    <row r="891" spans="1:14" x14ac:dyDescent="0.3">
      <c r="A891">
        <v>117140</v>
      </c>
      <c r="B891" s="7">
        <v>41514</v>
      </c>
      <c r="C891" t="s">
        <v>34</v>
      </c>
      <c r="D891">
        <v>14</v>
      </c>
      <c r="E891" t="s">
        <v>35</v>
      </c>
      <c r="F891" t="s">
        <v>30</v>
      </c>
      <c r="G891" t="s">
        <v>25</v>
      </c>
      <c r="H891" t="s">
        <v>44</v>
      </c>
      <c r="I891" t="s">
        <v>27</v>
      </c>
      <c r="J891" t="s">
        <v>31</v>
      </c>
      <c r="K891" s="8">
        <v>0.1</v>
      </c>
      <c r="L891">
        <f t="shared" ca="1" si="13"/>
        <v>10</v>
      </c>
      <c r="M891">
        <v>39</v>
      </c>
      <c r="N891">
        <v>6</v>
      </c>
    </row>
    <row r="892" spans="1:14" x14ac:dyDescent="0.3">
      <c r="A892">
        <v>117148</v>
      </c>
      <c r="B892" s="7">
        <v>41513</v>
      </c>
      <c r="C892" t="s">
        <v>22</v>
      </c>
      <c r="D892">
        <v>44</v>
      </c>
      <c r="E892" t="s">
        <v>45</v>
      </c>
      <c r="F892" t="s">
        <v>24</v>
      </c>
      <c r="G892" t="s">
        <v>25</v>
      </c>
      <c r="H892" t="s">
        <v>44</v>
      </c>
      <c r="I892" t="s">
        <v>27</v>
      </c>
      <c r="J892" t="s">
        <v>48</v>
      </c>
      <c r="K892" s="8">
        <v>0.05</v>
      </c>
      <c r="L892">
        <f t="shared" ca="1" si="13"/>
        <v>10</v>
      </c>
      <c r="M892">
        <v>24</v>
      </c>
      <c r="N892">
        <v>1</v>
      </c>
    </row>
    <row r="893" spans="1:14" x14ac:dyDescent="0.3">
      <c r="A893">
        <v>117162</v>
      </c>
      <c r="B893" s="7">
        <v>41494</v>
      </c>
      <c r="C893" t="s">
        <v>34</v>
      </c>
      <c r="D893">
        <v>20</v>
      </c>
      <c r="E893" t="s">
        <v>45</v>
      </c>
      <c r="F893" t="s">
        <v>30</v>
      </c>
      <c r="G893" t="s">
        <v>25</v>
      </c>
      <c r="H893" t="s">
        <v>26</v>
      </c>
      <c r="I893" t="s">
        <v>27</v>
      </c>
      <c r="J893" t="s">
        <v>40</v>
      </c>
      <c r="K893" s="8">
        <v>0.1</v>
      </c>
      <c r="L893">
        <f t="shared" ca="1" si="13"/>
        <v>10</v>
      </c>
      <c r="M893">
        <v>30</v>
      </c>
      <c r="N893">
        <v>2</v>
      </c>
    </row>
    <row r="894" spans="1:14" x14ac:dyDescent="0.3">
      <c r="A894">
        <v>117172</v>
      </c>
      <c r="B894" s="7">
        <v>41517</v>
      </c>
      <c r="C894" t="s">
        <v>22</v>
      </c>
      <c r="D894">
        <v>28</v>
      </c>
      <c r="E894" t="s">
        <v>23</v>
      </c>
      <c r="F894" t="s">
        <v>30</v>
      </c>
      <c r="G894" t="s">
        <v>25</v>
      </c>
      <c r="H894" t="s">
        <v>36</v>
      </c>
      <c r="I894" t="s">
        <v>27</v>
      </c>
      <c r="J894" t="s">
        <v>33</v>
      </c>
      <c r="K894" s="8">
        <v>0.1</v>
      </c>
      <c r="L894">
        <f t="shared" ca="1" si="13"/>
        <v>10</v>
      </c>
      <c r="M894">
        <v>18</v>
      </c>
      <c r="N894">
        <v>6</v>
      </c>
    </row>
    <row r="895" spans="1:14" x14ac:dyDescent="0.3">
      <c r="A895">
        <v>117194</v>
      </c>
      <c r="B895" s="7">
        <v>41516</v>
      </c>
      <c r="C895" t="s">
        <v>22</v>
      </c>
      <c r="D895">
        <v>20</v>
      </c>
      <c r="E895" t="s">
        <v>43</v>
      </c>
      <c r="F895" t="s">
        <v>30</v>
      </c>
      <c r="G895" t="s">
        <v>25</v>
      </c>
      <c r="H895" t="s">
        <v>44</v>
      </c>
      <c r="I895" t="s">
        <v>27</v>
      </c>
      <c r="J895" t="s">
        <v>42</v>
      </c>
      <c r="K895" s="8">
        <v>0.1</v>
      </c>
      <c r="L895">
        <f t="shared" ca="1" si="13"/>
        <v>10</v>
      </c>
      <c r="M895">
        <v>27</v>
      </c>
      <c r="N895">
        <v>3</v>
      </c>
    </row>
    <row r="896" spans="1:14" x14ac:dyDescent="0.3">
      <c r="A896">
        <v>117244</v>
      </c>
      <c r="B896" s="7">
        <v>41485</v>
      </c>
      <c r="C896" t="s">
        <v>34</v>
      </c>
      <c r="D896">
        <v>18</v>
      </c>
      <c r="E896" t="s">
        <v>35</v>
      </c>
      <c r="F896" t="s">
        <v>30</v>
      </c>
      <c r="G896" t="s">
        <v>25</v>
      </c>
      <c r="H896" t="s">
        <v>50</v>
      </c>
      <c r="I896" t="s">
        <v>27</v>
      </c>
      <c r="J896" t="s">
        <v>31</v>
      </c>
      <c r="K896" s="8">
        <v>0.1</v>
      </c>
      <c r="L896">
        <f t="shared" ca="1" si="13"/>
        <v>10</v>
      </c>
      <c r="M896">
        <v>8</v>
      </c>
      <c r="N896">
        <v>6</v>
      </c>
    </row>
    <row r="897" spans="1:14" x14ac:dyDescent="0.3">
      <c r="A897">
        <v>117250</v>
      </c>
      <c r="B897" s="7">
        <v>41513</v>
      </c>
      <c r="C897" t="s">
        <v>22</v>
      </c>
      <c r="D897">
        <v>22</v>
      </c>
      <c r="E897" t="s">
        <v>29</v>
      </c>
      <c r="F897" t="s">
        <v>30</v>
      </c>
      <c r="G897" t="s">
        <v>25</v>
      </c>
      <c r="H897" t="s">
        <v>44</v>
      </c>
      <c r="I897" t="s">
        <v>27</v>
      </c>
      <c r="J897" t="s">
        <v>40</v>
      </c>
      <c r="K897" s="8">
        <v>0.1</v>
      </c>
      <c r="L897">
        <f t="shared" ca="1" si="13"/>
        <v>10</v>
      </c>
      <c r="M897">
        <v>7</v>
      </c>
      <c r="N897">
        <v>6</v>
      </c>
    </row>
    <row r="898" spans="1:14" x14ac:dyDescent="0.3">
      <c r="A898">
        <v>117376</v>
      </c>
      <c r="B898" s="7">
        <v>41493</v>
      </c>
      <c r="C898" t="s">
        <v>22</v>
      </c>
      <c r="D898">
        <v>45</v>
      </c>
      <c r="E898" t="s">
        <v>39</v>
      </c>
      <c r="F898" t="s">
        <v>24</v>
      </c>
      <c r="G898" t="s">
        <v>25</v>
      </c>
      <c r="H898" t="s">
        <v>26</v>
      </c>
      <c r="I898" t="s">
        <v>27</v>
      </c>
      <c r="J898" t="s">
        <v>28</v>
      </c>
      <c r="K898" s="8">
        <v>0.05</v>
      </c>
      <c r="L898">
        <f t="shared" ca="1" si="13"/>
        <v>10</v>
      </c>
      <c r="M898">
        <v>10</v>
      </c>
      <c r="N898">
        <v>6</v>
      </c>
    </row>
    <row r="899" spans="1:14" x14ac:dyDescent="0.3">
      <c r="A899">
        <v>117684</v>
      </c>
      <c r="B899" s="7">
        <v>41495</v>
      </c>
      <c r="C899" t="s">
        <v>34</v>
      </c>
      <c r="D899">
        <v>22</v>
      </c>
      <c r="E899" t="s">
        <v>32</v>
      </c>
      <c r="F899" t="s">
        <v>30</v>
      </c>
      <c r="G899" t="s">
        <v>25</v>
      </c>
      <c r="H899" t="s">
        <v>26</v>
      </c>
      <c r="I899" t="s">
        <v>27</v>
      </c>
      <c r="J899" t="s">
        <v>42</v>
      </c>
      <c r="K899" s="8">
        <v>0.1</v>
      </c>
      <c r="L899">
        <f t="shared" ref="L899:L962" ca="1" si="14">DATEDIF(B899, TODAY(), "y")</f>
        <v>10</v>
      </c>
      <c r="M899">
        <v>11</v>
      </c>
      <c r="N899">
        <v>1</v>
      </c>
    </row>
    <row r="900" spans="1:14" x14ac:dyDescent="0.3">
      <c r="A900">
        <v>117710</v>
      </c>
      <c r="B900" s="7">
        <v>41487</v>
      </c>
      <c r="C900" t="s">
        <v>22</v>
      </c>
      <c r="D900">
        <v>26</v>
      </c>
      <c r="E900" t="s">
        <v>32</v>
      </c>
      <c r="F900" t="s">
        <v>30</v>
      </c>
      <c r="G900" t="s">
        <v>25</v>
      </c>
      <c r="H900" t="s">
        <v>26</v>
      </c>
      <c r="I900" t="s">
        <v>27</v>
      </c>
      <c r="J900" t="s">
        <v>49</v>
      </c>
      <c r="K900" s="8">
        <v>0.1</v>
      </c>
      <c r="L900">
        <f t="shared" ca="1" si="14"/>
        <v>10</v>
      </c>
      <c r="M900">
        <v>13</v>
      </c>
      <c r="N900">
        <v>6</v>
      </c>
    </row>
    <row r="901" spans="1:14" x14ac:dyDescent="0.3">
      <c r="A901">
        <v>118186</v>
      </c>
      <c r="B901" s="7">
        <v>41500</v>
      </c>
      <c r="C901" t="s">
        <v>34</v>
      </c>
      <c r="D901">
        <v>31</v>
      </c>
      <c r="E901" t="s">
        <v>43</v>
      </c>
      <c r="F901" t="s">
        <v>24</v>
      </c>
      <c r="G901" t="s">
        <v>25</v>
      </c>
      <c r="H901" t="s">
        <v>26</v>
      </c>
      <c r="I901" t="s">
        <v>27</v>
      </c>
      <c r="J901" t="s">
        <v>33</v>
      </c>
      <c r="K901" s="8">
        <v>0.05</v>
      </c>
      <c r="L901">
        <f t="shared" ca="1" si="14"/>
        <v>10</v>
      </c>
      <c r="M901">
        <v>17</v>
      </c>
      <c r="N901">
        <v>6</v>
      </c>
    </row>
    <row r="902" spans="1:14" x14ac:dyDescent="0.3">
      <c r="A902">
        <v>118612</v>
      </c>
      <c r="B902" s="7">
        <v>41492</v>
      </c>
      <c r="C902" t="s">
        <v>34</v>
      </c>
      <c r="D902">
        <v>21</v>
      </c>
      <c r="E902" t="s">
        <v>32</v>
      </c>
      <c r="F902" t="s">
        <v>30</v>
      </c>
      <c r="G902" t="s">
        <v>25</v>
      </c>
      <c r="H902" t="s">
        <v>26</v>
      </c>
      <c r="I902" t="s">
        <v>27</v>
      </c>
      <c r="J902" t="s">
        <v>33</v>
      </c>
      <c r="K902" s="8">
        <v>0.1</v>
      </c>
      <c r="L902">
        <f t="shared" ca="1" si="14"/>
        <v>10</v>
      </c>
      <c r="M902">
        <v>41</v>
      </c>
      <c r="N902">
        <v>2</v>
      </c>
    </row>
    <row r="903" spans="1:14" x14ac:dyDescent="0.3">
      <c r="A903">
        <v>118790</v>
      </c>
      <c r="B903" s="7">
        <v>41502</v>
      </c>
      <c r="C903" t="s">
        <v>22</v>
      </c>
      <c r="D903">
        <v>36</v>
      </c>
      <c r="E903" t="s">
        <v>23</v>
      </c>
      <c r="F903" t="s">
        <v>24</v>
      </c>
      <c r="G903" t="s">
        <v>25</v>
      </c>
      <c r="H903" t="s">
        <v>26</v>
      </c>
      <c r="I903" t="s">
        <v>27</v>
      </c>
      <c r="J903" t="s">
        <v>28</v>
      </c>
      <c r="K903" s="8">
        <v>0.05</v>
      </c>
      <c r="L903">
        <f t="shared" ca="1" si="14"/>
        <v>10</v>
      </c>
      <c r="M903">
        <v>39</v>
      </c>
      <c r="N903">
        <v>2</v>
      </c>
    </row>
    <row r="904" spans="1:14" x14ac:dyDescent="0.3">
      <c r="A904">
        <v>119116</v>
      </c>
      <c r="B904" s="7">
        <v>41514</v>
      </c>
      <c r="C904" t="s">
        <v>22</v>
      </c>
      <c r="D904">
        <v>23</v>
      </c>
      <c r="E904" t="s">
        <v>43</v>
      </c>
      <c r="F904" t="s">
        <v>30</v>
      </c>
      <c r="G904" t="s">
        <v>25</v>
      </c>
      <c r="H904" t="s">
        <v>44</v>
      </c>
      <c r="I904" t="s">
        <v>27</v>
      </c>
      <c r="J904" t="s">
        <v>31</v>
      </c>
      <c r="K904" s="8">
        <v>0.1</v>
      </c>
      <c r="L904">
        <f t="shared" ca="1" si="14"/>
        <v>10</v>
      </c>
      <c r="M904">
        <v>43</v>
      </c>
      <c r="N904">
        <v>5</v>
      </c>
    </row>
    <row r="905" spans="1:14" x14ac:dyDescent="0.3">
      <c r="A905">
        <v>119348</v>
      </c>
      <c r="B905" s="7">
        <v>41502</v>
      </c>
      <c r="C905" t="s">
        <v>34</v>
      </c>
      <c r="D905">
        <v>22</v>
      </c>
      <c r="E905" t="s">
        <v>39</v>
      </c>
      <c r="F905" t="s">
        <v>30</v>
      </c>
      <c r="G905" t="s">
        <v>25</v>
      </c>
      <c r="H905" t="s">
        <v>26</v>
      </c>
      <c r="I905" t="s">
        <v>27</v>
      </c>
      <c r="J905" t="s">
        <v>31</v>
      </c>
      <c r="K905" s="8">
        <v>0.1</v>
      </c>
      <c r="L905">
        <f t="shared" ca="1" si="14"/>
        <v>10</v>
      </c>
      <c r="M905">
        <v>7</v>
      </c>
      <c r="N905">
        <v>5</v>
      </c>
    </row>
    <row r="906" spans="1:14" x14ac:dyDescent="0.3">
      <c r="A906">
        <v>119472</v>
      </c>
      <c r="B906" s="7">
        <v>41496</v>
      </c>
      <c r="C906" t="s">
        <v>22</v>
      </c>
      <c r="D906">
        <v>22</v>
      </c>
      <c r="E906" t="s">
        <v>43</v>
      </c>
      <c r="F906" t="s">
        <v>30</v>
      </c>
      <c r="G906" t="s">
        <v>25</v>
      </c>
      <c r="H906" t="s">
        <v>50</v>
      </c>
      <c r="I906" t="s">
        <v>27</v>
      </c>
      <c r="J906" t="s">
        <v>49</v>
      </c>
      <c r="K906" s="8">
        <v>0.1</v>
      </c>
      <c r="L906">
        <f t="shared" ca="1" si="14"/>
        <v>10</v>
      </c>
      <c r="M906">
        <v>7</v>
      </c>
      <c r="N906">
        <v>1</v>
      </c>
    </row>
    <row r="907" spans="1:14" x14ac:dyDescent="0.3">
      <c r="A907">
        <v>119626</v>
      </c>
      <c r="B907" s="7">
        <v>41510</v>
      </c>
      <c r="C907" t="s">
        <v>34</v>
      </c>
      <c r="D907">
        <v>26</v>
      </c>
      <c r="E907" t="s">
        <v>43</v>
      </c>
      <c r="F907" t="s">
        <v>30</v>
      </c>
      <c r="G907" t="s">
        <v>38</v>
      </c>
      <c r="H907" t="s">
        <v>47</v>
      </c>
      <c r="I907" t="s">
        <v>27</v>
      </c>
      <c r="J907" t="s">
        <v>48</v>
      </c>
      <c r="K907" s="8">
        <v>0.1</v>
      </c>
      <c r="L907">
        <f t="shared" ca="1" si="14"/>
        <v>10</v>
      </c>
      <c r="M907">
        <v>24</v>
      </c>
      <c r="N907">
        <v>3</v>
      </c>
    </row>
    <row r="908" spans="1:14" x14ac:dyDescent="0.3">
      <c r="A908">
        <v>119750</v>
      </c>
      <c r="B908" s="7">
        <v>41502</v>
      </c>
      <c r="C908" t="s">
        <v>34</v>
      </c>
      <c r="D908">
        <v>24</v>
      </c>
      <c r="E908" t="s">
        <v>23</v>
      </c>
      <c r="F908" t="s">
        <v>30</v>
      </c>
      <c r="G908" t="s">
        <v>25</v>
      </c>
      <c r="H908" t="s">
        <v>26</v>
      </c>
      <c r="I908" t="s">
        <v>27</v>
      </c>
      <c r="J908" t="s">
        <v>28</v>
      </c>
      <c r="K908" s="8">
        <v>0.1</v>
      </c>
      <c r="L908">
        <f t="shared" ca="1" si="14"/>
        <v>10</v>
      </c>
      <c r="M908">
        <v>1</v>
      </c>
      <c r="N908">
        <v>5</v>
      </c>
    </row>
    <row r="909" spans="1:14" x14ac:dyDescent="0.3">
      <c r="A909">
        <v>120280</v>
      </c>
      <c r="B909" s="7">
        <v>41508</v>
      </c>
      <c r="C909" t="s">
        <v>22</v>
      </c>
      <c r="D909">
        <v>22</v>
      </c>
      <c r="E909" t="s">
        <v>39</v>
      </c>
      <c r="F909" t="s">
        <v>30</v>
      </c>
      <c r="G909" t="s">
        <v>25</v>
      </c>
      <c r="H909" t="s">
        <v>26</v>
      </c>
      <c r="I909" t="s">
        <v>27</v>
      </c>
      <c r="J909" t="s">
        <v>28</v>
      </c>
      <c r="K909" s="8">
        <v>0.1</v>
      </c>
      <c r="L909">
        <f t="shared" ca="1" si="14"/>
        <v>10</v>
      </c>
      <c r="M909">
        <v>30</v>
      </c>
      <c r="N909">
        <v>6</v>
      </c>
    </row>
    <row r="910" spans="1:14" x14ac:dyDescent="0.3">
      <c r="A910">
        <v>120904</v>
      </c>
      <c r="B910" s="7">
        <v>41506</v>
      </c>
      <c r="C910" t="s">
        <v>22</v>
      </c>
      <c r="D910">
        <v>23</v>
      </c>
      <c r="E910" t="s">
        <v>32</v>
      </c>
      <c r="F910" t="s">
        <v>30</v>
      </c>
      <c r="G910" t="s">
        <v>25</v>
      </c>
      <c r="H910" t="s">
        <v>47</v>
      </c>
      <c r="I910" t="s">
        <v>27</v>
      </c>
      <c r="J910" t="s">
        <v>49</v>
      </c>
      <c r="K910" s="8">
        <v>0.1</v>
      </c>
      <c r="L910">
        <f t="shared" ca="1" si="14"/>
        <v>10</v>
      </c>
      <c r="M910">
        <v>33</v>
      </c>
      <c r="N910">
        <v>1</v>
      </c>
    </row>
    <row r="911" spans="1:14" x14ac:dyDescent="0.3">
      <c r="A911">
        <v>121406</v>
      </c>
      <c r="B911" s="7">
        <v>41514</v>
      </c>
      <c r="C911" t="s">
        <v>34</v>
      </c>
      <c r="D911">
        <v>26</v>
      </c>
      <c r="E911" t="s">
        <v>32</v>
      </c>
      <c r="F911" t="s">
        <v>30</v>
      </c>
      <c r="G911" t="s">
        <v>25</v>
      </c>
      <c r="H911" t="s">
        <v>26</v>
      </c>
      <c r="I911" t="s">
        <v>27</v>
      </c>
      <c r="J911" t="s">
        <v>31</v>
      </c>
      <c r="K911" s="8">
        <v>0.1</v>
      </c>
      <c r="L911">
        <f t="shared" ca="1" si="14"/>
        <v>10</v>
      </c>
      <c r="M911">
        <v>15</v>
      </c>
      <c r="N911">
        <v>2</v>
      </c>
    </row>
    <row r="912" spans="1:14" x14ac:dyDescent="0.3">
      <c r="A912">
        <v>121408</v>
      </c>
      <c r="B912" s="7">
        <v>41493</v>
      </c>
      <c r="C912" t="s">
        <v>34</v>
      </c>
      <c r="D912">
        <v>19</v>
      </c>
      <c r="E912" t="s">
        <v>35</v>
      </c>
      <c r="F912" t="s">
        <v>30</v>
      </c>
      <c r="G912" t="s">
        <v>25</v>
      </c>
      <c r="H912" t="s">
        <v>50</v>
      </c>
      <c r="I912" t="s">
        <v>27</v>
      </c>
      <c r="J912" t="s">
        <v>48</v>
      </c>
      <c r="K912" s="8">
        <v>0.1</v>
      </c>
      <c r="L912">
        <f t="shared" ca="1" si="14"/>
        <v>10</v>
      </c>
      <c r="M912">
        <v>43</v>
      </c>
      <c r="N912">
        <v>4</v>
      </c>
    </row>
    <row r="913" spans="1:14" x14ac:dyDescent="0.3">
      <c r="A913">
        <v>121520</v>
      </c>
      <c r="B913" s="7">
        <v>41507</v>
      </c>
      <c r="C913" t="s">
        <v>34</v>
      </c>
      <c r="D913">
        <v>19</v>
      </c>
      <c r="E913" t="s">
        <v>39</v>
      </c>
      <c r="F913" t="s">
        <v>30</v>
      </c>
      <c r="G913" t="s">
        <v>25</v>
      </c>
      <c r="H913" t="s">
        <v>50</v>
      </c>
      <c r="I913" t="s">
        <v>27</v>
      </c>
      <c r="J913" t="s">
        <v>40</v>
      </c>
      <c r="K913" s="8">
        <v>0.1</v>
      </c>
      <c r="L913">
        <f t="shared" ca="1" si="14"/>
        <v>10</v>
      </c>
      <c r="M913">
        <v>32</v>
      </c>
      <c r="N913">
        <v>5</v>
      </c>
    </row>
    <row r="914" spans="1:14" x14ac:dyDescent="0.3">
      <c r="A914">
        <v>122424</v>
      </c>
      <c r="B914" s="7">
        <v>41501</v>
      </c>
      <c r="C914" t="s">
        <v>34</v>
      </c>
      <c r="D914">
        <v>19</v>
      </c>
      <c r="E914" t="s">
        <v>29</v>
      </c>
      <c r="F914" t="s">
        <v>30</v>
      </c>
      <c r="G914" t="s">
        <v>25</v>
      </c>
      <c r="H914" t="s">
        <v>26</v>
      </c>
      <c r="I914" t="s">
        <v>27</v>
      </c>
      <c r="J914" t="s">
        <v>33</v>
      </c>
      <c r="K914" s="8">
        <v>0.1</v>
      </c>
      <c r="L914">
        <f t="shared" ca="1" si="14"/>
        <v>10</v>
      </c>
      <c r="M914">
        <v>28</v>
      </c>
      <c r="N914">
        <v>3</v>
      </c>
    </row>
    <row r="915" spans="1:14" x14ac:dyDescent="0.3">
      <c r="A915">
        <v>122458</v>
      </c>
      <c r="B915" s="7">
        <v>41501</v>
      </c>
      <c r="C915" t="s">
        <v>22</v>
      </c>
      <c r="D915">
        <v>22</v>
      </c>
      <c r="E915" t="s">
        <v>29</v>
      </c>
      <c r="F915" t="s">
        <v>30</v>
      </c>
      <c r="G915" t="s">
        <v>25</v>
      </c>
      <c r="H915" t="s">
        <v>50</v>
      </c>
      <c r="I915" t="s">
        <v>27</v>
      </c>
      <c r="J915" t="s">
        <v>28</v>
      </c>
      <c r="K915" s="8">
        <v>0.1</v>
      </c>
      <c r="L915">
        <f t="shared" ca="1" si="14"/>
        <v>10</v>
      </c>
      <c r="M915">
        <v>18</v>
      </c>
      <c r="N915">
        <v>5</v>
      </c>
    </row>
    <row r="916" spans="1:14" x14ac:dyDescent="0.3">
      <c r="A916">
        <v>123546</v>
      </c>
      <c r="B916" s="7">
        <v>41514</v>
      </c>
      <c r="C916" t="s">
        <v>22</v>
      </c>
      <c r="D916">
        <v>19</v>
      </c>
      <c r="E916" t="s">
        <v>29</v>
      </c>
      <c r="F916" t="s">
        <v>30</v>
      </c>
      <c r="G916" t="s">
        <v>25</v>
      </c>
      <c r="H916" t="s">
        <v>26</v>
      </c>
      <c r="I916" t="s">
        <v>27</v>
      </c>
      <c r="J916" t="s">
        <v>48</v>
      </c>
      <c r="K916" s="8">
        <v>0.1</v>
      </c>
      <c r="L916">
        <f t="shared" ca="1" si="14"/>
        <v>10</v>
      </c>
      <c r="M916">
        <v>12</v>
      </c>
      <c r="N916">
        <v>5</v>
      </c>
    </row>
    <row r="917" spans="1:14" x14ac:dyDescent="0.3">
      <c r="A917">
        <v>1936</v>
      </c>
      <c r="B917" s="7">
        <v>41529</v>
      </c>
      <c r="C917" t="s">
        <v>34</v>
      </c>
      <c r="D917">
        <v>19</v>
      </c>
      <c r="E917" t="s">
        <v>29</v>
      </c>
      <c r="F917" t="s">
        <v>30</v>
      </c>
      <c r="G917" t="s">
        <v>25</v>
      </c>
      <c r="H917" t="s">
        <v>26</v>
      </c>
      <c r="I917" t="s">
        <v>27</v>
      </c>
      <c r="J917" t="s">
        <v>33</v>
      </c>
      <c r="K917" s="8">
        <v>0.1</v>
      </c>
      <c r="L917">
        <f t="shared" ca="1" si="14"/>
        <v>10</v>
      </c>
      <c r="M917">
        <v>28</v>
      </c>
      <c r="N917">
        <v>3</v>
      </c>
    </row>
    <row r="918" spans="1:14" x14ac:dyDescent="0.3">
      <c r="A918">
        <v>1972</v>
      </c>
      <c r="B918" s="7">
        <v>41543</v>
      </c>
      <c r="C918" t="s">
        <v>22</v>
      </c>
      <c r="D918">
        <v>20</v>
      </c>
      <c r="E918" t="s">
        <v>32</v>
      </c>
      <c r="F918" t="s">
        <v>30</v>
      </c>
      <c r="G918" t="s">
        <v>25</v>
      </c>
      <c r="H918" t="s">
        <v>26</v>
      </c>
      <c r="I918" t="s">
        <v>27</v>
      </c>
      <c r="J918" t="s">
        <v>49</v>
      </c>
      <c r="K918" s="8">
        <v>0.1</v>
      </c>
      <c r="L918">
        <f t="shared" ca="1" si="14"/>
        <v>10</v>
      </c>
      <c r="M918">
        <v>24</v>
      </c>
      <c r="N918">
        <v>5</v>
      </c>
    </row>
    <row r="919" spans="1:14" x14ac:dyDescent="0.3">
      <c r="A919">
        <v>1976</v>
      </c>
      <c r="B919" s="7">
        <v>41537</v>
      </c>
      <c r="C919" t="s">
        <v>22</v>
      </c>
      <c r="D919">
        <v>42</v>
      </c>
      <c r="E919" t="s">
        <v>23</v>
      </c>
      <c r="F919" t="s">
        <v>24</v>
      </c>
      <c r="G919" t="s">
        <v>25</v>
      </c>
      <c r="H919" t="s">
        <v>26</v>
      </c>
      <c r="I919" t="s">
        <v>27</v>
      </c>
      <c r="J919" t="s">
        <v>48</v>
      </c>
      <c r="K919" s="8">
        <v>0.05</v>
      </c>
      <c r="L919">
        <f t="shared" ca="1" si="14"/>
        <v>10</v>
      </c>
      <c r="M919">
        <v>9</v>
      </c>
      <c r="N919">
        <v>5</v>
      </c>
    </row>
    <row r="920" spans="1:14" x14ac:dyDescent="0.3">
      <c r="A920">
        <v>3954</v>
      </c>
      <c r="B920" s="7">
        <v>41536</v>
      </c>
      <c r="C920" t="s">
        <v>22</v>
      </c>
      <c r="D920">
        <v>41</v>
      </c>
      <c r="E920" t="s">
        <v>39</v>
      </c>
      <c r="F920" t="s">
        <v>24</v>
      </c>
      <c r="G920" t="s">
        <v>25</v>
      </c>
      <c r="H920" t="s">
        <v>50</v>
      </c>
      <c r="I920" t="s">
        <v>27</v>
      </c>
      <c r="J920" t="s">
        <v>42</v>
      </c>
      <c r="K920" s="8">
        <v>0.05</v>
      </c>
      <c r="L920">
        <f t="shared" ca="1" si="14"/>
        <v>10</v>
      </c>
      <c r="M920">
        <v>32</v>
      </c>
      <c r="N920">
        <v>6</v>
      </c>
    </row>
    <row r="921" spans="1:14" x14ac:dyDescent="0.3">
      <c r="A921">
        <v>9500</v>
      </c>
      <c r="B921" s="7">
        <v>41530</v>
      </c>
      <c r="C921" t="s">
        <v>22</v>
      </c>
      <c r="D921">
        <v>55</v>
      </c>
      <c r="E921" t="s">
        <v>43</v>
      </c>
      <c r="F921" t="s">
        <v>41</v>
      </c>
      <c r="G921" t="s">
        <v>25</v>
      </c>
      <c r="H921" t="s">
        <v>26</v>
      </c>
      <c r="I921" t="s">
        <v>27</v>
      </c>
      <c r="J921" t="s">
        <v>37</v>
      </c>
      <c r="K921" s="8">
        <v>0.15</v>
      </c>
      <c r="L921">
        <f t="shared" ca="1" si="14"/>
        <v>10</v>
      </c>
      <c r="M921">
        <v>31</v>
      </c>
      <c r="N921">
        <v>4</v>
      </c>
    </row>
    <row r="922" spans="1:14" x14ac:dyDescent="0.3">
      <c r="A922">
        <v>17548</v>
      </c>
      <c r="B922" s="7">
        <v>41534</v>
      </c>
      <c r="C922" t="s">
        <v>22</v>
      </c>
      <c r="D922">
        <v>25</v>
      </c>
      <c r="E922" t="s">
        <v>29</v>
      </c>
      <c r="F922" t="s">
        <v>30</v>
      </c>
      <c r="G922" t="s">
        <v>25</v>
      </c>
      <c r="H922" t="s">
        <v>47</v>
      </c>
      <c r="I922" t="s">
        <v>27</v>
      </c>
      <c r="J922" t="s">
        <v>49</v>
      </c>
      <c r="K922" s="8">
        <v>0.1</v>
      </c>
      <c r="L922">
        <f t="shared" ca="1" si="14"/>
        <v>10</v>
      </c>
      <c r="M922">
        <v>36</v>
      </c>
      <c r="N922">
        <v>2</v>
      </c>
    </row>
    <row r="923" spans="1:14" x14ac:dyDescent="0.3">
      <c r="A923">
        <v>18008</v>
      </c>
      <c r="B923" s="7">
        <v>41542</v>
      </c>
      <c r="C923" t="s">
        <v>34</v>
      </c>
      <c r="D923">
        <v>21</v>
      </c>
      <c r="E923" t="s">
        <v>45</v>
      </c>
      <c r="F923" t="s">
        <v>30</v>
      </c>
      <c r="G923" t="s">
        <v>25</v>
      </c>
      <c r="H923" t="s">
        <v>26</v>
      </c>
      <c r="I923" t="s">
        <v>27</v>
      </c>
      <c r="J923" t="s">
        <v>48</v>
      </c>
      <c r="K923" s="8">
        <v>0.1</v>
      </c>
      <c r="L923">
        <f t="shared" ca="1" si="14"/>
        <v>10</v>
      </c>
      <c r="M923">
        <v>36</v>
      </c>
      <c r="N923">
        <v>2</v>
      </c>
    </row>
    <row r="924" spans="1:14" x14ac:dyDescent="0.3">
      <c r="A924">
        <v>18994</v>
      </c>
      <c r="B924" s="7">
        <v>41526</v>
      </c>
      <c r="C924" t="s">
        <v>34</v>
      </c>
      <c r="D924">
        <v>20</v>
      </c>
      <c r="E924" t="s">
        <v>39</v>
      </c>
      <c r="F924" t="s">
        <v>30</v>
      </c>
      <c r="G924" t="s">
        <v>38</v>
      </c>
      <c r="H924" t="s">
        <v>26</v>
      </c>
      <c r="I924" t="s">
        <v>27</v>
      </c>
      <c r="J924" t="s">
        <v>28</v>
      </c>
      <c r="K924" s="8">
        <v>0.1</v>
      </c>
      <c r="L924">
        <f t="shared" ca="1" si="14"/>
        <v>10</v>
      </c>
      <c r="M924">
        <v>33</v>
      </c>
      <c r="N924">
        <v>1</v>
      </c>
    </row>
    <row r="925" spans="1:14" x14ac:dyDescent="0.3">
      <c r="A925">
        <v>19650</v>
      </c>
      <c r="B925" s="7">
        <v>41523</v>
      </c>
      <c r="C925" t="s">
        <v>22</v>
      </c>
      <c r="D925">
        <v>20</v>
      </c>
      <c r="E925" t="s">
        <v>35</v>
      </c>
      <c r="F925" t="s">
        <v>30</v>
      </c>
      <c r="G925" t="s">
        <v>25</v>
      </c>
      <c r="H925" t="s">
        <v>26</v>
      </c>
      <c r="I925" t="s">
        <v>27</v>
      </c>
      <c r="J925" t="s">
        <v>40</v>
      </c>
      <c r="K925" s="8">
        <v>0.1</v>
      </c>
      <c r="L925">
        <f t="shared" ca="1" si="14"/>
        <v>10</v>
      </c>
      <c r="M925">
        <v>40</v>
      </c>
      <c r="N925">
        <v>5</v>
      </c>
    </row>
    <row r="926" spans="1:14" x14ac:dyDescent="0.3">
      <c r="A926">
        <v>21870</v>
      </c>
      <c r="B926" s="7">
        <v>41530</v>
      </c>
      <c r="C926" t="s">
        <v>34</v>
      </c>
      <c r="D926">
        <v>20</v>
      </c>
      <c r="E926" t="s">
        <v>45</v>
      </c>
      <c r="F926" t="s">
        <v>30</v>
      </c>
      <c r="G926" t="s">
        <v>25</v>
      </c>
      <c r="H926" t="s">
        <v>26</v>
      </c>
      <c r="I926" t="s">
        <v>27</v>
      </c>
      <c r="J926" t="s">
        <v>31</v>
      </c>
      <c r="K926" s="8">
        <v>0.1</v>
      </c>
      <c r="L926">
        <f t="shared" ca="1" si="14"/>
        <v>10</v>
      </c>
      <c r="M926">
        <v>4</v>
      </c>
      <c r="N926">
        <v>2</v>
      </c>
    </row>
    <row r="927" spans="1:14" x14ac:dyDescent="0.3">
      <c r="A927">
        <v>22466</v>
      </c>
      <c r="B927" s="7">
        <v>41541</v>
      </c>
      <c r="C927" t="s">
        <v>34</v>
      </c>
      <c r="D927">
        <v>19</v>
      </c>
      <c r="E927" t="s">
        <v>32</v>
      </c>
      <c r="F927" t="s">
        <v>30</v>
      </c>
      <c r="G927" t="s">
        <v>25</v>
      </c>
      <c r="H927" t="s">
        <v>47</v>
      </c>
      <c r="I927" t="s">
        <v>27</v>
      </c>
      <c r="J927" t="s">
        <v>48</v>
      </c>
      <c r="K927" s="8">
        <v>0.1</v>
      </c>
      <c r="L927">
        <f t="shared" ca="1" si="14"/>
        <v>10</v>
      </c>
      <c r="M927">
        <v>12</v>
      </c>
      <c r="N927">
        <v>2</v>
      </c>
    </row>
    <row r="928" spans="1:14" x14ac:dyDescent="0.3">
      <c r="A928">
        <v>24502</v>
      </c>
      <c r="B928" s="7">
        <v>41534</v>
      </c>
      <c r="C928" t="s">
        <v>34</v>
      </c>
      <c r="D928">
        <v>22</v>
      </c>
      <c r="E928" t="s">
        <v>32</v>
      </c>
      <c r="F928" t="s">
        <v>30</v>
      </c>
      <c r="G928" t="s">
        <v>25</v>
      </c>
      <c r="H928" t="s">
        <v>47</v>
      </c>
      <c r="I928" t="s">
        <v>27</v>
      </c>
      <c r="J928" t="s">
        <v>42</v>
      </c>
      <c r="K928" s="8">
        <v>0.1</v>
      </c>
      <c r="L928">
        <f t="shared" ca="1" si="14"/>
        <v>10</v>
      </c>
      <c r="M928">
        <v>32</v>
      </c>
      <c r="N928">
        <v>3</v>
      </c>
    </row>
    <row r="929" spans="1:14" x14ac:dyDescent="0.3">
      <c r="A929">
        <v>26148</v>
      </c>
      <c r="B929" s="7">
        <v>41521</v>
      </c>
      <c r="C929" t="s">
        <v>34</v>
      </c>
      <c r="D929">
        <v>19</v>
      </c>
      <c r="E929" t="s">
        <v>39</v>
      </c>
      <c r="F929" t="s">
        <v>30</v>
      </c>
      <c r="G929" t="s">
        <v>25</v>
      </c>
      <c r="H929" t="s">
        <v>44</v>
      </c>
      <c r="I929" t="s">
        <v>27</v>
      </c>
      <c r="J929" t="s">
        <v>48</v>
      </c>
      <c r="K929" s="8">
        <v>0.1</v>
      </c>
      <c r="L929">
        <f t="shared" ca="1" si="14"/>
        <v>10</v>
      </c>
      <c r="M929">
        <v>29</v>
      </c>
      <c r="N929">
        <v>6</v>
      </c>
    </row>
    <row r="930" spans="1:14" x14ac:dyDescent="0.3">
      <c r="A930">
        <v>28266</v>
      </c>
      <c r="B930" s="7">
        <v>41529</v>
      </c>
      <c r="C930" t="s">
        <v>34</v>
      </c>
      <c r="D930">
        <v>22</v>
      </c>
      <c r="E930" t="s">
        <v>32</v>
      </c>
      <c r="F930" t="s">
        <v>30</v>
      </c>
      <c r="G930" t="s">
        <v>25</v>
      </c>
      <c r="H930" t="s">
        <v>44</v>
      </c>
      <c r="I930" t="s">
        <v>27</v>
      </c>
      <c r="J930" t="s">
        <v>48</v>
      </c>
      <c r="K930" s="8">
        <v>0.1</v>
      </c>
      <c r="L930">
        <f t="shared" ca="1" si="14"/>
        <v>10</v>
      </c>
      <c r="M930">
        <v>21</v>
      </c>
      <c r="N930">
        <v>5</v>
      </c>
    </row>
    <row r="931" spans="1:14" x14ac:dyDescent="0.3">
      <c r="A931">
        <v>28412</v>
      </c>
      <c r="B931" s="7">
        <v>41522</v>
      </c>
      <c r="C931" t="s">
        <v>34</v>
      </c>
      <c r="D931">
        <v>23</v>
      </c>
      <c r="E931" t="s">
        <v>45</v>
      </c>
      <c r="F931" t="s">
        <v>30</v>
      </c>
      <c r="G931" t="s">
        <v>25</v>
      </c>
      <c r="H931" t="s">
        <v>36</v>
      </c>
      <c r="I931" t="s">
        <v>27</v>
      </c>
      <c r="J931" t="s">
        <v>31</v>
      </c>
      <c r="K931" s="8">
        <v>0.1</v>
      </c>
      <c r="L931">
        <f t="shared" ca="1" si="14"/>
        <v>10</v>
      </c>
      <c r="M931">
        <v>29</v>
      </c>
      <c r="N931">
        <v>2</v>
      </c>
    </row>
    <row r="932" spans="1:14" x14ac:dyDescent="0.3">
      <c r="A932">
        <v>30238</v>
      </c>
      <c r="B932" s="7">
        <v>41536</v>
      </c>
      <c r="C932" t="s">
        <v>22</v>
      </c>
      <c r="D932">
        <v>31</v>
      </c>
      <c r="E932" t="s">
        <v>39</v>
      </c>
      <c r="F932" t="s">
        <v>24</v>
      </c>
      <c r="G932" t="s">
        <v>25</v>
      </c>
      <c r="H932" t="s">
        <v>26</v>
      </c>
      <c r="I932" t="s">
        <v>27</v>
      </c>
      <c r="J932" t="s">
        <v>28</v>
      </c>
      <c r="K932" s="8">
        <v>0.05</v>
      </c>
      <c r="L932">
        <f t="shared" ca="1" si="14"/>
        <v>10</v>
      </c>
      <c r="M932">
        <v>30</v>
      </c>
      <c r="N932">
        <v>1</v>
      </c>
    </row>
    <row r="933" spans="1:14" x14ac:dyDescent="0.3">
      <c r="A933">
        <v>31806</v>
      </c>
      <c r="B933" s="7">
        <v>41541</v>
      </c>
      <c r="C933" t="s">
        <v>22</v>
      </c>
      <c r="D933">
        <v>22</v>
      </c>
      <c r="E933" t="s">
        <v>43</v>
      </c>
      <c r="F933" t="s">
        <v>30</v>
      </c>
      <c r="G933" t="s">
        <v>25</v>
      </c>
      <c r="H933" t="s">
        <v>36</v>
      </c>
      <c r="I933" t="s">
        <v>27</v>
      </c>
      <c r="J933" t="s">
        <v>28</v>
      </c>
      <c r="K933" s="8">
        <v>0.1</v>
      </c>
      <c r="L933">
        <f t="shared" ca="1" si="14"/>
        <v>10</v>
      </c>
      <c r="M933">
        <v>36</v>
      </c>
      <c r="N933">
        <v>6</v>
      </c>
    </row>
    <row r="934" spans="1:14" x14ac:dyDescent="0.3">
      <c r="A934">
        <v>32044</v>
      </c>
      <c r="B934" s="7">
        <v>41524</v>
      </c>
      <c r="C934" t="s">
        <v>22</v>
      </c>
      <c r="D934">
        <v>16</v>
      </c>
      <c r="E934" t="s">
        <v>39</v>
      </c>
      <c r="F934" t="s">
        <v>30</v>
      </c>
      <c r="G934" t="s">
        <v>25</v>
      </c>
      <c r="H934" t="s">
        <v>44</v>
      </c>
      <c r="I934" t="s">
        <v>27</v>
      </c>
      <c r="J934" t="s">
        <v>37</v>
      </c>
      <c r="K934" s="8">
        <v>0.1</v>
      </c>
      <c r="L934">
        <f t="shared" ca="1" si="14"/>
        <v>10</v>
      </c>
      <c r="M934">
        <v>17</v>
      </c>
      <c r="N934">
        <v>4</v>
      </c>
    </row>
    <row r="935" spans="1:14" x14ac:dyDescent="0.3">
      <c r="A935">
        <v>40462</v>
      </c>
      <c r="B935" s="7">
        <v>41536</v>
      </c>
      <c r="C935" t="s">
        <v>34</v>
      </c>
      <c r="D935">
        <v>19</v>
      </c>
      <c r="E935" t="s">
        <v>23</v>
      </c>
      <c r="F935" t="s">
        <v>30</v>
      </c>
      <c r="G935" t="s">
        <v>25</v>
      </c>
      <c r="H935" t="s">
        <v>26</v>
      </c>
      <c r="I935" t="s">
        <v>27</v>
      </c>
      <c r="J935" t="s">
        <v>31</v>
      </c>
      <c r="K935" s="8">
        <v>0.1</v>
      </c>
      <c r="L935">
        <f t="shared" ca="1" si="14"/>
        <v>10</v>
      </c>
      <c r="M935">
        <v>15</v>
      </c>
      <c r="N935">
        <v>5</v>
      </c>
    </row>
    <row r="936" spans="1:14" x14ac:dyDescent="0.3">
      <c r="A936">
        <v>43414</v>
      </c>
      <c r="B936" s="7">
        <v>41543</v>
      </c>
      <c r="C936" t="s">
        <v>34</v>
      </c>
      <c r="D936">
        <v>18</v>
      </c>
      <c r="E936" t="s">
        <v>29</v>
      </c>
      <c r="F936" t="s">
        <v>30</v>
      </c>
      <c r="G936" t="s">
        <v>38</v>
      </c>
      <c r="H936" t="s">
        <v>26</v>
      </c>
      <c r="I936" t="s">
        <v>27</v>
      </c>
      <c r="J936" t="s">
        <v>33</v>
      </c>
      <c r="K936" s="8">
        <v>0.1</v>
      </c>
      <c r="L936">
        <f t="shared" ca="1" si="14"/>
        <v>10</v>
      </c>
      <c r="M936">
        <v>5</v>
      </c>
      <c r="N936">
        <v>6</v>
      </c>
    </row>
    <row r="937" spans="1:14" x14ac:dyDescent="0.3">
      <c r="A937">
        <v>43990</v>
      </c>
      <c r="B937" s="7">
        <v>41536</v>
      </c>
      <c r="C937" t="s">
        <v>22</v>
      </c>
      <c r="D937">
        <v>19</v>
      </c>
      <c r="E937" t="s">
        <v>23</v>
      </c>
      <c r="F937" t="s">
        <v>30</v>
      </c>
      <c r="G937" t="s">
        <v>25</v>
      </c>
      <c r="H937" t="s">
        <v>44</v>
      </c>
      <c r="I937" t="s">
        <v>27</v>
      </c>
      <c r="J937" t="s">
        <v>48</v>
      </c>
      <c r="K937" s="8">
        <v>0.1</v>
      </c>
      <c r="L937">
        <f t="shared" ca="1" si="14"/>
        <v>10</v>
      </c>
      <c r="M937">
        <v>16</v>
      </c>
      <c r="N937">
        <v>2</v>
      </c>
    </row>
    <row r="938" spans="1:14" x14ac:dyDescent="0.3">
      <c r="A938">
        <v>52578</v>
      </c>
      <c r="B938" s="7">
        <v>41538</v>
      </c>
      <c r="C938" t="s">
        <v>22</v>
      </c>
      <c r="D938">
        <v>27</v>
      </c>
      <c r="E938" t="s">
        <v>29</v>
      </c>
      <c r="F938" t="s">
        <v>30</v>
      </c>
      <c r="G938" t="s">
        <v>25</v>
      </c>
      <c r="H938" t="s">
        <v>26</v>
      </c>
      <c r="I938" t="s">
        <v>27</v>
      </c>
      <c r="J938" t="s">
        <v>40</v>
      </c>
      <c r="K938" s="8">
        <v>0.1</v>
      </c>
      <c r="L938">
        <f t="shared" ca="1" si="14"/>
        <v>10</v>
      </c>
      <c r="M938">
        <v>0</v>
      </c>
      <c r="N938">
        <v>3</v>
      </c>
    </row>
    <row r="939" spans="1:14" x14ac:dyDescent="0.3">
      <c r="A939">
        <v>56446</v>
      </c>
      <c r="B939" s="7">
        <v>41545</v>
      </c>
      <c r="C939" t="s">
        <v>22</v>
      </c>
      <c r="D939">
        <v>19</v>
      </c>
      <c r="E939" t="s">
        <v>32</v>
      </c>
      <c r="F939" t="s">
        <v>30</v>
      </c>
      <c r="G939" t="s">
        <v>25</v>
      </c>
      <c r="H939" t="s">
        <v>26</v>
      </c>
      <c r="I939" t="s">
        <v>27</v>
      </c>
      <c r="J939" t="s">
        <v>33</v>
      </c>
      <c r="K939" s="8">
        <v>0.1</v>
      </c>
      <c r="L939">
        <f t="shared" ca="1" si="14"/>
        <v>10</v>
      </c>
      <c r="M939">
        <v>28</v>
      </c>
      <c r="N939">
        <v>3</v>
      </c>
    </row>
    <row r="940" spans="1:14" x14ac:dyDescent="0.3">
      <c r="A940">
        <v>92404</v>
      </c>
      <c r="B940" s="7">
        <v>41523</v>
      </c>
      <c r="C940" t="s">
        <v>34</v>
      </c>
      <c r="D940">
        <v>30</v>
      </c>
      <c r="E940" t="s">
        <v>35</v>
      </c>
      <c r="F940" t="s">
        <v>24</v>
      </c>
      <c r="G940" t="s">
        <v>38</v>
      </c>
      <c r="H940" t="s">
        <v>47</v>
      </c>
      <c r="I940" t="s">
        <v>27</v>
      </c>
      <c r="J940" t="s">
        <v>31</v>
      </c>
      <c r="K940" s="8">
        <v>0.05</v>
      </c>
      <c r="L940">
        <f t="shared" ca="1" si="14"/>
        <v>10</v>
      </c>
      <c r="M940">
        <v>24</v>
      </c>
      <c r="N940">
        <v>6</v>
      </c>
    </row>
    <row r="941" spans="1:14" x14ac:dyDescent="0.3">
      <c r="A941">
        <v>117336</v>
      </c>
      <c r="B941" s="7">
        <v>41516</v>
      </c>
      <c r="C941" t="s">
        <v>22</v>
      </c>
      <c r="D941">
        <v>20</v>
      </c>
      <c r="E941" t="s">
        <v>45</v>
      </c>
      <c r="F941" t="s">
        <v>30</v>
      </c>
      <c r="G941" t="s">
        <v>25</v>
      </c>
      <c r="H941" t="s">
        <v>26</v>
      </c>
      <c r="I941" t="s">
        <v>27</v>
      </c>
      <c r="J941" t="s">
        <v>40</v>
      </c>
      <c r="K941" s="8">
        <v>0.1</v>
      </c>
      <c r="L941">
        <f t="shared" ca="1" si="14"/>
        <v>10</v>
      </c>
      <c r="M941">
        <v>42</v>
      </c>
      <c r="N941">
        <v>1</v>
      </c>
    </row>
    <row r="942" spans="1:14" x14ac:dyDescent="0.3">
      <c r="A942">
        <v>117382</v>
      </c>
      <c r="B942" s="7">
        <v>41516</v>
      </c>
      <c r="C942" t="s">
        <v>34</v>
      </c>
      <c r="D942">
        <v>61</v>
      </c>
      <c r="E942" t="s">
        <v>45</v>
      </c>
      <c r="F942" t="s">
        <v>41</v>
      </c>
      <c r="G942" t="s">
        <v>25</v>
      </c>
      <c r="H942" t="s">
        <v>26</v>
      </c>
      <c r="I942" t="s">
        <v>27</v>
      </c>
      <c r="J942" t="s">
        <v>28</v>
      </c>
      <c r="K942" s="8">
        <v>0.15</v>
      </c>
      <c r="L942">
        <f t="shared" ca="1" si="14"/>
        <v>10</v>
      </c>
      <c r="M942">
        <v>16</v>
      </c>
      <c r="N942">
        <v>5</v>
      </c>
    </row>
    <row r="943" spans="1:14" x14ac:dyDescent="0.3">
      <c r="A943">
        <v>117492</v>
      </c>
      <c r="B943" s="7">
        <v>41516</v>
      </c>
      <c r="C943" t="s">
        <v>34</v>
      </c>
      <c r="D943">
        <v>19</v>
      </c>
      <c r="E943" t="s">
        <v>29</v>
      </c>
      <c r="F943" t="s">
        <v>30</v>
      </c>
      <c r="G943" t="s">
        <v>25</v>
      </c>
      <c r="H943" t="s">
        <v>26</v>
      </c>
      <c r="I943" t="s">
        <v>27</v>
      </c>
      <c r="J943" t="s">
        <v>37</v>
      </c>
      <c r="K943" s="8">
        <v>0.1</v>
      </c>
      <c r="L943">
        <f t="shared" ca="1" si="14"/>
        <v>10</v>
      </c>
      <c r="M943">
        <v>25</v>
      </c>
      <c r="N943">
        <v>5</v>
      </c>
    </row>
    <row r="944" spans="1:14" x14ac:dyDescent="0.3">
      <c r="A944">
        <v>117682</v>
      </c>
      <c r="B944" s="7">
        <v>41515</v>
      </c>
      <c r="C944" t="s">
        <v>22</v>
      </c>
      <c r="D944">
        <v>27</v>
      </c>
      <c r="E944" t="s">
        <v>23</v>
      </c>
      <c r="F944" t="s">
        <v>30</v>
      </c>
      <c r="G944" t="s">
        <v>25</v>
      </c>
      <c r="H944" t="s">
        <v>26</v>
      </c>
      <c r="I944" t="s">
        <v>27</v>
      </c>
      <c r="J944" t="s">
        <v>28</v>
      </c>
      <c r="K944" s="8">
        <v>0.1</v>
      </c>
      <c r="L944">
        <f t="shared" ca="1" si="14"/>
        <v>10</v>
      </c>
      <c r="M944">
        <v>10</v>
      </c>
      <c r="N944">
        <v>3</v>
      </c>
    </row>
    <row r="945" spans="1:14" x14ac:dyDescent="0.3">
      <c r="A945">
        <v>117844</v>
      </c>
      <c r="B945" s="7">
        <v>41516</v>
      </c>
      <c r="C945" t="s">
        <v>34</v>
      </c>
      <c r="D945">
        <v>51</v>
      </c>
      <c r="E945" t="s">
        <v>45</v>
      </c>
      <c r="F945" t="s">
        <v>41</v>
      </c>
      <c r="G945" t="s">
        <v>25</v>
      </c>
      <c r="H945" t="s">
        <v>44</v>
      </c>
      <c r="I945" t="s">
        <v>27</v>
      </c>
      <c r="J945" t="s">
        <v>40</v>
      </c>
      <c r="K945" s="8">
        <v>0.15</v>
      </c>
      <c r="L945">
        <f t="shared" ca="1" si="14"/>
        <v>10</v>
      </c>
      <c r="M945">
        <v>29</v>
      </c>
      <c r="N945">
        <v>3</v>
      </c>
    </row>
    <row r="946" spans="1:14" x14ac:dyDescent="0.3">
      <c r="A946">
        <v>117914</v>
      </c>
      <c r="B946" s="7">
        <v>41515</v>
      </c>
      <c r="C946" t="s">
        <v>22</v>
      </c>
      <c r="D946">
        <v>19</v>
      </c>
      <c r="E946" t="s">
        <v>43</v>
      </c>
      <c r="F946" t="s">
        <v>30</v>
      </c>
      <c r="G946" t="s">
        <v>25</v>
      </c>
      <c r="H946" t="s">
        <v>44</v>
      </c>
      <c r="I946" t="s">
        <v>27</v>
      </c>
      <c r="J946" t="s">
        <v>48</v>
      </c>
      <c r="K946" s="8">
        <v>0.1</v>
      </c>
      <c r="L946">
        <f t="shared" ca="1" si="14"/>
        <v>10</v>
      </c>
      <c r="M946">
        <v>44</v>
      </c>
      <c r="N946">
        <v>5</v>
      </c>
    </row>
    <row r="947" spans="1:14" x14ac:dyDescent="0.3">
      <c r="A947">
        <v>117970</v>
      </c>
      <c r="B947" s="7">
        <v>41518</v>
      </c>
      <c r="C947" t="s">
        <v>22</v>
      </c>
      <c r="D947">
        <v>20</v>
      </c>
      <c r="E947" t="s">
        <v>23</v>
      </c>
      <c r="F947" t="s">
        <v>30</v>
      </c>
      <c r="G947" t="s">
        <v>25</v>
      </c>
      <c r="H947" t="s">
        <v>36</v>
      </c>
      <c r="I947" t="s">
        <v>27</v>
      </c>
      <c r="J947" t="s">
        <v>49</v>
      </c>
      <c r="K947" s="8">
        <v>0.1</v>
      </c>
      <c r="L947">
        <f t="shared" ca="1" si="14"/>
        <v>10</v>
      </c>
      <c r="M947">
        <v>4</v>
      </c>
      <c r="N947">
        <v>6</v>
      </c>
    </row>
    <row r="948" spans="1:14" x14ac:dyDescent="0.3">
      <c r="A948">
        <v>118080</v>
      </c>
      <c r="B948" s="7">
        <v>41516</v>
      </c>
      <c r="C948" t="s">
        <v>22</v>
      </c>
      <c r="D948">
        <v>73</v>
      </c>
      <c r="E948" t="s">
        <v>29</v>
      </c>
      <c r="F948" t="s">
        <v>41</v>
      </c>
      <c r="G948" t="s">
        <v>25</v>
      </c>
      <c r="H948" t="s">
        <v>26</v>
      </c>
      <c r="I948" t="s">
        <v>27</v>
      </c>
      <c r="J948" t="s">
        <v>37</v>
      </c>
      <c r="K948" s="8">
        <v>0.15</v>
      </c>
      <c r="L948">
        <f t="shared" ca="1" si="14"/>
        <v>10</v>
      </c>
      <c r="M948">
        <v>44</v>
      </c>
      <c r="N948">
        <v>1</v>
      </c>
    </row>
    <row r="949" spans="1:14" x14ac:dyDescent="0.3">
      <c r="A949">
        <v>118194</v>
      </c>
      <c r="B949" s="7">
        <v>41516</v>
      </c>
      <c r="C949" t="s">
        <v>34</v>
      </c>
      <c r="D949">
        <v>30</v>
      </c>
      <c r="E949" t="s">
        <v>29</v>
      </c>
      <c r="F949" t="s">
        <v>24</v>
      </c>
      <c r="G949" t="s">
        <v>25</v>
      </c>
      <c r="H949" t="s">
        <v>26</v>
      </c>
      <c r="I949" t="s">
        <v>27</v>
      </c>
      <c r="J949" t="s">
        <v>33</v>
      </c>
      <c r="K949" s="8">
        <v>0.05</v>
      </c>
      <c r="L949">
        <f t="shared" ca="1" si="14"/>
        <v>10</v>
      </c>
      <c r="M949">
        <v>15</v>
      </c>
      <c r="N949">
        <v>1</v>
      </c>
    </row>
    <row r="950" spans="1:14" x14ac:dyDescent="0.3">
      <c r="A950">
        <v>118424</v>
      </c>
      <c r="B950" s="7">
        <v>41515</v>
      </c>
      <c r="C950" t="s">
        <v>34</v>
      </c>
      <c r="D950">
        <v>20</v>
      </c>
      <c r="E950" t="s">
        <v>45</v>
      </c>
      <c r="F950" t="s">
        <v>30</v>
      </c>
      <c r="G950" t="s">
        <v>25</v>
      </c>
      <c r="H950" t="s">
        <v>50</v>
      </c>
      <c r="I950" t="s">
        <v>27</v>
      </c>
      <c r="J950" t="s">
        <v>31</v>
      </c>
      <c r="K950" s="8">
        <v>0.1</v>
      </c>
      <c r="L950">
        <f t="shared" ca="1" si="14"/>
        <v>10</v>
      </c>
      <c r="M950">
        <v>1</v>
      </c>
      <c r="N950">
        <v>2</v>
      </c>
    </row>
    <row r="951" spans="1:14" x14ac:dyDescent="0.3">
      <c r="A951">
        <v>118532</v>
      </c>
      <c r="B951" s="7">
        <v>41515</v>
      </c>
      <c r="C951" t="s">
        <v>22</v>
      </c>
      <c r="D951">
        <v>39</v>
      </c>
      <c r="E951" t="s">
        <v>29</v>
      </c>
      <c r="F951" t="s">
        <v>24</v>
      </c>
      <c r="G951" t="s">
        <v>25</v>
      </c>
      <c r="H951" t="s">
        <v>44</v>
      </c>
      <c r="I951" t="s">
        <v>27</v>
      </c>
      <c r="J951" t="s">
        <v>31</v>
      </c>
      <c r="K951" s="8">
        <v>0.05</v>
      </c>
      <c r="L951">
        <f t="shared" ca="1" si="14"/>
        <v>10</v>
      </c>
      <c r="M951">
        <v>10</v>
      </c>
      <c r="N951">
        <v>4</v>
      </c>
    </row>
    <row r="952" spans="1:14" x14ac:dyDescent="0.3">
      <c r="A952">
        <v>118574</v>
      </c>
      <c r="B952" s="7">
        <v>41515</v>
      </c>
      <c r="C952" t="s">
        <v>34</v>
      </c>
      <c r="D952">
        <v>19</v>
      </c>
      <c r="E952" t="s">
        <v>39</v>
      </c>
      <c r="F952" t="s">
        <v>30</v>
      </c>
      <c r="G952" t="s">
        <v>25</v>
      </c>
      <c r="H952" t="s">
        <v>26</v>
      </c>
      <c r="I952" t="s">
        <v>27</v>
      </c>
      <c r="J952" t="s">
        <v>28</v>
      </c>
      <c r="K952" s="8">
        <v>0.1</v>
      </c>
      <c r="L952">
        <f t="shared" ca="1" si="14"/>
        <v>10</v>
      </c>
      <c r="M952">
        <v>43</v>
      </c>
      <c r="N952">
        <v>6</v>
      </c>
    </row>
    <row r="953" spans="1:14" x14ac:dyDescent="0.3">
      <c r="A953">
        <v>118652</v>
      </c>
      <c r="B953" s="7">
        <v>41515</v>
      </c>
      <c r="C953" t="s">
        <v>34</v>
      </c>
      <c r="D953">
        <v>32</v>
      </c>
      <c r="E953" t="s">
        <v>45</v>
      </c>
      <c r="F953" t="s">
        <v>24</v>
      </c>
      <c r="G953" t="s">
        <v>25</v>
      </c>
      <c r="H953" t="s">
        <v>26</v>
      </c>
      <c r="I953" t="s">
        <v>27</v>
      </c>
      <c r="J953" t="s">
        <v>40</v>
      </c>
      <c r="K953" s="8">
        <v>0.05</v>
      </c>
      <c r="L953">
        <f t="shared" ca="1" si="14"/>
        <v>10</v>
      </c>
      <c r="M953">
        <v>34</v>
      </c>
      <c r="N953">
        <v>1</v>
      </c>
    </row>
    <row r="954" spans="1:14" x14ac:dyDescent="0.3">
      <c r="A954">
        <v>118670</v>
      </c>
      <c r="B954" s="7">
        <v>41515</v>
      </c>
      <c r="C954" t="s">
        <v>34</v>
      </c>
      <c r="D954">
        <v>21</v>
      </c>
      <c r="E954" t="s">
        <v>32</v>
      </c>
      <c r="F954" t="s">
        <v>30</v>
      </c>
      <c r="G954" t="s">
        <v>25</v>
      </c>
      <c r="H954" t="s">
        <v>26</v>
      </c>
      <c r="I954" t="s">
        <v>27</v>
      </c>
      <c r="J954" t="s">
        <v>48</v>
      </c>
      <c r="K954" s="8">
        <v>0.1</v>
      </c>
      <c r="L954">
        <f t="shared" ca="1" si="14"/>
        <v>10</v>
      </c>
      <c r="M954">
        <v>43</v>
      </c>
      <c r="N954">
        <v>1</v>
      </c>
    </row>
    <row r="955" spans="1:14" x14ac:dyDescent="0.3">
      <c r="A955">
        <v>118752</v>
      </c>
      <c r="B955" s="7">
        <v>41516</v>
      </c>
      <c r="C955" t="s">
        <v>34</v>
      </c>
      <c r="D955">
        <v>20</v>
      </c>
      <c r="E955" t="s">
        <v>35</v>
      </c>
      <c r="F955" t="s">
        <v>30</v>
      </c>
      <c r="G955" t="s">
        <v>25</v>
      </c>
      <c r="H955" t="s">
        <v>26</v>
      </c>
      <c r="I955" t="s">
        <v>27</v>
      </c>
      <c r="J955" t="s">
        <v>28</v>
      </c>
      <c r="K955" s="8">
        <v>0.1</v>
      </c>
      <c r="L955">
        <f t="shared" ca="1" si="14"/>
        <v>10</v>
      </c>
      <c r="M955">
        <v>19</v>
      </c>
      <c r="N955">
        <v>6</v>
      </c>
    </row>
    <row r="956" spans="1:14" x14ac:dyDescent="0.3">
      <c r="A956">
        <v>118772</v>
      </c>
      <c r="B956" s="7">
        <v>41516</v>
      </c>
      <c r="C956" t="s">
        <v>22</v>
      </c>
      <c r="D956">
        <v>25</v>
      </c>
      <c r="E956" t="s">
        <v>23</v>
      </c>
      <c r="F956" t="s">
        <v>30</v>
      </c>
      <c r="G956" t="s">
        <v>25</v>
      </c>
      <c r="H956" t="s">
        <v>26</v>
      </c>
      <c r="I956" t="s">
        <v>27</v>
      </c>
      <c r="J956" t="s">
        <v>48</v>
      </c>
      <c r="K956" s="8">
        <v>0.1</v>
      </c>
      <c r="L956">
        <f t="shared" ca="1" si="14"/>
        <v>10</v>
      </c>
      <c r="M956">
        <v>20</v>
      </c>
      <c r="N956">
        <v>4</v>
      </c>
    </row>
    <row r="957" spans="1:14" x14ac:dyDescent="0.3">
      <c r="A957">
        <v>118796</v>
      </c>
      <c r="B957" s="7">
        <v>41516</v>
      </c>
      <c r="C957" t="s">
        <v>22</v>
      </c>
      <c r="D957">
        <v>22</v>
      </c>
      <c r="E957" t="s">
        <v>45</v>
      </c>
      <c r="F957" t="s">
        <v>30</v>
      </c>
      <c r="G957" t="s">
        <v>25</v>
      </c>
      <c r="H957" t="s">
        <v>26</v>
      </c>
      <c r="I957" t="s">
        <v>27</v>
      </c>
      <c r="J957" t="s">
        <v>49</v>
      </c>
      <c r="K957" s="8">
        <v>0.1</v>
      </c>
      <c r="L957">
        <f t="shared" ca="1" si="14"/>
        <v>10</v>
      </c>
      <c r="M957">
        <v>17</v>
      </c>
      <c r="N957">
        <v>4</v>
      </c>
    </row>
    <row r="958" spans="1:14" x14ac:dyDescent="0.3">
      <c r="A958">
        <v>118798</v>
      </c>
      <c r="B958" s="7">
        <v>41516</v>
      </c>
      <c r="C958" t="s">
        <v>34</v>
      </c>
      <c r="D958">
        <v>36</v>
      </c>
      <c r="E958" t="s">
        <v>23</v>
      </c>
      <c r="F958" t="s">
        <v>24</v>
      </c>
      <c r="G958" t="s">
        <v>25</v>
      </c>
      <c r="H958" t="s">
        <v>50</v>
      </c>
      <c r="I958" t="s">
        <v>27</v>
      </c>
      <c r="J958" t="s">
        <v>33</v>
      </c>
      <c r="K958" s="8">
        <v>0.05</v>
      </c>
      <c r="L958">
        <f t="shared" ca="1" si="14"/>
        <v>10</v>
      </c>
      <c r="M958">
        <v>1</v>
      </c>
      <c r="N958">
        <v>6</v>
      </c>
    </row>
    <row r="959" spans="1:14" x14ac:dyDescent="0.3">
      <c r="A959">
        <v>118934</v>
      </c>
      <c r="B959" s="7">
        <v>41515</v>
      </c>
      <c r="C959" t="s">
        <v>22</v>
      </c>
      <c r="D959">
        <v>22</v>
      </c>
      <c r="E959" t="s">
        <v>35</v>
      </c>
      <c r="F959" t="s">
        <v>30</v>
      </c>
      <c r="G959" t="s">
        <v>25</v>
      </c>
      <c r="H959" t="s">
        <v>26</v>
      </c>
      <c r="I959" t="s">
        <v>27</v>
      </c>
      <c r="J959" t="s">
        <v>42</v>
      </c>
      <c r="K959" s="8">
        <v>0.1</v>
      </c>
      <c r="L959">
        <f t="shared" ca="1" si="14"/>
        <v>10</v>
      </c>
      <c r="M959">
        <v>3</v>
      </c>
      <c r="N959">
        <v>1</v>
      </c>
    </row>
    <row r="960" spans="1:14" x14ac:dyDescent="0.3">
      <c r="A960">
        <v>119088</v>
      </c>
      <c r="B960" s="7">
        <v>41542</v>
      </c>
      <c r="C960" t="s">
        <v>34</v>
      </c>
      <c r="D960">
        <v>34</v>
      </c>
      <c r="E960" t="s">
        <v>35</v>
      </c>
      <c r="F960" t="s">
        <v>24</v>
      </c>
      <c r="G960" t="s">
        <v>25</v>
      </c>
      <c r="H960" t="s">
        <v>26</v>
      </c>
      <c r="I960" t="s">
        <v>27</v>
      </c>
      <c r="J960" t="s">
        <v>48</v>
      </c>
      <c r="K960" s="8">
        <v>0.05</v>
      </c>
      <c r="L960">
        <f t="shared" ca="1" si="14"/>
        <v>10</v>
      </c>
      <c r="M960">
        <v>35</v>
      </c>
      <c r="N960">
        <v>4</v>
      </c>
    </row>
    <row r="961" spans="1:14" x14ac:dyDescent="0.3">
      <c r="A961">
        <v>119158</v>
      </c>
      <c r="B961" s="7">
        <v>41516</v>
      </c>
      <c r="C961" t="s">
        <v>22</v>
      </c>
      <c r="D961">
        <v>28</v>
      </c>
      <c r="E961" t="s">
        <v>45</v>
      </c>
      <c r="F961" t="s">
        <v>30</v>
      </c>
      <c r="G961" t="s">
        <v>25</v>
      </c>
      <c r="H961" t="s">
        <v>44</v>
      </c>
      <c r="I961" t="s">
        <v>27</v>
      </c>
      <c r="J961" t="s">
        <v>40</v>
      </c>
      <c r="K961" s="8">
        <v>0.1</v>
      </c>
      <c r="L961">
        <f t="shared" ca="1" si="14"/>
        <v>10</v>
      </c>
      <c r="M961">
        <v>9</v>
      </c>
      <c r="N961">
        <v>3</v>
      </c>
    </row>
    <row r="962" spans="1:14" x14ac:dyDescent="0.3">
      <c r="A962">
        <v>119160</v>
      </c>
      <c r="B962" s="7">
        <v>41543</v>
      </c>
      <c r="C962" t="s">
        <v>34</v>
      </c>
      <c r="D962">
        <v>47</v>
      </c>
      <c r="E962" t="s">
        <v>39</v>
      </c>
      <c r="F962" t="s">
        <v>24</v>
      </c>
      <c r="G962" t="s">
        <v>25</v>
      </c>
      <c r="H962" t="s">
        <v>44</v>
      </c>
      <c r="I962" t="s">
        <v>27</v>
      </c>
      <c r="J962" t="s">
        <v>48</v>
      </c>
      <c r="K962" s="8">
        <v>0.05</v>
      </c>
      <c r="L962">
        <f t="shared" ca="1" si="14"/>
        <v>10</v>
      </c>
      <c r="M962">
        <v>27</v>
      </c>
      <c r="N962">
        <v>1</v>
      </c>
    </row>
    <row r="963" spans="1:14" x14ac:dyDescent="0.3">
      <c r="A963">
        <v>119194</v>
      </c>
      <c r="B963" s="7">
        <v>41542</v>
      </c>
      <c r="C963" t="s">
        <v>22</v>
      </c>
      <c r="D963">
        <v>29</v>
      </c>
      <c r="E963" t="s">
        <v>29</v>
      </c>
      <c r="F963" t="s">
        <v>30</v>
      </c>
      <c r="G963" t="s">
        <v>25</v>
      </c>
      <c r="H963" t="s">
        <v>47</v>
      </c>
      <c r="I963" t="s">
        <v>27</v>
      </c>
      <c r="J963" t="s">
        <v>40</v>
      </c>
      <c r="K963" s="8">
        <v>0.1</v>
      </c>
      <c r="L963">
        <f t="shared" ref="L963:L1026" ca="1" si="15">DATEDIF(B963, TODAY(), "y")</f>
        <v>10</v>
      </c>
      <c r="M963">
        <v>31</v>
      </c>
      <c r="N963">
        <v>6</v>
      </c>
    </row>
    <row r="964" spans="1:14" x14ac:dyDescent="0.3">
      <c r="A964">
        <v>119270</v>
      </c>
      <c r="B964" s="7">
        <v>41543</v>
      </c>
      <c r="C964" t="s">
        <v>34</v>
      </c>
      <c r="D964">
        <v>29</v>
      </c>
      <c r="E964" t="s">
        <v>29</v>
      </c>
      <c r="F964" t="s">
        <v>30</v>
      </c>
      <c r="G964" t="s">
        <v>25</v>
      </c>
      <c r="H964" t="s">
        <v>26</v>
      </c>
      <c r="I964" t="s">
        <v>27</v>
      </c>
      <c r="J964" t="s">
        <v>49</v>
      </c>
      <c r="K964" s="8">
        <v>0.1</v>
      </c>
      <c r="L964">
        <f t="shared" ca="1" si="15"/>
        <v>10</v>
      </c>
      <c r="M964">
        <v>12</v>
      </c>
      <c r="N964">
        <v>2</v>
      </c>
    </row>
    <row r="965" spans="1:14" x14ac:dyDescent="0.3">
      <c r="A965">
        <v>119272</v>
      </c>
      <c r="B965" s="7">
        <v>41542</v>
      </c>
      <c r="C965" t="s">
        <v>22</v>
      </c>
      <c r="D965">
        <v>32</v>
      </c>
      <c r="E965" t="s">
        <v>45</v>
      </c>
      <c r="F965" t="s">
        <v>24</v>
      </c>
      <c r="G965" t="s">
        <v>25</v>
      </c>
      <c r="H965" t="s">
        <v>44</v>
      </c>
      <c r="I965" t="s">
        <v>27</v>
      </c>
      <c r="J965" t="s">
        <v>42</v>
      </c>
      <c r="K965" s="8">
        <v>0.05</v>
      </c>
      <c r="L965">
        <f t="shared" ca="1" si="15"/>
        <v>10</v>
      </c>
      <c r="M965">
        <v>12</v>
      </c>
      <c r="N965">
        <v>5</v>
      </c>
    </row>
    <row r="966" spans="1:14" x14ac:dyDescent="0.3">
      <c r="A966">
        <v>119274</v>
      </c>
      <c r="B966" s="7">
        <v>41544</v>
      </c>
      <c r="C966" t="s">
        <v>22</v>
      </c>
      <c r="D966">
        <v>20</v>
      </c>
      <c r="E966" t="s">
        <v>39</v>
      </c>
      <c r="F966" t="s">
        <v>30</v>
      </c>
      <c r="G966" t="s">
        <v>25</v>
      </c>
      <c r="H966" t="s">
        <v>50</v>
      </c>
      <c r="I966" t="s">
        <v>27</v>
      </c>
      <c r="J966" t="s">
        <v>33</v>
      </c>
      <c r="K966" s="8">
        <v>0.1</v>
      </c>
      <c r="L966">
        <f t="shared" ca="1" si="15"/>
        <v>10</v>
      </c>
      <c r="M966">
        <v>42</v>
      </c>
      <c r="N966">
        <v>4</v>
      </c>
    </row>
    <row r="967" spans="1:14" x14ac:dyDescent="0.3">
      <c r="A967">
        <v>119296</v>
      </c>
      <c r="B967" s="7">
        <v>41516</v>
      </c>
      <c r="C967" t="s">
        <v>22</v>
      </c>
      <c r="D967">
        <v>18</v>
      </c>
      <c r="E967" t="s">
        <v>23</v>
      </c>
      <c r="F967" t="s">
        <v>30</v>
      </c>
      <c r="G967" t="s">
        <v>25</v>
      </c>
      <c r="H967" t="s">
        <v>44</v>
      </c>
      <c r="I967" t="s">
        <v>27</v>
      </c>
      <c r="J967" t="s">
        <v>31</v>
      </c>
      <c r="K967" s="8">
        <v>0.1</v>
      </c>
      <c r="L967">
        <f t="shared" ca="1" si="15"/>
        <v>10</v>
      </c>
      <c r="M967">
        <v>17</v>
      </c>
      <c r="N967">
        <v>6</v>
      </c>
    </row>
    <row r="968" spans="1:14" x14ac:dyDescent="0.3">
      <c r="A968">
        <v>119300</v>
      </c>
      <c r="B968" s="7">
        <v>41543</v>
      </c>
      <c r="C968" t="s">
        <v>22</v>
      </c>
      <c r="D968">
        <v>28</v>
      </c>
      <c r="E968" t="s">
        <v>35</v>
      </c>
      <c r="F968" t="s">
        <v>30</v>
      </c>
      <c r="G968" t="s">
        <v>25</v>
      </c>
      <c r="H968" t="s">
        <v>50</v>
      </c>
      <c r="I968" t="s">
        <v>27</v>
      </c>
      <c r="J968" t="s">
        <v>42</v>
      </c>
      <c r="K968" s="8">
        <v>0.1</v>
      </c>
      <c r="L968">
        <f t="shared" ca="1" si="15"/>
        <v>10</v>
      </c>
      <c r="M968">
        <v>20</v>
      </c>
      <c r="N968">
        <v>6</v>
      </c>
    </row>
    <row r="969" spans="1:14" x14ac:dyDescent="0.3">
      <c r="A969">
        <v>119302</v>
      </c>
      <c r="B969" s="7">
        <v>41544</v>
      </c>
      <c r="C969" t="s">
        <v>34</v>
      </c>
      <c r="D969">
        <v>30</v>
      </c>
      <c r="E969" t="s">
        <v>45</v>
      </c>
      <c r="F969" t="s">
        <v>24</v>
      </c>
      <c r="G969" t="s">
        <v>25</v>
      </c>
      <c r="H969" t="s">
        <v>44</v>
      </c>
      <c r="I969" t="s">
        <v>27</v>
      </c>
      <c r="J969" t="s">
        <v>40</v>
      </c>
      <c r="K969" s="8">
        <v>0.05</v>
      </c>
      <c r="L969">
        <f t="shared" ca="1" si="15"/>
        <v>10</v>
      </c>
      <c r="M969">
        <v>40</v>
      </c>
      <c r="N969">
        <v>2</v>
      </c>
    </row>
    <row r="970" spans="1:14" x14ac:dyDescent="0.3">
      <c r="A970">
        <v>119462</v>
      </c>
      <c r="B970" s="7">
        <v>41543</v>
      </c>
      <c r="C970" t="s">
        <v>22</v>
      </c>
      <c r="D970">
        <v>35</v>
      </c>
      <c r="E970" t="s">
        <v>23</v>
      </c>
      <c r="F970" t="s">
        <v>24</v>
      </c>
      <c r="G970" t="s">
        <v>25</v>
      </c>
      <c r="H970" t="s">
        <v>36</v>
      </c>
      <c r="I970" t="s">
        <v>27</v>
      </c>
      <c r="J970" t="s">
        <v>40</v>
      </c>
      <c r="K970" s="8">
        <v>0.05</v>
      </c>
      <c r="L970">
        <f t="shared" ca="1" si="15"/>
        <v>10</v>
      </c>
      <c r="M970">
        <v>23</v>
      </c>
      <c r="N970">
        <v>4</v>
      </c>
    </row>
    <row r="971" spans="1:14" x14ac:dyDescent="0.3">
      <c r="A971">
        <v>119484</v>
      </c>
      <c r="B971" s="7">
        <v>41545</v>
      </c>
      <c r="C971" t="s">
        <v>22</v>
      </c>
      <c r="D971">
        <v>18</v>
      </c>
      <c r="E971" t="s">
        <v>29</v>
      </c>
      <c r="F971" t="s">
        <v>30</v>
      </c>
      <c r="G971" t="s">
        <v>25</v>
      </c>
      <c r="H971" t="s">
        <v>26</v>
      </c>
      <c r="I971" t="s">
        <v>27</v>
      </c>
      <c r="J971" t="s">
        <v>49</v>
      </c>
      <c r="K971" s="8">
        <v>0.1</v>
      </c>
      <c r="L971">
        <f t="shared" ca="1" si="15"/>
        <v>10</v>
      </c>
      <c r="M971">
        <v>29</v>
      </c>
      <c r="N971">
        <v>5</v>
      </c>
    </row>
    <row r="972" spans="1:14" x14ac:dyDescent="0.3">
      <c r="A972">
        <v>119498</v>
      </c>
      <c r="B972" s="7">
        <v>41543</v>
      </c>
      <c r="C972" t="s">
        <v>34</v>
      </c>
      <c r="D972">
        <v>44</v>
      </c>
      <c r="E972" t="s">
        <v>39</v>
      </c>
      <c r="F972" t="s">
        <v>24</v>
      </c>
      <c r="G972" t="s">
        <v>25</v>
      </c>
      <c r="H972" t="s">
        <v>26</v>
      </c>
      <c r="I972" t="s">
        <v>27</v>
      </c>
      <c r="J972" t="s">
        <v>48</v>
      </c>
      <c r="K972" s="8">
        <v>0.05</v>
      </c>
      <c r="L972">
        <f t="shared" ca="1" si="15"/>
        <v>10</v>
      </c>
      <c r="M972">
        <v>7</v>
      </c>
      <c r="N972">
        <v>2</v>
      </c>
    </row>
    <row r="973" spans="1:14" x14ac:dyDescent="0.3">
      <c r="A973">
        <v>119556</v>
      </c>
      <c r="B973" s="7">
        <v>41543</v>
      </c>
      <c r="C973" t="s">
        <v>34</v>
      </c>
      <c r="D973">
        <v>19</v>
      </c>
      <c r="E973" t="s">
        <v>39</v>
      </c>
      <c r="F973" t="s">
        <v>30</v>
      </c>
      <c r="G973" t="s">
        <v>25</v>
      </c>
      <c r="H973" t="s">
        <v>26</v>
      </c>
      <c r="I973" t="s">
        <v>27</v>
      </c>
      <c r="J973" t="s">
        <v>42</v>
      </c>
      <c r="K973" s="8">
        <v>0.1</v>
      </c>
      <c r="L973">
        <f t="shared" ca="1" si="15"/>
        <v>10</v>
      </c>
      <c r="M973">
        <v>17</v>
      </c>
      <c r="N973">
        <v>6</v>
      </c>
    </row>
    <row r="974" spans="1:14" x14ac:dyDescent="0.3">
      <c r="A974">
        <v>119666</v>
      </c>
      <c r="B974" s="7">
        <v>41544</v>
      </c>
      <c r="C974" t="s">
        <v>34</v>
      </c>
      <c r="D974">
        <v>23</v>
      </c>
      <c r="E974" t="s">
        <v>43</v>
      </c>
      <c r="F974" t="s">
        <v>30</v>
      </c>
      <c r="G974" t="s">
        <v>25</v>
      </c>
      <c r="H974" t="s">
        <v>50</v>
      </c>
      <c r="I974" t="s">
        <v>27</v>
      </c>
      <c r="J974" t="s">
        <v>31</v>
      </c>
      <c r="K974" s="8">
        <v>0.1</v>
      </c>
      <c r="L974">
        <f t="shared" ca="1" si="15"/>
        <v>10</v>
      </c>
      <c r="M974">
        <v>37</v>
      </c>
      <c r="N974">
        <v>5</v>
      </c>
    </row>
    <row r="975" spans="1:14" x14ac:dyDescent="0.3">
      <c r="A975">
        <v>119944</v>
      </c>
      <c r="B975" s="7">
        <v>41543</v>
      </c>
      <c r="C975" t="s">
        <v>22</v>
      </c>
      <c r="D975">
        <v>16</v>
      </c>
      <c r="E975" t="s">
        <v>23</v>
      </c>
      <c r="F975" t="s">
        <v>30</v>
      </c>
      <c r="G975" t="s">
        <v>25</v>
      </c>
      <c r="H975" t="s">
        <v>36</v>
      </c>
      <c r="I975" t="s">
        <v>27</v>
      </c>
      <c r="J975" t="s">
        <v>33</v>
      </c>
      <c r="K975" s="8">
        <v>0.1</v>
      </c>
      <c r="L975">
        <f t="shared" ca="1" si="15"/>
        <v>10</v>
      </c>
      <c r="M975">
        <v>44</v>
      </c>
      <c r="N975">
        <v>1</v>
      </c>
    </row>
    <row r="976" spans="1:14" x14ac:dyDescent="0.3">
      <c r="A976">
        <v>120846</v>
      </c>
      <c r="B976" s="7">
        <v>41523</v>
      </c>
      <c r="C976" t="s">
        <v>22</v>
      </c>
      <c r="D976">
        <v>38</v>
      </c>
      <c r="E976" t="s">
        <v>39</v>
      </c>
      <c r="F976" t="s">
        <v>24</v>
      </c>
      <c r="G976" t="s">
        <v>25</v>
      </c>
      <c r="H976" t="s">
        <v>44</v>
      </c>
      <c r="I976" t="s">
        <v>27</v>
      </c>
      <c r="J976" t="s">
        <v>31</v>
      </c>
      <c r="K976" s="8">
        <v>0.05</v>
      </c>
      <c r="L976">
        <f t="shared" ca="1" si="15"/>
        <v>10</v>
      </c>
      <c r="M976">
        <v>16</v>
      </c>
      <c r="N976">
        <v>1</v>
      </c>
    </row>
    <row r="977" spans="1:14" x14ac:dyDescent="0.3">
      <c r="A977">
        <v>120934</v>
      </c>
      <c r="B977" s="7">
        <v>41544</v>
      </c>
      <c r="C977" t="s">
        <v>22</v>
      </c>
      <c r="D977">
        <v>26</v>
      </c>
      <c r="E977" t="s">
        <v>43</v>
      </c>
      <c r="F977" t="s">
        <v>30</v>
      </c>
      <c r="G977" t="s">
        <v>25</v>
      </c>
      <c r="H977" t="s">
        <v>26</v>
      </c>
      <c r="I977" t="s">
        <v>27</v>
      </c>
      <c r="J977" t="s">
        <v>40</v>
      </c>
      <c r="K977" s="8">
        <v>0.1</v>
      </c>
      <c r="L977">
        <f t="shared" ca="1" si="15"/>
        <v>10</v>
      </c>
      <c r="M977">
        <v>21</v>
      </c>
      <c r="N977">
        <v>4</v>
      </c>
    </row>
    <row r="978" spans="1:14" x14ac:dyDescent="0.3">
      <c r="A978">
        <v>121292</v>
      </c>
      <c r="B978" s="7">
        <v>41541</v>
      </c>
      <c r="C978" t="s">
        <v>34</v>
      </c>
      <c r="D978">
        <v>19</v>
      </c>
      <c r="E978" t="s">
        <v>43</v>
      </c>
      <c r="F978" t="s">
        <v>30</v>
      </c>
      <c r="G978" t="s">
        <v>25</v>
      </c>
      <c r="H978" t="s">
        <v>47</v>
      </c>
      <c r="I978" t="s">
        <v>27</v>
      </c>
      <c r="J978" t="s">
        <v>31</v>
      </c>
      <c r="K978" s="8">
        <v>0.1</v>
      </c>
      <c r="L978">
        <f t="shared" ca="1" si="15"/>
        <v>10</v>
      </c>
      <c r="M978">
        <v>5</v>
      </c>
      <c r="N978">
        <v>1</v>
      </c>
    </row>
    <row r="979" spans="1:14" x14ac:dyDescent="0.3">
      <c r="A979">
        <v>121330</v>
      </c>
      <c r="B979" s="7">
        <v>41543</v>
      </c>
      <c r="C979" t="s">
        <v>34</v>
      </c>
      <c r="D979">
        <v>21</v>
      </c>
      <c r="E979" t="s">
        <v>35</v>
      </c>
      <c r="F979" t="s">
        <v>30</v>
      </c>
      <c r="G979" t="s">
        <v>25</v>
      </c>
      <c r="H979" t="s">
        <v>44</v>
      </c>
      <c r="I979" t="s">
        <v>27</v>
      </c>
      <c r="J979" t="s">
        <v>33</v>
      </c>
      <c r="K979" s="8">
        <v>0.1</v>
      </c>
      <c r="L979">
        <f t="shared" ca="1" si="15"/>
        <v>10</v>
      </c>
      <c r="M979">
        <v>22</v>
      </c>
      <c r="N979">
        <v>5</v>
      </c>
    </row>
    <row r="980" spans="1:14" x14ac:dyDescent="0.3">
      <c r="A980">
        <v>122500</v>
      </c>
      <c r="B980" s="7">
        <v>41529</v>
      </c>
      <c r="C980" t="s">
        <v>22</v>
      </c>
      <c r="D980">
        <v>20</v>
      </c>
      <c r="E980" t="s">
        <v>23</v>
      </c>
      <c r="F980" t="s">
        <v>30</v>
      </c>
      <c r="G980" t="s">
        <v>25</v>
      </c>
      <c r="H980" t="s">
        <v>44</v>
      </c>
      <c r="I980" t="s">
        <v>27</v>
      </c>
      <c r="J980" t="s">
        <v>28</v>
      </c>
      <c r="K980" s="8">
        <v>0.1</v>
      </c>
      <c r="L980">
        <f t="shared" ca="1" si="15"/>
        <v>10</v>
      </c>
      <c r="M980">
        <v>40</v>
      </c>
      <c r="N980">
        <v>4</v>
      </c>
    </row>
    <row r="981" spans="1:14" x14ac:dyDescent="0.3">
      <c r="A981">
        <v>122624</v>
      </c>
      <c r="B981" s="7">
        <v>41527</v>
      </c>
      <c r="C981" t="s">
        <v>22</v>
      </c>
      <c r="D981">
        <v>20</v>
      </c>
      <c r="E981" t="s">
        <v>32</v>
      </c>
      <c r="F981" t="s">
        <v>30</v>
      </c>
      <c r="G981" t="s">
        <v>25</v>
      </c>
      <c r="H981" t="s">
        <v>26</v>
      </c>
      <c r="I981" t="s">
        <v>27</v>
      </c>
      <c r="J981" t="s">
        <v>49</v>
      </c>
      <c r="K981" s="8">
        <v>0.1</v>
      </c>
      <c r="L981">
        <f t="shared" ca="1" si="15"/>
        <v>10</v>
      </c>
      <c r="M981">
        <v>5</v>
      </c>
      <c r="N981">
        <v>5</v>
      </c>
    </row>
    <row r="982" spans="1:14" x14ac:dyDescent="0.3">
      <c r="A982">
        <v>122898</v>
      </c>
      <c r="B982" s="7">
        <v>41543</v>
      </c>
      <c r="C982" t="s">
        <v>22</v>
      </c>
      <c r="D982">
        <v>19</v>
      </c>
      <c r="E982" t="s">
        <v>29</v>
      </c>
      <c r="F982" t="s">
        <v>30</v>
      </c>
      <c r="G982" t="s">
        <v>25</v>
      </c>
      <c r="H982" t="s">
        <v>26</v>
      </c>
      <c r="I982" t="s">
        <v>27</v>
      </c>
      <c r="J982" t="s">
        <v>49</v>
      </c>
      <c r="K982" s="8">
        <v>0.1</v>
      </c>
      <c r="L982">
        <f t="shared" ca="1" si="15"/>
        <v>10</v>
      </c>
      <c r="M982">
        <v>1</v>
      </c>
      <c r="N982">
        <v>5</v>
      </c>
    </row>
    <row r="983" spans="1:14" x14ac:dyDescent="0.3">
      <c r="A983">
        <v>123530</v>
      </c>
      <c r="B983" s="7">
        <v>41527</v>
      </c>
      <c r="C983" t="s">
        <v>22</v>
      </c>
      <c r="D983">
        <v>22</v>
      </c>
      <c r="E983" t="s">
        <v>45</v>
      </c>
      <c r="F983" t="s">
        <v>30</v>
      </c>
      <c r="G983" t="s">
        <v>25</v>
      </c>
      <c r="H983" t="s">
        <v>47</v>
      </c>
      <c r="I983" t="s">
        <v>27</v>
      </c>
      <c r="J983" t="s">
        <v>37</v>
      </c>
      <c r="K983" s="8">
        <v>0.1</v>
      </c>
      <c r="L983">
        <f t="shared" ca="1" si="15"/>
        <v>10</v>
      </c>
      <c r="M983">
        <v>27</v>
      </c>
      <c r="N983">
        <v>3</v>
      </c>
    </row>
    <row r="984" spans="1:14" x14ac:dyDescent="0.3">
      <c r="A984">
        <v>1920</v>
      </c>
      <c r="B984" s="7">
        <v>41570</v>
      </c>
      <c r="C984" t="s">
        <v>34</v>
      </c>
      <c r="D984">
        <v>20</v>
      </c>
      <c r="E984" t="s">
        <v>23</v>
      </c>
      <c r="F984" t="s">
        <v>30</v>
      </c>
      <c r="G984" t="s">
        <v>25</v>
      </c>
      <c r="H984" t="s">
        <v>26</v>
      </c>
      <c r="I984" t="s">
        <v>27</v>
      </c>
      <c r="J984" t="s">
        <v>48</v>
      </c>
      <c r="K984" s="8">
        <v>0.1</v>
      </c>
      <c r="L984">
        <f t="shared" ca="1" si="15"/>
        <v>10</v>
      </c>
      <c r="M984">
        <v>34</v>
      </c>
      <c r="N984">
        <v>2</v>
      </c>
    </row>
    <row r="985" spans="1:14" x14ac:dyDescent="0.3">
      <c r="A985">
        <v>2202</v>
      </c>
      <c r="B985" s="7">
        <v>41578</v>
      </c>
      <c r="C985" t="s">
        <v>34</v>
      </c>
      <c r="D985">
        <v>22</v>
      </c>
      <c r="E985" t="s">
        <v>45</v>
      </c>
      <c r="F985" t="s">
        <v>30</v>
      </c>
      <c r="G985" t="s">
        <v>25</v>
      </c>
      <c r="H985" t="s">
        <v>44</v>
      </c>
      <c r="I985" t="s">
        <v>27</v>
      </c>
      <c r="J985" t="s">
        <v>42</v>
      </c>
      <c r="K985" s="8">
        <v>0.1</v>
      </c>
      <c r="L985">
        <f t="shared" ca="1" si="15"/>
        <v>10</v>
      </c>
      <c r="M985">
        <v>36</v>
      </c>
      <c r="N985">
        <v>1</v>
      </c>
    </row>
    <row r="986" spans="1:14" x14ac:dyDescent="0.3">
      <c r="A986">
        <v>5216</v>
      </c>
      <c r="B986" s="7">
        <v>41577</v>
      </c>
      <c r="C986" t="s">
        <v>34</v>
      </c>
      <c r="D986">
        <v>19</v>
      </c>
      <c r="E986" t="s">
        <v>23</v>
      </c>
      <c r="F986" t="s">
        <v>30</v>
      </c>
      <c r="G986" t="s">
        <v>25</v>
      </c>
      <c r="H986" t="s">
        <v>26</v>
      </c>
      <c r="I986" t="s">
        <v>27</v>
      </c>
      <c r="J986" t="s">
        <v>31</v>
      </c>
      <c r="K986" s="8">
        <v>0.1</v>
      </c>
      <c r="L986">
        <f t="shared" ca="1" si="15"/>
        <v>10</v>
      </c>
      <c r="M986">
        <v>7</v>
      </c>
      <c r="N986">
        <v>4</v>
      </c>
    </row>
    <row r="987" spans="1:14" x14ac:dyDescent="0.3">
      <c r="A987">
        <v>9962</v>
      </c>
      <c r="B987" s="7">
        <v>41573</v>
      </c>
      <c r="C987" t="s">
        <v>22</v>
      </c>
      <c r="D987">
        <v>33</v>
      </c>
      <c r="E987" t="s">
        <v>39</v>
      </c>
      <c r="F987" t="s">
        <v>24</v>
      </c>
      <c r="G987" t="s">
        <v>25</v>
      </c>
      <c r="H987" t="s">
        <v>26</v>
      </c>
      <c r="I987" t="s">
        <v>27</v>
      </c>
      <c r="J987" t="s">
        <v>28</v>
      </c>
      <c r="K987" s="8">
        <v>0.05</v>
      </c>
      <c r="L987">
        <f t="shared" ca="1" si="15"/>
        <v>10</v>
      </c>
      <c r="M987">
        <v>15</v>
      </c>
      <c r="N987">
        <v>2</v>
      </c>
    </row>
    <row r="988" spans="1:14" x14ac:dyDescent="0.3">
      <c r="A988">
        <v>10786</v>
      </c>
      <c r="B988" s="7">
        <v>41563</v>
      </c>
      <c r="C988" t="s">
        <v>22</v>
      </c>
      <c r="D988">
        <v>25</v>
      </c>
      <c r="E988" t="s">
        <v>39</v>
      </c>
      <c r="F988" t="s">
        <v>30</v>
      </c>
      <c r="G988" t="s">
        <v>25</v>
      </c>
      <c r="H988" t="s">
        <v>50</v>
      </c>
      <c r="I988" t="s">
        <v>27</v>
      </c>
      <c r="J988" t="s">
        <v>33</v>
      </c>
      <c r="K988" s="8">
        <v>0.1</v>
      </c>
      <c r="L988">
        <f t="shared" ca="1" si="15"/>
        <v>10</v>
      </c>
      <c r="M988">
        <v>39</v>
      </c>
      <c r="N988">
        <v>3</v>
      </c>
    </row>
    <row r="989" spans="1:14" x14ac:dyDescent="0.3">
      <c r="A989">
        <v>10854</v>
      </c>
      <c r="B989" s="7">
        <v>41578</v>
      </c>
      <c r="C989" t="s">
        <v>34</v>
      </c>
      <c r="D989">
        <v>19</v>
      </c>
      <c r="E989" t="s">
        <v>43</v>
      </c>
      <c r="F989" t="s">
        <v>30</v>
      </c>
      <c r="G989" t="s">
        <v>25</v>
      </c>
      <c r="H989" t="s">
        <v>50</v>
      </c>
      <c r="I989" t="s">
        <v>27</v>
      </c>
      <c r="J989" t="s">
        <v>42</v>
      </c>
      <c r="K989" s="8">
        <v>0.1</v>
      </c>
      <c r="L989">
        <f t="shared" ca="1" si="15"/>
        <v>10</v>
      </c>
      <c r="M989">
        <v>27</v>
      </c>
      <c r="N989">
        <v>4</v>
      </c>
    </row>
    <row r="990" spans="1:14" x14ac:dyDescent="0.3">
      <c r="A990">
        <v>11388</v>
      </c>
      <c r="B990" s="7">
        <v>41570</v>
      </c>
      <c r="C990" t="s">
        <v>34</v>
      </c>
      <c r="D990">
        <v>20</v>
      </c>
      <c r="E990" t="s">
        <v>35</v>
      </c>
      <c r="F990" t="s">
        <v>30</v>
      </c>
      <c r="G990" t="s">
        <v>25</v>
      </c>
      <c r="H990" t="s">
        <v>50</v>
      </c>
      <c r="I990" t="s">
        <v>27</v>
      </c>
      <c r="J990" t="s">
        <v>48</v>
      </c>
      <c r="K990" s="8">
        <v>0.1</v>
      </c>
      <c r="L990">
        <f t="shared" ca="1" si="15"/>
        <v>10</v>
      </c>
      <c r="M990">
        <v>27</v>
      </c>
      <c r="N990">
        <v>4</v>
      </c>
    </row>
    <row r="991" spans="1:14" x14ac:dyDescent="0.3">
      <c r="A991">
        <v>14786</v>
      </c>
      <c r="B991" s="7">
        <v>41562</v>
      </c>
      <c r="C991" t="s">
        <v>22</v>
      </c>
      <c r="D991">
        <v>18</v>
      </c>
      <c r="E991" t="s">
        <v>39</v>
      </c>
      <c r="F991" t="s">
        <v>30</v>
      </c>
      <c r="G991" t="s">
        <v>25</v>
      </c>
      <c r="H991" t="s">
        <v>47</v>
      </c>
      <c r="I991" t="s">
        <v>27</v>
      </c>
      <c r="J991" t="s">
        <v>49</v>
      </c>
      <c r="K991" s="8">
        <v>0.1</v>
      </c>
      <c r="L991">
        <f t="shared" ca="1" si="15"/>
        <v>10</v>
      </c>
      <c r="M991">
        <v>40</v>
      </c>
      <c r="N991">
        <v>3</v>
      </c>
    </row>
    <row r="992" spans="1:14" x14ac:dyDescent="0.3">
      <c r="A992">
        <v>16444</v>
      </c>
      <c r="B992" s="7">
        <v>41578</v>
      </c>
      <c r="C992" t="s">
        <v>22</v>
      </c>
      <c r="D992">
        <v>20</v>
      </c>
      <c r="E992" t="s">
        <v>43</v>
      </c>
      <c r="F992" t="s">
        <v>30</v>
      </c>
      <c r="G992" t="s">
        <v>25</v>
      </c>
      <c r="H992" t="s">
        <v>26</v>
      </c>
      <c r="I992" t="s">
        <v>27</v>
      </c>
      <c r="J992" t="s">
        <v>42</v>
      </c>
      <c r="K992" s="8">
        <v>0.1</v>
      </c>
      <c r="L992">
        <f t="shared" ca="1" si="15"/>
        <v>10</v>
      </c>
      <c r="M992">
        <v>12</v>
      </c>
      <c r="N992">
        <v>3</v>
      </c>
    </row>
    <row r="993" spans="1:14" x14ac:dyDescent="0.3">
      <c r="A993">
        <v>17932</v>
      </c>
      <c r="B993" s="7">
        <v>41550</v>
      </c>
      <c r="C993" t="s">
        <v>22</v>
      </c>
      <c r="D993">
        <v>55</v>
      </c>
      <c r="E993" t="s">
        <v>32</v>
      </c>
      <c r="F993" t="s">
        <v>41</v>
      </c>
      <c r="G993" t="s">
        <v>25</v>
      </c>
      <c r="H993" t="s">
        <v>44</v>
      </c>
      <c r="I993" t="s">
        <v>27</v>
      </c>
      <c r="J993" t="s">
        <v>33</v>
      </c>
      <c r="K993" s="8">
        <v>0.15</v>
      </c>
      <c r="L993">
        <f t="shared" ca="1" si="15"/>
        <v>10</v>
      </c>
      <c r="M993">
        <v>28</v>
      </c>
      <c r="N993">
        <v>5</v>
      </c>
    </row>
    <row r="994" spans="1:14" x14ac:dyDescent="0.3">
      <c r="A994">
        <v>18130</v>
      </c>
      <c r="B994" s="7">
        <v>41578</v>
      </c>
      <c r="C994" t="s">
        <v>22</v>
      </c>
      <c r="D994">
        <v>24</v>
      </c>
      <c r="E994" t="s">
        <v>35</v>
      </c>
      <c r="F994" t="s">
        <v>30</v>
      </c>
      <c r="G994" t="s">
        <v>25</v>
      </c>
      <c r="H994" t="s">
        <v>26</v>
      </c>
      <c r="I994" t="s">
        <v>27</v>
      </c>
      <c r="J994" t="s">
        <v>48</v>
      </c>
      <c r="K994" s="8">
        <v>0.1</v>
      </c>
      <c r="L994">
        <f t="shared" ca="1" si="15"/>
        <v>10</v>
      </c>
      <c r="M994">
        <v>15</v>
      </c>
      <c r="N994">
        <v>6</v>
      </c>
    </row>
    <row r="995" spans="1:14" x14ac:dyDescent="0.3">
      <c r="A995">
        <v>18152</v>
      </c>
      <c r="B995" s="7">
        <v>41559</v>
      </c>
      <c r="C995" t="s">
        <v>22</v>
      </c>
      <c r="D995">
        <v>27</v>
      </c>
      <c r="E995" t="s">
        <v>23</v>
      </c>
      <c r="F995" t="s">
        <v>30</v>
      </c>
      <c r="G995" t="s">
        <v>25</v>
      </c>
      <c r="H995" t="s">
        <v>26</v>
      </c>
      <c r="I995" t="s">
        <v>27</v>
      </c>
      <c r="J995" t="s">
        <v>28</v>
      </c>
      <c r="K995" s="8">
        <v>0.1</v>
      </c>
      <c r="L995">
        <f t="shared" ca="1" si="15"/>
        <v>10</v>
      </c>
      <c r="M995">
        <v>7</v>
      </c>
      <c r="N995">
        <v>2</v>
      </c>
    </row>
    <row r="996" spans="1:14" x14ac:dyDescent="0.3">
      <c r="A996">
        <v>18786</v>
      </c>
      <c r="B996" s="7">
        <v>41563</v>
      </c>
      <c r="C996" t="s">
        <v>22</v>
      </c>
      <c r="D996">
        <v>39</v>
      </c>
      <c r="E996" t="s">
        <v>45</v>
      </c>
      <c r="F996" t="s">
        <v>24</v>
      </c>
      <c r="G996" t="s">
        <v>25</v>
      </c>
      <c r="H996" t="s">
        <v>44</v>
      </c>
      <c r="I996" t="s">
        <v>27</v>
      </c>
      <c r="J996" t="s">
        <v>28</v>
      </c>
      <c r="K996" s="8">
        <v>0.05</v>
      </c>
      <c r="L996">
        <f t="shared" ca="1" si="15"/>
        <v>10</v>
      </c>
      <c r="M996">
        <v>1</v>
      </c>
      <c r="N996">
        <v>1</v>
      </c>
    </row>
    <row r="997" spans="1:14" x14ac:dyDescent="0.3">
      <c r="A997">
        <v>19376</v>
      </c>
      <c r="B997" s="7">
        <v>41550</v>
      </c>
      <c r="C997" t="s">
        <v>22</v>
      </c>
      <c r="D997">
        <v>18</v>
      </c>
      <c r="E997" t="s">
        <v>45</v>
      </c>
      <c r="F997" t="s">
        <v>30</v>
      </c>
      <c r="G997" t="s">
        <v>25</v>
      </c>
      <c r="H997" t="s">
        <v>44</v>
      </c>
      <c r="I997" t="s">
        <v>27</v>
      </c>
      <c r="J997" t="s">
        <v>28</v>
      </c>
      <c r="K997" s="8">
        <v>0.1</v>
      </c>
      <c r="L997">
        <f t="shared" ca="1" si="15"/>
        <v>10</v>
      </c>
      <c r="M997">
        <v>33</v>
      </c>
      <c r="N997">
        <v>6</v>
      </c>
    </row>
    <row r="998" spans="1:14" x14ac:dyDescent="0.3">
      <c r="A998">
        <v>19754</v>
      </c>
      <c r="B998" s="7">
        <v>41577</v>
      </c>
      <c r="C998" t="s">
        <v>22</v>
      </c>
      <c r="D998">
        <v>38</v>
      </c>
      <c r="E998" t="s">
        <v>29</v>
      </c>
      <c r="F998" t="s">
        <v>24</v>
      </c>
      <c r="G998" t="s">
        <v>25</v>
      </c>
      <c r="H998" t="s">
        <v>26</v>
      </c>
      <c r="I998" t="s">
        <v>27</v>
      </c>
      <c r="J998" t="s">
        <v>37</v>
      </c>
      <c r="K998" s="8">
        <v>0.05</v>
      </c>
      <c r="L998">
        <f t="shared" ca="1" si="15"/>
        <v>10</v>
      </c>
      <c r="M998">
        <v>6</v>
      </c>
      <c r="N998">
        <v>1</v>
      </c>
    </row>
    <row r="999" spans="1:14" x14ac:dyDescent="0.3">
      <c r="A999">
        <v>19870</v>
      </c>
      <c r="B999" s="7">
        <v>41571</v>
      </c>
      <c r="C999" t="s">
        <v>22</v>
      </c>
      <c r="D999">
        <v>23</v>
      </c>
      <c r="E999" t="s">
        <v>23</v>
      </c>
      <c r="F999" t="s">
        <v>30</v>
      </c>
      <c r="G999" t="s">
        <v>25</v>
      </c>
      <c r="H999" t="s">
        <v>26</v>
      </c>
      <c r="I999" t="s">
        <v>27</v>
      </c>
      <c r="J999" t="s">
        <v>33</v>
      </c>
      <c r="K999" s="8">
        <v>0.1</v>
      </c>
      <c r="L999">
        <f t="shared" ca="1" si="15"/>
        <v>10</v>
      </c>
      <c r="M999">
        <v>26</v>
      </c>
      <c r="N999">
        <v>3</v>
      </c>
    </row>
    <row r="1000" spans="1:14" x14ac:dyDescent="0.3">
      <c r="A1000">
        <v>21476</v>
      </c>
      <c r="B1000" s="7">
        <v>41578</v>
      </c>
      <c r="C1000" t="s">
        <v>22</v>
      </c>
      <c r="D1000">
        <v>18</v>
      </c>
      <c r="E1000" t="s">
        <v>39</v>
      </c>
      <c r="F1000" t="s">
        <v>30</v>
      </c>
      <c r="G1000" t="s">
        <v>25</v>
      </c>
      <c r="H1000" t="s">
        <v>26</v>
      </c>
      <c r="I1000" t="s">
        <v>27</v>
      </c>
      <c r="J1000" t="s">
        <v>28</v>
      </c>
      <c r="K1000" s="8">
        <v>0.1</v>
      </c>
      <c r="L1000">
        <f t="shared" ca="1" si="15"/>
        <v>10</v>
      </c>
      <c r="M1000">
        <v>41</v>
      </c>
      <c r="N1000">
        <v>2</v>
      </c>
    </row>
    <row r="1001" spans="1:14" x14ac:dyDescent="0.3">
      <c r="A1001">
        <v>21618</v>
      </c>
      <c r="B1001" s="7">
        <v>41577</v>
      </c>
      <c r="C1001" t="s">
        <v>34</v>
      </c>
      <c r="D1001">
        <v>22</v>
      </c>
      <c r="E1001" t="s">
        <v>45</v>
      </c>
      <c r="F1001" t="s">
        <v>30</v>
      </c>
      <c r="G1001" t="s">
        <v>25</v>
      </c>
      <c r="H1001" t="s">
        <v>44</v>
      </c>
      <c r="I1001" t="s">
        <v>27</v>
      </c>
      <c r="J1001" t="s">
        <v>37</v>
      </c>
      <c r="K1001" s="8">
        <v>0.1</v>
      </c>
      <c r="L1001">
        <f t="shared" ca="1" si="15"/>
        <v>10</v>
      </c>
      <c r="M1001">
        <v>17</v>
      </c>
      <c r="N1001">
        <v>3</v>
      </c>
    </row>
    <row r="1002" spans="1:14" x14ac:dyDescent="0.3">
      <c r="A1002">
        <v>22574</v>
      </c>
      <c r="B1002" s="7">
        <v>41552</v>
      </c>
      <c r="C1002" t="s">
        <v>34</v>
      </c>
      <c r="D1002">
        <v>22</v>
      </c>
      <c r="E1002" t="s">
        <v>43</v>
      </c>
      <c r="F1002" t="s">
        <v>30</v>
      </c>
      <c r="G1002" t="s">
        <v>25</v>
      </c>
      <c r="H1002" t="s">
        <v>26</v>
      </c>
      <c r="I1002" t="s">
        <v>27</v>
      </c>
      <c r="J1002" t="s">
        <v>28</v>
      </c>
      <c r="K1002" s="8">
        <v>0.1</v>
      </c>
      <c r="L1002">
        <f t="shared" ca="1" si="15"/>
        <v>10</v>
      </c>
      <c r="M1002">
        <v>13</v>
      </c>
      <c r="N1002">
        <v>3</v>
      </c>
    </row>
    <row r="1003" spans="1:14" x14ac:dyDescent="0.3">
      <c r="A1003">
        <v>22912</v>
      </c>
      <c r="B1003" s="7">
        <v>41578</v>
      </c>
      <c r="C1003" t="s">
        <v>22</v>
      </c>
      <c r="D1003">
        <v>32</v>
      </c>
      <c r="E1003" t="s">
        <v>45</v>
      </c>
      <c r="F1003" t="s">
        <v>24</v>
      </c>
      <c r="G1003" t="s">
        <v>38</v>
      </c>
      <c r="H1003" t="s">
        <v>26</v>
      </c>
      <c r="I1003" t="s">
        <v>27</v>
      </c>
      <c r="J1003" t="s">
        <v>28</v>
      </c>
      <c r="K1003" s="8">
        <v>0.05</v>
      </c>
      <c r="L1003">
        <f t="shared" ca="1" si="15"/>
        <v>10</v>
      </c>
      <c r="M1003">
        <v>42</v>
      </c>
      <c r="N1003">
        <v>1</v>
      </c>
    </row>
    <row r="1004" spans="1:14" x14ac:dyDescent="0.3">
      <c r="A1004">
        <v>25050</v>
      </c>
      <c r="B1004" s="7">
        <v>41570</v>
      </c>
      <c r="C1004" t="s">
        <v>22</v>
      </c>
      <c r="D1004">
        <v>21</v>
      </c>
      <c r="E1004" t="s">
        <v>39</v>
      </c>
      <c r="F1004" t="s">
        <v>30</v>
      </c>
      <c r="G1004" t="s">
        <v>25</v>
      </c>
      <c r="H1004" t="s">
        <v>44</v>
      </c>
      <c r="I1004" t="s">
        <v>27</v>
      </c>
      <c r="J1004" t="s">
        <v>31</v>
      </c>
      <c r="K1004" s="8">
        <v>0.1</v>
      </c>
      <c r="L1004">
        <f t="shared" ca="1" si="15"/>
        <v>10</v>
      </c>
      <c r="M1004">
        <v>22</v>
      </c>
      <c r="N1004">
        <v>3</v>
      </c>
    </row>
    <row r="1005" spans="1:14" x14ac:dyDescent="0.3">
      <c r="A1005">
        <v>28222</v>
      </c>
      <c r="B1005" s="7">
        <v>41563</v>
      </c>
      <c r="C1005" t="s">
        <v>22</v>
      </c>
      <c r="D1005">
        <v>22</v>
      </c>
      <c r="E1005" t="s">
        <v>35</v>
      </c>
      <c r="F1005" t="s">
        <v>30</v>
      </c>
      <c r="G1005" t="s">
        <v>25</v>
      </c>
      <c r="H1005" t="s">
        <v>44</v>
      </c>
      <c r="I1005" t="s">
        <v>27</v>
      </c>
      <c r="J1005" t="s">
        <v>28</v>
      </c>
      <c r="K1005" s="8">
        <v>0.1</v>
      </c>
      <c r="L1005">
        <f t="shared" ca="1" si="15"/>
        <v>10</v>
      </c>
      <c r="M1005">
        <v>11</v>
      </c>
      <c r="N1005">
        <v>3</v>
      </c>
    </row>
    <row r="1006" spans="1:14" x14ac:dyDescent="0.3">
      <c r="A1006">
        <v>31256</v>
      </c>
      <c r="B1006" s="7">
        <v>41556</v>
      </c>
      <c r="C1006" t="s">
        <v>22</v>
      </c>
      <c r="D1006">
        <v>34</v>
      </c>
      <c r="E1006" t="s">
        <v>45</v>
      </c>
      <c r="F1006" t="s">
        <v>24</v>
      </c>
      <c r="G1006" t="s">
        <v>25</v>
      </c>
      <c r="H1006" t="s">
        <v>44</v>
      </c>
      <c r="I1006" t="s">
        <v>27</v>
      </c>
      <c r="J1006" t="s">
        <v>31</v>
      </c>
      <c r="K1006" s="8">
        <v>0.05</v>
      </c>
      <c r="L1006">
        <f t="shared" ca="1" si="15"/>
        <v>10</v>
      </c>
      <c r="M1006">
        <v>42</v>
      </c>
      <c r="N1006">
        <v>2</v>
      </c>
    </row>
    <row r="1007" spans="1:14" x14ac:dyDescent="0.3">
      <c r="A1007">
        <v>32952</v>
      </c>
      <c r="B1007" s="7">
        <v>41548</v>
      </c>
      <c r="C1007" t="s">
        <v>22</v>
      </c>
      <c r="D1007">
        <v>28</v>
      </c>
      <c r="E1007" t="s">
        <v>32</v>
      </c>
      <c r="F1007" t="s">
        <v>30</v>
      </c>
      <c r="G1007" t="s">
        <v>25</v>
      </c>
      <c r="H1007" t="s">
        <v>26</v>
      </c>
      <c r="I1007" t="s">
        <v>27</v>
      </c>
      <c r="J1007" t="s">
        <v>28</v>
      </c>
      <c r="K1007" s="8">
        <v>0.1</v>
      </c>
      <c r="L1007">
        <f t="shared" ca="1" si="15"/>
        <v>10</v>
      </c>
      <c r="M1007">
        <v>39</v>
      </c>
      <c r="N1007">
        <v>2</v>
      </c>
    </row>
    <row r="1008" spans="1:14" x14ac:dyDescent="0.3">
      <c r="A1008">
        <v>33140</v>
      </c>
      <c r="B1008" s="7">
        <v>41570</v>
      </c>
      <c r="C1008" t="s">
        <v>22</v>
      </c>
      <c r="D1008">
        <v>27</v>
      </c>
      <c r="E1008" t="s">
        <v>39</v>
      </c>
      <c r="F1008" t="s">
        <v>30</v>
      </c>
      <c r="G1008" t="s">
        <v>25</v>
      </c>
      <c r="H1008" t="s">
        <v>36</v>
      </c>
      <c r="I1008" t="s">
        <v>27</v>
      </c>
      <c r="J1008" t="s">
        <v>28</v>
      </c>
      <c r="K1008" s="8">
        <v>0.1</v>
      </c>
      <c r="L1008">
        <f t="shared" ca="1" si="15"/>
        <v>10</v>
      </c>
      <c r="M1008">
        <v>14</v>
      </c>
      <c r="N1008">
        <v>4</v>
      </c>
    </row>
    <row r="1009" spans="1:14" x14ac:dyDescent="0.3">
      <c r="A1009">
        <v>40452</v>
      </c>
      <c r="B1009" s="7">
        <v>41563</v>
      </c>
      <c r="C1009" t="s">
        <v>22</v>
      </c>
      <c r="D1009">
        <v>46</v>
      </c>
      <c r="E1009" t="s">
        <v>23</v>
      </c>
      <c r="F1009" t="s">
        <v>24</v>
      </c>
      <c r="G1009" t="s">
        <v>25</v>
      </c>
      <c r="H1009" t="s">
        <v>26</v>
      </c>
      <c r="I1009" t="s">
        <v>27</v>
      </c>
      <c r="J1009" t="s">
        <v>40</v>
      </c>
      <c r="K1009" s="8">
        <v>0.05</v>
      </c>
      <c r="L1009">
        <f t="shared" ca="1" si="15"/>
        <v>10</v>
      </c>
      <c r="M1009">
        <v>32</v>
      </c>
      <c r="N1009">
        <v>5</v>
      </c>
    </row>
    <row r="1010" spans="1:14" x14ac:dyDescent="0.3">
      <c r="A1010">
        <v>44032</v>
      </c>
      <c r="B1010" s="7">
        <v>41575</v>
      </c>
      <c r="C1010" t="s">
        <v>34</v>
      </c>
      <c r="D1010">
        <v>22</v>
      </c>
      <c r="E1010" t="s">
        <v>23</v>
      </c>
      <c r="F1010" t="s">
        <v>30</v>
      </c>
      <c r="G1010" t="s">
        <v>25</v>
      </c>
      <c r="H1010" t="s">
        <v>44</v>
      </c>
      <c r="I1010" t="s">
        <v>27</v>
      </c>
      <c r="J1010" t="s">
        <v>49</v>
      </c>
      <c r="K1010" s="8">
        <v>0.1</v>
      </c>
      <c r="L1010">
        <f t="shared" ca="1" si="15"/>
        <v>10</v>
      </c>
      <c r="M1010">
        <v>21</v>
      </c>
      <c r="N1010">
        <v>3</v>
      </c>
    </row>
    <row r="1011" spans="1:14" x14ac:dyDescent="0.3">
      <c r="A1011">
        <v>44038</v>
      </c>
      <c r="B1011" s="7">
        <v>41559</v>
      </c>
      <c r="C1011" t="s">
        <v>22</v>
      </c>
      <c r="D1011">
        <v>46</v>
      </c>
      <c r="E1011" t="s">
        <v>43</v>
      </c>
      <c r="F1011" t="s">
        <v>24</v>
      </c>
      <c r="G1011" t="s">
        <v>25</v>
      </c>
      <c r="H1011" t="s">
        <v>44</v>
      </c>
      <c r="I1011" t="s">
        <v>27</v>
      </c>
      <c r="J1011" t="s">
        <v>49</v>
      </c>
      <c r="K1011" s="8">
        <v>0.05</v>
      </c>
      <c r="L1011">
        <f t="shared" ca="1" si="15"/>
        <v>10</v>
      </c>
      <c r="M1011">
        <v>21</v>
      </c>
      <c r="N1011">
        <v>3</v>
      </c>
    </row>
    <row r="1012" spans="1:14" x14ac:dyDescent="0.3">
      <c r="A1012">
        <v>49932</v>
      </c>
      <c r="B1012" s="7">
        <v>41565</v>
      </c>
      <c r="C1012" t="s">
        <v>34</v>
      </c>
      <c r="D1012">
        <v>22</v>
      </c>
      <c r="E1012" t="s">
        <v>29</v>
      </c>
      <c r="F1012" t="s">
        <v>30</v>
      </c>
      <c r="G1012" t="s">
        <v>25</v>
      </c>
      <c r="H1012" t="s">
        <v>44</v>
      </c>
      <c r="I1012" t="s">
        <v>27</v>
      </c>
      <c r="J1012" t="s">
        <v>49</v>
      </c>
      <c r="K1012" s="8">
        <v>0.1</v>
      </c>
      <c r="L1012">
        <f t="shared" ca="1" si="15"/>
        <v>10</v>
      </c>
      <c r="M1012">
        <v>34</v>
      </c>
      <c r="N1012">
        <v>1</v>
      </c>
    </row>
    <row r="1013" spans="1:14" x14ac:dyDescent="0.3">
      <c r="A1013">
        <v>52304</v>
      </c>
      <c r="B1013" s="7">
        <v>41571</v>
      </c>
      <c r="C1013" t="s">
        <v>22</v>
      </c>
      <c r="D1013">
        <v>21</v>
      </c>
      <c r="E1013" t="s">
        <v>35</v>
      </c>
      <c r="F1013" t="s">
        <v>30</v>
      </c>
      <c r="G1013" t="s">
        <v>25</v>
      </c>
      <c r="H1013" t="s">
        <v>26</v>
      </c>
      <c r="I1013" t="s">
        <v>27</v>
      </c>
      <c r="J1013" t="s">
        <v>48</v>
      </c>
      <c r="K1013" s="8">
        <v>0.1</v>
      </c>
      <c r="L1013">
        <f t="shared" ca="1" si="15"/>
        <v>10</v>
      </c>
      <c r="M1013">
        <v>3</v>
      </c>
      <c r="N1013">
        <v>2</v>
      </c>
    </row>
    <row r="1014" spans="1:14" x14ac:dyDescent="0.3">
      <c r="A1014">
        <v>56360</v>
      </c>
      <c r="B1014" s="7">
        <v>41564</v>
      </c>
      <c r="C1014" t="s">
        <v>22</v>
      </c>
      <c r="D1014">
        <v>21</v>
      </c>
      <c r="E1014" t="s">
        <v>39</v>
      </c>
      <c r="F1014" t="s">
        <v>30</v>
      </c>
      <c r="G1014" t="s">
        <v>25</v>
      </c>
      <c r="H1014" t="s">
        <v>36</v>
      </c>
      <c r="I1014" t="s">
        <v>27</v>
      </c>
      <c r="J1014" t="s">
        <v>33</v>
      </c>
      <c r="K1014" s="8">
        <v>0.1</v>
      </c>
      <c r="L1014">
        <f t="shared" ca="1" si="15"/>
        <v>10</v>
      </c>
      <c r="M1014">
        <v>27</v>
      </c>
      <c r="N1014">
        <v>5</v>
      </c>
    </row>
    <row r="1015" spans="1:14" x14ac:dyDescent="0.3">
      <c r="A1015">
        <v>56472</v>
      </c>
      <c r="B1015" s="7">
        <v>41564</v>
      </c>
      <c r="C1015" t="s">
        <v>22</v>
      </c>
      <c r="D1015">
        <v>19</v>
      </c>
      <c r="E1015" t="s">
        <v>32</v>
      </c>
      <c r="F1015" t="s">
        <v>30</v>
      </c>
      <c r="G1015" t="s">
        <v>25</v>
      </c>
      <c r="H1015" t="s">
        <v>26</v>
      </c>
      <c r="I1015" t="s">
        <v>27</v>
      </c>
      <c r="J1015" t="s">
        <v>28</v>
      </c>
      <c r="K1015" s="8">
        <v>0.1</v>
      </c>
      <c r="L1015">
        <f t="shared" ca="1" si="15"/>
        <v>10</v>
      </c>
      <c r="M1015">
        <v>7</v>
      </c>
      <c r="N1015">
        <v>3</v>
      </c>
    </row>
    <row r="1016" spans="1:14" x14ac:dyDescent="0.3">
      <c r="A1016">
        <v>92290</v>
      </c>
      <c r="B1016" s="7">
        <v>41576</v>
      </c>
      <c r="C1016" t="s">
        <v>34</v>
      </c>
      <c r="D1016">
        <v>43</v>
      </c>
      <c r="E1016" t="s">
        <v>32</v>
      </c>
      <c r="F1016" t="s">
        <v>24</v>
      </c>
      <c r="G1016" t="s">
        <v>38</v>
      </c>
      <c r="H1016" t="s">
        <v>47</v>
      </c>
      <c r="I1016" t="s">
        <v>46</v>
      </c>
      <c r="J1016" t="s">
        <v>37</v>
      </c>
      <c r="K1016" s="8">
        <v>0.05</v>
      </c>
      <c r="L1016">
        <f t="shared" ca="1" si="15"/>
        <v>10</v>
      </c>
      <c r="M1016">
        <v>12</v>
      </c>
      <c r="N1016">
        <v>4</v>
      </c>
    </row>
    <row r="1017" spans="1:14" x14ac:dyDescent="0.3">
      <c r="A1017">
        <v>97528</v>
      </c>
      <c r="B1017" s="7">
        <v>41576</v>
      </c>
      <c r="C1017" t="s">
        <v>34</v>
      </c>
      <c r="D1017">
        <v>18</v>
      </c>
      <c r="E1017" t="s">
        <v>39</v>
      </c>
      <c r="F1017" t="s">
        <v>30</v>
      </c>
      <c r="G1017" t="s">
        <v>25</v>
      </c>
      <c r="H1017" t="s">
        <v>47</v>
      </c>
      <c r="I1017" t="s">
        <v>27</v>
      </c>
      <c r="J1017" t="s">
        <v>33</v>
      </c>
      <c r="K1017" s="8">
        <v>0.1</v>
      </c>
      <c r="L1017">
        <f t="shared" ca="1" si="15"/>
        <v>10</v>
      </c>
      <c r="M1017">
        <v>38</v>
      </c>
      <c r="N1017">
        <v>1</v>
      </c>
    </row>
    <row r="1018" spans="1:14" x14ac:dyDescent="0.3">
      <c r="A1018">
        <v>119644</v>
      </c>
      <c r="B1018" s="7">
        <v>41548</v>
      </c>
      <c r="C1018" t="s">
        <v>34</v>
      </c>
      <c r="D1018">
        <v>46</v>
      </c>
      <c r="E1018" t="s">
        <v>35</v>
      </c>
      <c r="F1018" t="s">
        <v>24</v>
      </c>
      <c r="G1018" t="s">
        <v>25</v>
      </c>
      <c r="H1018" t="s">
        <v>36</v>
      </c>
      <c r="I1018" t="s">
        <v>27</v>
      </c>
      <c r="J1018" t="s">
        <v>42</v>
      </c>
      <c r="K1018" s="8">
        <v>0.05</v>
      </c>
      <c r="L1018">
        <f t="shared" ca="1" si="15"/>
        <v>10</v>
      </c>
      <c r="M1018">
        <v>4</v>
      </c>
      <c r="N1018">
        <v>5</v>
      </c>
    </row>
    <row r="1019" spans="1:14" x14ac:dyDescent="0.3">
      <c r="A1019">
        <v>119790</v>
      </c>
      <c r="B1019" s="7">
        <v>41545</v>
      </c>
      <c r="C1019" t="s">
        <v>22</v>
      </c>
      <c r="D1019">
        <v>35</v>
      </c>
      <c r="E1019" t="s">
        <v>32</v>
      </c>
      <c r="F1019" t="s">
        <v>24</v>
      </c>
      <c r="G1019" t="s">
        <v>25</v>
      </c>
      <c r="H1019" t="s">
        <v>26</v>
      </c>
      <c r="I1019" t="s">
        <v>27</v>
      </c>
      <c r="J1019" t="s">
        <v>40</v>
      </c>
      <c r="K1019" s="8">
        <v>0.05</v>
      </c>
      <c r="L1019">
        <f t="shared" ca="1" si="15"/>
        <v>10</v>
      </c>
      <c r="M1019">
        <v>13</v>
      </c>
      <c r="N1019">
        <v>5</v>
      </c>
    </row>
    <row r="1020" spans="1:14" x14ac:dyDescent="0.3">
      <c r="A1020">
        <v>119804</v>
      </c>
      <c r="B1020" s="7">
        <v>41548</v>
      </c>
      <c r="C1020" t="s">
        <v>22</v>
      </c>
      <c r="D1020">
        <v>58</v>
      </c>
      <c r="E1020" t="s">
        <v>29</v>
      </c>
      <c r="F1020" t="s">
        <v>41</v>
      </c>
      <c r="G1020" t="s">
        <v>25</v>
      </c>
      <c r="H1020" t="s">
        <v>44</v>
      </c>
      <c r="I1020" t="s">
        <v>27</v>
      </c>
      <c r="J1020" t="s">
        <v>33</v>
      </c>
      <c r="K1020" s="8">
        <v>0.15</v>
      </c>
      <c r="L1020">
        <f t="shared" ca="1" si="15"/>
        <v>10</v>
      </c>
      <c r="M1020">
        <v>9</v>
      </c>
      <c r="N1020">
        <v>3</v>
      </c>
    </row>
    <row r="1021" spans="1:14" x14ac:dyDescent="0.3">
      <c r="A1021">
        <v>119808</v>
      </c>
      <c r="B1021" s="7">
        <v>41548</v>
      </c>
      <c r="C1021" t="s">
        <v>22</v>
      </c>
      <c r="D1021">
        <v>32</v>
      </c>
      <c r="E1021" t="s">
        <v>35</v>
      </c>
      <c r="F1021" t="s">
        <v>24</v>
      </c>
      <c r="G1021" t="s">
        <v>25</v>
      </c>
      <c r="H1021" t="s">
        <v>50</v>
      </c>
      <c r="I1021" t="s">
        <v>27</v>
      </c>
      <c r="J1021" t="s">
        <v>28</v>
      </c>
      <c r="K1021" s="8">
        <v>0.05</v>
      </c>
      <c r="L1021">
        <f t="shared" ca="1" si="15"/>
        <v>10</v>
      </c>
      <c r="M1021">
        <v>9</v>
      </c>
      <c r="N1021">
        <v>2</v>
      </c>
    </row>
    <row r="1022" spans="1:14" x14ac:dyDescent="0.3">
      <c r="A1022">
        <v>119858</v>
      </c>
      <c r="B1022" s="7">
        <v>41548</v>
      </c>
      <c r="C1022" t="s">
        <v>22</v>
      </c>
      <c r="D1022">
        <v>50</v>
      </c>
      <c r="E1022" t="s">
        <v>43</v>
      </c>
      <c r="F1022" t="s">
        <v>41</v>
      </c>
      <c r="G1022" t="s">
        <v>25</v>
      </c>
      <c r="H1022" t="s">
        <v>26</v>
      </c>
      <c r="I1022" t="s">
        <v>27</v>
      </c>
      <c r="J1022" t="s">
        <v>31</v>
      </c>
      <c r="K1022" s="8">
        <v>0.15</v>
      </c>
      <c r="L1022">
        <f t="shared" ca="1" si="15"/>
        <v>10</v>
      </c>
      <c r="M1022">
        <v>35</v>
      </c>
      <c r="N1022">
        <v>5</v>
      </c>
    </row>
    <row r="1023" spans="1:14" x14ac:dyDescent="0.3">
      <c r="A1023">
        <v>119966</v>
      </c>
      <c r="B1023" s="7">
        <v>41548</v>
      </c>
      <c r="C1023" t="s">
        <v>34</v>
      </c>
      <c r="D1023">
        <v>22</v>
      </c>
      <c r="E1023" t="s">
        <v>45</v>
      </c>
      <c r="F1023" t="s">
        <v>30</v>
      </c>
      <c r="G1023" t="s">
        <v>25</v>
      </c>
      <c r="H1023" t="s">
        <v>50</v>
      </c>
      <c r="I1023" t="s">
        <v>27</v>
      </c>
      <c r="J1023" t="s">
        <v>37</v>
      </c>
      <c r="K1023" s="8">
        <v>0.1</v>
      </c>
      <c r="L1023">
        <f t="shared" ca="1" si="15"/>
        <v>10</v>
      </c>
      <c r="M1023">
        <v>13</v>
      </c>
      <c r="N1023">
        <v>5</v>
      </c>
    </row>
    <row r="1024" spans="1:14" x14ac:dyDescent="0.3">
      <c r="A1024">
        <v>120058</v>
      </c>
      <c r="B1024" s="7">
        <v>41548</v>
      </c>
      <c r="C1024" t="s">
        <v>22</v>
      </c>
      <c r="D1024">
        <v>18</v>
      </c>
      <c r="E1024" t="s">
        <v>23</v>
      </c>
      <c r="F1024" t="s">
        <v>30</v>
      </c>
      <c r="G1024" t="s">
        <v>25</v>
      </c>
      <c r="H1024" t="s">
        <v>44</v>
      </c>
      <c r="I1024" t="s">
        <v>27</v>
      </c>
      <c r="J1024" t="s">
        <v>37</v>
      </c>
      <c r="K1024" s="8">
        <v>0.1</v>
      </c>
      <c r="L1024">
        <f t="shared" ca="1" si="15"/>
        <v>10</v>
      </c>
      <c r="M1024">
        <v>0</v>
      </c>
      <c r="N1024">
        <v>5</v>
      </c>
    </row>
    <row r="1025" spans="1:14" x14ac:dyDescent="0.3">
      <c r="A1025">
        <v>120138</v>
      </c>
      <c r="B1025" s="7">
        <v>41548</v>
      </c>
      <c r="C1025" t="s">
        <v>34</v>
      </c>
      <c r="D1025">
        <v>18</v>
      </c>
      <c r="E1025" t="s">
        <v>43</v>
      </c>
      <c r="F1025" t="s">
        <v>30</v>
      </c>
      <c r="G1025" t="s">
        <v>25</v>
      </c>
      <c r="H1025" t="s">
        <v>47</v>
      </c>
      <c r="I1025" t="s">
        <v>27</v>
      </c>
      <c r="J1025" t="s">
        <v>33</v>
      </c>
      <c r="K1025" s="8">
        <v>0.1</v>
      </c>
      <c r="L1025">
        <f t="shared" ca="1" si="15"/>
        <v>10</v>
      </c>
      <c r="M1025">
        <v>15</v>
      </c>
      <c r="N1025">
        <v>4</v>
      </c>
    </row>
    <row r="1026" spans="1:14" x14ac:dyDescent="0.3">
      <c r="A1026">
        <v>120530</v>
      </c>
      <c r="B1026" s="7">
        <v>41548</v>
      </c>
      <c r="C1026" t="s">
        <v>22</v>
      </c>
      <c r="D1026">
        <v>55</v>
      </c>
      <c r="E1026" t="s">
        <v>45</v>
      </c>
      <c r="F1026" t="s">
        <v>41</v>
      </c>
      <c r="G1026" t="s">
        <v>25</v>
      </c>
      <c r="H1026" t="s">
        <v>50</v>
      </c>
      <c r="I1026" t="s">
        <v>27</v>
      </c>
      <c r="J1026" t="s">
        <v>48</v>
      </c>
      <c r="K1026" s="8">
        <v>0.15</v>
      </c>
      <c r="L1026">
        <f t="shared" ca="1" si="15"/>
        <v>10</v>
      </c>
      <c r="M1026">
        <v>8</v>
      </c>
      <c r="N1026">
        <v>4</v>
      </c>
    </row>
    <row r="1027" spans="1:14" x14ac:dyDescent="0.3">
      <c r="A1027">
        <v>120582</v>
      </c>
      <c r="B1027" s="7">
        <v>41545</v>
      </c>
      <c r="C1027" t="s">
        <v>22</v>
      </c>
      <c r="D1027">
        <v>23</v>
      </c>
      <c r="E1027" t="s">
        <v>32</v>
      </c>
      <c r="F1027" t="s">
        <v>30</v>
      </c>
      <c r="G1027" t="s">
        <v>25</v>
      </c>
      <c r="H1027" t="s">
        <v>50</v>
      </c>
      <c r="I1027" t="s">
        <v>27</v>
      </c>
      <c r="J1027" t="s">
        <v>49</v>
      </c>
      <c r="K1027" s="8">
        <v>0.1</v>
      </c>
      <c r="L1027">
        <f t="shared" ref="L1027:L1090" ca="1" si="16">DATEDIF(B1027, TODAY(), "y")</f>
        <v>10</v>
      </c>
      <c r="M1027">
        <v>0</v>
      </c>
      <c r="N1027">
        <v>6</v>
      </c>
    </row>
    <row r="1028" spans="1:14" x14ac:dyDescent="0.3">
      <c r="A1028">
        <v>120608</v>
      </c>
      <c r="B1028" s="7">
        <v>41545</v>
      </c>
      <c r="C1028" t="s">
        <v>22</v>
      </c>
      <c r="D1028">
        <v>18</v>
      </c>
      <c r="E1028" t="s">
        <v>23</v>
      </c>
      <c r="F1028" t="s">
        <v>30</v>
      </c>
      <c r="G1028" t="s">
        <v>25</v>
      </c>
      <c r="H1028" t="s">
        <v>26</v>
      </c>
      <c r="I1028" t="s">
        <v>27</v>
      </c>
      <c r="J1028" t="s">
        <v>42</v>
      </c>
      <c r="K1028" s="8">
        <v>0.1</v>
      </c>
      <c r="L1028">
        <f t="shared" ca="1" si="16"/>
        <v>10</v>
      </c>
      <c r="M1028">
        <v>38</v>
      </c>
      <c r="N1028">
        <v>5</v>
      </c>
    </row>
    <row r="1029" spans="1:14" x14ac:dyDescent="0.3">
      <c r="A1029">
        <v>120788</v>
      </c>
      <c r="B1029" s="7">
        <v>41548</v>
      </c>
      <c r="C1029" t="s">
        <v>22</v>
      </c>
      <c r="D1029">
        <v>43</v>
      </c>
      <c r="E1029" t="s">
        <v>35</v>
      </c>
      <c r="F1029" t="s">
        <v>24</v>
      </c>
      <c r="G1029" t="s">
        <v>25</v>
      </c>
      <c r="H1029" t="s">
        <v>44</v>
      </c>
      <c r="I1029" t="s">
        <v>27</v>
      </c>
      <c r="J1029" t="s">
        <v>33</v>
      </c>
      <c r="K1029" s="8">
        <v>0.05</v>
      </c>
      <c r="L1029">
        <f t="shared" ca="1" si="16"/>
        <v>10</v>
      </c>
      <c r="M1029">
        <v>35</v>
      </c>
      <c r="N1029">
        <v>5</v>
      </c>
    </row>
    <row r="1030" spans="1:14" x14ac:dyDescent="0.3">
      <c r="A1030">
        <v>120844</v>
      </c>
      <c r="B1030" s="7">
        <v>41548</v>
      </c>
      <c r="C1030" t="s">
        <v>34</v>
      </c>
      <c r="D1030">
        <v>42</v>
      </c>
      <c r="E1030" t="s">
        <v>32</v>
      </c>
      <c r="F1030" t="s">
        <v>24</v>
      </c>
      <c r="G1030" t="s">
        <v>25</v>
      </c>
      <c r="H1030" t="s">
        <v>26</v>
      </c>
      <c r="I1030" t="s">
        <v>27</v>
      </c>
      <c r="J1030" t="s">
        <v>48</v>
      </c>
      <c r="K1030" s="8">
        <v>0.05</v>
      </c>
      <c r="L1030">
        <f t="shared" ca="1" si="16"/>
        <v>10</v>
      </c>
      <c r="M1030">
        <v>36</v>
      </c>
      <c r="N1030">
        <v>6</v>
      </c>
    </row>
    <row r="1031" spans="1:14" x14ac:dyDescent="0.3">
      <c r="A1031">
        <v>121066</v>
      </c>
      <c r="B1031" s="7">
        <v>41545</v>
      </c>
      <c r="C1031" t="s">
        <v>22</v>
      </c>
      <c r="D1031">
        <v>26</v>
      </c>
      <c r="E1031" t="s">
        <v>45</v>
      </c>
      <c r="F1031" t="s">
        <v>30</v>
      </c>
      <c r="G1031" t="s">
        <v>25</v>
      </c>
      <c r="H1031" t="s">
        <v>44</v>
      </c>
      <c r="I1031" t="s">
        <v>27</v>
      </c>
      <c r="J1031" t="s">
        <v>31</v>
      </c>
      <c r="K1031" s="8">
        <v>0.1</v>
      </c>
      <c r="L1031">
        <f t="shared" ca="1" si="16"/>
        <v>10</v>
      </c>
      <c r="M1031">
        <v>11</v>
      </c>
      <c r="N1031">
        <v>4</v>
      </c>
    </row>
    <row r="1032" spans="1:14" x14ac:dyDescent="0.3">
      <c r="A1032">
        <v>121272</v>
      </c>
      <c r="B1032" s="7">
        <v>41572</v>
      </c>
      <c r="C1032" t="s">
        <v>34</v>
      </c>
      <c r="D1032">
        <v>26</v>
      </c>
      <c r="E1032" t="s">
        <v>43</v>
      </c>
      <c r="F1032" t="s">
        <v>30</v>
      </c>
      <c r="G1032" t="s">
        <v>25</v>
      </c>
      <c r="H1032" t="s">
        <v>50</v>
      </c>
      <c r="I1032" t="s">
        <v>27</v>
      </c>
      <c r="J1032" t="s">
        <v>37</v>
      </c>
      <c r="K1032" s="8">
        <v>0.1</v>
      </c>
      <c r="L1032">
        <f t="shared" ca="1" si="16"/>
        <v>10</v>
      </c>
      <c r="M1032">
        <v>12</v>
      </c>
      <c r="N1032">
        <v>2</v>
      </c>
    </row>
    <row r="1033" spans="1:14" x14ac:dyDescent="0.3">
      <c r="A1033">
        <v>121320</v>
      </c>
      <c r="B1033" s="7">
        <v>41572</v>
      </c>
      <c r="C1033" t="s">
        <v>22</v>
      </c>
      <c r="D1033">
        <v>39</v>
      </c>
      <c r="E1033" t="s">
        <v>45</v>
      </c>
      <c r="F1033" t="s">
        <v>24</v>
      </c>
      <c r="G1033" t="s">
        <v>25</v>
      </c>
      <c r="H1033" t="s">
        <v>44</v>
      </c>
      <c r="I1033" t="s">
        <v>27</v>
      </c>
      <c r="J1033" t="s">
        <v>40</v>
      </c>
      <c r="K1033" s="8">
        <v>0.05</v>
      </c>
      <c r="L1033">
        <f t="shared" ca="1" si="16"/>
        <v>10</v>
      </c>
      <c r="M1033">
        <v>7</v>
      </c>
      <c r="N1033">
        <v>2</v>
      </c>
    </row>
    <row r="1034" spans="1:14" x14ac:dyDescent="0.3">
      <c r="A1034">
        <v>121350</v>
      </c>
      <c r="B1034" s="7">
        <v>41572</v>
      </c>
      <c r="C1034" t="s">
        <v>22</v>
      </c>
      <c r="D1034">
        <v>24</v>
      </c>
      <c r="E1034" t="s">
        <v>23</v>
      </c>
      <c r="F1034" t="s">
        <v>30</v>
      </c>
      <c r="G1034" t="s">
        <v>25</v>
      </c>
      <c r="H1034" t="s">
        <v>44</v>
      </c>
      <c r="I1034" t="s">
        <v>27</v>
      </c>
      <c r="J1034" t="s">
        <v>42</v>
      </c>
      <c r="K1034" s="8">
        <v>0.1</v>
      </c>
      <c r="L1034">
        <f t="shared" ca="1" si="16"/>
        <v>10</v>
      </c>
      <c r="M1034">
        <v>29</v>
      </c>
      <c r="N1034">
        <v>3</v>
      </c>
    </row>
    <row r="1035" spans="1:14" x14ac:dyDescent="0.3">
      <c r="A1035">
        <v>121412</v>
      </c>
      <c r="B1035" s="7">
        <v>41572</v>
      </c>
      <c r="C1035" t="s">
        <v>22</v>
      </c>
      <c r="D1035">
        <v>22</v>
      </c>
      <c r="E1035" t="s">
        <v>32</v>
      </c>
      <c r="F1035" t="s">
        <v>30</v>
      </c>
      <c r="G1035" t="s">
        <v>25</v>
      </c>
      <c r="H1035" t="s">
        <v>36</v>
      </c>
      <c r="I1035" t="s">
        <v>27</v>
      </c>
      <c r="J1035" t="s">
        <v>42</v>
      </c>
      <c r="K1035" s="8">
        <v>0.1</v>
      </c>
      <c r="L1035">
        <f t="shared" ca="1" si="16"/>
        <v>10</v>
      </c>
      <c r="M1035">
        <v>30</v>
      </c>
      <c r="N1035">
        <v>1</v>
      </c>
    </row>
    <row r="1036" spans="1:14" x14ac:dyDescent="0.3">
      <c r="A1036">
        <v>121414</v>
      </c>
      <c r="B1036" s="7">
        <v>41545</v>
      </c>
      <c r="C1036" t="s">
        <v>22</v>
      </c>
      <c r="D1036">
        <v>23</v>
      </c>
      <c r="E1036" t="s">
        <v>39</v>
      </c>
      <c r="F1036" t="s">
        <v>30</v>
      </c>
      <c r="G1036" t="s">
        <v>25</v>
      </c>
      <c r="H1036" t="s">
        <v>50</v>
      </c>
      <c r="I1036" t="s">
        <v>27</v>
      </c>
      <c r="J1036" t="s">
        <v>37</v>
      </c>
      <c r="K1036" s="8">
        <v>0.1</v>
      </c>
      <c r="L1036">
        <f t="shared" ca="1" si="16"/>
        <v>10</v>
      </c>
      <c r="M1036">
        <v>40</v>
      </c>
      <c r="N1036">
        <v>5</v>
      </c>
    </row>
    <row r="1037" spans="1:14" x14ac:dyDescent="0.3">
      <c r="A1037">
        <v>121538</v>
      </c>
      <c r="B1037" s="7">
        <v>41573</v>
      </c>
      <c r="C1037" t="s">
        <v>34</v>
      </c>
      <c r="D1037">
        <v>19</v>
      </c>
      <c r="E1037" t="s">
        <v>29</v>
      </c>
      <c r="F1037" t="s">
        <v>30</v>
      </c>
      <c r="G1037" t="s">
        <v>25</v>
      </c>
      <c r="H1037" t="s">
        <v>50</v>
      </c>
      <c r="I1037" t="s">
        <v>27</v>
      </c>
      <c r="J1037" t="s">
        <v>37</v>
      </c>
      <c r="K1037" s="8">
        <v>0.1</v>
      </c>
      <c r="L1037">
        <f t="shared" ca="1" si="16"/>
        <v>10</v>
      </c>
      <c r="M1037">
        <v>41</v>
      </c>
      <c r="N1037">
        <v>6</v>
      </c>
    </row>
    <row r="1038" spans="1:14" x14ac:dyDescent="0.3">
      <c r="A1038">
        <v>121620</v>
      </c>
      <c r="B1038" s="7">
        <v>41576</v>
      </c>
      <c r="C1038" t="s">
        <v>22</v>
      </c>
      <c r="D1038">
        <v>21</v>
      </c>
      <c r="E1038" t="s">
        <v>35</v>
      </c>
      <c r="F1038" t="s">
        <v>30</v>
      </c>
      <c r="G1038" t="s">
        <v>25</v>
      </c>
      <c r="H1038" t="s">
        <v>44</v>
      </c>
      <c r="I1038" t="s">
        <v>27</v>
      </c>
      <c r="J1038" t="s">
        <v>48</v>
      </c>
      <c r="K1038" s="8">
        <v>0.1</v>
      </c>
      <c r="L1038">
        <f t="shared" ca="1" si="16"/>
        <v>10</v>
      </c>
      <c r="M1038">
        <v>26</v>
      </c>
      <c r="N1038">
        <v>4</v>
      </c>
    </row>
    <row r="1039" spans="1:14" x14ac:dyDescent="0.3">
      <c r="A1039">
        <v>121670</v>
      </c>
      <c r="B1039" s="7">
        <v>41577</v>
      </c>
      <c r="C1039" t="s">
        <v>34</v>
      </c>
      <c r="D1039">
        <v>21</v>
      </c>
      <c r="E1039" t="s">
        <v>32</v>
      </c>
      <c r="F1039" t="s">
        <v>30</v>
      </c>
      <c r="G1039" t="s">
        <v>25</v>
      </c>
      <c r="H1039" t="s">
        <v>44</v>
      </c>
      <c r="I1039" t="s">
        <v>27</v>
      </c>
      <c r="J1039" t="s">
        <v>42</v>
      </c>
      <c r="K1039" s="8">
        <v>0.1</v>
      </c>
      <c r="L1039">
        <f t="shared" ca="1" si="16"/>
        <v>10</v>
      </c>
      <c r="M1039">
        <v>37</v>
      </c>
      <c r="N1039">
        <v>1</v>
      </c>
    </row>
    <row r="1040" spans="1:14" x14ac:dyDescent="0.3">
      <c r="A1040">
        <v>121690</v>
      </c>
      <c r="B1040" s="7">
        <v>41577</v>
      </c>
      <c r="C1040" t="s">
        <v>22</v>
      </c>
      <c r="D1040">
        <v>44</v>
      </c>
      <c r="E1040" t="s">
        <v>23</v>
      </c>
      <c r="F1040" t="s">
        <v>24</v>
      </c>
      <c r="G1040" t="s">
        <v>25</v>
      </c>
      <c r="H1040" t="s">
        <v>50</v>
      </c>
      <c r="I1040" t="s">
        <v>27</v>
      </c>
      <c r="J1040" t="s">
        <v>33</v>
      </c>
      <c r="K1040" s="8">
        <v>0.05</v>
      </c>
      <c r="L1040">
        <f t="shared" ca="1" si="16"/>
        <v>10</v>
      </c>
      <c r="M1040">
        <v>13</v>
      </c>
      <c r="N1040">
        <v>5</v>
      </c>
    </row>
    <row r="1041" spans="1:14" x14ac:dyDescent="0.3">
      <c r="A1041">
        <v>121704</v>
      </c>
      <c r="B1041" s="7">
        <v>41577</v>
      </c>
      <c r="C1041" t="s">
        <v>22</v>
      </c>
      <c r="D1041">
        <v>44</v>
      </c>
      <c r="E1041" t="s">
        <v>32</v>
      </c>
      <c r="F1041" t="s">
        <v>24</v>
      </c>
      <c r="G1041" t="s">
        <v>25</v>
      </c>
      <c r="H1041" t="s">
        <v>26</v>
      </c>
      <c r="I1041" t="s">
        <v>27</v>
      </c>
      <c r="J1041" t="s">
        <v>49</v>
      </c>
      <c r="K1041" s="8">
        <v>0.05</v>
      </c>
      <c r="L1041">
        <f t="shared" ca="1" si="16"/>
        <v>10</v>
      </c>
      <c r="M1041">
        <v>1</v>
      </c>
      <c r="N1041">
        <v>1</v>
      </c>
    </row>
    <row r="1042" spans="1:14" x14ac:dyDescent="0.3">
      <c r="A1042">
        <v>121722</v>
      </c>
      <c r="B1042" s="7">
        <v>41577</v>
      </c>
      <c r="C1042" t="s">
        <v>22</v>
      </c>
      <c r="D1042">
        <v>21</v>
      </c>
      <c r="E1042" t="s">
        <v>35</v>
      </c>
      <c r="F1042" t="s">
        <v>30</v>
      </c>
      <c r="G1042" t="s">
        <v>25</v>
      </c>
      <c r="H1042" t="s">
        <v>44</v>
      </c>
      <c r="I1042" t="s">
        <v>27</v>
      </c>
      <c r="J1042" t="s">
        <v>42</v>
      </c>
      <c r="K1042" s="8">
        <v>0.1</v>
      </c>
      <c r="L1042">
        <f t="shared" ca="1" si="16"/>
        <v>10</v>
      </c>
      <c r="M1042">
        <v>14</v>
      </c>
      <c r="N1042">
        <v>5</v>
      </c>
    </row>
    <row r="1043" spans="1:14" x14ac:dyDescent="0.3">
      <c r="A1043">
        <v>121724</v>
      </c>
      <c r="B1043" s="7">
        <v>41548</v>
      </c>
      <c r="C1043" t="s">
        <v>22</v>
      </c>
      <c r="D1043">
        <v>41</v>
      </c>
      <c r="E1043" t="s">
        <v>45</v>
      </c>
      <c r="F1043" t="s">
        <v>24</v>
      </c>
      <c r="G1043" t="s">
        <v>25</v>
      </c>
      <c r="H1043" t="s">
        <v>50</v>
      </c>
      <c r="I1043" t="s">
        <v>27</v>
      </c>
      <c r="J1043" t="s">
        <v>40</v>
      </c>
      <c r="K1043" s="8">
        <v>0.05</v>
      </c>
      <c r="L1043">
        <f t="shared" ca="1" si="16"/>
        <v>10</v>
      </c>
      <c r="M1043">
        <v>40</v>
      </c>
      <c r="N1043">
        <v>4</v>
      </c>
    </row>
    <row r="1044" spans="1:14" x14ac:dyDescent="0.3">
      <c r="A1044">
        <v>121728</v>
      </c>
      <c r="B1044" s="7">
        <v>41577</v>
      </c>
      <c r="C1044" t="s">
        <v>34</v>
      </c>
      <c r="D1044">
        <v>29</v>
      </c>
      <c r="E1044" t="s">
        <v>45</v>
      </c>
      <c r="F1044" t="s">
        <v>30</v>
      </c>
      <c r="G1044" t="s">
        <v>25</v>
      </c>
      <c r="H1044" t="s">
        <v>50</v>
      </c>
      <c r="I1044" t="s">
        <v>27</v>
      </c>
      <c r="J1044" t="s">
        <v>49</v>
      </c>
      <c r="K1044" s="8">
        <v>0.1</v>
      </c>
      <c r="L1044">
        <f t="shared" ca="1" si="16"/>
        <v>10</v>
      </c>
      <c r="M1044">
        <v>42</v>
      </c>
      <c r="N1044">
        <v>2</v>
      </c>
    </row>
    <row r="1045" spans="1:14" x14ac:dyDescent="0.3">
      <c r="A1045">
        <v>121780</v>
      </c>
      <c r="B1045" s="7">
        <v>41572</v>
      </c>
      <c r="C1045" t="s">
        <v>34</v>
      </c>
      <c r="D1045">
        <v>82</v>
      </c>
      <c r="E1045" t="s">
        <v>32</v>
      </c>
      <c r="F1045" t="s">
        <v>41</v>
      </c>
      <c r="G1045" t="s">
        <v>25</v>
      </c>
      <c r="H1045" t="s">
        <v>50</v>
      </c>
      <c r="I1045" t="s">
        <v>27</v>
      </c>
      <c r="J1045" t="s">
        <v>37</v>
      </c>
      <c r="K1045" s="8">
        <v>0.15</v>
      </c>
      <c r="L1045">
        <f t="shared" ca="1" si="16"/>
        <v>10</v>
      </c>
      <c r="M1045">
        <v>18</v>
      </c>
      <c r="N1045">
        <v>5</v>
      </c>
    </row>
    <row r="1046" spans="1:14" x14ac:dyDescent="0.3">
      <c r="A1046">
        <v>121796</v>
      </c>
      <c r="B1046" s="7">
        <v>41578</v>
      </c>
      <c r="C1046" t="s">
        <v>34</v>
      </c>
      <c r="D1046">
        <v>26</v>
      </c>
      <c r="E1046" t="s">
        <v>39</v>
      </c>
      <c r="F1046" t="s">
        <v>30</v>
      </c>
      <c r="G1046" t="s">
        <v>25</v>
      </c>
      <c r="H1046" t="s">
        <v>44</v>
      </c>
      <c r="I1046" t="s">
        <v>27</v>
      </c>
      <c r="J1046" t="s">
        <v>28</v>
      </c>
      <c r="K1046" s="8">
        <v>0.1</v>
      </c>
      <c r="L1046">
        <f t="shared" ca="1" si="16"/>
        <v>10</v>
      </c>
      <c r="M1046">
        <v>13</v>
      </c>
      <c r="N1046">
        <v>1</v>
      </c>
    </row>
    <row r="1047" spans="1:14" x14ac:dyDescent="0.3">
      <c r="A1047">
        <v>121798</v>
      </c>
      <c r="B1047" s="7">
        <v>41548</v>
      </c>
      <c r="C1047" t="s">
        <v>34</v>
      </c>
      <c r="D1047">
        <v>18</v>
      </c>
      <c r="E1047" t="s">
        <v>39</v>
      </c>
      <c r="F1047" t="s">
        <v>30</v>
      </c>
      <c r="G1047" t="s">
        <v>25</v>
      </c>
      <c r="H1047" t="s">
        <v>36</v>
      </c>
      <c r="I1047" t="s">
        <v>27</v>
      </c>
      <c r="J1047" t="s">
        <v>40</v>
      </c>
      <c r="K1047" s="8">
        <v>0.1</v>
      </c>
      <c r="L1047">
        <f t="shared" ca="1" si="16"/>
        <v>10</v>
      </c>
      <c r="M1047">
        <v>4</v>
      </c>
      <c r="N1047">
        <v>3</v>
      </c>
    </row>
    <row r="1048" spans="1:14" x14ac:dyDescent="0.3">
      <c r="A1048">
        <v>121804</v>
      </c>
      <c r="B1048" s="7">
        <v>41578</v>
      </c>
      <c r="C1048" t="s">
        <v>22</v>
      </c>
      <c r="D1048">
        <v>19</v>
      </c>
      <c r="E1048" t="s">
        <v>43</v>
      </c>
      <c r="F1048" t="s">
        <v>30</v>
      </c>
      <c r="G1048" t="s">
        <v>25</v>
      </c>
      <c r="H1048" t="s">
        <v>50</v>
      </c>
      <c r="I1048" t="s">
        <v>27</v>
      </c>
      <c r="J1048" t="s">
        <v>40</v>
      </c>
      <c r="K1048" s="8">
        <v>0.1</v>
      </c>
      <c r="L1048">
        <f t="shared" ca="1" si="16"/>
        <v>10</v>
      </c>
      <c r="M1048">
        <v>9</v>
      </c>
      <c r="N1048">
        <v>1</v>
      </c>
    </row>
    <row r="1049" spans="1:14" x14ac:dyDescent="0.3">
      <c r="A1049">
        <v>121810</v>
      </c>
      <c r="B1049" s="7">
        <v>41577</v>
      </c>
      <c r="C1049" t="s">
        <v>22</v>
      </c>
      <c r="D1049">
        <v>20</v>
      </c>
      <c r="E1049" t="s">
        <v>45</v>
      </c>
      <c r="F1049" t="s">
        <v>30</v>
      </c>
      <c r="G1049" t="s">
        <v>25</v>
      </c>
      <c r="H1049" t="s">
        <v>44</v>
      </c>
      <c r="I1049" t="s">
        <v>27</v>
      </c>
      <c r="J1049" t="s">
        <v>48</v>
      </c>
      <c r="K1049" s="8">
        <v>0.1</v>
      </c>
      <c r="L1049">
        <f t="shared" ca="1" si="16"/>
        <v>10</v>
      </c>
      <c r="M1049">
        <v>5</v>
      </c>
      <c r="N1049">
        <v>2</v>
      </c>
    </row>
    <row r="1050" spans="1:14" x14ac:dyDescent="0.3">
      <c r="A1050">
        <v>122114</v>
      </c>
      <c r="B1050" s="7">
        <v>41569</v>
      </c>
      <c r="C1050" t="s">
        <v>34</v>
      </c>
      <c r="D1050">
        <v>23</v>
      </c>
      <c r="E1050" t="s">
        <v>43</v>
      </c>
      <c r="F1050" t="s">
        <v>30</v>
      </c>
      <c r="G1050" t="s">
        <v>25</v>
      </c>
      <c r="H1050" t="s">
        <v>26</v>
      </c>
      <c r="I1050" t="s">
        <v>27</v>
      </c>
      <c r="J1050" t="s">
        <v>28</v>
      </c>
      <c r="K1050" s="8">
        <v>0.1</v>
      </c>
      <c r="L1050">
        <f t="shared" ca="1" si="16"/>
        <v>10</v>
      </c>
      <c r="M1050">
        <v>2</v>
      </c>
      <c r="N1050">
        <v>2</v>
      </c>
    </row>
    <row r="1051" spans="1:14" x14ac:dyDescent="0.3">
      <c r="A1051">
        <v>122370</v>
      </c>
      <c r="B1051" s="7">
        <v>41576</v>
      </c>
      <c r="C1051" t="s">
        <v>34</v>
      </c>
      <c r="D1051">
        <v>24</v>
      </c>
      <c r="E1051" t="s">
        <v>45</v>
      </c>
      <c r="F1051" t="s">
        <v>30</v>
      </c>
      <c r="G1051" t="s">
        <v>25</v>
      </c>
      <c r="H1051" t="s">
        <v>26</v>
      </c>
      <c r="I1051" t="s">
        <v>27</v>
      </c>
      <c r="J1051" t="s">
        <v>42</v>
      </c>
      <c r="K1051" s="8">
        <v>0.1</v>
      </c>
      <c r="L1051">
        <f t="shared" ca="1" si="16"/>
        <v>10</v>
      </c>
      <c r="M1051">
        <v>10</v>
      </c>
      <c r="N1051">
        <v>4</v>
      </c>
    </row>
    <row r="1052" spans="1:14" x14ac:dyDescent="0.3">
      <c r="A1052">
        <v>122716</v>
      </c>
      <c r="B1052" s="7">
        <v>41556</v>
      </c>
      <c r="C1052" t="s">
        <v>22</v>
      </c>
      <c r="D1052">
        <v>23</v>
      </c>
      <c r="E1052" t="s">
        <v>45</v>
      </c>
      <c r="F1052" t="s">
        <v>30</v>
      </c>
      <c r="G1052" t="s">
        <v>25</v>
      </c>
      <c r="H1052" t="s">
        <v>26</v>
      </c>
      <c r="I1052" t="s">
        <v>27</v>
      </c>
      <c r="J1052" t="s">
        <v>33</v>
      </c>
      <c r="K1052" s="8">
        <v>0.1</v>
      </c>
      <c r="L1052">
        <f t="shared" ca="1" si="16"/>
        <v>10</v>
      </c>
      <c r="M1052">
        <v>19</v>
      </c>
      <c r="N1052">
        <v>4</v>
      </c>
    </row>
    <row r="1053" spans="1:14" x14ac:dyDescent="0.3">
      <c r="A1053">
        <v>123098</v>
      </c>
      <c r="B1053" s="7">
        <v>41570</v>
      </c>
      <c r="C1053" t="s">
        <v>22</v>
      </c>
      <c r="D1053">
        <v>36</v>
      </c>
      <c r="E1053" t="s">
        <v>35</v>
      </c>
      <c r="F1053" t="s">
        <v>24</v>
      </c>
      <c r="G1053" t="s">
        <v>25</v>
      </c>
      <c r="H1053" t="s">
        <v>50</v>
      </c>
      <c r="I1053" t="s">
        <v>27</v>
      </c>
      <c r="J1053" t="s">
        <v>49</v>
      </c>
      <c r="K1053" s="8">
        <v>0.05</v>
      </c>
      <c r="L1053">
        <f t="shared" ca="1" si="16"/>
        <v>10</v>
      </c>
      <c r="M1053">
        <v>39</v>
      </c>
      <c r="N1053">
        <v>3</v>
      </c>
    </row>
    <row r="1054" spans="1:14" x14ac:dyDescent="0.3">
      <c r="A1054">
        <v>1780</v>
      </c>
      <c r="B1054" s="7">
        <v>41593</v>
      </c>
      <c r="C1054" t="s">
        <v>34</v>
      </c>
      <c r="D1054">
        <v>21</v>
      </c>
      <c r="E1054" t="s">
        <v>32</v>
      </c>
      <c r="F1054" t="s">
        <v>30</v>
      </c>
      <c r="G1054" t="s">
        <v>25</v>
      </c>
      <c r="H1054" t="s">
        <v>26</v>
      </c>
      <c r="I1054" t="s">
        <v>27</v>
      </c>
      <c r="J1054" t="s">
        <v>40</v>
      </c>
      <c r="K1054" s="8">
        <v>0.1</v>
      </c>
      <c r="L1054">
        <f t="shared" ca="1" si="16"/>
        <v>10</v>
      </c>
      <c r="M1054">
        <v>18</v>
      </c>
      <c r="N1054">
        <v>3</v>
      </c>
    </row>
    <row r="1055" spans="1:14" x14ac:dyDescent="0.3">
      <c r="A1055">
        <v>9108</v>
      </c>
      <c r="B1055" s="7">
        <v>41592</v>
      </c>
      <c r="C1055" t="s">
        <v>34</v>
      </c>
      <c r="D1055">
        <v>21</v>
      </c>
      <c r="E1055" t="s">
        <v>39</v>
      </c>
      <c r="F1055" t="s">
        <v>30</v>
      </c>
      <c r="G1055" t="s">
        <v>25</v>
      </c>
      <c r="H1055" t="s">
        <v>26</v>
      </c>
      <c r="I1055" t="s">
        <v>27</v>
      </c>
      <c r="J1055" t="s">
        <v>49</v>
      </c>
      <c r="K1055" s="8">
        <v>0.1</v>
      </c>
      <c r="L1055">
        <f t="shared" ca="1" si="16"/>
        <v>10</v>
      </c>
      <c r="M1055">
        <v>29</v>
      </c>
      <c r="N1055">
        <v>2</v>
      </c>
    </row>
    <row r="1056" spans="1:14" x14ac:dyDescent="0.3">
      <c r="A1056">
        <v>9222</v>
      </c>
      <c r="B1056" s="7">
        <v>41592</v>
      </c>
      <c r="C1056" t="s">
        <v>34</v>
      </c>
      <c r="D1056">
        <v>19</v>
      </c>
      <c r="E1056" t="s">
        <v>23</v>
      </c>
      <c r="F1056" t="s">
        <v>30</v>
      </c>
      <c r="G1056" t="s">
        <v>25</v>
      </c>
      <c r="H1056" t="s">
        <v>26</v>
      </c>
      <c r="I1056" t="s">
        <v>27</v>
      </c>
      <c r="J1056" t="s">
        <v>28</v>
      </c>
      <c r="K1056" s="8">
        <v>0.1</v>
      </c>
      <c r="L1056">
        <f t="shared" ca="1" si="16"/>
        <v>10</v>
      </c>
      <c r="M1056">
        <v>41</v>
      </c>
      <c r="N1056">
        <v>4</v>
      </c>
    </row>
    <row r="1057" spans="1:14" x14ac:dyDescent="0.3">
      <c r="A1057">
        <v>9296</v>
      </c>
      <c r="B1057" s="7">
        <v>41605</v>
      </c>
      <c r="C1057" t="s">
        <v>22</v>
      </c>
      <c r="D1057">
        <v>21</v>
      </c>
      <c r="E1057" t="s">
        <v>29</v>
      </c>
      <c r="F1057" t="s">
        <v>30</v>
      </c>
      <c r="G1057" t="s">
        <v>25</v>
      </c>
      <c r="H1057" t="s">
        <v>26</v>
      </c>
      <c r="I1057" t="s">
        <v>27</v>
      </c>
      <c r="J1057" t="s">
        <v>37</v>
      </c>
      <c r="K1057" s="8">
        <v>0.1</v>
      </c>
      <c r="L1057">
        <f t="shared" ca="1" si="16"/>
        <v>10</v>
      </c>
      <c r="M1057">
        <v>25</v>
      </c>
      <c r="N1057">
        <v>5</v>
      </c>
    </row>
    <row r="1058" spans="1:14" x14ac:dyDescent="0.3">
      <c r="A1058">
        <v>11036</v>
      </c>
      <c r="B1058" s="7">
        <v>41591</v>
      </c>
      <c r="C1058" t="s">
        <v>22</v>
      </c>
      <c r="D1058">
        <v>25</v>
      </c>
      <c r="E1058" t="s">
        <v>35</v>
      </c>
      <c r="F1058" t="s">
        <v>30</v>
      </c>
      <c r="G1058" t="s">
        <v>25</v>
      </c>
      <c r="H1058" t="s">
        <v>50</v>
      </c>
      <c r="I1058" t="s">
        <v>27</v>
      </c>
      <c r="J1058" t="s">
        <v>37</v>
      </c>
      <c r="K1058" s="8">
        <v>0.1</v>
      </c>
      <c r="L1058">
        <f t="shared" ca="1" si="16"/>
        <v>10</v>
      </c>
      <c r="M1058">
        <v>13</v>
      </c>
      <c r="N1058">
        <v>1</v>
      </c>
    </row>
    <row r="1059" spans="1:14" x14ac:dyDescent="0.3">
      <c r="A1059">
        <v>11614</v>
      </c>
      <c r="B1059" s="7">
        <v>41598</v>
      </c>
      <c r="C1059" t="s">
        <v>22</v>
      </c>
      <c r="D1059">
        <v>22</v>
      </c>
      <c r="E1059" t="s">
        <v>43</v>
      </c>
      <c r="F1059" t="s">
        <v>30</v>
      </c>
      <c r="G1059" t="s">
        <v>25</v>
      </c>
      <c r="H1059" t="s">
        <v>50</v>
      </c>
      <c r="I1059" t="s">
        <v>27</v>
      </c>
      <c r="J1059" t="s">
        <v>49</v>
      </c>
      <c r="K1059" s="8">
        <v>0.1</v>
      </c>
      <c r="L1059">
        <f t="shared" ca="1" si="16"/>
        <v>10</v>
      </c>
      <c r="M1059">
        <v>37</v>
      </c>
      <c r="N1059">
        <v>4</v>
      </c>
    </row>
    <row r="1060" spans="1:14" x14ac:dyDescent="0.3">
      <c r="A1060">
        <v>12494</v>
      </c>
      <c r="B1060" s="7">
        <v>41605</v>
      </c>
      <c r="C1060" t="s">
        <v>34</v>
      </c>
      <c r="D1060">
        <v>22</v>
      </c>
      <c r="E1060" t="s">
        <v>32</v>
      </c>
      <c r="F1060" t="s">
        <v>30</v>
      </c>
      <c r="G1060" t="s">
        <v>25</v>
      </c>
      <c r="H1060" t="s">
        <v>50</v>
      </c>
      <c r="I1060" t="s">
        <v>27</v>
      </c>
      <c r="J1060" t="s">
        <v>37</v>
      </c>
      <c r="K1060" s="8">
        <v>0.1</v>
      </c>
      <c r="L1060">
        <f t="shared" ca="1" si="16"/>
        <v>10</v>
      </c>
      <c r="M1060">
        <v>38</v>
      </c>
      <c r="N1060">
        <v>1</v>
      </c>
    </row>
    <row r="1061" spans="1:14" x14ac:dyDescent="0.3">
      <c r="A1061">
        <v>14066</v>
      </c>
      <c r="B1061" s="7">
        <v>41587</v>
      </c>
      <c r="C1061" t="s">
        <v>22</v>
      </c>
      <c r="D1061">
        <v>22</v>
      </c>
      <c r="E1061" t="s">
        <v>35</v>
      </c>
      <c r="F1061" t="s">
        <v>30</v>
      </c>
      <c r="G1061" t="s">
        <v>25</v>
      </c>
      <c r="H1061" t="s">
        <v>36</v>
      </c>
      <c r="I1061" t="s">
        <v>27</v>
      </c>
      <c r="J1061" t="s">
        <v>48</v>
      </c>
      <c r="K1061" s="8">
        <v>0.1</v>
      </c>
      <c r="L1061">
        <f t="shared" ca="1" si="16"/>
        <v>10</v>
      </c>
      <c r="M1061">
        <v>8</v>
      </c>
      <c r="N1061">
        <v>6</v>
      </c>
    </row>
    <row r="1062" spans="1:14" x14ac:dyDescent="0.3">
      <c r="A1062">
        <v>15922</v>
      </c>
      <c r="B1062" s="7">
        <v>41591</v>
      </c>
      <c r="C1062" t="s">
        <v>34</v>
      </c>
      <c r="D1062">
        <v>22</v>
      </c>
      <c r="E1062" t="s">
        <v>45</v>
      </c>
      <c r="F1062" t="s">
        <v>30</v>
      </c>
      <c r="G1062" t="s">
        <v>25</v>
      </c>
      <c r="H1062" t="s">
        <v>36</v>
      </c>
      <c r="I1062" t="s">
        <v>27</v>
      </c>
      <c r="J1062" t="s">
        <v>37</v>
      </c>
      <c r="K1062" s="8">
        <v>0.1</v>
      </c>
      <c r="L1062">
        <f t="shared" ca="1" si="16"/>
        <v>10</v>
      </c>
      <c r="M1062">
        <v>20</v>
      </c>
      <c r="N1062">
        <v>1</v>
      </c>
    </row>
    <row r="1063" spans="1:14" x14ac:dyDescent="0.3">
      <c r="A1063">
        <v>16080</v>
      </c>
      <c r="B1063" s="7">
        <v>41584</v>
      </c>
      <c r="C1063" t="s">
        <v>22</v>
      </c>
      <c r="D1063">
        <v>18</v>
      </c>
      <c r="E1063" t="s">
        <v>32</v>
      </c>
      <c r="F1063" t="s">
        <v>30</v>
      </c>
      <c r="G1063" t="s">
        <v>25</v>
      </c>
      <c r="H1063" t="s">
        <v>26</v>
      </c>
      <c r="I1063" t="s">
        <v>27</v>
      </c>
      <c r="J1063" t="s">
        <v>48</v>
      </c>
      <c r="K1063" s="8">
        <v>0.1</v>
      </c>
      <c r="L1063">
        <f t="shared" ca="1" si="16"/>
        <v>10</v>
      </c>
      <c r="M1063">
        <v>5</v>
      </c>
      <c r="N1063">
        <v>1</v>
      </c>
    </row>
    <row r="1064" spans="1:14" x14ac:dyDescent="0.3">
      <c r="A1064">
        <v>18214</v>
      </c>
      <c r="B1064" s="7">
        <v>41587</v>
      </c>
      <c r="C1064" t="s">
        <v>34</v>
      </c>
      <c r="D1064">
        <v>22</v>
      </c>
      <c r="E1064" t="s">
        <v>32</v>
      </c>
      <c r="F1064" t="s">
        <v>30</v>
      </c>
      <c r="G1064" t="s">
        <v>25</v>
      </c>
      <c r="H1064" t="s">
        <v>26</v>
      </c>
      <c r="I1064" t="s">
        <v>27</v>
      </c>
      <c r="J1064" t="s">
        <v>49</v>
      </c>
      <c r="K1064" s="8">
        <v>0.1</v>
      </c>
      <c r="L1064">
        <f t="shared" ca="1" si="16"/>
        <v>10</v>
      </c>
      <c r="M1064">
        <v>3</v>
      </c>
      <c r="N1064">
        <v>2</v>
      </c>
    </row>
    <row r="1065" spans="1:14" x14ac:dyDescent="0.3">
      <c r="A1065">
        <v>20938</v>
      </c>
      <c r="B1065" s="7">
        <v>41594</v>
      </c>
      <c r="C1065" t="s">
        <v>22</v>
      </c>
      <c r="D1065">
        <v>30</v>
      </c>
      <c r="E1065" t="s">
        <v>29</v>
      </c>
      <c r="F1065" t="s">
        <v>24</v>
      </c>
      <c r="G1065" t="s">
        <v>25</v>
      </c>
      <c r="H1065" t="s">
        <v>36</v>
      </c>
      <c r="I1065" t="s">
        <v>27</v>
      </c>
      <c r="J1065" t="s">
        <v>42</v>
      </c>
      <c r="K1065" s="8">
        <v>0.05</v>
      </c>
      <c r="L1065">
        <f t="shared" ca="1" si="16"/>
        <v>10</v>
      </c>
      <c r="M1065">
        <v>35</v>
      </c>
      <c r="N1065">
        <v>3</v>
      </c>
    </row>
    <row r="1066" spans="1:14" x14ac:dyDescent="0.3">
      <c r="A1066">
        <v>24608</v>
      </c>
      <c r="B1066" s="7">
        <v>41596</v>
      </c>
      <c r="C1066" t="s">
        <v>22</v>
      </c>
      <c r="D1066">
        <v>40</v>
      </c>
      <c r="E1066" t="s">
        <v>43</v>
      </c>
      <c r="F1066" t="s">
        <v>24</v>
      </c>
      <c r="G1066" t="s">
        <v>25</v>
      </c>
      <c r="H1066" t="s">
        <v>26</v>
      </c>
      <c r="I1066" t="s">
        <v>27</v>
      </c>
      <c r="J1066" t="s">
        <v>31</v>
      </c>
      <c r="K1066" s="8">
        <v>0.05</v>
      </c>
      <c r="L1066">
        <f t="shared" ca="1" si="16"/>
        <v>10</v>
      </c>
      <c r="M1066">
        <v>44</v>
      </c>
      <c r="N1066">
        <v>5</v>
      </c>
    </row>
    <row r="1067" spans="1:14" x14ac:dyDescent="0.3">
      <c r="A1067">
        <v>24994</v>
      </c>
      <c r="B1067" s="7">
        <v>41597</v>
      </c>
      <c r="C1067" t="s">
        <v>22</v>
      </c>
      <c r="D1067">
        <v>20</v>
      </c>
      <c r="E1067" t="s">
        <v>39</v>
      </c>
      <c r="F1067" t="s">
        <v>30</v>
      </c>
      <c r="G1067" t="s">
        <v>25</v>
      </c>
      <c r="H1067" t="s">
        <v>26</v>
      </c>
      <c r="I1067" t="s">
        <v>27</v>
      </c>
      <c r="J1067" t="s">
        <v>28</v>
      </c>
      <c r="K1067" s="8">
        <v>0.1</v>
      </c>
      <c r="L1067">
        <f t="shared" ca="1" si="16"/>
        <v>10</v>
      </c>
      <c r="M1067">
        <v>41</v>
      </c>
      <c r="N1067">
        <v>3</v>
      </c>
    </row>
    <row r="1068" spans="1:14" x14ac:dyDescent="0.3">
      <c r="A1068">
        <v>25148</v>
      </c>
      <c r="B1068" s="7">
        <v>41591</v>
      </c>
      <c r="C1068" t="s">
        <v>34</v>
      </c>
      <c r="D1068">
        <v>22</v>
      </c>
      <c r="E1068" t="s">
        <v>45</v>
      </c>
      <c r="F1068" t="s">
        <v>30</v>
      </c>
      <c r="G1068" t="s">
        <v>25</v>
      </c>
      <c r="H1068" t="s">
        <v>44</v>
      </c>
      <c r="I1068" t="s">
        <v>27</v>
      </c>
      <c r="J1068" t="s">
        <v>48</v>
      </c>
      <c r="K1068" s="8">
        <v>0.1</v>
      </c>
      <c r="L1068">
        <f t="shared" ca="1" si="16"/>
        <v>10</v>
      </c>
      <c r="M1068">
        <v>13</v>
      </c>
      <c r="N1068">
        <v>3</v>
      </c>
    </row>
    <row r="1069" spans="1:14" x14ac:dyDescent="0.3">
      <c r="A1069">
        <v>28262</v>
      </c>
      <c r="B1069" s="7">
        <v>41579</v>
      </c>
      <c r="C1069" t="s">
        <v>22</v>
      </c>
      <c r="D1069">
        <v>60</v>
      </c>
      <c r="E1069" t="s">
        <v>39</v>
      </c>
      <c r="F1069" t="s">
        <v>41</v>
      </c>
      <c r="G1069" t="s">
        <v>25</v>
      </c>
      <c r="H1069" t="s">
        <v>44</v>
      </c>
      <c r="I1069" t="s">
        <v>27</v>
      </c>
      <c r="J1069" t="s">
        <v>48</v>
      </c>
      <c r="K1069" s="8">
        <v>0.15</v>
      </c>
      <c r="L1069">
        <f t="shared" ca="1" si="16"/>
        <v>10</v>
      </c>
      <c r="M1069">
        <v>34</v>
      </c>
      <c r="N1069">
        <v>6</v>
      </c>
    </row>
    <row r="1070" spans="1:14" x14ac:dyDescent="0.3">
      <c r="A1070">
        <v>29276</v>
      </c>
      <c r="B1070" s="7">
        <v>41591</v>
      </c>
      <c r="C1070" t="s">
        <v>34</v>
      </c>
      <c r="D1070">
        <v>24</v>
      </c>
      <c r="E1070" t="s">
        <v>43</v>
      </c>
      <c r="F1070" t="s">
        <v>30</v>
      </c>
      <c r="G1070" t="s">
        <v>25</v>
      </c>
      <c r="H1070" t="s">
        <v>44</v>
      </c>
      <c r="I1070" t="s">
        <v>27</v>
      </c>
      <c r="J1070" t="s">
        <v>37</v>
      </c>
      <c r="K1070" s="8">
        <v>0.1</v>
      </c>
      <c r="L1070">
        <f t="shared" ca="1" si="16"/>
        <v>10</v>
      </c>
      <c r="M1070">
        <v>39</v>
      </c>
      <c r="N1070">
        <v>2</v>
      </c>
    </row>
    <row r="1071" spans="1:14" x14ac:dyDescent="0.3">
      <c r="A1071">
        <v>29862</v>
      </c>
      <c r="B1071" s="7">
        <v>41584</v>
      </c>
      <c r="C1071" t="s">
        <v>22</v>
      </c>
      <c r="D1071">
        <v>21</v>
      </c>
      <c r="E1071" t="s">
        <v>39</v>
      </c>
      <c r="F1071" t="s">
        <v>30</v>
      </c>
      <c r="G1071" t="s">
        <v>25</v>
      </c>
      <c r="H1071" t="s">
        <v>44</v>
      </c>
      <c r="I1071" t="s">
        <v>27</v>
      </c>
      <c r="J1071" t="s">
        <v>42</v>
      </c>
      <c r="K1071" s="8">
        <v>0.1</v>
      </c>
      <c r="L1071">
        <f t="shared" ca="1" si="16"/>
        <v>10</v>
      </c>
      <c r="M1071">
        <v>17</v>
      </c>
      <c r="N1071">
        <v>4</v>
      </c>
    </row>
    <row r="1072" spans="1:14" x14ac:dyDescent="0.3">
      <c r="A1072">
        <v>30198</v>
      </c>
      <c r="B1072" s="7">
        <v>41606</v>
      </c>
      <c r="C1072" t="s">
        <v>34</v>
      </c>
      <c r="D1072">
        <v>22</v>
      </c>
      <c r="E1072" t="s">
        <v>35</v>
      </c>
      <c r="F1072" t="s">
        <v>30</v>
      </c>
      <c r="G1072" t="s">
        <v>25</v>
      </c>
      <c r="H1072" t="s">
        <v>26</v>
      </c>
      <c r="I1072" t="s">
        <v>27</v>
      </c>
      <c r="J1072" t="s">
        <v>42</v>
      </c>
      <c r="K1072" s="8">
        <v>0.1</v>
      </c>
      <c r="L1072">
        <f t="shared" ca="1" si="16"/>
        <v>10</v>
      </c>
      <c r="M1072">
        <v>16</v>
      </c>
      <c r="N1072">
        <v>3</v>
      </c>
    </row>
    <row r="1073" spans="1:14" x14ac:dyDescent="0.3">
      <c r="A1073">
        <v>32034</v>
      </c>
      <c r="B1073" s="7">
        <v>41583</v>
      </c>
      <c r="C1073" t="s">
        <v>34</v>
      </c>
      <c r="D1073">
        <v>18</v>
      </c>
      <c r="E1073" t="s">
        <v>29</v>
      </c>
      <c r="F1073" t="s">
        <v>30</v>
      </c>
      <c r="G1073" t="s">
        <v>25</v>
      </c>
      <c r="H1073" t="s">
        <v>26</v>
      </c>
      <c r="I1073" t="s">
        <v>27</v>
      </c>
      <c r="J1073" t="s">
        <v>42</v>
      </c>
      <c r="K1073" s="8">
        <v>0.1</v>
      </c>
      <c r="L1073">
        <f t="shared" ca="1" si="16"/>
        <v>10</v>
      </c>
      <c r="M1073">
        <v>2</v>
      </c>
      <c r="N1073">
        <v>2</v>
      </c>
    </row>
    <row r="1074" spans="1:14" x14ac:dyDescent="0.3">
      <c r="A1074">
        <v>43350</v>
      </c>
      <c r="B1074" s="7">
        <v>41584</v>
      </c>
      <c r="C1074" t="s">
        <v>22</v>
      </c>
      <c r="D1074">
        <v>68</v>
      </c>
      <c r="E1074" t="s">
        <v>29</v>
      </c>
      <c r="F1074" t="s">
        <v>41</v>
      </c>
      <c r="G1074" t="s">
        <v>25</v>
      </c>
      <c r="H1074" t="s">
        <v>50</v>
      </c>
      <c r="I1074" t="s">
        <v>27</v>
      </c>
      <c r="J1074" t="s">
        <v>40</v>
      </c>
      <c r="K1074" s="8">
        <v>0.15</v>
      </c>
      <c r="L1074">
        <f t="shared" ca="1" si="16"/>
        <v>10</v>
      </c>
      <c r="M1074">
        <v>9</v>
      </c>
      <c r="N1074">
        <v>5</v>
      </c>
    </row>
    <row r="1075" spans="1:14" x14ac:dyDescent="0.3">
      <c r="A1075">
        <v>43570</v>
      </c>
      <c r="B1075" s="7">
        <v>41584</v>
      </c>
      <c r="C1075" t="s">
        <v>34</v>
      </c>
      <c r="D1075">
        <v>19</v>
      </c>
      <c r="E1075" t="s">
        <v>23</v>
      </c>
      <c r="F1075" t="s">
        <v>30</v>
      </c>
      <c r="G1075" t="s">
        <v>25</v>
      </c>
      <c r="H1075" t="s">
        <v>26</v>
      </c>
      <c r="I1075" t="s">
        <v>27</v>
      </c>
      <c r="J1075" t="s">
        <v>42</v>
      </c>
      <c r="K1075" s="8">
        <v>0.1</v>
      </c>
      <c r="L1075">
        <f t="shared" ca="1" si="16"/>
        <v>10</v>
      </c>
      <c r="M1075">
        <v>6</v>
      </c>
      <c r="N1075">
        <v>6</v>
      </c>
    </row>
    <row r="1076" spans="1:14" x14ac:dyDescent="0.3">
      <c r="A1076">
        <v>43626</v>
      </c>
      <c r="B1076" s="7">
        <v>41607</v>
      </c>
      <c r="C1076" t="s">
        <v>22</v>
      </c>
      <c r="D1076">
        <v>18</v>
      </c>
      <c r="E1076" t="s">
        <v>32</v>
      </c>
      <c r="F1076" t="s">
        <v>30</v>
      </c>
      <c r="G1076" t="s">
        <v>25</v>
      </c>
      <c r="H1076" t="s">
        <v>26</v>
      </c>
      <c r="I1076" t="s">
        <v>27</v>
      </c>
      <c r="J1076" t="s">
        <v>48</v>
      </c>
      <c r="K1076" s="8">
        <v>0.1</v>
      </c>
      <c r="L1076">
        <f t="shared" ca="1" si="16"/>
        <v>10</v>
      </c>
      <c r="M1076">
        <v>8</v>
      </c>
      <c r="N1076">
        <v>1</v>
      </c>
    </row>
    <row r="1077" spans="1:14" x14ac:dyDescent="0.3">
      <c r="A1077">
        <v>43682</v>
      </c>
      <c r="B1077" s="7">
        <v>41591</v>
      </c>
      <c r="C1077" t="s">
        <v>22</v>
      </c>
      <c r="D1077">
        <v>63</v>
      </c>
      <c r="E1077" t="s">
        <v>32</v>
      </c>
      <c r="F1077" t="s">
        <v>41</v>
      </c>
      <c r="G1077" t="s">
        <v>25</v>
      </c>
      <c r="H1077" t="s">
        <v>26</v>
      </c>
      <c r="I1077" t="s">
        <v>27</v>
      </c>
      <c r="J1077" t="s">
        <v>37</v>
      </c>
      <c r="K1077" s="8">
        <v>0.15</v>
      </c>
      <c r="L1077">
        <f t="shared" ca="1" si="16"/>
        <v>10</v>
      </c>
      <c r="M1077">
        <v>36</v>
      </c>
      <c r="N1077">
        <v>4</v>
      </c>
    </row>
    <row r="1078" spans="1:14" x14ac:dyDescent="0.3">
      <c r="A1078">
        <v>50294</v>
      </c>
      <c r="B1078" s="7">
        <v>41597</v>
      </c>
      <c r="C1078" t="s">
        <v>34</v>
      </c>
      <c r="D1078">
        <v>20</v>
      </c>
      <c r="E1078" t="s">
        <v>29</v>
      </c>
      <c r="F1078" t="s">
        <v>30</v>
      </c>
      <c r="G1078" t="s">
        <v>25</v>
      </c>
      <c r="H1078" t="s">
        <v>44</v>
      </c>
      <c r="I1078" t="s">
        <v>27</v>
      </c>
      <c r="J1078" t="s">
        <v>48</v>
      </c>
      <c r="K1078" s="8">
        <v>0.1</v>
      </c>
      <c r="L1078">
        <f t="shared" ca="1" si="16"/>
        <v>10</v>
      </c>
      <c r="M1078">
        <v>27</v>
      </c>
      <c r="N1078">
        <v>2</v>
      </c>
    </row>
    <row r="1079" spans="1:14" x14ac:dyDescent="0.3">
      <c r="A1079">
        <v>51690</v>
      </c>
      <c r="B1079" s="7">
        <v>41593</v>
      </c>
      <c r="C1079" t="s">
        <v>34</v>
      </c>
      <c r="D1079">
        <v>20</v>
      </c>
      <c r="E1079" t="s">
        <v>23</v>
      </c>
      <c r="F1079" t="s">
        <v>30</v>
      </c>
      <c r="G1079" t="s">
        <v>25</v>
      </c>
      <c r="H1079" t="s">
        <v>36</v>
      </c>
      <c r="I1079" t="s">
        <v>27</v>
      </c>
      <c r="J1079" t="s">
        <v>40</v>
      </c>
      <c r="K1079" s="8">
        <v>0.1</v>
      </c>
      <c r="L1079">
        <f t="shared" ca="1" si="16"/>
        <v>10</v>
      </c>
      <c r="M1079">
        <v>44</v>
      </c>
      <c r="N1079">
        <v>4</v>
      </c>
    </row>
    <row r="1080" spans="1:14" x14ac:dyDescent="0.3">
      <c r="A1080">
        <v>51812</v>
      </c>
      <c r="B1080" s="7">
        <v>41593</v>
      </c>
      <c r="C1080" t="s">
        <v>22</v>
      </c>
      <c r="D1080">
        <v>59</v>
      </c>
      <c r="E1080" t="s">
        <v>29</v>
      </c>
      <c r="F1080" t="s">
        <v>41</v>
      </c>
      <c r="G1080" t="s">
        <v>25</v>
      </c>
      <c r="H1080" t="s">
        <v>36</v>
      </c>
      <c r="I1080" t="s">
        <v>27</v>
      </c>
      <c r="J1080" t="s">
        <v>37</v>
      </c>
      <c r="K1080" s="8">
        <v>0.15</v>
      </c>
      <c r="L1080">
        <f t="shared" ca="1" si="16"/>
        <v>10</v>
      </c>
      <c r="M1080">
        <v>30</v>
      </c>
      <c r="N1080">
        <v>2</v>
      </c>
    </row>
    <row r="1081" spans="1:14" x14ac:dyDescent="0.3">
      <c r="A1081">
        <v>52652</v>
      </c>
      <c r="B1081" s="7">
        <v>41593</v>
      </c>
      <c r="C1081" t="s">
        <v>22</v>
      </c>
      <c r="D1081">
        <v>46</v>
      </c>
      <c r="E1081" t="s">
        <v>23</v>
      </c>
      <c r="F1081" t="s">
        <v>24</v>
      </c>
      <c r="G1081" t="s">
        <v>38</v>
      </c>
      <c r="H1081" t="s">
        <v>26</v>
      </c>
      <c r="I1081" t="s">
        <v>27</v>
      </c>
      <c r="J1081" t="s">
        <v>37</v>
      </c>
      <c r="K1081" s="8">
        <v>0.05</v>
      </c>
      <c r="L1081">
        <f t="shared" ca="1" si="16"/>
        <v>10</v>
      </c>
      <c r="M1081">
        <v>4</v>
      </c>
      <c r="N1081">
        <v>2</v>
      </c>
    </row>
    <row r="1082" spans="1:14" x14ac:dyDescent="0.3">
      <c r="A1082">
        <v>53410</v>
      </c>
      <c r="B1082" s="7">
        <v>41586</v>
      </c>
      <c r="C1082" t="s">
        <v>34</v>
      </c>
      <c r="D1082">
        <v>36</v>
      </c>
      <c r="E1082" t="s">
        <v>43</v>
      </c>
      <c r="F1082" t="s">
        <v>24</v>
      </c>
      <c r="G1082" t="s">
        <v>38</v>
      </c>
      <c r="H1082" t="s">
        <v>50</v>
      </c>
      <c r="I1082" t="s">
        <v>27</v>
      </c>
      <c r="J1082" t="s">
        <v>33</v>
      </c>
      <c r="K1082" s="8">
        <v>0.05</v>
      </c>
      <c r="L1082">
        <f t="shared" ca="1" si="16"/>
        <v>10</v>
      </c>
      <c r="M1082">
        <v>29</v>
      </c>
      <c r="N1082">
        <v>5</v>
      </c>
    </row>
    <row r="1083" spans="1:14" x14ac:dyDescent="0.3">
      <c r="A1083">
        <v>53838</v>
      </c>
      <c r="B1083" s="7">
        <v>41606</v>
      </c>
      <c r="C1083" t="s">
        <v>22</v>
      </c>
      <c r="D1083">
        <v>45</v>
      </c>
      <c r="E1083" t="s">
        <v>23</v>
      </c>
      <c r="F1083" t="s">
        <v>24</v>
      </c>
      <c r="G1083" t="s">
        <v>38</v>
      </c>
      <c r="H1083" t="s">
        <v>36</v>
      </c>
      <c r="I1083" t="s">
        <v>46</v>
      </c>
      <c r="J1083" t="s">
        <v>42</v>
      </c>
      <c r="K1083" s="8">
        <v>0.05</v>
      </c>
      <c r="L1083">
        <f t="shared" ca="1" si="16"/>
        <v>10</v>
      </c>
      <c r="M1083">
        <v>18</v>
      </c>
      <c r="N1083">
        <v>5</v>
      </c>
    </row>
    <row r="1084" spans="1:14" x14ac:dyDescent="0.3">
      <c r="A1084">
        <v>53874</v>
      </c>
      <c r="B1084" s="7">
        <v>41579</v>
      </c>
      <c r="C1084" t="s">
        <v>34</v>
      </c>
      <c r="D1084">
        <v>23</v>
      </c>
      <c r="E1084" t="s">
        <v>35</v>
      </c>
      <c r="F1084" t="s">
        <v>30</v>
      </c>
      <c r="G1084" t="s">
        <v>25</v>
      </c>
      <c r="H1084" t="s">
        <v>36</v>
      </c>
      <c r="I1084" t="s">
        <v>27</v>
      </c>
      <c r="J1084" t="s">
        <v>48</v>
      </c>
      <c r="K1084" s="8">
        <v>0.1</v>
      </c>
      <c r="L1084">
        <f t="shared" ca="1" si="16"/>
        <v>10</v>
      </c>
      <c r="M1084">
        <v>6</v>
      </c>
      <c r="N1084">
        <v>3</v>
      </c>
    </row>
    <row r="1085" spans="1:14" x14ac:dyDescent="0.3">
      <c r="A1085">
        <v>54518</v>
      </c>
      <c r="B1085" s="7">
        <v>41586</v>
      </c>
      <c r="C1085" t="s">
        <v>22</v>
      </c>
      <c r="D1085">
        <v>20</v>
      </c>
      <c r="E1085" t="s">
        <v>35</v>
      </c>
      <c r="F1085" t="s">
        <v>30</v>
      </c>
      <c r="G1085" t="s">
        <v>38</v>
      </c>
      <c r="H1085" t="s">
        <v>26</v>
      </c>
      <c r="I1085" t="s">
        <v>27</v>
      </c>
      <c r="J1085" t="s">
        <v>42</v>
      </c>
      <c r="K1085" s="8">
        <v>0.1</v>
      </c>
      <c r="L1085">
        <f t="shared" ca="1" si="16"/>
        <v>10</v>
      </c>
      <c r="M1085">
        <v>41</v>
      </c>
      <c r="N1085">
        <v>4</v>
      </c>
    </row>
    <row r="1086" spans="1:14" x14ac:dyDescent="0.3">
      <c r="A1086">
        <v>55646</v>
      </c>
      <c r="B1086" s="7">
        <v>41591</v>
      </c>
      <c r="C1086" t="s">
        <v>22</v>
      </c>
      <c r="D1086">
        <v>19</v>
      </c>
      <c r="E1086" t="s">
        <v>23</v>
      </c>
      <c r="F1086" t="s">
        <v>30</v>
      </c>
      <c r="G1086" t="s">
        <v>38</v>
      </c>
      <c r="H1086" t="s">
        <v>26</v>
      </c>
      <c r="I1086" t="s">
        <v>27</v>
      </c>
      <c r="J1086" t="s">
        <v>33</v>
      </c>
      <c r="K1086" s="8">
        <v>0.1</v>
      </c>
      <c r="L1086">
        <f t="shared" ca="1" si="16"/>
        <v>10</v>
      </c>
      <c r="M1086">
        <v>25</v>
      </c>
      <c r="N1086">
        <v>6</v>
      </c>
    </row>
    <row r="1087" spans="1:14" x14ac:dyDescent="0.3">
      <c r="A1087">
        <v>56424</v>
      </c>
      <c r="B1087" s="7">
        <v>41584</v>
      </c>
      <c r="C1087" t="s">
        <v>22</v>
      </c>
      <c r="D1087">
        <v>39</v>
      </c>
      <c r="E1087" t="s">
        <v>35</v>
      </c>
      <c r="F1087" t="s">
        <v>24</v>
      </c>
      <c r="G1087" t="s">
        <v>25</v>
      </c>
      <c r="H1087" t="s">
        <v>26</v>
      </c>
      <c r="I1087" t="s">
        <v>27</v>
      </c>
      <c r="J1087" t="s">
        <v>42</v>
      </c>
      <c r="K1087" s="8">
        <v>0.05</v>
      </c>
      <c r="L1087">
        <f t="shared" ca="1" si="16"/>
        <v>10</v>
      </c>
      <c r="M1087">
        <v>3</v>
      </c>
      <c r="N1087">
        <v>5</v>
      </c>
    </row>
    <row r="1088" spans="1:14" x14ac:dyDescent="0.3">
      <c r="A1088">
        <v>121834</v>
      </c>
      <c r="B1088" s="7">
        <v>41579</v>
      </c>
      <c r="C1088" t="s">
        <v>22</v>
      </c>
      <c r="D1088">
        <v>34</v>
      </c>
      <c r="E1088" t="s">
        <v>32</v>
      </c>
      <c r="F1088" t="s">
        <v>24</v>
      </c>
      <c r="G1088" t="s">
        <v>25</v>
      </c>
      <c r="H1088" t="s">
        <v>44</v>
      </c>
      <c r="I1088" t="s">
        <v>27</v>
      </c>
      <c r="J1088" t="s">
        <v>40</v>
      </c>
      <c r="K1088" s="8">
        <v>0.05</v>
      </c>
      <c r="L1088">
        <f t="shared" ca="1" si="16"/>
        <v>10</v>
      </c>
      <c r="M1088">
        <v>13</v>
      </c>
      <c r="N1088">
        <v>1</v>
      </c>
    </row>
    <row r="1089" spans="1:14" x14ac:dyDescent="0.3">
      <c r="A1089">
        <v>121852</v>
      </c>
      <c r="B1089" s="7">
        <v>41579</v>
      </c>
      <c r="C1089" t="s">
        <v>22</v>
      </c>
      <c r="D1089">
        <v>54</v>
      </c>
      <c r="E1089" t="s">
        <v>32</v>
      </c>
      <c r="F1089" t="s">
        <v>41</v>
      </c>
      <c r="G1089" t="s">
        <v>25</v>
      </c>
      <c r="H1089" t="s">
        <v>44</v>
      </c>
      <c r="I1089" t="s">
        <v>27</v>
      </c>
      <c r="J1089" t="s">
        <v>31</v>
      </c>
      <c r="K1089" s="8">
        <v>0.15</v>
      </c>
      <c r="L1089">
        <f t="shared" ca="1" si="16"/>
        <v>10</v>
      </c>
      <c r="M1089">
        <v>21</v>
      </c>
      <c r="N1089">
        <v>3</v>
      </c>
    </row>
    <row r="1090" spans="1:14" x14ac:dyDescent="0.3">
      <c r="A1090">
        <v>121862</v>
      </c>
      <c r="B1090" s="7">
        <v>41579</v>
      </c>
      <c r="C1090" t="s">
        <v>34</v>
      </c>
      <c r="D1090">
        <v>22</v>
      </c>
      <c r="E1090" t="s">
        <v>39</v>
      </c>
      <c r="F1090" t="s">
        <v>30</v>
      </c>
      <c r="G1090" t="s">
        <v>25</v>
      </c>
      <c r="H1090" t="s">
        <v>26</v>
      </c>
      <c r="I1090" t="s">
        <v>27</v>
      </c>
      <c r="J1090" t="s">
        <v>33</v>
      </c>
      <c r="K1090" s="8">
        <v>0.1</v>
      </c>
      <c r="L1090">
        <f t="shared" ca="1" si="16"/>
        <v>10</v>
      </c>
      <c r="M1090">
        <v>2</v>
      </c>
      <c r="N1090">
        <v>2</v>
      </c>
    </row>
    <row r="1091" spans="1:14" x14ac:dyDescent="0.3">
      <c r="A1091">
        <v>121914</v>
      </c>
      <c r="B1091" s="7">
        <v>41579</v>
      </c>
      <c r="C1091" t="s">
        <v>22</v>
      </c>
      <c r="D1091">
        <v>19</v>
      </c>
      <c r="E1091" t="s">
        <v>45</v>
      </c>
      <c r="F1091" t="s">
        <v>30</v>
      </c>
      <c r="G1091" t="s">
        <v>25</v>
      </c>
      <c r="H1091" t="s">
        <v>26</v>
      </c>
      <c r="I1091" t="s">
        <v>27</v>
      </c>
      <c r="J1091" t="s">
        <v>49</v>
      </c>
      <c r="K1091" s="8">
        <v>0.1</v>
      </c>
      <c r="L1091">
        <f t="shared" ref="L1091:L1154" ca="1" si="17">DATEDIF(B1091, TODAY(), "y")</f>
        <v>10</v>
      </c>
      <c r="M1091">
        <v>14</v>
      </c>
      <c r="N1091">
        <v>1</v>
      </c>
    </row>
    <row r="1092" spans="1:14" x14ac:dyDescent="0.3">
      <c r="A1092">
        <v>121926</v>
      </c>
      <c r="B1092" s="7">
        <v>41579</v>
      </c>
      <c r="C1092" t="s">
        <v>22</v>
      </c>
      <c r="D1092">
        <v>19</v>
      </c>
      <c r="E1092" t="s">
        <v>43</v>
      </c>
      <c r="F1092" t="s">
        <v>30</v>
      </c>
      <c r="G1092" t="s">
        <v>25</v>
      </c>
      <c r="H1092" t="s">
        <v>26</v>
      </c>
      <c r="I1092" t="s">
        <v>27</v>
      </c>
      <c r="J1092" t="s">
        <v>42</v>
      </c>
      <c r="K1092" s="8">
        <v>0.1</v>
      </c>
      <c r="L1092">
        <f t="shared" ca="1" si="17"/>
        <v>10</v>
      </c>
      <c r="M1092">
        <v>3</v>
      </c>
      <c r="N1092">
        <v>6</v>
      </c>
    </row>
    <row r="1093" spans="1:14" x14ac:dyDescent="0.3">
      <c r="A1093">
        <v>122110</v>
      </c>
      <c r="B1093" s="7">
        <v>41579</v>
      </c>
      <c r="C1093" t="s">
        <v>22</v>
      </c>
      <c r="D1093">
        <v>52</v>
      </c>
      <c r="E1093" t="s">
        <v>43</v>
      </c>
      <c r="F1093" t="s">
        <v>41</v>
      </c>
      <c r="G1093" t="s">
        <v>25</v>
      </c>
      <c r="H1093" t="s">
        <v>26</v>
      </c>
      <c r="I1093" t="s">
        <v>27</v>
      </c>
      <c r="J1093" t="s">
        <v>37</v>
      </c>
      <c r="K1093" s="8">
        <v>0.15</v>
      </c>
      <c r="L1093">
        <f t="shared" ca="1" si="17"/>
        <v>10</v>
      </c>
      <c r="M1093">
        <v>6</v>
      </c>
      <c r="N1093">
        <v>3</v>
      </c>
    </row>
    <row r="1094" spans="1:14" x14ac:dyDescent="0.3">
      <c r="A1094">
        <v>122300</v>
      </c>
      <c r="B1094" s="7">
        <v>41579</v>
      </c>
      <c r="C1094" t="s">
        <v>22</v>
      </c>
      <c r="D1094">
        <v>50</v>
      </c>
      <c r="E1094" t="s">
        <v>32</v>
      </c>
      <c r="F1094" t="s">
        <v>41</v>
      </c>
      <c r="G1094" t="s">
        <v>25</v>
      </c>
      <c r="H1094" t="s">
        <v>44</v>
      </c>
      <c r="I1094" t="s">
        <v>27</v>
      </c>
      <c r="J1094" t="s">
        <v>31</v>
      </c>
      <c r="K1094" s="8">
        <v>0.15</v>
      </c>
      <c r="L1094">
        <f t="shared" ca="1" si="17"/>
        <v>10</v>
      </c>
      <c r="M1094">
        <v>24</v>
      </c>
      <c r="N1094">
        <v>2</v>
      </c>
    </row>
    <row r="1095" spans="1:14" x14ac:dyDescent="0.3">
      <c r="A1095">
        <v>122350</v>
      </c>
      <c r="B1095" s="7">
        <v>41579</v>
      </c>
      <c r="C1095" t="s">
        <v>34</v>
      </c>
      <c r="D1095">
        <v>16</v>
      </c>
      <c r="E1095" t="s">
        <v>35</v>
      </c>
      <c r="F1095" t="s">
        <v>30</v>
      </c>
      <c r="G1095" t="s">
        <v>25</v>
      </c>
      <c r="H1095" t="s">
        <v>26</v>
      </c>
      <c r="I1095" t="s">
        <v>27</v>
      </c>
      <c r="J1095" t="s">
        <v>40</v>
      </c>
      <c r="K1095" s="8">
        <v>0.1</v>
      </c>
      <c r="L1095">
        <f t="shared" ca="1" si="17"/>
        <v>10</v>
      </c>
      <c r="M1095">
        <v>28</v>
      </c>
      <c r="N1095">
        <v>6</v>
      </c>
    </row>
    <row r="1096" spans="1:14" x14ac:dyDescent="0.3">
      <c r="A1096">
        <v>122360</v>
      </c>
      <c r="B1096" s="7">
        <v>41579</v>
      </c>
      <c r="C1096" t="s">
        <v>22</v>
      </c>
      <c r="D1096">
        <v>53</v>
      </c>
      <c r="E1096" t="s">
        <v>23</v>
      </c>
      <c r="F1096" t="s">
        <v>41</v>
      </c>
      <c r="G1096" t="s">
        <v>25</v>
      </c>
      <c r="H1096" t="s">
        <v>44</v>
      </c>
      <c r="I1096" t="s">
        <v>27</v>
      </c>
      <c r="J1096" t="s">
        <v>40</v>
      </c>
      <c r="K1096" s="8">
        <v>0.15</v>
      </c>
      <c r="L1096">
        <f t="shared" ca="1" si="17"/>
        <v>10</v>
      </c>
      <c r="M1096">
        <v>40</v>
      </c>
      <c r="N1096">
        <v>5</v>
      </c>
    </row>
    <row r="1097" spans="1:14" x14ac:dyDescent="0.3">
      <c r="A1097">
        <v>122418</v>
      </c>
      <c r="B1097" s="7">
        <v>41579</v>
      </c>
      <c r="C1097" t="s">
        <v>22</v>
      </c>
      <c r="D1097">
        <v>31</v>
      </c>
      <c r="E1097" t="s">
        <v>35</v>
      </c>
      <c r="F1097" t="s">
        <v>24</v>
      </c>
      <c r="G1097" t="s">
        <v>25</v>
      </c>
      <c r="H1097" t="s">
        <v>26</v>
      </c>
      <c r="I1097" t="s">
        <v>27</v>
      </c>
      <c r="J1097" t="s">
        <v>37</v>
      </c>
      <c r="K1097" s="8">
        <v>0.05</v>
      </c>
      <c r="L1097">
        <f t="shared" ca="1" si="17"/>
        <v>10</v>
      </c>
      <c r="M1097">
        <v>44</v>
      </c>
      <c r="N1097">
        <v>2</v>
      </c>
    </row>
    <row r="1098" spans="1:14" x14ac:dyDescent="0.3">
      <c r="A1098">
        <v>122496</v>
      </c>
      <c r="B1098" s="7">
        <v>41579</v>
      </c>
      <c r="C1098" t="s">
        <v>22</v>
      </c>
      <c r="D1098">
        <v>22</v>
      </c>
      <c r="E1098" t="s">
        <v>32</v>
      </c>
      <c r="F1098" t="s">
        <v>30</v>
      </c>
      <c r="G1098" t="s">
        <v>25</v>
      </c>
      <c r="H1098" t="s">
        <v>50</v>
      </c>
      <c r="I1098" t="s">
        <v>27</v>
      </c>
      <c r="J1098" t="s">
        <v>48</v>
      </c>
      <c r="K1098" s="8">
        <v>0.1</v>
      </c>
      <c r="L1098">
        <f t="shared" ca="1" si="17"/>
        <v>10</v>
      </c>
      <c r="M1098">
        <v>9</v>
      </c>
      <c r="N1098">
        <v>3</v>
      </c>
    </row>
    <row r="1099" spans="1:14" x14ac:dyDescent="0.3">
      <c r="A1099">
        <v>122648</v>
      </c>
      <c r="B1099" s="7">
        <v>41579</v>
      </c>
      <c r="C1099" t="s">
        <v>22</v>
      </c>
      <c r="D1099">
        <v>56</v>
      </c>
      <c r="E1099" t="s">
        <v>32</v>
      </c>
      <c r="F1099" t="s">
        <v>41</v>
      </c>
      <c r="G1099" t="s">
        <v>25</v>
      </c>
      <c r="H1099" t="s">
        <v>26</v>
      </c>
      <c r="I1099" t="s">
        <v>27</v>
      </c>
      <c r="J1099" t="s">
        <v>49</v>
      </c>
      <c r="K1099" s="8">
        <v>0.15</v>
      </c>
      <c r="L1099">
        <f t="shared" ca="1" si="17"/>
        <v>10</v>
      </c>
      <c r="M1099">
        <v>15</v>
      </c>
      <c r="N1099">
        <v>4</v>
      </c>
    </row>
    <row r="1100" spans="1:14" x14ac:dyDescent="0.3">
      <c r="A1100">
        <v>122828</v>
      </c>
      <c r="B1100" s="7">
        <v>41579</v>
      </c>
      <c r="C1100" t="s">
        <v>22</v>
      </c>
      <c r="D1100">
        <v>20</v>
      </c>
      <c r="E1100" t="s">
        <v>39</v>
      </c>
      <c r="F1100" t="s">
        <v>30</v>
      </c>
      <c r="G1100" t="s">
        <v>25</v>
      </c>
      <c r="H1100" t="s">
        <v>26</v>
      </c>
      <c r="I1100" t="s">
        <v>27</v>
      </c>
      <c r="J1100" t="s">
        <v>48</v>
      </c>
      <c r="K1100" s="8">
        <v>0.1</v>
      </c>
      <c r="L1100">
        <f t="shared" ca="1" si="17"/>
        <v>10</v>
      </c>
      <c r="M1100">
        <v>27</v>
      </c>
      <c r="N1100">
        <v>6</v>
      </c>
    </row>
    <row r="1101" spans="1:14" x14ac:dyDescent="0.3">
      <c r="A1101">
        <v>122862</v>
      </c>
      <c r="B1101" s="7">
        <v>41578</v>
      </c>
      <c r="C1101" t="s">
        <v>22</v>
      </c>
      <c r="D1101">
        <v>36</v>
      </c>
      <c r="E1101" t="s">
        <v>29</v>
      </c>
      <c r="F1101" t="s">
        <v>24</v>
      </c>
      <c r="G1101" t="s">
        <v>25</v>
      </c>
      <c r="H1101" t="s">
        <v>26</v>
      </c>
      <c r="I1101" t="s">
        <v>27</v>
      </c>
      <c r="J1101" t="s">
        <v>40</v>
      </c>
      <c r="K1101" s="8">
        <v>0.05</v>
      </c>
      <c r="L1101">
        <f t="shared" ca="1" si="17"/>
        <v>10</v>
      </c>
      <c r="M1101">
        <v>2</v>
      </c>
      <c r="N1101">
        <v>6</v>
      </c>
    </row>
    <row r="1102" spans="1:14" x14ac:dyDescent="0.3">
      <c r="A1102">
        <v>122926</v>
      </c>
      <c r="B1102" s="7">
        <v>41579</v>
      </c>
      <c r="C1102" t="s">
        <v>34</v>
      </c>
      <c r="D1102">
        <v>64</v>
      </c>
      <c r="E1102" t="s">
        <v>43</v>
      </c>
      <c r="F1102" t="s">
        <v>41</v>
      </c>
      <c r="G1102" t="s">
        <v>25</v>
      </c>
      <c r="H1102" t="s">
        <v>50</v>
      </c>
      <c r="I1102" t="s">
        <v>27</v>
      </c>
      <c r="J1102" t="s">
        <v>42</v>
      </c>
      <c r="K1102" s="8">
        <v>0.15</v>
      </c>
      <c r="L1102">
        <f t="shared" ca="1" si="17"/>
        <v>10</v>
      </c>
      <c r="M1102">
        <v>11</v>
      </c>
      <c r="N1102">
        <v>6</v>
      </c>
    </row>
    <row r="1103" spans="1:14" x14ac:dyDescent="0.3">
      <c r="A1103">
        <v>122998</v>
      </c>
      <c r="B1103" s="7">
        <v>41579</v>
      </c>
      <c r="C1103" t="s">
        <v>34</v>
      </c>
      <c r="D1103">
        <v>23</v>
      </c>
      <c r="E1103" t="s">
        <v>43</v>
      </c>
      <c r="F1103" t="s">
        <v>30</v>
      </c>
      <c r="G1103" t="s">
        <v>25</v>
      </c>
      <c r="H1103" t="s">
        <v>26</v>
      </c>
      <c r="I1103" t="s">
        <v>27</v>
      </c>
      <c r="J1103" t="s">
        <v>31</v>
      </c>
      <c r="K1103" s="8">
        <v>0.1</v>
      </c>
      <c r="L1103">
        <f t="shared" ca="1" si="17"/>
        <v>10</v>
      </c>
      <c r="M1103">
        <v>7</v>
      </c>
      <c r="N1103">
        <v>5</v>
      </c>
    </row>
    <row r="1104" spans="1:14" x14ac:dyDescent="0.3">
      <c r="A1104">
        <v>123044</v>
      </c>
      <c r="B1104" s="7">
        <v>41578</v>
      </c>
      <c r="C1104" t="s">
        <v>22</v>
      </c>
      <c r="D1104">
        <v>19</v>
      </c>
      <c r="E1104" t="s">
        <v>43</v>
      </c>
      <c r="F1104" t="s">
        <v>30</v>
      </c>
      <c r="G1104" t="s">
        <v>25</v>
      </c>
      <c r="H1104" t="s">
        <v>36</v>
      </c>
      <c r="I1104" t="s">
        <v>27</v>
      </c>
      <c r="J1104" t="s">
        <v>37</v>
      </c>
      <c r="K1104" s="8">
        <v>0.1</v>
      </c>
      <c r="L1104">
        <f t="shared" ca="1" si="17"/>
        <v>10</v>
      </c>
      <c r="M1104">
        <v>13</v>
      </c>
      <c r="N1104">
        <v>1</v>
      </c>
    </row>
    <row r="1105" spans="1:14" x14ac:dyDescent="0.3">
      <c r="A1105">
        <v>123118</v>
      </c>
      <c r="B1105" s="7">
        <v>41579</v>
      </c>
      <c r="C1105" t="s">
        <v>34</v>
      </c>
      <c r="D1105">
        <v>22</v>
      </c>
      <c r="E1105" t="s">
        <v>23</v>
      </c>
      <c r="F1105" t="s">
        <v>30</v>
      </c>
      <c r="G1105" t="s">
        <v>25</v>
      </c>
      <c r="H1105" t="s">
        <v>26</v>
      </c>
      <c r="I1105" t="s">
        <v>27</v>
      </c>
      <c r="J1105" t="s">
        <v>31</v>
      </c>
      <c r="K1105" s="8">
        <v>0.1</v>
      </c>
      <c r="L1105">
        <f t="shared" ca="1" si="17"/>
        <v>10</v>
      </c>
      <c r="M1105">
        <v>15</v>
      </c>
      <c r="N1105">
        <v>5</v>
      </c>
    </row>
    <row r="1106" spans="1:14" x14ac:dyDescent="0.3">
      <c r="A1106">
        <v>123220</v>
      </c>
      <c r="B1106" s="7">
        <v>41579</v>
      </c>
      <c r="C1106" t="s">
        <v>22</v>
      </c>
      <c r="D1106">
        <v>58</v>
      </c>
      <c r="E1106" t="s">
        <v>23</v>
      </c>
      <c r="F1106" t="s">
        <v>41</v>
      </c>
      <c r="G1106" t="s">
        <v>25</v>
      </c>
      <c r="H1106" t="s">
        <v>44</v>
      </c>
      <c r="I1106" t="s">
        <v>27</v>
      </c>
      <c r="J1106" t="s">
        <v>28</v>
      </c>
      <c r="K1106" s="8">
        <v>0.15</v>
      </c>
      <c r="L1106">
        <f t="shared" ca="1" si="17"/>
        <v>10</v>
      </c>
      <c r="M1106">
        <v>10</v>
      </c>
      <c r="N1106">
        <v>3</v>
      </c>
    </row>
    <row r="1107" spans="1:14" x14ac:dyDescent="0.3">
      <c r="A1107">
        <v>123268</v>
      </c>
      <c r="B1107" s="7">
        <v>41578</v>
      </c>
      <c r="C1107" t="s">
        <v>22</v>
      </c>
      <c r="D1107">
        <v>18</v>
      </c>
      <c r="E1107" t="s">
        <v>29</v>
      </c>
      <c r="F1107" t="s">
        <v>30</v>
      </c>
      <c r="G1107" t="s">
        <v>25</v>
      </c>
      <c r="H1107" t="s">
        <v>26</v>
      </c>
      <c r="I1107" t="s">
        <v>27</v>
      </c>
      <c r="J1107" t="s">
        <v>33</v>
      </c>
      <c r="K1107" s="8">
        <v>0.1</v>
      </c>
      <c r="L1107">
        <f t="shared" ca="1" si="17"/>
        <v>10</v>
      </c>
      <c r="M1107">
        <v>33</v>
      </c>
      <c r="N1107">
        <v>5</v>
      </c>
    </row>
    <row r="1108" spans="1:14" x14ac:dyDescent="0.3">
      <c r="A1108">
        <v>123312</v>
      </c>
      <c r="B1108" s="7">
        <v>41578</v>
      </c>
      <c r="C1108" t="s">
        <v>34</v>
      </c>
      <c r="D1108">
        <v>22</v>
      </c>
      <c r="E1108" t="s">
        <v>32</v>
      </c>
      <c r="F1108" t="s">
        <v>30</v>
      </c>
      <c r="G1108" t="s">
        <v>25</v>
      </c>
      <c r="H1108" t="s">
        <v>50</v>
      </c>
      <c r="I1108" t="s">
        <v>27</v>
      </c>
      <c r="J1108" t="s">
        <v>42</v>
      </c>
      <c r="K1108" s="8">
        <v>0.1</v>
      </c>
      <c r="L1108">
        <f t="shared" ca="1" si="17"/>
        <v>10</v>
      </c>
      <c r="M1108">
        <v>10</v>
      </c>
      <c r="N1108">
        <v>1</v>
      </c>
    </row>
    <row r="1109" spans="1:14" x14ac:dyDescent="0.3">
      <c r="A1109">
        <v>123316</v>
      </c>
      <c r="B1109" s="7">
        <v>41579</v>
      </c>
      <c r="C1109" t="s">
        <v>22</v>
      </c>
      <c r="D1109">
        <v>19</v>
      </c>
      <c r="E1109" t="s">
        <v>35</v>
      </c>
      <c r="F1109" t="s">
        <v>30</v>
      </c>
      <c r="G1109" t="s">
        <v>25</v>
      </c>
      <c r="H1109" t="s">
        <v>44</v>
      </c>
      <c r="I1109" t="s">
        <v>27</v>
      </c>
      <c r="J1109" t="s">
        <v>42</v>
      </c>
      <c r="K1109" s="8">
        <v>0.1</v>
      </c>
      <c r="L1109">
        <f t="shared" ca="1" si="17"/>
        <v>10</v>
      </c>
      <c r="M1109">
        <v>19</v>
      </c>
      <c r="N1109">
        <v>3</v>
      </c>
    </row>
    <row r="1110" spans="1:14" x14ac:dyDescent="0.3">
      <c r="A1110">
        <v>123474</v>
      </c>
      <c r="B1110" s="7">
        <v>41579</v>
      </c>
      <c r="C1110" t="s">
        <v>34</v>
      </c>
      <c r="D1110">
        <v>18</v>
      </c>
      <c r="E1110" t="s">
        <v>45</v>
      </c>
      <c r="F1110" t="s">
        <v>30</v>
      </c>
      <c r="G1110" t="s">
        <v>25</v>
      </c>
      <c r="H1110" t="s">
        <v>50</v>
      </c>
      <c r="I1110" t="s">
        <v>27</v>
      </c>
      <c r="J1110" t="s">
        <v>42</v>
      </c>
      <c r="K1110" s="8">
        <v>0.1</v>
      </c>
      <c r="L1110">
        <f t="shared" ca="1" si="17"/>
        <v>10</v>
      </c>
      <c r="M1110">
        <v>39</v>
      </c>
      <c r="N1110">
        <v>3</v>
      </c>
    </row>
    <row r="1111" spans="1:14" x14ac:dyDescent="0.3">
      <c r="A1111">
        <v>123518</v>
      </c>
      <c r="B1111" s="7">
        <v>41579</v>
      </c>
      <c r="C1111" t="s">
        <v>34</v>
      </c>
      <c r="D1111">
        <v>18</v>
      </c>
      <c r="E1111" t="s">
        <v>23</v>
      </c>
      <c r="F1111" t="s">
        <v>30</v>
      </c>
      <c r="G1111" t="s">
        <v>25</v>
      </c>
      <c r="H1111" t="s">
        <v>44</v>
      </c>
      <c r="I1111" t="s">
        <v>27</v>
      </c>
      <c r="J1111" t="s">
        <v>28</v>
      </c>
      <c r="K1111" s="8">
        <v>0.1</v>
      </c>
      <c r="L1111">
        <f t="shared" ca="1" si="17"/>
        <v>10</v>
      </c>
      <c r="M1111">
        <v>44</v>
      </c>
      <c r="N1111">
        <v>4</v>
      </c>
    </row>
    <row r="1112" spans="1:14" x14ac:dyDescent="0.3">
      <c r="A1112">
        <v>123594</v>
      </c>
      <c r="B1112" s="7">
        <v>41579</v>
      </c>
      <c r="C1112" t="s">
        <v>34</v>
      </c>
      <c r="D1112">
        <v>19</v>
      </c>
      <c r="E1112" t="s">
        <v>45</v>
      </c>
      <c r="F1112" t="s">
        <v>30</v>
      </c>
      <c r="G1112" t="s">
        <v>25</v>
      </c>
      <c r="H1112" t="s">
        <v>36</v>
      </c>
      <c r="I1112" t="s">
        <v>27</v>
      </c>
      <c r="J1112" t="s">
        <v>31</v>
      </c>
      <c r="K1112" s="8">
        <v>0.1</v>
      </c>
      <c r="L1112">
        <f t="shared" ca="1" si="17"/>
        <v>10</v>
      </c>
      <c r="M1112">
        <v>25</v>
      </c>
      <c r="N1112">
        <v>2</v>
      </c>
    </row>
    <row r="1113" spans="1:14" x14ac:dyDescent="0.3">
      <c r="A1113">
        <v>196</v>
      </c>
      <c r="B1113" s="7">
        <v>41606</v>
      </c>
      <c r="C1113" t="s">
        <v>34</v>
      </c>
      <c r="D1113">
        <v>18</v>
      </c>
      <c r="E1113" t="s">
        <v>39</v>
      </c>
      <c r="F1113" t="s">
        <v>30</v>
      </c>
      <c r="G1113" t="s">
        <v>25</v>
      </c>
      <c r="H1113" t="s">
        <v>26</v>
      </c>
      <c r="I1113" t="s">
        <v>27</v>
      </c>
      <c r="J1113" t="s">
        <v>48</v>
      </c>
      <c r="K1113" s="8">
        <v>0.1</v>
      </c>
      <c r="L1113">
        <f t="shared" ca="1" si="17"/>
        <v>10</v>
      </c>
      <c r="M1113">
        <v>8</v>
      </c>
      <c r="N1113">
        <v>6</v>
      </c>
    </row>
    <row r="1114" spans="1:14" x14ac:dyDescent="0.3">
      <c r="A1114">
        <v>4600</v>
      </c>
      <c r="B1114" s="7">
        <v>41636</v>
      </c>
      <c r="C1114" t="s">
        <v>34</v>
      </c>
      <c r="D1114">
        <v>41</v>
      </c>
      <c r="E1114" t="s">
        <v>35</v>
      </c>
      <c r="F1114" t="s">
        <v>24</v>
      </c>
      <c r="G1114" t="s">
        <v>25</v>
      </c>
      <c r="H1114" t="s">
        <v>50</v>
      </c>
      <c r="I1114" t="s">
        <v>27</v>
      </c>
      <c r="J1114" t="s">
        <v>49</v>
      </c>
      <c r="K1114" s="8">
        <v>0.05</v>
      </c>
      <c r="L1114">
        <f t="shared" ca="1" si="17"/>
        <v>10</v>
      </c>
      <c r="M1114">
        <v>15</v>
      </c>
      <c r="N1114">
        <v>3</v>
      </c>
    </row>
    <row r="1115" spans="1:14" x14ac:dyDescent="0.3">
      <c r="A1115">
        <v>7324</v>
      </c>
      <c r="B1115" s="7">
        <v>41606</v>
      </c>
      <c r="C1115" t="s">
        <v>22</v>
      </c>
      <c r="D1115">
        <v>24</v>
      </c>
      <c r="E1115" t="s">
        <v>39</v>
      </c>
      <c r="F1115" t="s">
        <v>30</v>
      </c>
      <c r="G1115" t="s">
        <v>25</v>
      </c>
      <c r="H1115" t="s">
        <v>44</v>
      </c>
      <c r="I1115" t="s">
        <v>27</v>
      </c>
      <c r="J1115" t="s">
        <v>48</v>
      </c>
      <c r="K1115" s="8">
        <v>0.1</v>
      </c>
      <c r="L1115">
        <f t="shared" ca="1" si="17"/>
        <v>10</v>
      </c>
      <c r="M1115">
        <v>27</v>
      </c>
      <c r="N1115">
        <v>2</v>
      </c>
    </row>
    <row r="1116" spans="1:14" x14ac:dyDescent="0.3">
      <c r="A1116">
        <v>7754</v>
      </c>
      <c r="B1116" s="7">
        <v>41608</v>
      </c>
      <c r="C1116" t="s">
        <v>34</v>
      </c>
      <c r="D1116">
        <v>25</v>
      </c>
      <c r="E1116" t="s">
        <v>43</v>
      </c>
      <c r="F1116" t="s">
        <v>30</v>
      </c>
      <c r="G1116" t="s">
        <v>25</v>
      </c>
      <c r="H1116" t="s">
        <v>44</v>
      </c>
      <c r="I1116" t="s">
        <v>27</v>
      </c>
      <c r="J1116" t="s">
        <v>40</v>
      </c>
      <c r="K1116" s="8">
        <v>0.1</v>
      </c>
      <c r="L1116">
        <f t="shared" ca="1" si="17"/>
        <v>10</v>
      </c>
      <c r="M1116">
        <v>7</v>
      </c>
      <c r="N1116">
        <v>3</v>
      </c>
    </row>
    <row r="1117" spans="1:14" x14ac:dyDescent="0.3">
      <c r="A1117">
        <v>7972</v>
      </c>
      <c r="B1117" s="7">
        <v>41606</v>
      </c>
      <c r="C1117" t="s">
        <v>22</v>
      </c>
      <c r="D1117">
        <v>22</v>
      </c>
      <c r="E1117" t="s">
        <v>43</v>
      </c>
      <c r="F1117" t="s">
        <v>30</v>
      </c>
      <c r="G1117" t="s">
        <v>25</v>
      </c>
      <c r="H1117" t="s">
        <v>44</v>
      </c>
      <c r="I1117" t="s">
        <v>27</v>
      </c>
      <c r="J1117" t="s">
        <v>48</v>
      </c>
      <c r="K1117" s="8">
        <v>0.1</v>
      </c>
      <c r="L1117">
        <f t="shared" ca="1" si="17"/>
        <v>10</v>
      </c>
      <c r="M1117">
        <v>22</v>
      </c>
      <c r="N1117">
        <v>2</v>
      </c>
    </row>
    <row r="1118" spans="1:14" x14ac:dyDescent="0.3">
      <c r="A1118">
        <v>8432</v>
      </c>
      <c r="B1118" s="7">
        <v>41606</v>
      </c>
      <c r="C1118" t="s">
        <v>22</v>
      </c>
      <c r="D1118">
        <v>21</v>
      </c>
      <c r="E1118" t="s">
        <v>43</v>
      </c>
      <c r="F1118" t="s">
        <v>30</v>
      </c>
      <c r="G1118" t="s">
        <v>25</v>
      </c>
      <c r="H1118" t="s">
        <v>44</v>
      </c>
      <c r="I1118" t="s">
        <v>27</v>
      </c>
      <c r="J1118" t="s">
        <v>37</v>
      </c>
      <c r="K1118" s="8">
        <v>0.1</v>
      </c>
      <c r="L1118">
        <f t="shared" ca="1" si="17"/>
        <v>10</v>
      </c>
      <c r="M1118">
        <v>4</v>
      </c>
      <c r="N1118">
        <v>4</v>
      </c>
    </row>
    <row r="1119" spans="1:14" x14ac:dyDescent="0.3">
      <c r="A1119">
        <v>9000</v>
      </c>
      <c r="B1119" s="7">
        <v>41606</v>
      </c>
      <c r="C1119" t="s">
        <v>22</v>
      </c>
      <c r="D1119">
        <v>21</v>
      </c>
      <c r="E1119" t="s">
        <v>39</v>
      </c>
      <c r="F1119" t="s">
        <v>30</v>
      </c>
      <c r="G1119" t="s">
        <v>25</v>
      </c>
      <c r="H1119" t="s">
        <v>26</v>
      </c>
      <c r="I1119" t="s">
        <v>27</v>
      </c>
      <c r="J1119" t="s">
        <v>42</v>
      </c>
      <c r="K1119" s="8">
        <v>0.1</v>
      </c>
      <c r="L1119">
        <f t="shared" ca="1" si="17"/>
        <v>10</v>
      </c>
      <c r="M1119">
        <v>42</v>
      </c>
      <c r="N1119">
        <v>6</v>
      </c>
    </row>
    <row r="1120" spans="1:14" x14ac:dyDescent="0.3">
      <c r="A1120">
        <v>9102</v>
      </c>
      <c r="B1120" s="7">
        <v>41606</v>
      </c>
      <c r="C1120" t="s">
        <v>34</v>
      </c>
      <c r="D1120">
        <v>25</v>
      </c>
      <c r="E1120" t="s">
        <v>39</v>
      </c>
      <c r="F1120" t="s">
        <v>30</v>
      </c>
      <c r="G1120" t="s">
        <v>25</v>
      </c>
      <c r="H1120" t="s">
        <v>26</v>
      </c>
      <c r="I1120" t="s">
        <v>27</v>
      </c>
      <c r="J1120" t="s">
        <v>31</v>
      </c>
      <c r="K1120" s="8">
        <v>0.1</v>
      </c>
      <c r="L1120">
        <f t="shared" ca="1" si="17"/>
        <v>10</v>
      </c>
      <c r="M1120">
        <v>9</v>
      </c>
      <c r="N1120">
        <v>6</v>
      </c>
    </row>
    <row r="1121" spans="1:14" x14ac:dyDescent="0.3">
      <c r="A1121">
        <v>9352</v>
      </c>
      <c r="B1121" s="7">
        <v>41607</v>
      </c>
      <c r="C1121" t="s">
        <v>22</v>
      </c>
      <c r="D1121">
        <v>18</v>
      </c>
      <c r="E1121" t="s">
        <v>29</v>
      </c>
      <c r="F1121" t="s">
        <v>30</v>
      </c>
      <c r="G1121" t="s">
        <v>25</v>
      </c>
      <c r="H1121" t="s">
        <v>26</v>
      </c>
      <c r="I1121" t="s">
        <v>27</v>
      </c>
      <c r="J1121" t="s">
        <v>31</v>
      </c>
      <c r="K1121" s="8">
        <v>0.1</v>
      </c>
      <c r="L1121">
        <f t="shared" ca="1" si="17"/>
        <v>10</v>
      </c>
      <c r="M1121">
        <v>43</v>
      </c>
      <c r="N1121">
        <v>3</v>
      </c>
    </row>
    <row r="1122" spans="1:14" x14ac:dyDescent="0.3">
      <c r="A1122">
        <v>11022</v>
      </c>
      <c r="B1122" s="7">
        <v>41619</v>
      </c>
      <c r="C1122" t="s">
        <v>22</v>
      </c>
      <c r="D1122">
        <v>20</v>
      </c>
      <c r="E1122" t="s">
        <v>29</v>
      </c>
      <c r="F1122" t="s">
        <v>30</v>
      </c>
      <c r="G1122" t="s">
        <v>25</v>
      </c>
      <c r="H1122" t="s">
        <v>50</v>
      </c>
      <c r="I1122" t="s">
        <v>27</v>
      </c>
      <c r="J1122" t="s">
        <v>49</v>
      </c>
      <c r="K1122" s="8">
        <v>0.1</v>
      </c>
      <c r="L1122">
        <f t="shared" ca="1" si="17"/>
        <v>10</v>
      </c>
      <c r="M1122">
        <v>38</v>
      </c>
      <c r="N1122">
        <v>1</v>
      </c>
    </row>
    <row r="1123" spans="1:14" x14ac:dyDescent="0.3">
      <c r="A1123">
        <v>11152</v>
      </c>
      <c r="B1123" s="7">
        <v>41605</v>
      </c>
      <c r="C1123" t="s">
        <v>34</v>
      </c>
      <c r="D1123">
        <v>18</v>
      </c>
      <c r="E1123" t="s">
        <v>43</v>
      </c>
      <c r="F1123" t="s">
        <v>30</v>
      </c>
      <c r="G1123" t="s">
        <v>25</v>
      </c>
      <c r="H1123" t="s">
        <v>50</v>
      </c>
      <c r="I1123" t="s">
        <v>27</v>
      </c>
      <c r="J1123" t="s">
        <v>48</v>
      </c>
      <c r="K1123" s="8">
        <v>0.1</v>
      </c>
      <c r="L1123">
        <f t="shared" ca="1" si="17"/>
        <v>10</v>
      </c>
      <c r="M1123">
        <v>22</v>
      </c>
      <c r="N1123">
        <v>3</v>
      </c>
    </row>
    <row r="1124" spans="1:14" x14ac:dyDescent="0.3">
      <c r="A1124">
        <v>11834</v>
      </c>
      <c r="B1124" s="7">
        <v>41605</v>
      </c>
      <c r="C1124" t="s">
        <v>22</v>
      </c>
      <c r="D1124">
        <v>18</v>
      </c>
      <c r="E1124" t="s">
        <v>35</v>
      </c>
      <c r="F1124" t="s">
        <v>30</v>
      </c>
      <c r="G1124" t="s">
        <v>25</v>
      </c>
      <c r="H1124" t="s">
        <v>50</v>
      </c>
      <c r="I1124" t="s">
        <v>27</v>
      </c>
      <c r="J1124" t="s">
        <v>31</v>
      </c>
      <c r="K1124" s="8">
        <v>0.1</v>
      </c>
      <c r="L1124">
        <f t="shared" ca="1" si="17"/>
        <v>10</v>
      </c>
      <c r="M1124">
        <v>5</v>
      </c>
      <c r="N1124">
        <v>2</v>
      </c>
    </row>
    <row r="1125" spans="1:14" x14ac:dyDescent="0.3">
      <c r="A1125">
        <v>11890</v>
      </c>
      <c r="B1125" s="7">
        <v>41605</v>
      </c>
      <c r="C1125" t="s">
        <v>34</v>
      </c>
      <c r="D1125">
        <v>22</v>
      </c>
      <c r="E1125" t="s">
        <v>45</v>
      </c>
      <c r="F1125" t="s">
        <v>30</v>
      </c>
      <c r="G1125" t="s">
        <v>25</v>
      </c>
      <c r="H1125" t="s">
        <v>50</v>
      </c>
      <c r="I1125" t="s">
        <v>27</v>
      </c>
      <c r="J1125" t="s">
        <v>42</v>
      </c>
      <c r="K1125" s="8">
        <v>0.1</v>
      </c>
      <c r="L1125">
        <f t="shared" ca="1" si="17"/>
        <v>10</v>
      </c>
      <c r="M1125">
        <v>43</v>
      </c>
      <c r="N1125">
        <v>2</v>
      </c>
    </row>
    <row r="1126" spans="1:14" x14ac:dyDescent="0.3">
      <c r="A1126">
        <v>12414</v>
      </c>
      <c r="B1126" s="7">
        <v>41605</v>
      </c>
      <c r="C1126" t="s">
        <v>34</v>
      </c>
      <c r="D1126">
        <v>18</v>
      </c>
      <c r="E1126" t="s">
        <v>32</v>
      </c>
      <c r="F1126" t="s">
        <v>30</v>
      </c>
      <c r="G1126" t="s">
        <v>25</v>
      </c>
      <c r="H1126" t="s">
        <v>50</v>
      </c>
      <c r="I1126" t="s">
        <v>27</v>
      </c>
      <c r="J1126" t="s">
        <v>40</v>
      </c>
      <c r="K1126" s="8">
        <v>0.1</v>
      </c>
      <c r="L1126">
        <f t="shared" ca="1" si="17"/>
        <v>10</v>
      </c>
      <c r="M1126">
        <v>3</v>
      </c>
      <c r="N1126">
        <v>5</v>
      </c>
    </row>
    <row r="1127" spans="1:14" x14ac:dyDescent="0.3">
      <c r="A1127">
        <v>13156</v>
      </c>
      <c r="B1127" s="7">
        <v>41625</v>
      </c>
      <c r="C1127" t="s">
        <v>34</v>
      </c>
      <c r="D1127">
        <v>20</v>
      </c>
      <c r="E1127" t="s">
        <v>35</v>
      </c>
      <c r="F1127" t="s">
        <v>30</v>
      </c>
      <c r="G1127" t="s">
        <v>25</v>
      </c>
      <c r="H1127" t="s">
        <v>26</v>
      </c>
      <c r="I1127" t="s">
        <v>27</v>
      </c>
      <c r="J1127" t="s">
        <v>40</v>
      </c>
      <c r="K1127" s="8">
        <v>0.1</v>
      </c>
      <c r="L1127">
        <f t="shared" ca="1" si="17"/>
        <v>10</v>
      </c>
      <c r="M1127">
        <v>4</v>
      </c>
      <c r="N1127">
        <v>4</v>
      </c>
    </row>
    <row r="1128" spans="1:14" x14ac:dyDescent="0.3">
      <c r="A1128">
        <v>13166</v>
      </c>
      <c r="B1128" s="7">
        <v>41607</v>
      </c>
      <c r="C1128" t="s">
        <v>34</v>
      </c>
      <c r="D1128">
        <v>22</v>
      </c>
      <c r="E1128" t="s">
        <v>39</v>
      </c>
      <c r="F1128" t="s">
        <v>30</v>
      </c>
      <c r="G1128" t="s">
        <v>25</v>
      </c>
      <c r="H1128" t="s">
        <v>44</v>
      </c>
      <c r="I1128" t="s">
        <v>27</v>
      </c>
      <c r="J1128" t="s">
        <v>48</v>
      </c>
      <c r="K1128" s="8">
        <v>0.1</v>
      </c>
      <c r="L1128">
        <f t="shared" ca="1" si="17"/>
        <v>10</v>
      </c>
      <c r="M1128">
        <v>27</v>
      </c>
      <c r="N1128">
        <v>1</v>
      </c>
    </row>
    <row r="1129" spans="1:14" x14ac:dyDescent="0.3">
      <c r="A1129">
        <v>13480</v>
      </c>
      <c r="B1129" s="7">
        <v>41605</v>
      </c>
      <c r="C1129" t="s">
        <v>22</v>
      </c>
      <c r="D1129">
        <v>23</v>
      </c>
      <c r="E1129" t="s">
        <v>32</v>
      </c>
      <c r="F1129" t="s">
        <v>30</v>
      </c>
      <c r="G1129" t="s">
        <v>25</v>
      </c>
      <c r="H1129" t="s">
        <v>26</v>
      </c>
      <c r="I1129" t="s">
        <v>27</v>
      </c>
      <c r="J1129" t="s">
        <v>28</v>
      </c>
      <c r="K1129" s="8">
        <v>0.1</v>
      </c>
      <c r="L1129">
        <f t="shared" ca="1" si="17"/>
        <v>10</v>
      </c>
      <c r="M1129">
        <v>7</v>
      </c>
      <c r="N1129">
        <v>4</v>
      </c>
    </row>
    <row r="1130" spans="1:14" x14ac:dyDescent="0.3">
      <c r="A1130">
        <v>13646</v>
      </c>
      <c r="B1130" s="7">
        <v>41605</v>
      </c>
      <c r="C1130" t="s">
        <v>34</v>
      </c>
      <c r="D1130">
        <v>18</v>
      </c>
      <c r="E1130" t="s">
        <v>29</v>
      </c>
      <c r="F1130" t="s">
        <v>30</v>
      </c>
      <c r="G1130" t="s">
        <v>25</v>
      </c>
      <c r="H1130" t="s">
        <v>26</v>
      </c>
      <c r="I1130" t="s">
        <v>27</v>
      </c>
      <c r="J1130" t="s">
        <v>31</v>
      </c>
      <c r="K1130" s="8">
        <v>0.1</v>
      </c>
      <c r="L1130">
        <f t="shared" ca="1" si="17"/>
        <v>10</v>
      </c>
      <c r="M1130">
        <v>14</v>
      </c>
      <c r="N1130">
        <v>6</v>
      </c>
    </row>
    <row r="1131" spans="1:14" x14ac:dyDescent="0.3">
      <c r="A1131">
        <v>15890</v>
      </c>
      <c r="B1131" s="7">
        <v>41607</v>
      </c>
      <c r="C1131" t="s">
        <v>22</v>
      </c>
      <c r="D1131">
        <v>33</v>
      </c>
      <c r="E1131" t="s">
        <v>45</v>
      </c>
      <c r="F1131" t="s">
        <v>24</v>
      </c>
      <c r="G1131" t="s">
        <v>25</v>
      </c>
      <c r="H1131" t="s">
        <v>36</v>
      </c>
      <c r="I1131" t="s">
        <v>27</v>
      </c>
      <c r="J1131" t="s">
        <v>40</v>
      </c>
      <c r="K1131" s="8">
        <v>0.05</v>
      </c>
      <c r="L1131">
        <f t="shared" ca="1" si="17"/>
        <v>10</v>
      </c>
      <c r="M1131">
        <v>4</v>
      </c>
      <c r="N1131">
        <v>5</v>
      </c>
    </row>
    <row r="1132" spans="1:14" x14ac:dyDescent="0.3">
      <c r="A1132">
        <v>16082</v>
      </c>
      <c r="B1132" s="7">
        <v>41608</v>
      </c>
      <c r="C1132" t="s">
        <v>34</v>
      </c>
      <c r="D1132">
        <v>19</v>
      </c>
      <c r="E1132" t="s">
        <v>35</v>
      </c>
      <c r="F1132" t="s">
        <v>30</v>
      </c>
      <c r="G1132" t="s">
        <v>25</v>
      </c>
      <c r="H1132" t="s">
        <v>26</v>
      </c>
      <c r="I1132" t="s">
        <v>27</v>
      </c>
      <c r="J1132" t="s">
        <v>49</v>
      </c>
      <c r="K1132" s="8">
        <v>0.1</v>
      </c>
      <c r="L1132">
        <f t="shared" ca="1" si="17"/>
        <v>10</v>
      </c>
      <c r="M1132">
        <v>4</v>
      </c>
      <c r="N1132">
        <v>2</v>
      </c>
    </row>
    <row r="1133" spans="1:14" x14ac:dyDescent="0.3">
      <c r="A1133">
        <v>18254</v>
      </c>
      <c r="B1133" s="7">
        <v>41625</v>
      </c>
      <c r="C1133" t="s">
        <v>22</v>
      </c>
      <c r="D1133">
        <v>19</v>
      </c>
      <c r="E1133" t="s">
        <v>35</v>
      </c>
      <c r="F1133" t="s">
        <v>30</v>
      </c>
      <c r="G1133" t="s">
        <v>25</v>
      </c>
      <c r="H1133" t="s">
        <v>44</v>
      </c>
      <c r="I1133" t="s">
        <v>27</v>
      </c>
      <c r="J1133" t="s">
        <v>33</v>
      </c>
      <c r="K1133" s="8">
        <v>0.1</v>
      </c>
      <c r="L1133">
        <f t="shared" ca="1" si="17"/>
        <v>10</v>
      </c>
      <c r="M1133">
        <v>6</v>
      </c>
      <c r="N1133">
        <v>2</v>
      </c>
    </row>
    <row r="1134" spans="1:14" x14ac:dyDescent="0.3">
      <c r="A1134">
        <v>19002</v>
      </c>
      <c r="B1134" s="7">
        <v>41605</v>
      </c>
      <c r="C1134" t="s">
        <v>22</v>
      </c>
      <c r="D1134">
        <v>29</v>
      </c>
      <c r="E1134" t="s">
        <v>35</v>
      </c>
      <c r="F1134" t="s">
        <v>30</v>
      </c>
      <c r="G1134" t="s">
        <v>25</v>
      </c>
      <c r="H1134" t="s">
        <v>26</v>
      </c>
      <c r="I1134" t="s">
        <v>27</v>
      </c>
      <c r="J1134" t="s">
        <v>49</v>
      </c>
      <c r="K1134" s="8">
        <v>0.1</v>
      </c>
      <c r="L1134">
        <f t="shared" ca="1" si="17"/>
        <v>10</v>
      </c>
      <c r="M1134">
        <v>2</v>
      </c>
      <c r="N1134">
        <v>4</v>
      </c>
    </row>
    <row r="1135" spans="1:14" x14ac:dyDescent="0.3">
      <c r="A1135">
        <v>21274</v>
      </c>
      <c r="B1135" s="7">
        <v>41606</v>
      </c>
      <c r="C1135" t="s">
        <v>22</v>
      </c>
      <c r="D1135">
        <v>18</v>
      </c>
      <c r="E1135" t="s">
        <v>29</v>
      </c>
      <c r="F1135" t="s">
        <v>30</v>
      </c>
      <c r="G1135" t="s">
        <v>25</v>
      </c>
      <c r="H1135" t="s">
        <v>26</v>
      </c>
      <c r="I1135" t="s">
        <v>27</v>
      </c>
      <c r="J1135" t="s">
        <v>49</v>
      </c>
      <c r="K1135" s="8">
        <v>0.1</v>
      </c>
      <c r="L1135">
        <f t="shared" ca="1" si="17"/>
        <v>10</v>
      </c>
      <c r="M1135">
        <v>14</v>
      </c>
      <c r="N1135">
        <v>4</v>
      </c>
    </row>
    <row r="1136" spans="1:14" x14ac:dyDescent="0.3">
      <c r="A1136">
        <v>22644</v>
      </c>
      <c r="B1136" s="7">
        <v>41605</v>
      </c>
      <c r="C1136" t="s">
        <v>34</v>
      </c>
      <c r="D1136">
        <v>42</v>
      </c>
      <c r="E1136" t="s">
        <v>23</v>
      </c>
      <c r="F1136" t="s">
        <v>24</v>
      </c>
      <c r="G1136" t="s">
        <v>25</v>
      </c>
      <c r="H1136" t="s">
        <v>26</v>
      </c>
      <c r="I1136" t="s">
        <v>27</v>
      </c>
      <c r="J1136" t="s">
        <v>40</v>
      </c>
      <c r="K1136" s="8">
        <v>0.05</v>
      </c>
      <c r="L1136">
        <f t="shared" ca="1" si="17"/>
        <v>10</v>
      </c>
      <c r="M1136">
        <v>21</v>
      </c>
      <c r="N1136">
        <v>5</v>
      </c>
    </row>
    <row r="1137" spans="1:14" x14ac:dyDescent="0.3">
      <c r="A1137">
        <v>23538</v>
      </c>
      <c r="B1137" s="7">
        <v>41606</v>
      </c>
      <c r="C1137" t="s">
        <v>22</v>
      </c>
      <c r="D1137">
        <v>25</v>
      </c>
      <c r="E1137" t="s">
        <v>43</v>
      </c>
      <c r="F1137" t="s">
        <v>30</v>
      </c>
      <c r="G1137" t="s">
        <v>25</v>
      </c>
      <c r="H1137" t="s">
        <v>26</v>
      </c>
      <c r="I1137" t="s">
        <v>27</v>
      </c>
      <c r="J1137" t="s">
        <v>40</v>
      </c>
      <c r="K1137" s="8">
        <v>0.1</v>
      </c>
      <c r="L1137">
        <f t="shared" ca="1" si="17"/>
        <v>10</v>
      </c>
      <c r="M1137">
        <v>3</v>
      </c>
      <c r="N1137">
        <v>2</v>
      </c>
    </row>
    <row r="1138" spans="1:14" x14ac:dyDescent="0.3">
      <c r="A1138">
        <v>23750</v>
      </c>
      <c r="B1138" s="7">
        <v>41606</v>
      </c>
      <c r="C1138" t="s">
        <v>34</v>
      </c>
      <c r="D1138">
        <v>24</v>
      </c>
      <c r="E1138" t="s">
        <v>29</v>
      </c>
      <c r="F1138" t="s">
        <v>30</v>
      </c>
      <c r="G1138" t="s">
        <v>25</v>
      </c>
      <c r="H1138" t="s">
        <v>44</v>
      </c>
      <c r="I1138" t="s">
        <v>27</v>
      </c>
      <c r="J1138" t="s">
        <v>28</v>
      </c>
      <c r="K1138" s="8">
        <v>0.1</v>
      </c>
      <c r="L1138">
        <f t="shared" ca="1" si="17"/>
        <v>10</v>
      </c>
      <c r="M1138">
        <v>42</v>
      </c>
      <c r="N1138">
        <v>4</v>
      </c>
    </row>
    <row r="1139" spans="1:14" x14ac:dyDescent="0.3">
      <c r="A1139">
        <v>24514</v>
      </c>
      <c r="B1139" s="7">
        <v>41627</v>
      </c>
      <c r="C1139" t="s">
        <v>34</v>
      </c>
      <c r="D1139">
        <v>24</v>
      </c>
      <c r="E1139" t="s">
        <v>23</v>
      </c>
      <c r="F1139" t="s">
        <v>30</v>
      </c>
      <c r="G1139" t="s">
        <v>25</v>
      </c>
      <c r="H1139" t="s">
        <v>47</v>
      </c>
      <c r="I1139" t="s">
        <v>27</v>
      </c>
      <c r="J1139" t="s">
        <v>49</v>
      </c>
      <c r="K1139" s="8">
        <v>0.1</v>
      </c>
      <c r="L1139">
        <f t="shared" ca="1" si="17"/>
        <v>10</v>
      </c>
      <c r="M1139">
        <v>14</v>
      </c>
      <c r="N1139">
        <v>6</v>
      </c>
    </row>
    <row r="1140" spans="1:14" x14ac:dyDescent="0.3">
      <c r="A1140">
        <v>27560</v>
      </c>
      <c r="B1140" s="7">
        <v>41606</v>
      </c>
      <c r="C1140" t="s">
        <v>34</v>
      </c>
      <c r="D1140">
        <v>49</v>
      </c>
      <c r="E1140" t="s">
        <v>45</v>
      </c>
      <c r="F1140" t="s">
        <v>24</v>
      </c>
      <c r="G1140" t="s">
        <v>25</v>
      </c>
      <c r="H1140" t="s">
        <v>36</v>
      </c>
      <c r="I1140" t="s">
        <v>27</v>
      </c>
      <c r="J1140" t="s">
        <v>33</v>
      </c>
      <c r="K1140" s="8">
        <v>0.05</v>
      </c>
      <c r="L1140">
        <f t="shared" ca="1" si="17"/>
        <v>10</v>
      </c>
      <c r="M1140">
        <v>15</v>
      </c>
      <c r="N1140">
        <v>6</v>
      </c>
    </row>
    <row r="1141" spans="1:14" x14ac:dyDescent="0.3">
      <c r="A1141">
        <v>30152</v>
      </c>
      <c r="B1141" s="7">
        <v>41605</v>
      </c>
      <c r="C1141" t="s">
        <v>34</v>
      </c>
      <c r="D1141">
        <v>25</v>
      </c>
      <c r="E1141" t="s">
        <v>23</v>
      </c>
      <c r="F1141" t="s">
        <v>30</v>
      </c>
      <c r="G1141" t="s">
        <v>25</v>
      </c>
      <c r="H1141" t="s">
        <v>26</v>
      </c>
      <c r="I1141" t="s">
        <v>27</v>
      </c>
      <c r="J1141" t="s">
        <v>48</v>
      </c>
      <c r="K1141" s="8">
        <v>0.1</v>
      </c>
      <c r="L1141">
        <f t="shared" ca="1" si="17"/>
        <v>10</v>
      </c>
      <c r="M1141">
        <v>29</v>
      </c>
      <c r="N1141">
        <v>3</v>
      </c>
    </row>
    <row r="1142" spans="1:14" x14ac:dyDescent="0.3">
      <c r="A1142">
        <v>31346</v>
      </c>
      <c r="B1142" s="7">
        <v>41607</v>
      </c>
      <c r="C1142" t="s">
        <v>22</v>
      </c>
      <c r="D1142">
        <v>43</v>
      </c>
      <c r="E1142" t="s">
        <v>35</v>
      </c>
      <c r="F1142" t="s">
        <v>24</v>
      </c>
      <c r="G1142" t="s">
        <v>25</v>
      </c>
      <c r="H1142" t="s">
        <v>44</v>
      </c>
      <c r="I1142" t="s">
        <v>27</v>
      </c>
      <c r="J1142" t="s">
        <v>49</v>
      </c>
      <c r="K1142" s="8">
        <v>0.05</v>
      </c>
      <c r="L1142">
        <f t="shared" ca="1" si="17"/>
        <v>10</v>
      </c>
      <c r="M1142">
        <v>20</v>
      </c>
      <c r="N1142">
        <v>3</v>
      </c>
    </row>
    <row r="1143" spans="1:14" x14ac:dyDescent="0.3">
      <c r="A1143">
        <v>32068</v>
      </c>
      <c r="B1143" s="7">
        <v>41605</v>
      </c>
      <c r="C1143" t="s">
        <v>22</v>
      </c>
      <c r="D1143">
        <v>16</v>
      </c>
      <c r="E1143" t="s">
        <v>23</v>
      </c>
      <c r="F1143" t="s">
        <v>30</v>
      </c>
      <c r="G1143" t="s">
        <v>25</v>
      </c>
      <c r="H1143" t="s">
        <v>26</v>
      </c>
      <c r="I1143" t="s">
        <v>27</v>
      </c>
      <c r="J1143" t="s">
        <v>49</v>
      </c>
      <c r="K1143" s="8">
        <v>0.1</v>
      </c>
      <c r="L1143">
        <f t="shared" ca="1" si="17"/>
        <v>10</v>
      </c>
      <c r="M1143">
        <v>44</v>
      </c>
      <c r="N1143">
        <v>3</v>
      </c>
    </row>
    <row r="1144" spans="1:14" x14ac:dyDescent="0.3">
      <c r="A1144">
        <v>32136</v>
      </c>
      <c r="B1144" s="7">
        <v>41635</v>
      </c>
      <c r="C1144" t="s">
        <v>34</v>
      </c>
      <c r="D1144">
        <v>18</v>
      </c>
      <c r="E1144" t="s">
        <v>39</v>
      </c>
      <c r="F1144" t="s">
        <v>30</v>
      </c>
      <c r="G1144" t="s">
        <v>25</v>
      </c>
      <c r="H1144" t="s">
        <v>44</v>
      </c>
      <c r="I1144" t="s">
        <v>27</v>
      </c>
      <c r="J1144" t="s">
        <v>42</v>
      </c>
      <c r="K1144" s="8">
        <v>0.1</v>
      </c>
      <c r="L1144">
        <f t="shared" ca="1" si="17"/>
        <v>10</v>
      </c>
      <c r="M1144">
        <v>36</v>
      </c>
      <c r="N1144">
        <v>2</v>
      </c>
    </row>
    <row r="1145" spans="1:14" x14ac:dyDescent="0.3">
      <c r="A1145">
        <v>32462</v>
      </c>
      <c r="B1145" s="7">
        <v>41606</v>
      </c>
      <c r="C1145" t="s">
        <v>34</v>
      </c>
      <c r="D1145">
        <v>19</v>
      </c>
      <c r="E1145" t="s">
        <v>29</v>
      </c>
      <c r="F1145" t="s">
        <v>30</v>
      </c>
      <c r="G1145" t="s">
        <v>25</v>
      </c>
      <c r="H1145" t="s">
        <v>44</v>
      </c>
      <c r="I1145" t="s">
        <v>27</v>
      </c>
      <c r="J1145" t="s">
        <v>31</v>
      </c>
      <c r="K1145" s="8">
        <v>0.1</v>
      </c>
      <c r="L1145">
        <f t="shared" ca="1" si="17"/>
        <v>10</v>
      </c>
      <c r="M1145">
        <v>41</v>
      </c>
      <c r="N1145">
        <v>3</v>
      </c>
    </row>
    <row r="1146" spans="1:14" x14ac:dyDescent="0.3">
      <c r="A1146">
        <v>49908</v>
      </c>
      <c r="B1146" s="7">
        <v>41614</v>
      </c>
      <c r="C1146" t="s">
        <v>34</v>
      </c>
      <c r="D1146">
        <v>22</v>
      </c>
      <c r="E1146" t="s">
        <v>32</v>
      </c>
      <c r="F1146" t="s">
        <v>30</v>
      </c>
      <c r="G1146" t="s">
        <v>25</v>
      </c>
      <c r="H1146" t="s">
        <v>44</v>
      </c>
      <c r="I1146" t="s">
        <v>27</v>
      </c>
      <c r="J1146" t="s">
        <v>49</v>
      </c>
      <c r="K1146" s="8">
        <v>0.1</v>
      </c>
      <c r="L1146">
        <f t="shared" ca="1" si="17"/>
        <v>10</v>
      </c>
      <c r="M1146">
        <v>36</v>
      </c>
      <c r="N1146">
        <v>3</v>
      </c>
    </row>
    <row r="1147" spans="1:14" x14ac:dyDescent="0.3">
      <c r="A1147">
        <v>53744</v>
      </c>
      <c r="B1147" s="7">
        <v>41618</v>
      </c>
      <c r="C1147" t="s">
        <v>34</v>
      </c>
      <c r="D1147">
        <v>28</v>
      </c>
      <c r="E1147" t="s">
        <v>29</v>
      </c>
      <c r="F1147" t="s">
        <v>30</v>
      </c>
      <c r="G1147" t="s">
        <v>38</v>
      </c>
      <c r="H1147" t="s">
        <v>44</v>
      </c>
      <c r="I1147" t="s">
        <v>46</v>
      </c>
      <c r="J1147" t="s">
        <v>40</v>
      </c>
      <c r="K1147" s="8">
        <v>0.1</v>
      </c>
      <c r="L1147">
        <f t="shared" ca="1" si="17"/>
        <v>10</v>
      </c>
      <c r="M1147">
        <v>18</v>
      </c>
      <c r="N1147">
        <v>5</v>
      </c>
    </row>
    <row r="1148" spans="1:14" x14ac:dyDescent="0.3">
      <c r="A1148">
        <v>53868</v>
      </c>
      <c r="B1148" s="7">
        <v>41609</v>
      </c>
      <c r="C1148" t="s">
        <v>22</v>
      </c>
      <c r="D1148">
        <v>52</v>
      </c>
      <c r="E1148" t="s">
        <v>43</v>
      </c>
      <c r="F1148" t="s">
        <v>41</v>
      </c>
      <c r="G1148" t="s">
        <v>25</v>
      </c>
      <c r="H1148" t="s">
        <v>36</v>
      </c>
      <c r="I1148" t="s">
        <v>27</v>
      </c>
      <c r="J1148" t="s">
        <v>37</v>
      </c>
      <c r="K1148" s="8">
        <v>0.15</v>
      </c>
      <c r="L1148">
        <f t="shared" ca="1" si="17"/>
        <v>10</v>
      </c>
      <c r="M1148">
        <v>13</v>
      </c>
      <c r="N1148">
        <v>3</v>
      </c>
    </row>
    <row r="1149" spans="1:14" x14ac:dyDescent="0.3">
      <c r="A1149">
        <v>54506</v>
      </c>
      <c r="B1149" s="7">
        <v>41611</v>
      </c>
      <c r="C1149" t="s">
        <v>22</v>
      </c>
      <c r="D1149">
        <v>27</v>
      </c>
      <c r="E1149" t="s">
        <v>35</v>
      </c>
      <c r="F1149" t="s">
        <v>30</v>
      </c>
      <c r="G1149" t="s">
        <v>38</v>
      </c>
      <c r="H1149" t="s">
        <v>47</v>
      </c>
      <c r="I1149" t="s">
        <v>46</v>
      </c>
      <c r="J1149" t="s">
        <v>37</v>
      </c>
      <c r="K1149" s="8">
        <v>0.1</v>
      </c>
      <c r="L1149">
        <f t="shared" ca="1" si="17"/>
        <v>10</v>
      </c>
      <c r="M1149">
        <v>2</v>
      </c>
      <c r="N1149">
        <v>2</v>
      </c>
    </row>
    <row r="1150" spans="1:14" x14ac:dyDescent="0.3">
      <c r="A1150">
        <v>1284</v>
      </c>
      <c r="B1150" s="7">
        <v>41669</v>
      </c>
      <c r="C1150" t="s">
        <v>22</v>
      </c>
      <c r="D1150">
        <v>53</v>
      </c>
      <c r="E1150" t="s">
        <v>32</v>
      </c>
      <c r="F1150" t="s">
        <v>41</v>
      </c>
      <c r="G1150" t="s">
        <v>25</v>
      </c>
      <c r="H1150" t="s">
        <v>26</v>
      </c>
      <c r="I1150" t="s">
        <v>27</v>
      </c>
      <c r="J1150" t="s">
        <v>49</v>
      </c>
      <c r="K1150" s="8">
        <v>0.15</v>
      </c>
      <c r="L1150">
        <f t="shared" ca="1" si="17"/>
        <v>10</v>
      </c>
      <c r="M1150">
        <v>39</v>
      </c>
      <c r="N1150">
        <v>6</v>
      </c>
    </row>
    <row r="1151" spans="1:14" x14ac:dyDescent="0.3">
      <c r="A1151">
        <v>2106</v>
      </c>
      <c r="B1151" s="7">
        <v>41663</v>
      </c>
      <c r="C1151" t="s">
        <v>22</v>
      </c>
      <c r="D1151">
        <v>23</v>
      </c>
      <c r="E1151" t="s">
        <v>29</v>
      </c>
      <c r="F1151" t="s">
        <v>30</v>
      </c>
      <c r="G1151" t="s">
        <v>25</v>
      </c>
      <c r="H1151" t="s">
        <v>44</v>
      </c>
      <c r="I1151" t="s">
        <v>27</v>
      </c>
      <c r="J1151" t="s">
        <v>28</v>
      </c>
      <c r="K1151" s="8">
        <v>0.1</v>
      </c>
      <c r="L1151">
        <f t="shared" ca="1" si="17"/>
        <v>10</v>
      </c>
      <c r="M1151">
        <v>23</v>
      </c>
      <c r="N1151">
        <v>2</v>
      </c>
    </row>
    <row r="1152" spans="1:14" x14ac:dyDescent="0.3">
      <c r="A1152">
        <v>3202</v>
      </c>
      <c r="B1152" s="7">
        <v>41664</v>
      </c>
      <c r="C1152" t="s">
        <v>22</v>
      </c>
      <c r="D1152">
        <v>20</v>
      </c>
      <c r="E1152" t="s">
        <v>43</v>
      </c>
      <c r="F1152" t="s">
        <v>30</v>
      </c>
      <c r="G1152" t="s">
        <v>25</v>
      </c>
      <c r="H1152" t="s">
        <v>44</v>
      </c>
      <c r="I1152" t="s">
        <v>27</v>
      </c>
      <c r="J1152" t="s">
        <v>28</v>
      </c>
      <c r="K1152" s="8">
        <v>0.1</v>
      </c>
      <c r="L1152">
        <f t="shared" ca="1" si="17"/>
        <v>10</v>
      </c>
      <c r="M1152">
        <v>19</v>
      </c>
      <c r="N1152">
        <v>4</v>
      </c>
    </row>
    <row r="1153" spans="1:14" x14ac:dyDescent="0.3">
      <c r="A1153">
        <v>3744</v>
      </c>
      <c r="B1153" s="7">
        <v>41661</v>
      </c>
      <c r="C1153" t="s">
        <v>34</v>
      </c>
      <c r="D1153">
        <v>49</v>
      </c>
      <c r="E1153" t="s">
        <v>39</v>
      </c>
      <c r="F1153" t="s">
        <v>24</v>
      </c>
      <c r="G1153" t="s">
        <v>25</v>
      </c>
      <c r="H1153" t="s">
        <v>50</v>
      </c>
      <c r="I1153" t="s">
        <v>27</v>
      </c>
      <c r="J1153" t="s">
        <v>31</v>
      </c>
      <c r="K1153" s="8">
        <v>0.05</v>
      </c>
      <c r="L1153">
        <f t="shared" ca="1" si="17"/>
        <v>10</v>
      </c>
      <c r="M1153">
        <v>33</v>
      </c>
      <c r="N1153">
        <v>3</v>
      </c>
    </row>
    <row r="1154" spans="1:14" x14ac:dyDescent="0.3">
      <c r="A1154">
        <v>3842</v>
      </c>
      <c r="B1154" s="7">
        <v>41537</v>
      </c>
      <c r="C1154" t="s">
        <v>34</v>
      </c>
      <c r="D1154">
        <v>19</v>
      </c>
      <c r="E1154" t="s">
        <v>43</v>
      </c>
      <c r="F1154" t="s">
        <v>30</v>
      </c>
      <c r="G1154" t="s">
        <v>25</v>
      </c>
      <c r="H1154" t="s">
        <v>50</v>
      </c>
      <c r="I1154" t="s">
        <v>27</v>
      </c>
      <c r="J1154" t="s">
        <v>40</v>
      </c>
      <c r="K1154" s="8">
        <v>0.1</v>
      </c>
      <c r="L1154">
        <f t="shared" ca="1" si="17"/>
        <v>10</v>
      </c>
      <c r="M1154">
        <v>34</v>
      </c>
      <c r="N1154">
        <v>2</v>
      </c>
    </row>
    <row r="1155" spans="1:14" x14ac:dyDescent="0.3">
      <c r="A1155">
        <v>5006</v>
      </c>
      <c r="B1155" s="7">
        <v>41661</v>
      </c>
      <c r="C1155" t="s">
        <v>22</v>
      </c>
      <c r="D1155">
        <v>37</v>
      </c>
      <c r="E1155" t="s">
        <v>39</v>
      </c>
      <c r="F1155" t="s">
        <v>24</v>
      </c>
      <c r="G1155" t="s">
        <v>25</v>
      </c>
      <c r="H1155" t="s">
        <v>50</v>
      </c>
      <c r="I1155" t="s">
        <v>27</v>
      </c>
      <c r="J1155" t="s">
        <v>49</v>
      </c>
      <c r="K1155" s="8">
        <v>0.05</v>
      </c>
      <c r="L1155">
        <f t="shared" ref="L1155:L1218" ca="1" si="18">DATEDIF(B1155, TODAY(), "y")</f>
        <v>10</v>
      </c>
      <c r="M1155">
        <v>5</v>
      </c>
      <c r="N1155">
        <v>1</v>
      </c>
    </row>
    <row r="1156" spans="1:14" x14ac:dyDescent="0.3">
      <c r="A1156">
        <v>5066</v>
      </c>
      <c r="B1156" s="7">
        <v>41648</v>
      </c>
      <c r="C1156" t="s">
        <v>34</v>
      </c>
      <c r="D1156">
        <v>30</v>
      </c>
      <c r="E1156" t="s">
        <v>45</v>
      </c>
      <c r="F1156" t="s">
        <v>24</v>
      </c>
      <c r="G1156" t="s">
        <v>25</v>
      </c>
      <c r="H1156" t="s">
        <v>50</v>
      </c>
      <c r="I1156" t="s">
        <v>27</v>
      </c>
      <c r="J1156" t="s">
        <v>33</v>
      </c>
      <c r="K1156" s="8">
        <v>0.05</v>
      </c>
      <c r="L1156">
        <f t="shared" ca="1" si="18"/>
        <v>10</v>
      </c>
      <c r="M1156">
        <v>18</v>
      </c>
      <c r="N1156">
        <v>4</v>
      </c>
    </row>
    <row r="1157" spans="1:14" x14ac:dyDescent="0.3">
      <c r="A1157">
        <v>5272</v>
      </c>
      <c r="B1157" s="7">
        <v>41641</v>
      </c>
      <c r="C1157" t="s">
        <v>22</v>
      </c>
      <c r="D1157">
        <v>41</v>
      </c>
      <c r="E1157" t="s">
        <v>45</v>
      </c>
      <c r="F1157" t="s">
        <v>24</v>
      </c>
      <c r="G1157" t="s">
        <v>25</v>
      </c>
      <c r="H1157" t="s">
        <v>26</v>
      </c>
      <c r="I1157" t="s">
        <v>27</v>
      </c>
      <c r="J1157" t="s">
        <v>42</v>
      </c>
      <c r="K1157" s="8">
        <v>0.05</v>
      </c>
      <c r="L1157">
        <f t="shared" ca="1" si="18"/>
        <v>10</v>
      </c>
      <c r="M1157">
        <v>29</v>
      </c>
      <c r="N1157">
        <v>4</v>
      </c>
    </row>
    <row r="1158" spans="1:14" x14ac:dyDescent="0.3">
      <c r="A1158">
        <v>7494</v>
      </c>
      <c r="B1158" s="7">
        <v>41661</v>
      </c>
      <c r="C1158" t="s">
        <v>22</v>
      </c>
      <c r="D1158">
        <v>20</v>
      </c>
      <c r="E1158" t="s">
        <v>45</v>
      </c>
      <c r="F1158" t="s">
        <v>30</v>
      </c>
      <c r="G1158" t="s">
        <v>25</v>
      </c>
      <c r="H1158" t="s">
        <v>50</v>
      </c>
      <c r="I1158" t="s">
        <v>27</v>
      </c>
      <c r="J1158" t="s">
        <v>49</v>
      </c>
      <c r="K1158" s="8">
        <v>0.1</v>
      </c>
      <c r="L1158">
        <f t="shared" ca="1" si="18"/>
        <v>10</v>
      </c>
      <c r="M1158">
        <v>35</v>
      </c>
      <c r="N1158">
        <v>1</v>
      </c>
    </row>
    <row r="1159" spans="1:14" x14ac:dyDescent="0.3">
      <c r="A1159">
        <v>8086</v>
      </c>
      <c r="B1159" s="7">
        <v>41663</v>
      </c>
      <c r="C1159" t="s">
        <v>34</v>
      </c>
      <c r="D1159">
        <v>25</v>
      </c>
      <c r="E1159" t="s">
        <v>29</v>
      </c>
      <c r="F1159" t="s">
        <v>30</v>
      </c>
      <c r="G1159" t="s">
        <v>25</v>
      </c>
      <c r="H1159" t="s">
        <v>44</v>
      </c>
      <c r="I1159" t="s">
        <v>27</v>
      </c>
      <c r="J1159" t="s">
        <v>28</v>
      </c>
      <c r="K1159" s="8">
        <v>0.1</v>
      </c>
      <c r="L1159">
        <f t="shared" ca="1" si="18"/>
        <v>10</v>
      </c>
      <c r="M1159">
        <v>36</v>
      </c>
      <c r="N1159">
        <v>1</v>
      </c>
    </row>
    <row r="1160" spans="1:14" x14ac:dyDescent="0.3">
      <c r="A1160">
        <v>8782</v>
      </c>
      <c r="B1160" s="7">
        <v>41663</v>
      </c>
      <c r="C1160" t="s">
        <v>34</v>
      </c>
      <c r="D1160">
        <v>21</v>
      </c>
      <c r="E1160" t="s">
        <v>32</v>
      </c>
      <c r="F1160" t="s">
        <v>30</v>
      </c>
      <c r="G1160" t="s">
        <v>25</v>
      </c>
      <c r="H1160" t="s">
        <v>44</v>
      </c>
      <c r="I1160" t="s">
        <v>27</v>
      </c>
      <c r="J1160" t="s">
        <v>33</v>
      </c>
      <c r="K1160" s="8">
        <v>0.1</v>
      </c>
      <c r="L1160">
        <f t="shared" ca="1" si="18"/>
        <v>10</v>
      </c>
      <c r="M1160">
        <v>22</v>
      </c>
      <c r="N1160">
        <v>2</v>
      </c>
    </row>
    <row r="1161" spans="1:14" x14ac:dyDescent="0.3">
      <c r="A1161">
        <v>12932</v>
      </c>
      <c r="B1161" s="7">
        <v>41564</v>
      </c>
      <c r="C1161" t="s">
        <v>34</v>
      </c>
      <c r="D1161">
        <v>19</v>
      </c>
      <c r="E1161" t="s">
        <v>45</v>
      </c>
      <c r="F1161" t="s">
        <v>30</v>
      </c>
      <c r="G1161" t="s">
        <v>25</v>
      </c>
      <c r="H1161" t="s">
        <v>26</v>
      </c>
      <c r="I1161" t="s">
        <v>27</v>
      </c>
      <c r="J1161" t="s">
        <v>28</v>
      </c>
      <c r="K1161" s="8">
        <v>0.1</v>
      </c>
      <c r="L1161">
        <f t="shared" ca="1" si="18"/>
        <v>10</v>
      </c>
      <c r="M1161">
        <v>30</v>
      </c>
      <c r="N1161">
        <v>5</v>
      </c>
    </row>
    <row r="1162" spans="1:14" x14ac:dyDescent="0.3">
      <c r="A1162">
        <v>12946</v>
      </c>
      <c r="B1162" s="7">
        <v>41663</v>
      </c>
      <c r="C1162" t="s">
        <v>34</v>
      </c>
      <c r="D1162">
        <v>67</v>
      </c>
      <c r="E1162" t="s">
        <v>35</v>
      </c>
      <c r="F1162" t="s">
        <v>41</v>
      </c>
      <c r="G1162" t="s">
        <v>25</v>
      </c>
      <c r="H1162" t="s">
        <v>26</v>
      </c>
      <c r="I1162" t="s">
        <v>27</v>
      </c>
      <c r="J1162" t="s">
        <v>40</v>
      </c>
      <c r="K1162" s="8">
        <v>0.15</v>
      </c>
      <c r="L1162">
        <f t="shared" ca="1" si="18"/>
        <v>10</v>
      </c>
      <c r="M1162">
        <v>15</v>
      </c>
      <c r="N1162">
        <v>2</v>
      </c>
    </row>
    <row r="1163" spans="1:14" x14ac:dyDescent="0.3">
      <c r="A1163">
        <v>13262</v>
      </c>
      <c r="B1163" s="7">
        <v>41661</v>
      </c>
      <c r="C1163" t="s">
        <v>22</v>
      </c>
      <c r="D1163">
        <v>32</v>
      </c>
      <c r="E1163" t="s">
        <v>23</v>
      </c>
      <c r="F1163" t="s">
        <v>24</v>
      </c>
      <c r="G1163" t="s">
        <v>25</v>
      </c>
      <c r="H1163" t="s">
        <v>26</v>
      </c>
      <c r="I1163" t="s">
        <v>27</v>
      </c>
      <c r="J1163" t="s">
        <v>31</v>
      </c>
      <c r="K1163" s="8">
        <v>0.05</v>
      </c>
      <c r="L1163">
        <f t="shared" ca="1" si="18"/>
        <v>10</v>
      </c>
      <c r="M1163">
        <v>38</v>
      </c>
      <c r="N1163">
        <v>4</v>
      </c>
    </row>
    <row r="1164" spans="1:14" x14ac:dyDescent="0.3">
      <c r="A1164">
        <v>13456</v>
      </c>
      <c r="B1164" s="7">
        <v>41670</v>
      </c>
      <c r="C1164" t="s">
        <v>22</v>
      </c>
      <c r="D1164">
        <v>47</v>
      </c>
      <c r="E1164" t="s">
        <v>23</v>
      </c>
      <c r="F1164" t="s">
        <v>24</v>
      </c>
      <c r="G1164" t="s">
        <v>25</v>
      </c>
      <c r="H1164" t="s">
        <v>36</v>
      </c>
      <c r="I1164" t="s">
        <v>27</v>
      </c>
      <c r="J1164" t="s">
        <v>48</v>
      </c>
      <c r="K1164" s="8">
        <v>0.05</v>
      </c>
      <c r="L1164">
        <f t="shared" ca="1" si="18"/>
        <v>10</v>
      </c>
      <c r="M1164">
        <v>24</v>
      </c>
      <c r="N1164">
        <v>2</v>
      </c>
    </row>
    <row r="1165" spans="1:14" x14ac:dyDescent="0.3">
      <c r="A1165">
        <v>13516</v>
      </c>
      <c r="B1165" s="7">
        <v>41648</v>
      </c>
      <c r="C1165" t="s">
        <v>22</v>
      </c>
      <c r="D1165">
        <v>32</v>
      </c>
      <c r="E1165" t="s">
        <v>39</v>
      </c>
      <c r="F1165" t="s">
        <v>24</v>
      </c>
      <c r="G1165" t="s">
        <v>25</v>
      </c>
      <c r="H1165" t="s">
        <v>26</v>
      </c>
      <c r="I1165" t="s">
        <v>27</v>
      </c>
      <c r="J1165" t="s">
        <v>40</v>
      </c>
      <c r="K1165" s="8">
        <v>0.05</v>
      </c>
      <c r="L1165">
        <f t="shared" ca="1" si="18"/>
        <v>10</v>
      </c>
      <c r="M1165">
        <v>13</v>
      </c>
      <c r="N1165">
        <v>2</v>
      </c>
    </row>
    <row r="1166" spans="1:14" x14ac:dyDescent="0.3">
      <c r="A1166">
        <v>13796</v>
      </c>
      <c r="B1166" s="7">
        <v>41662</v>
      </c>
      <c r="C1166" t="s">
        <v>22</v>
      </c>
      <c r="D1166">
        <v>47</v>
      </c>
      <c r="E1166" t="s">
        <v>23</v>
      </c>
      <c r="F1166" t="s">
        <v>24</v>
      </c>
      <c r="G1166" t="s">
        <v>25</v>
      </c>
      <c r="H1166" t="s">
        <v>47</v>
      </c>
      <c r="I1166" t="s">
        <v>27</v>
      </c>
      <c r="J1166" t="s">
        <v>49</v>
      </c>
      <c r="K1166" s="8">
        <v>0.05</v>
      </c>
      <c r="L1166">
        <f t="shared" ca="1" si="18"/>
        <v>10</v>
      </c>
      <c r="M1166">
        <v>42</v>
      </c>
      <c r="N1166">
        <v>5</v>
      </c>
    </row>
    <row r="1167" spans="1:14" x14ac:dyDescent="0.3">
      <c r="A1167">
        <v>13976</v>
      </c>
      <c r="B1167" s="7">
        <v>41627</v>
      </c>
      <c r="C1167" t="s">
        <v>34</v>
      </c>
      <c r="D1167">
        <v>19</v>
      </c>
      <c r="E1167" t="s">
        <v>35</v>
      </c>
      <c r="F1167" t="s">
        <v>30</v>
      </c>
      <c r="G1167" t="s">
        <v>25</v>
      </c>
      <c r="H1167" t="s">
        <v>26</v>
      </c>
      <c r="I1167" t="s">
        <v>27</v>
      </c>
      <c r="J1167" t="s">
        <v>28</v>
      </c>
      <c r="K1167" s="8">
        <v>0.1</v>
      </c>
      <c r="L1167">
        <f t="shared" ca="1" si="18"/>
        <v>10</v>
      </c>
      <c r="M1167">
        <v>24</v>
      </c>
      <c r="N1167">
        <v>3</v>
      </c>
    </row>
    <row r="1168" spans="1:14" x14ac:dyDescent="0.3">
      <c r="A1168">
        <v>14732</v>
      </c>
      <c r="B1168" s="7">
        <v>41660</v>
      </c>
      <c r="C1168" t="s">
        <v>34</v>
      </c>
      <c r="D1168">
        <v>24</v>
      </c>
      <c r="E1168" t="s">
        <v>32</v>
      </c>
      <c r="F1168" t="s">
        <v>30</v>
      </c>
      <c r="G1168" t="s">
        <v>25</v>
      </c>
      <c r="H1168" t="s">
        <v>47</v>
      </c>
      <c r="I1168" t="s">
        <v>27</v>
      </c>
      <c r="J1168" t="s">
        <v>49</v>
      </c>
      <c r="K1168" s="8">
        <v>0.1</v>
      </c>
      <c r="L1168">
        <f t="shared" ca="1" si="18"/>
        <v>10</v>
      </c>
      <c r="M1168">
        <v>12</v>
      </c>
      <c r="N1168">
        <v>1</v>
      </c>
    </row>
    <row r="1169" spans="1:14" x14ac:dyDescent="0.3">
      <c r="A1169">
        <v>14876</v>
      </c>
      <c r="B1169" s="7">
        <v>41660</v>
      </c>
      <c r="C1169" t="s">
        <v>34</v>
      </c>
      <c r="D1169">
        <v>27</v>
      </c>
      <c r="E1169" t="s">
        <v>45</v>
      </c>
      <c r="F1169" t="s">
        <v>30</v>
      </c>
      <c r="G1169" t="s">
        <v>25</v>
      </c>
      <c r="H1169" t="s">
        <v>47</v>
      </c>
      <c r="I1169" t="s">
        <v>27</v>
      </c>
      <c r="J1169" t="s">
        <v>42</v>
      </c>
      <c r="K1169" s="8">
        <v>0.1</v>
      </c>
      <c r="L1169">
        <f t="shared" ca="1" si="18"/>
        <v>10</v>
      </c>
      <c r="M1169">
        <v>15</v>
      </c>
      <c r="N1169">
        <v>3</v>
      </c>
    </row>
    <row r="1170" spans="1:14" x14ac:dyDescent="0.3">
      <c r="A1170">
        <v>15324</v>
      </c>
      <c r="B1170" s="7">
        <v>41646</v>
      </c>
      <c r="C1170" t="s">
        <v>34</v>
      </c>
      <c r="D1170">
        <v>21</v>
      </c>
      <c r="E1170" t="s">
        <v>45</v>
      </c>
      <c r="F1170" t="s">
        <v>30</v>
      </c>
      <c r="G1170" t="s">
        <v>25</v>
      </c>
      <c r="H1170" t="s">
        <v>47</v>
      </c>
      <c r="I1170" t="s">
        <v>27</v>
      </c>
      <c r="J1170" t="s">
        <v>33</v>
      </c>
      <c r="K1170" s="8">
        <v>0.1</v>
      </c>
      <c r="L1170">
        <f t="shared" ca="1" si="18"/>
        <v>10</v>
      </c>
      <c r="M1170">
        <v>39</v>
      </c>
      <c r="N1170">
        <v>6</v>
      </c>
    </row>
    <row r="1171" spans="1:14" x14ac:dyDescent="0.3">
      <c r="A1171">
        <v>15360</v>
      </c>
      <c r="B1171" s="7">
        <v>41660</v>
      </c>
      <c r="C1171" t="s">
        <v>34</v>
      </c>
      <c r="D1171">
        <v>20</v>
      </c>
      <c r="E1171" t="s">
        <v>29</v>
      </c>
      <c r="F1171" t="s">
        <v>30</v>
      </c>
      <c r="G1171" t="s">
        <v>25</v>
      </c>
      <c r="H1171" t="s">
        <v>47</v>
      </c>
      <c r="I1171" t="s">
        <v>27</v>
      </c>
      <c r="J1171" t="s">
        <v>31</v>
      </c>
      <c r="K1171" s="8">
        <v>0.1</v>
      </c>
      <c r="L1171">
        <f t="shared" ca="1" si="18"/>
        <v>10</v>
      </c>
      <c r="M1171">
        <v>36</v>
      </c>
      <c r="N1171">
        <v>6</v>
      </c>
    </row>
    <row r="1172" spans="1:14" x14ac:dyDescent="0.3">
      <c r="A1172">
        <v>16106</v>
      </c>
      <c r="B1172" s="7">
        <v>41667</v>
      </c>
      <c r="C1172" t="s">
        <v>34</v>
      </c>
      <c r="D1172">
        <v>28</v>
      </c>
      <c r="E1172" t="s">
        <v>23</v>
      </c>
      <c r="F1172" t="s">
        <v>30</v>
      </c>
      <c r="G1172" t="s">
        <v>25</v>
      </c>
      <c r="H1172" t="s">
        <v>26</v>
      </c>
      <c r="I1172" t="s">
        <v>27</v>
      </c>
      <c r="J1172" t="s">
        <v>40</v>
      </c>
      <c r="K1172" s="8">
        <v>0.1</v>
      </c>
      <c r="L1172">
        <f t="shared" ca="1" si="18"/>
        <v>10</v>
      </c>
      <c r="M1172">
        <v>15</v>
      </c>
      <c r="N1172">
        <v>5</v>
      </c>
    </row>
    <row r="1173" spans="1:14" x14ac:dyDescent="0.3">
      <c r="A1173">
        <v>16670</v>
      </c>
      <c r="B1173" s="7">
        <v>41636</v>
      </c>
      <c r="C1173" t="s">
        <v>22</v>
      </c>
      <c r="D1173">
        <v>23</v>
      </c>
      <c r="E1173" t="s">
        <v>45</v>
      </c>
      <c r="F1173" t="s">
        <v>30</v>
      </c>
      <c r="G1173" t="s">
        <v>25</v>
      </c>
      <c r="H1173" t="s">
        <v>26</v>
      </c>
      <c r="I1173" t="s">
        <v>27</v>
      </c>
      <c r="J1173" t="s">
        <v>49</v>
      </c>
      <c r="K1173" s="8">
        <v>0.1</v>
      </c>
      <c r="L1173">
        <f t="shared" ca="1" si="18"/>
        <v>10</v>
      </c>
      <c r="M1173">
        <v>19</v>
      </c>
      <c r="N1173">
        <v>3</v>
      </c>
    </row>
    <row r="1174" spans="1:14" x14ac:dyDescent="0.3">
      <c r="A1174">
        <v>17292</v>
      </c>
      <c r="B1174" s="7">
        <v>41655</v>
      </c>
      <c r="C1174" t="s">
        <v>34</v>
      </c>
      <c r="D1174">
        <v>24</v>
      </c>
      <c r="E1174" t="s">
        <v>29</v>
      </c>
      <c r="F1174" t="s">
        <v>30</v>
      </c>
      <c r="G1174" t="s">
        <v>25</v>
      </c>
      <c r="H1174" t="s">
        <v>36</v>
      </c>
      <c r="I1174" t="s">
        <v>27</v>
      </c>
      <c r="J1174" t="s">
        <v>28</v>
      </c>
      <c r="K1174" s="8">
        <v>0.1</v>
      </c>
      <c r="L1174">
        <f t="shared" ca="1" si="18"/>
        <v>10</v>
      </c>
      <c r="M1174">
        <v>4</v>
      </c>
      <c r="N1174">
        <v>5</v>
      </c>
    </row>
    <row r="1175" spans="1:14" x14ac:dyDescent="0.3">
      <c r="A1175">
        <v>18404</v>
      </c>
      <c r="B1175" s="7">
        <v>41663</v>
      </c>
      <c r="C1175" t="s">
        <v>22</v>
      </c>
      <c r="D1175">
        <v>21</v>
      </c>
      <c r="E1175" t="s">
        <v>29</v>
      </c>
      <c r="F1175" t="s">
        <v>30</v>
      </c>
      <c r="G1175" t="s">
        <v>25</v>
      </c>
      <c r="H1175" t="s">
        <v>44</v>
      </c>
      <c r="I1175" t="s">
        <v>27</v>
      </c>
      <c r="J1175" t="s">
        <v>42</v>
      </c>
      <c r="K1175" s="8">
        <v>0.1</v>
      </c>
      <c r="L1175">
        <f t="shared" ca="1" si="18"/>
        <v>10</v>
      </c>
      <c r="M1175">
        <v>34</v>
      </c>
      <c r="N1175">
        <v>4</v>
      </c>
    </row>
    <row r="1176" spans="1:14" x14ac:dyDescent="0.3">
      <c r="A1176">
        <v>19798</v>
      </c>
      <c r="B1176" s="7">
        <v>41662</v>
      </c>
      <c r="C1176" t="s">
        <v>34</v>
      </c>
      <c r="D1176">
        <v>30</v>
      </c>
      <c r="E1176" t="s">
        <v>39</v>
      </c>
      <c r="F1176" t="s">
        <v>24</v>
      </c>
      <c r="G1176" t="s">
        <v>25</v>
      </c>
      <c r="H1176" t="s">
        <v>26</v>
      </c>
      <c r="I1176" t="s">
        <v>27</v>
      </c>
      <c r="J1176" t="s">
        <v>31</v>
      </c>
      <c r="K1176" s="8">
        <v>0.05</v>
      </c>
      <c r="L1176">
        <f t="shared" ca="1" si="18"/>
        <v>10</v>
      </c>
      <c r="M1176">
        <v>4</v>
      </c>
      <c r="N1176">
        <v>3</v>
      </c>
    </row>
    <row r="1177" spans="1:14" x14ac:dyDescent="0.3">
      <c r="A1177">
        <v>20832</v>
      </c>
      <c r="B1177" s="7">
        <v>41656</v>
      </c>
      <c r="C1177" t="s">
        <v>34</v>
      </c>
      <c r="D1177">
        <v>20</v>
      </c>
      <c r="E1177" t="s">
        <v>35</v>
      </c>
      <c r="F1177" t="s">
        <v>30</v>
      </c>
      <c r="G1177" t="s">
        <v>25</v>
      </c>
      <c r="H1177" t="s">
        <v>36</v>
      </c>
      <c r="I1177" t="s">
        <v>27</v>
      </c>
      <c r="J1177" t="s">
        <v>40</v>
      </c>
      <c r="K1177" s="8">
        <v>0.1</v>
      </c>
      <c r="L1177">
        <f t="shared" ca="1" si="18"/>
        <v>10</v>
      </c>
      <c r="M1177">
        <v>14</v>
      </c>
      <c r="N1177">
        <v>2</v>
      </c>
    </row>
    <row r="1178" spans="1:14" x14ac:dyDescent="0.3">
      <c r="A1178">
        <v>21490</v>
      </c>
      <c r="B1178" s="7">
        <v>41648</v>
      </c>
      <c r="C1178" t="s">
        <v>22</v>
      </c>
      <c r="D1178">
        <v>20</v>
      </c>
      <c r="E1178" t="s">
        <v>45</v>
      </c>
      <c r="F1178" t="s">
        <v>30</v>
      </c>
      <c r="G1178" t="s">
        <v>25</v>
      </c>
      <c r="H1178" t="s">
        <v>26</v>
      </c>
      <c r="I1178" t="s">
        <v>27</v>
      </c>
      <c r="J1178" t="s">
        <v>37</v>
      </c>
      <c r="K1178" s="8">
        <v>0.1</v>
      </c>
      <c r="L1178">
        <f t="shared" ca="1" si="18"/>
        <v>10</v>
      </c>
      <c r="M1178">
        <v>1</v>
      </c>
      <c r="N1178">
        <v>5</v>
      </c>
    </row>
    <row r="1179" spans="1:14" x14ac:dyDescent="0.3">
      <c r="A1179">
        <v>21630</v>
      </c>
      <c r="B1179" s="7">
        <v>41565</v>
      </c>
      <c r="C1179" t="s">
        <v>34</v>
      </c>
      <c r="D1179">
        <v>19</v>
      </c>
      <c r="E1179" t="s">
        <v>39</v>
      </c>
      <c r="F1179" t="s">
        <v>30</v>
      </c>
      <c r="G1179" t="s">
        <v>25</v>
      </c>
      <c r="H1179" t="s">
        <v>50</v>
      </c>
      <c r="I1179" t="s">
        <v>27</v>
      </c>
      <c r="J1179" t="s">
        <v>31</v>
      </c>
      <c r="K1179" s="8">
        <v>0.1</v>
      </c>
      <c r="L1179">
        <f t="shared" ca="1" si="18"/>
        <v>10</v>
      </c>
      <c r="M1179">
        <v>21</v>
      </c>
      <c r="N1179">
        <v>4</v>
      </c>
    </row>
    <row r="1180" spans="1:14" x14ac:dyDescent="0.3">
      <c r="A1180">
        <v>22618</v>
      </c>
      <c r="B1180" s="7">
        <v>41660</v>
      </c>
      <c r="C1180" t="s">
        <v>22</v>
      </c>
      <c r="D1180">
        <v>47</v>
      </c>
      <c r="E1180" t="s">
        <v>29</v>
      </c>
      <c r="F1180" t="s">
        <v>24</v>
      </c>
      <c r="G1180" t="s">
        <v>25</v>
      </c>
      <c r="H1180" t="s">
        <v>50</v>
      </c>
      <c r="I1180" t="s">
        <v>27</v>
      </c>
      <c r="J1180" t="s">
        <v>48</v>
      </c>
      <c r="K1180" s="8">
        <v>0.05</v>
      </c>
      <c r="L1180">
        <f t="shared" ca="1" si="18"/>
        <v>10</v>
      </c>
      <c r="M1180">
        <v>34</v>
      </c>
      <c r="N1180">
        <v>3</v>
      </c>
    </row>
    <row r="1181" spans="1:14" x14ac:dyDescent="0.3">
      <c r="A1181">
        <v>24518</v>
      </c>
      <c r="B1181" s="7">
        <v>41662</v>
      </c>
      <c r="C1181" t="s">
        <v>34</v>
      </c>
      <c r="D1181">
        <v>20</v>
      </c>
      <c r="E1181" t="s">
        <v>23</v>
      </c>
      <c r="F1181" t="s">
        <v>30</v>
      </c>
      <c r="G1181" t="s">
        <v>25</v>
      </c>
      <c r="H1181" t="s">
        <v>47</v>
      </c>
      <c r="I1181" t="s">
        <v>27</v>
      </c>
      <c r="J1181" t="s">
        <v>49</v>
      </c>
      <c r="K1181" s="8">
        <v>0.1</v>
      </c>
      <c r="L1181">
        <f t="shared" ca="1" si="18"/>
        <v>10</v>
      </c>
      <c r="M1181">
        <v>26</v>
      </c>
      <c r="N1181">
        <v>6</v>
      </c>
    </row>
    <row r="1182" spans="1:14" x14ac:dyDescent="0.3">
      <c r="A1182">
        <v>24788</v>
      </c>
      <c r="B1182" s="7">
        <v>41663</v>
      </c>
      <c r="C1182" t="s">
        <v>22</v>
      </c>
      <c r="D1182">
        <v>24</v>
      </c>
      <c r="E1182" t="s">
        <v>43</v>
      </c>
      <c r="F1182" t="s">
        <v>30</v>
      </c>
      <c r="G1182" t="s">
        <v>25</v>
      </c>
      <c r="H1182" t="s">
        <v>44</v>
      </c>
      <c r="I1182" t="s">
        <v>27</v>
      </c>
      <c r="J1182" t="s">
        <v>49</v>
      </c>
      <c r="K1182" s="8">
        <v>0.1</v>
      </c>
      <c r="L1182">
        <f t="shared" ca="1" si="18"/>
        <v>10</v>
      </c>
      <c r="M1182">
        <v>33</v>
      </c>
      <c r="N1182">
        <v>2</v>
      </c>
    </row>
    <row r="1183" spans="1:14" x14ac:dyDescent="0.3">
      <c r="A1183">
        <v>26836</v>
      </c>
      <c r="B1183" s="7">
        <v>41668</v>
      </c>
      <c r="C1183" t="s">
        <v>22</v>
      </c>
      <c r="D1183">
        <v>45</v>
      </c>
      <c r="E1183" t="s">
        <v>23</v>
      </c>
      <c r="F1183" t="s">
        <v>24</v>
      </c>
      <c r="G1183" t="s">
        <v>25</v>
      </c>
      <c r="H1183" t="s">
        <v>44</v>
      </c>
      <c r="I1183" t="s">
        <v>27</v>
      </c>
      <c r="J1183" t="s">
        <v>42</v>
      </c>
      <c r="K1183" s="8">
        <v>0.05</v>
      </c>
      <c r="L1183">
        <f t="shared" ca="1" si="18"/>
        <v>10</v>
      </c>
      <c r="M1183">
        <v>16</v>
      </c>
      <c r="N1183">
        <v>2</v>
      </c>
    </row>
    <row r="1184" spans="1:14" x14ac:dyDescent="0.3">
      <c r="A1184">
        <v>28082</v>
      </c>
      <c r="B1184" s="7">
        <v>41558</v>
      </c>
      <c r="C1184" t="s">
        <v>34</v>
      </c>
      <c r="D1184">
        <v>19</v>
      </c>
      <c r="E1184" t="s">
        <v>39</v>
      </c>
      <c r="F1184" t="s">
        <v>30</v>
      </c>
      <c r="G1184" t="s">
        <v>25</v>
      </c>
      <c r="H1184" t="s">
        <v>26</v>
      </c>
      <c r="I1184" t="s">
        <v>27</v>
      </c>
      <c r="J1184" t="s">
        <v>31</v>
      </c>
      <c r="K1184" s="8">
        <v>0.1</v>
      </c>
      <c r="L1184">
        <f t="shared" ca="1" si="18"/>
        <v>10</v>
      </c>
      <c r="M1184">
        <v>6</v>
      </c>
      <c r="N1184">
        <v>1</v>
      </c>
    </row>
    <row r="1185" spans="1:14" x14ac:dyDescent="0.3">
      <c r="A1185">
        <v>28308</v>
      </c>
      <c r="B1185" s="7">
        <v>41663</v>
      </c>
      <c r="C1185" t="s">
        <v>22</v>
      </c>
      <c r="D1185">
        <v>65</v>
      </c>
      <c r="E1185" t="s">
        <v>23</v>
      </c>
      <c r="F1185" t="s">
        <v>41</v>
      </c>
      <c r="G1185" t="s">
        <v>25</v>
      </c>
      <c r="H1185" t="s">
        <v>44</v>
      </c>
      <c r="I1185" t="s">
        <v>27</v>
      </c>
      <c r="J1185" t="s">
        <v>33</v>
      </c>
      <c r="K1185" s="8">
        <v>0.15</v>
      </c>
      <c r="L1185">
        <f t="shared" ca="1" si="18"/>
        <v>10</v>
      </c>
      <c r="M1185">
        <v>28</v>
      </c>
      <c r="N1185">
        <v>5</v>
      </c>
    </row>
    <row r="1186" spans="1:14" x14ac:dyDescent="0.3">
      <c r="A1186">
        <v>28758</v>
      </c>
      <c r="B1186" s="7">
        <v>41646</v>
      </c>
      <c r="C1186" t="s">
        <v>22</v>
      </c>
      <c r="D1186">
        <v>22</v>
      </c>
      <c r="E1186" t="s">
        <v>23</v>
      </c>
      <c r="F1186" t="s">
        <v>30</v>
      </c>
      <c r="G1186" t="s">
        <v>25</v>
      </c>
      <c r="H1186" t="s">
        <v>36</v>
      </c>
      <c r="I1186" t="s">
        <v>27</v>
      </c>
      <c r="J1186" t="s">
        <v>31</v>
      </c>
      <c r="K1186" s="8">
        <v>0.1</v>
      </c>
      <c r="L1186">
        <f t="shared" ca="1" si="18"/>
        <v>10</v>
      </c>
      <c r="M1186">
        <v>41</v>
      </c>
      <c r="N1186">
        <v>3</v>
      </c>
    </row>
    <row r="1187" spans="1:14" x14ac:dyDescent="0.3">
      <c r="A1187">
        <v>28848</v>
      </c>
      <c r="B1187" s="7">
        <v>41661</v>
      </c>
      <c r="C1187" t="s">
        <v>34</v>
      </c>
      <c r="D1187">
        <v>19</v>
      </c>
      <c r="E1187" t="s">
        <v>29</v>
      </c>
      <c r="F1187" t="s">
        <v>30</v>
      </c>
      <c r="G1187" t="s">
        <v>25</v>
      </c>
      <c r="H1187" t="s">
        <v>26</v>
      </c>
      <c r="I1187" t="s">
        <v>27</v>
      </c>
      <c r="J1187" t="s">
        <v>28</v>
      </c>
      <c r="K1187" s="8">
        <v>0.1</v>
      </c>
      <c r="L1187">
        <f t="shared" ca="1" si="18"/>
        <v>10</v>
      </c>
      <c r="M1187">
        <v>40</v>
      </c>
      <c r="N1187">
        <v>2</v>
      </c>
    </row>
    <row r="1188" spans="1:14" x14ac:dyDescent="0.3">
      <c r="A1188">
        <v>29294</v>
      </c>
      <c r="B1188" s="7">
        <v>41661</v>
      </c>
      <c r="C1188" t="s">
        <v>34</v>
      </c>
      <c r="D1188">
        <v>48</v>
      </c>
      <c r="E1188" t="s">
        <v>35</v>
      </c>
      <c r="F1188" t="s">
        <v>24</v>
      </c>
      <c r="G1188" t="s">
        <v>25</v>
      </c>
      <c r="H1188" t="s">
        <v>44</v>
      </c>
      <c r="I1188" t="s">
        <v>27</v>
      </c>
      <c r="J1188" t="s">
        <v>40</v>
      </c>
      <c r="K1188" s="8">
        <v>0.05</v>
      </c>
      <c r="L1188">
        <f t="shared" ca="1" si="18"/>
        <v>10</v>
      </c>
      <c r="M1188">
        <v>27</v>
      </c>
      <c r="N1188">
        <v>5</v>
      </c>
    </row>
    <row r="1189" spans="1:14" x14ac:dyDescent="0.3">
      <c r="A1189">
        <v>30046</v>
      </c>
      <c r="B1189" s="7">
        <v>41417</v>
      </c>
      <c r="C1189" t="s">
        <v>22</v>
      </c>
      <c r="D1189">
        <v>19</v>
      </c>
      <c r="E1189" t="s">
        <v>35</v>
      </c>
      <c r="F1189" t="s">
        <v>30</v>
      </c>
      <c r="G1189" t="s">
        <v>25</v>
      </c>
      <c r="H1189" t="s">
        <v>44</v>
      </c>
      <c r="I1189" t="s">
        <v>27</v>
      </c>
      <c r="J1189" t="s">
        <v>33</v>
      </c>
      <c r="K1189" s="8">
        <v>0.1</v>
      </c>
      <c r="L1189">
        <f t="shared" ca="1" si="18"/>
        <v>11</v>
      </c>
      <c r="M1189">
        <v>39</v>
      </c>
      <c r="N1189">
        <v>4</v>
      </c>
    </row>
    <row r="1190" spans="1:14" x14ac:dyDescent="0.3">
      <c r="A1190">
        <v>30628</v>
      </c>
      <c r="B1190" s="7">
        <v>41669</v>
      </c>
      <c r="C1190" t="s">
        <v>22</v>
      </c>
      <c r="D1190">
        <v>19</v>
      </c>
      <c r="E1190" t="s">
        <v>35</v>
      </c>
      <c r="F1190" t="s">
        <v>30</v>
      </c>
      <c r="G1190" t="s">
        <v>25</v>
      </c>
      <c r="H1190" t="s">
        <v>26</v>
      </c>
      <c r="I1190" t="s">
        <v>27</v>
      </c>
      <c r="J1190" t="s">
        <v>49</v>
      </c>
      <c r="K1190" s="8">
        <v>0.1</v>
      </c>
      <c r="L1190">
        <f t="shared" ca="1" si="18"/>
        <v>10</v>
      </c>
      <c r="M1190">
        <v>9</v>
      </c>
      <c r="N1190">
        <v>1</v>
      </c>
    </row>
    <row r="1191" spans="1:14" x14ac:dyDescent="0.3">
      <c r="A1191">
        <v>31162</v>
      </c>
      <c r="B1191" s="7">
        <v>41636</v>
      </c>
      <c r="C1191" t="s">
        <v>22</v>
      </c>
      <c r="D1191">
        <v>24</v>
      </c>
      <c r="E1191" t="s">
        <v>43</v>
      </c>
      <c r="F1191" t="s">
        <v>30</v>
      </c>
      <c r="G1191" t="s">
        <v>25</v>
      </c>
      <c r="H1191" t="s">
        <v>26</v>
      </c>
      <c r="I1191" t="s">
        <v>27</v>
      </c>
      <c r="J1191" t="s">
        <v>33</v>
      </c>
      <c r="K1191" s="8">
        <v>0.1</v>
      </c>
      <c r="L1191">
        <f t="shared" ca="1" si="18"/>
        <v>10</v>
      </c>
      <c r="M1191">
        <v>32</v>
      </c>
      <c r="N1191">
        <v>1</v>
      </c>
    </row>
    <row r="1192" spans="1:14" x14ac:dyDescent="0.3">
      <c r="A1192">
        <v>41396</v>
      </c>
      <c r="B1192" s="7">
        <v>41391</v>
      </c>
      <c r="C1192" t="s">
        <v>34</v>
      </c>
      <c r="D1192">
        <v>19</v>
      </c>
      <c r="E1192" t="s">
        <v>45</v>
      </c>
      <c r="F1192" t="s">
        <v>30</v>
      </c>
      <c r="G1192" t="s">
        <v>25</v>
      </c>
      <c r="H1192" t="s">
        <v>50</v>
      </c>
      <c r="I1192" t="s">
        <v>27</v>
      </c>
      <c r="J1192" t="s">
        <v>33</v>
      </c>
      <c r="K1192" s="8">
        <v>0.1</v>
      </c>
      <c r="L1192">
        <f t="shared" ca="1" si="18"/>
        <v>11</v>
      </c>
      <c r="M1192">
        <v>43</v>
      </c>
      <c r="N1192">
        <v>2</v>
      </c>
    </row>
    <row r="1193" spans="1:14" x14ac:dyDescent="0.3">
      <c r="A1193">
        <v>43160</v>
      </c>
      <c r="B1193" s="7">
        <v>41659</v>
      </c>
      <c r="C1193" t="s">
        <v>22</v>
      </c>
      <c r="D1193">
        <v>37</v>
      </c>
      <c r="E1193" t="s">
        <v>32</v>
      </c>
      <c r="F1193" t="s">
        <v>24</v>
      </c>
      <c r="G1193" t="s">
        <v>25</v>
      </c>
      <c r="H1193" t="s">
        <v>50</v>
      </c>
      <c r="I1193" t="s">
        <v>27</v>
      </c>
      <c r="J1193" t="s">
        <v>31</v>
      </c>
      <c r="K1193" s="8">
        <v>0.05</v>
      </c>
      <c r="L1193">
        <f t="shared" ca="1" si="18"/>
        <v>10</v>
      </c>
      <c r="M1193">
        <v>4</v>
      </c>
      <c r="N1193">
        <v>3</v>
      </c>
    </row>
    <row r="1194" spans="1:14" x14ac:dyDescent="0.3">
      <c r="A1194">
        <v>43428</v>
      </c>
      <c r="B1194" s="7">
        <v>41494</v>
      </c>
      <c r="C1194" t="s">
        <v>34</v>
      </c>
      <c r="D1194">
        <v>19</v>
      </c>
      <c r="E1194" t="s">
        <v>35</v>
      </c>
      <c r="F1194" t="s">
        <v>30</v>
      </c>
      <c r="G1194" t="s">
        <v>25</v>
      </c>
      <c r="H1194" t="s">
        <v>26</v>
      </c>
      <c r="I1194" t="s">
        <v>27</v>
      </c>
      <c r="J1194" t="s">
        <v>28</v>
      </c>
      <c r="K1194" s="8">
        <v>0.1</v>
      </c>
      <c r="L1194">
        <f t="shared" ca="1" si="18"/>
        <v>10</v>
      </c>
      <c r="M1194">
        <v>27</v>
      </c>
      <c r="N1194">
        <v>5</v>
      </c>
    </row>
    <row r="1195" spans="1:14" x14ac:dyDescent="0.3">
      <c r="A1195">
        <v>43926</v>
      </c>
      <c r="B1195" s="7">
        <v>40820</v>
      </c>
      <c r="C1195" t="s">
        <v>34</v>
      </c>
      <c r="D1195">
        <v>19</v>
      </c>
      <c r="E1195" t="s">
        <v>39</v>
      </c>
      <c r="F1195" t="s">
        <v>30</v>
      </c>
      <c r="G1195" t="s">
        <v>25</v>
      </c>
      <c r="H1195" t="s">
        <v>44</v>
      </c>
      <c r="I1195" t="s">
        <v>27</v>
      </c>
      <c r="J1195" t="s">
        <v>49</v>
      </c>
      <c r="K1195" s="8">
        <v>0.1</v>
      </c>
      <c r="L1195">
        <f t="shared" ca="1" si="18"/>
        <v>12</v>
      </c>
      <c r="M1195">
        <v>36</v>
      </c>
      <c r="N1195">
        <v>5</v>
      </c>
    </row>
    <row r="1196" spans="1:14" x14ac:dyDescent="0.3">
      <c r="A1196">
        <v>49284</v>
      </c>
      <c r="B1196" s="7">
        <v>41215</v>
      </c>
      <c r="C1196" t="s">
        <v>34</v>
      </c>
      <c r="D1196">
        <v>19</v>
      </c>
      <c r="E1196" t="s">
        <v>23</v>
      </c>
      <c r="F1196" t="s">
        <v>30</v>
      </c>
      <c r="G1196" t="s">
        <v>25</v>
      </c>
      <c r="H1196" t="s">
        <v>26</v>
      </c>
      <c r="I1196" t="s">
        <v>27</v>
      </c>
      <c r="J1196" t="s">
        <v>28</v>
      </c>
      <c r="K1196" s="8">
        <v>0.1</v>
      </c>
      <c r="L1196">
        <f t="shared" ca="1" si="18"/>
        <v>11</v>
      </c>
      <c r="M1196">
        <v>44</v>
      </c>
      <c r="N1196">
        <v>2</v>
      </c>
    </row>
    <row r="1197" spans="1:14" x14ac:dyDescent="0.3">
      <c r="A1197">
        <v>52782</v>
      </c>
      <c r="B1197" s="7">
        <v>41642</v>
      </c>
      <c r="C1197" t="s">
        <v>34</v>
      </c>
      <c r="D1197">
        <v>19</v>
      </c>
      <c r="E1197" t="s">
        <v>29</v>
      </c>
      <c r="F1197" t="s">
        <v>30</v>
      </c>
      <c r="G1197" t="s">
        <v>25</v>
      </c>
      <c r="H1197" t="s">
        <v>47</v>
      </c>
      <c r="I1197" t="s">
        <v>27</v>
      </c>
      <c r="J1197" t="s">
        <v>49</v>
      </c>
      <c r="K1197" s="8">
        <v>0.1</v>
      </c>
      <c r="L1197">
        <f t="shared" ca="1" si="18"/>
        <v>10</v>
      </c>
      <c r="M1197">
        <v>43</v>
      </c>
      <c r="N1197">
        <v>5</v>
      </c>
    </row>
    <row r="1198" spans="1:14" x14ac:dyDescent="0.3">
      <c r="A1198">
        <v>54526</v>
      </c>
      <c r="B1198" s="7">
        <v>41647</v>
      </c>
      <c r="C1198" t="s">
        <v>22</v>
      </c>
      <c r="D1198">
        <v>29</v>
      </c>
      <c r="E1198" t="s">
        <v>39</v>
      </c>
      <c r="F1198" t="s">
        <v>30</v>
      </c>
      <c r="G1198" t="s">
        <v>38</v>
      </c>
      <c r="H1198" t="s">
        <v>47</v>
      </c>
      <c r="I1198" t="s">
        <v>27</v>
      </c>
      <c r="J1198" t="s">
        <v>37</v>
      </c>
      <c r="K1198" s="8">
        <v>0.1</v>
      </c>
      <c r="L1198">
        <f t="shared" ca="1" si="18"/>
        <v>10</v>
      </c>
      <c r="M1198">
        <v>2</v>
      </c>
      <c r="N1198">
        <v>6</v>
      </c>
    </row>
    <row r="1199" spans="1:14" x14ac:dyDescent="0.3">
      <c r="A1199">
        <v>55588</v>
      </c>
      <c r="B1199" s="7">
        <v>41663</v>
      </c>
      <c r="C1199" t="s">
        <v>22</v>
      </c>
      <c r="D1199">
        <v>43</v>
      </c>
      <c r="E1199" t="s">
        <v>32</v>
      </c>
      <c r="F1199" t="s">
        <v>24</v>
      </c>
      <c r="G1199" t="s">
        <v>25</v>
      </c>
      <c r="H1199" t="s">
        <v>26</v>
      </c>
      <c r="I1199" t="s">
        <v>27</v>
      </c>
      <c r="J1199" t="s">
        <v>31</v>
      </c>
      <c r="K1199" s="8">
        <v>0.05</v>
      </c>
      <c r="L1199">
        <f t="shared" ca="1" si="18"/>
        <v>10</v>
      </c>
      <c r="M1199">
        <v>14</v>
      </c>
      <c r="N1199">
        <v>1</v>
      </c>
    </row>
    <row r="1200" spans="1:14" x14ac:dyDescent="0.3">
      <c r="A1200">
        <v>96512</v>
      </c>
      <c r="B1200" s="7">
        <v>41660</v>
      </c>
      <c r="C1200" t="s">
        <v>34</v>
      </c>
      <c r="D1200">
        <v>19</v>
      </c>
      <c r="E1200" t="s">
        <v>45</v>
      </c>
      <c r="F1200" t="s">
        <v>30</v>
      </c>
      <c r="G1200" t="s">
        <v>25</v>
      </c>
      <c r="H1200" t="s">
        <v>47</v>
      </c>
      <c r="I1200" t="s">
        <v>27</v>
      </c>
      <c r="J1200" t="s">
        <v>42</v>
      </c>
      <c r="K1200" s="8">
        <v>0.1</v>
      </c>
      <c r="L1200">
        <f t="shared" ca="1" si="18"/>
        <v>10</v>
      </c>
      <c r="M1200">
        <v>26</v>
      </c>
      <c r="N1200">
        <v>1</v>
      </c>
    </row>
    <row r="1201" spans="1:14" x14ac:dyDescent="0.3">
      <c r="A1201">
        <v>702</v>
      </c>
      <c r="B1201" s="7">
        <v>41671</v>
      </c>
      <c r="C1201" t="s">
        <v>34</v>
      </c>
      <c r="D1201">
        <v>21</v>
      </c>
      <c r="E1201" t="s">
        <v>45</v>
      </c>
      <c r="F1201" t="s">
        <v>30</v>
      </c>
      <c r="G1201" t="s">
        <v>25</v>
      </c>
      <c r="H1201" t="s">
        <v>26</v>
      </c>
      <c r="I1201" t="s">
        <v>27</v>
      </c>
      <c r="J1201" t="s">
        <v>31</v>
      </c>
      <c r="K1201" s="8">
        <v>0.1</v>
      </c>
      <c r="L1201">
        <f t="shared" ca="1" si="18"/>
        <v>10</v>
      </c>
      <c r="M1201">
        <v>44</v>
      </c>
      <c r="N1201">
        <v>4</v>
      </c>
    </row>
    <row r="1202" spans="1:14" x14ac:dyDescent="0.3">
      <c r="A1202">
        <v>1294</v>
      </c>
      <c r="B1202" s="7">
        <v>41669</v>
      </c>
      <c r="C1202" t="s">
        <v>34</v>
      </c>
      <c r="D1202">
        <v>20</v>
      </c>
      <c r="E1202" t="s">
        <v>29</v>
      </c>
      <c r="F1202" t="s">
        <v>30</v>
      </c>
      <c r="G1202" t="s">
        <v>25</v>
      </c>
      <c r="H1202" t="s">
        <v>26</v>
      </c>
      <c r="I1202" t="s">
        <v>27</v>
      </c>
      <c r="J1202" t="s">
        <v>49</v>
      </c>
      <c r="K1202" s="8">
        <v>0.1</v>
      </c>
      <c r="L1202">
        <f t="shared" ca="1" si="18"/>
        <v>10</v>
      </c>
      <c r="M1202">
        <v>14</v>
      </c>
      <c r="N1202">
        <v>4</v>
      </c>
    </row>
    <row r="1203" spans="1:14" x14ac:dyDescent="0.3">
      <c r="A1203">
        <v>1544</v>
      </c>
      <c r="B1203" s="7">
        <v>41674</v>
      </c>
      <c r="C1203" t="s">
        <v>22</v>
      </c>
      <c r="D1203">
        <v>23</v>
      </c>
      <c r="E1203" t="s">
        <v>23</v>
      </c>
      <c r="F1203" t="s">
        <v>30</v>
      </c>
      <c r="G1203" t="s">
        <v>25</v>
      </c>
      <c r="H1203" t="s">
        <v>26</v>
      </c>
      <c r="I1203" t="s">
        <v>27</v>
      </c>
      <c r="J1203" t="s">
        <v>28</v>
      </c>
      <c r="K1203" s="8">
        <v>0.1</v>
      </c>
      <c r="L1203">
        <f t="shared" ca="1" si="18"/>
        <v>10</v>
      </c>
      <c r="M1203">
        <v>25</v>
      </c>
      <c r="N1203">
        <v>6</v>
      </c>
    </row>
    <row r="1204" spans="1:14" x14ac:dyDescent="0.3">
      <c r="A1204">
        <v>1686</v>
      </c>
      <c r="B1204" s="7">
        <v>41692</v>
      </c>
      <c r="C1204" t="s">
        <v>22</v>
      </c>
      <c r="D1204">
        <v>25</v>
      </c>
      <c r="E1204" t="s">
        <v>23</v>
      </c>
      <c r="F1204" t="s">
        <v>30</v>
      </c>
      <c r="G1204" t="s">
        <v>25</v>
      </c>
      <c r="H1204" t="s">
        <v>26</v>
      </c>
      <c r="I1204" t="s">
        <v>27</v>
      </c>
      <c r="J1204" t="s">
        <v>31</v>
      </c>
      <c r="K1204" s="8">
        <v>0.1</v>
      </c>
      <c r="L1204">
        <f t="shared" ca="1" si="18"/>
        <v>10</v>
      </c>
      <c r="M1204">
        <v>5</v>
      </c>
      <c r="N1204">
        <v>1</v>
      </c>
    </row>
    <row r="1205" spans="1:14" x14ac:dyDescent="0.3">
      <c r="A1205">
        <v>3386</v>
      </c>
      <c r="B1205" s="7">
        <v>41670</v>
      </c>
      <c r="C1205" t="s">
        <v>34</v>
      </c>
      <c r="D1205">
        <v>22</v>
      </c>
      <c r="E1205" t="s">
        <v>43</v>
      </c>
      <c r="F1205" t="s">
        <v>30</v>
      </c>
      <c r="G1205" t="s">
        <v>25</v>
      </c>
      <c r="H1205" t="s">
        <v>44</v>
      </c>
      <c r="I1205" t="s">
        <v>27</v>
      </c>
      <c r="J1205" t="s">
        <v>42</v>
      </c>
      <c r="K1205" s="8">
        <v>0.1</v>
      </c>
      <c r="L1205">
        <f t="shared" ca="1" si="18"/>
        <v>10</v>
      </c>
      <c r="M1205">
        <v>27</v>
      </c>
      <c r="N1205">
        <v>5</v>
      </c>
    </row>
    <row r="1206" spans="1:14" x14ac:dyDescent="0.3">
      <c r="A1206">
        <v>3930</v>
      </c>
      <c r="B1206" s="7">
        <v>41670</v>
      </c>
      <c r="C1206" t="s">
        <v>34</v>
      </c>
      <c r="D1206">
        <v>22</v>
      </c>
      <c r="E1206" t="s">
        <v>39</v>
      </c>
      <c r="F1206" t="s">
        <v>30</v>
      </c>
      <c r="G1206" t="s">
        <v>25</v>
      </c>
      <c r="H1206" t="s">
        <v>50</v>
      </c>
      <c r="I1206" t="s">
        <v>27</v>
      </c>
      <c r="J1206" t="s">
        <v>48</v>
      </c>
      <c r="K1206" s="8">
        <v>0.1</v>
      </c>
      <c r="L1206">
        <f t="shared" ca="1" si="18"/>
        <v>10</v>
      </c>
      <c r="M1206">
        <v>35</v>
      </c>
      <c r="N1206">
        <v>6</v>
      </c>
    </row>
    <row r="1207" spans="1:14" x14ac:dyDescent="0.3">
      <c r="A1207">
        <v>5200</v>
      </c>
      <c r="B1207" s="7">
        <v>41697</v>
      </c>
      <c r="C1207" t="s">
        <v>34</v>
      </c>
      <c r="D1207">
        <v>33</v>
      </c>
      <c r="E1207" t="s">
        <v>45</v>
      </c>
      <c r="F1207" t="s">
        <v>24</v>
      </c>
      <c r="G1207" t="s">
        <v>25</v>
      </c>
      <c r="H1207" t="s">
        <v>26</v>
      </c>
      <c r="I1207" t="s">
        <v>27</v>
      </c>
      <c r="J1207" t="s">
        <v>28</v>
      </c>
      <c r="K1207" s="8">
        <v>0.05</v>
      </c>
      <c r="L1207">
        <f t="shared" ca="1" si="18"/>
        <v>10</v>
      </c>
      <c r="M1207">
        <v>14</v>
      </c>
      <c r="N1207">
        <v>6</v>
      </c>
    </row>
    <row r="1208" spans="1:14" x14ac:dyDescent="0.3">
      <c r="A1208">
        <v>6772</v>
      </c>
      <c r="B1208" s="7">
        <v>41669</v>
      </c>
      <c r="C1208" t="s">
        <v>34</v>
      </c>
      <c r="D1208">
        <v>24</v>
      </c>
      <c r="E1208" t="s">
        <v>45</v>
      </c>
      <c r="F1208" t="s">
        <v>30</v>
      </c>
      <c r="G1208" t="s">
        <v>25</v>
      </c>
      <c r="H1208" t="s">
        <v>26</v>
      </c>
      <c r="I1208" t="s">
        <v>27</v>
      </c>
      <c r="J1208" t="s">
        <v>49</v>
      </c>
      <c r="K1208" s="8">
        <v>0.1</v>
      </c>
      <c r="L1208">
        <f t="shared" ca="1" si="18"/>
        <v>10</v>
      </c>
      <c r="M1208">
        <v>12</v>
      </c>
      <c r="N1208">
        <v>4</v>
      </c>
    </row>
    <row r="1209" spans="1:14" x14ac:dyDescent="0.3">
      <c r="A1209">
        <v>6898</v>
      </c>
      <c r="B1209" s="7">
        <v>41669</v>
      </c>
      <c r="C1209" t="s">
        <v>22</v>
      </c>
      <c r="D1209">
        <v>61</v>
      </c>
      <c r="E1209" t="s">
        <v>43</v>
      </c>
      <c r="F1209" t="s">
        <v>41</v>
      </c>
      <c r="G1209" t="s">
        <v>25</v>
      </c>
      <c r="H1209" t="s">
        <v>44</v>
      </c>
      <c r="I1209" t="s">
        <v>27</v>
      </c>
      <c r="J1209" t="s">
        <v>37</v>
      </c>
      <c r="K1209" s="8">
        <v>0.15</v>
      </c>
      <c r="L1209">
        <f t="shared" ca="1" si="18"/>
        <v>10</v>
      </c>
      <c r="M1209">
        <v>24</v>
      </c>
      <c r="N1209">
        <v>4</v>
      </c>
    </row>
    <row r="1210" spans="1:14" x14ac:dyDescent="0.3">
      <c r="A1210">
        <v>7094</v>
      </c>
      <c r="B1210" s="7">
        <v>41670</v>
      </c>
      <c r="C1210" t="s">
        <v>34</v>
      </c>
      <c r="D1210">
        <v>20</v>
      </c>
      <c r="E1210" t="s">
        <v>39</v>
      </c>
      <c r="F1210" t="s">
        <v>30</v>
      </c>
      <c r="G1210" t="s">
        <v>25</v>
      </c>
      <c r="H1210" t="s">
        <v>26</v>
      </c>
      <c r="I1210" t="s">
        <v>27</v>
      </c>
      <c r="J1210" t="s">
        <v>42</v>
      </c>
      <c r="K1210" s="8">
        <v>0.1</v>
      </c>
      <c r="L1210">
        <f t="shared" ca="1" si="18"/>
        <v>10</v>
      </c>
      <c r="M1210">
        <v>23</v>
      </c>
      <c r="N1210">
        <v>2</v>
      </c>
    </row>
    <row r="1211" spans="1:14" x14ac:dyDescent="0.3">
      <c r="A1211">
        <v>7258</v>
      </c>
      <c r="B1211" s="7">
        <v>41671</v>
      </c>
      <c r="C1211" t="s">
        <v>22</v>
      </c>
      <c r="D1211">
        <v>22</v>
      </c>
      <c r="E1211" t="s">
        <v>29</v>
      </c>
      <c r="F1211" t="s">
        <v>30</v>
      </c>
      <c r="G1211" t="s">
        <v>25</v>
      </c>
      <c r="H1211" t="s">
        <v>44</v>
      </c>
      <c r="I1211" t="s">
        <v>27</v>
      </c>
      <c r="J1211" t="s">
        <v>49</v>
      </c>
      <c r="K1211" s="8">
        <v>0.1</v>
      </c>
      <c r="L1211">
        <f t="shared" ca="1" si="18"/>
        <v>10</v>
      </c>
      <c r="M1211">
        <v>40</v>
      </c>
      <c r="N1211">
        <v>4</v>
      </c>
    </row>
    <row r="1212" spans="1:14" x14ac:dyDescent="0.3">
      <c r="A1212">
        <v>8526</v>
      </c>
      <c r="B1212" s="7">
        <v>41669</v>
      </c>
      <c r="C1212" t="s">
        <v>34</v>
      </c>
      <c r="D1212">
        <v>41</v>
      </c>
      <c r="E1212" t="s">
        <v>23</v>
      </c>
      <c r="F1212" t="s">
        <v>24</v>
      </c>
      <c r="G1212" t="s">
        <v>25</v>
      </c>
      <c r="H1212" t="s">
        <v>44</v>
      </c>
      <c r="I1212" t="s">
        <v>27</v>
      </c>
      <c r="J1212" t="s">
        <v>33</v>
      </c>
      <c r="K1212" s="8">
        <v>0.05</v>
      </c>
      <c r="L1212">
        <f t="shared" ca="1" si="18"/>
        <v>10</v>
      </c>
      <c r="M1212">
        <v>14</v>
      </c>
      <c r="N1212">
        <v>2</v>
      </c>
    </row>
    <row r="1213" spans="1:14" x14ac:dyDescent="0.3">
      <c r="A1213">
        <v>9040</v>
      </c>
      <c r="B1213" s="7">
        <v>41670</v>
      </c>
      <c r="C1213" t="s">
        <v>34</v>
      </c>
      <c r="D1213">
        <v>20</v>
      </c>
      <c r="E1213" t="s">
        <v>39</v>
      </c>
      <c r="F1213" t="s">
        <v>30</v>
      </c>
      <c r="G1213" t="s">
        <v>25</v>
      </c>
      <c r="H1213" t="s">
        <v>26</v>
      </c>
      <c r="I1213" t="s">
        <v>27</v>
      </c>
      <c r="J1213" t="s">
        <v>40</v>
      </c>
      <c r="K1213" s="8">
        <v>0.1</v>
      </c>
      <c r="L1213">
        <f t="shared" ca="1" si="18"/>
        <v>10</v>
      </c>
      <c r="M1213">
        <v>37</v>
      </c>
      <c r="N1213">
        <v>4</v>
      </c>
    </row>
    <row r="1214" spans="1:14" x14ac:dyDescent="0.3">
      <c r="A1214">
        <v>9450</v>
      </c>
      <c r="B1214" s="7">
        <v>41682</v>
      </c>
      <c r="C1214" t="s">
        <v>22</v>
      </c>
      <c r="D1214">
        <v>19</v>
      </c>
      <c r="E1214" t="s">
        <v>45</v>
      </c>
      <c r="F1214" t="s">
        <v>30</v>
      </c>
      <c r="G1214" t="s">
        <v>25</v>
      </c>
      <c r="H1214" t="s">
        <v>26</v>
      </c>
      <c r="I1214" t="s">
        <v>27</v>
      </c>
      <c r="J1214" t="s">
        <v>40</v>
      </c>
      <c r="K1214" s="8">
        <v>0.1</v>
      </c>
      <c r="L1214">
        <f t="shared" ca="1" si="18"/>
        <v>10</v>
      </c>
      <c r="M1214">
        <v>25</v>
      </c>
      <c r="N1214">
        <v>5</v>
      </c>
    </row>
    <row r="1215" spans="1:14" x14ac:dyDescent="0.3">
      <c r="A1215">
        <v>9904</v>
      </c>
      <c r="B1215" s="7">
        <v>41696</v>
      </c>
      <c r="C1215" t="s">
        <v>34</v>
      </c>
      <c r="D1215">
        <v>19</v>
      </c>
      <c r="E1215" t="s">
        <v>39</v>
      </c>
      <c r="F1215" t="s">
        <v>30</v>
      </c>
      <c r="G1215" t="s">
        <v>25</v>
      </c>
      <c r="H1215" t="s">
        <v>26</v>
      </c>
      <c r="I1215" t="s">
        <v>27</v>
      </c>
      <c r="J1215" t="s">
        <v>42</v>
      </c>
      <c r="K1215" s="8">
        <v>0.1</v>
      </c>
      <c r="L1215">
        <f t="shared" ca="1" si="18"/>
        <v>10</v>
      </c>
      <c r="M1215">
        <v>20</v>
      </c>
      <c r="N1215">
        <v>5</v>
      </c>
    </row>
    <row r="1216" spans="1:14" x14ac:dyDescent="0.3">
      <c r="A1216">
        <v>10490</v>
      </c>
      <c r="B1216" s="7">
        <v>41698</v>
      </c>
      <c r="C1216" t="s">
        <v>22</v>
      </c>
      <c r="D1216">
        <v>19</v>
      </c>
      <c r="E1216" t="s">
        <v>23</v>
      </c>
      <c r="F1216" t="s">
        <v>30</v>
      </c>
      <c r="G1216" t="s">
        <v>25</v>
      </c>
      <c r="H1216" t="s">
        <v>50</v>
      </c>
      <c r="I1216" t="s">
        <v>27</v>
      </c>
      <c r="J1216" t="s">
        <v>28</v>
      </c>
      <c r="K1216" s="8">
        <v>0.1</v>
      </c>
      <c r="L1216">
        <f t="shared" ca="1" si="18"/>
        <v>10</v>
      </c>
      <c r="M1216">
        <v>30</v>
      </c>
      <c r="N1216">
        <v>3</v>
      </c>
    </row>
    <row r="1217" spans="1:14" x14ac:dyDescent="0.3">
      <c r="A1217">
        <v>11602</v>
      </c>
      <c r="B1217" s="7">
        <v>41682</v>
      </c>
      <c r="C1217" t="s">
        <v>34</v>
      </c>
      <c r="D1217">
        <v>20</v>
      </c>
      <c r="E1217" t="s">
        <v>45</v>
      </c>
      <c r="F1217" t="s">
        <v>30</v>
      </c>
      <c r="G1217" t="s">
        <v>25</v>
      </c>
      <c r="H1217" t="s">
        <v>50</v>
      </c>
      <c r="I1217" t="s">
        <v>27</v>
      </c>
      <c r="J1217" t="s">
        <v>28</v>
      </c>
      <c r="K1217" s="8">
        <v>0.1</v>
      </c>
      <c r="L1217">
        <f t="shared" ca="1" si="18"/>
        <v>10</v>
      </c>
      <c r="M1217">
        <v>44</v>
      </c>
      <c r="N1217">
        <v>2</v>
      </c>
    </row>
    <row r="1218" spans="1:14" x14ac:dyDescent="0.3">
      <c r="A1218">
        <v>12874</v>
      </c>
      <c r="B1218" s="7">
        <v>41698</v>
      </c>
      <c r="C1218" t="s">
        <v>22</v>
      </c>
      <c r="D1218">
        <v>27</v>
      </c>
      <c r="E1218" t="s">
        <v>45</v>
      </c>
      <c r="F1218" t="s">
        <v>30</v>
      </c>
      <c r="G1218" t="s">
        <v>38</v>
      </c>
      <c r="H1218" t="s">
        <v>50</v>
      </c>
      <c r="I1218" t="s">
        <v>46</v>
      </c>
      <c r="J1218" t="s">
        <v>37</v>
      </c>
      <c r="K1218" s="8">
        <v>0.1</v>
      </c>
      <c r="L1218">
        <f t="shared" ca="1" si="18"/>
        <v>10</v>
      </c>
      <c r="M1218">
        <v>27</v>
      </c>
      <c r="N1218">
        <v>3</v>
      </c>
    </row>
    <row r="1219" spans="1:14" x14ac:dyDescent="0.3">
      <c r="A1219">
        <v>13020</v>
      </c>
      <c r="B1219" s="7">
        <v>41681</v>
      </c>
      <c r="C1219" t="s">
        <v>22</v>
      </c>
      <c r="D1219">
        <v>21</v>
      </c>
      <c r="E1219" t="s">
        <v>43</v>
      </c>
      <c r="F1219" t="s">
        <v>30</v>
      </c>
      <c r="G1219" t="s">
        <v>25</v>
      </c>
      <c r="H1219" t="s">
        <v>47</v>
      </c>
      <c r="I1219" t="s">
        <v>27</v>
      </c>
      <c r="J1219" t="s">
        <v>48</v>
      </c>
      <c r="K1219" s="8">
        <v>0.1</v>
      </c>
      <c r="L1219">
        <f t="shared" ref="L1219:L1282" ca="1" si="19">DATEDIF(B1219, TODAY(), "y")</f>
        <v>10</v>
      </c>
      <c r="M1219">
        <v>10</v>
      </c>
      <c r="N1219">
        <v>2</v>
      </c>
    </row>
    <row r="1220" spans="1:14" x14ac:dyDescent="0.3">
      <c r="A1220">
        <v>13416</v>
      </c>
      <c r="B1220" s="7">
        <v>41696</v>
      </c>
      <c r="C1220" t="s">
        <v>34</v>
      </c>
      <c r="D1220">
        <v>22</v>
      </c>
      <c r="E1220" t="s">
        <v>45</v>
      </c>
      <c r="F1220" t="s">
        <v>30</v>
      </c>
      <c r="G1220" t="s">
        <v>25</v>
      </c>
      <c r="H1220" t="s">
        <v>44</v>
      </c>
      <c r="I1220" t="s">
        <v>27</v>
      </c>
      <c r="J1220" t="s">
        <v>33</v>
      </c>
      <c r="K1220" s="8">
        <v>0.1</v>
      </c>
      <c r="L1220">
        <f t="shared" ca="1" si="19"/>
        <v>10</v>
      </c>
      <c r="M1220">
        <v>26</v>
      </c>
      <c r="N1220">
        <v>4</v>
      </c>
    </row>
    <row r="1221" spans="1:14" x14ac:dyDescent="0.3">
      <c r="A1221">
        <v>13486</v>
      </c>
      <c r="B1221" s="7">
        <v>41670</v>
      </c>
      <c r="C1221" t="s">
        <v>34</v>
      </c>
      <c r="D1221">
        <v>28</v>
      </c>
      <c r="E1221" t="s">
        <v>39</v>
      </c>
      <c r="F1221" t="s">
        <v>30</v>
      </c>
      <c r="G1221" t="s">
        <v>25</v>
      </c>
      <c r="H1221" t="s">
        <v>26</v>
      </c>
      <c r="I1221" t="s">
        <v>27</v>
      </c>
      <c r="J1221" t="s">
        <v>40</v>
      </c>
      <c r="K1221" s="8">
        <v>0.1</v>
      </c>
      <c r="L1221">
        <f t="shared" ca="1" si="19"/>
        <v>10</v>
      </c>
      <c r="M1221">
        <v>32</v>
      </c>
      <c r="N1221">
        <v>6</v>
      </c>
    </row>
    <row r="1222" spans="1:14" x14ac:dyDescent="0.3">
      <c r="A1222">
        <v>14226</v>
      </c>
      <c r="B1222" s="7">
        <v>41698</v>
      </c>
      <c r="C1222" t="s">
        <v>34</v>
      </c>
      <c r="D1222">
        <v>25</v>
      </c>
      <c r="E1222" t="s">
        <v>43</v>
      </c>
      <c r="F1222" t="s">
        <v>30</v>
      </c>
      <c r="G1222" t="s">
        <v>25</v>
      </c>
      <c r="H1222" t="s">
        <v>36</v>
      </c>
      <c r="I1222" t="s">
        <v>27</v>
      </c>
      <c r="J1222" t="s">
        <v>37</v>
      </c>
      <c r="K1222" s="8">
        <v>0.1</v>
      </c>
      <c r="L1222">
        <f t="shared" ca="1" si="19"/>
        <v>10</v>
      </c>
      <c r="M1222">
        <v>36</v>
      </c>
      <c r="N1222">
        <v>2</v>
      </c>
    </row>
    <row r="1223" spans="1:14" x14ac:dyDescent="0.3">
      <c r="A1223">
        <v>15142</v>
      </c>
      <c r="B1223" s="7">
        <v>41669</v>
      </c>
      <c r="C1223" t="s">
        <v>34</v>
      </c>
      <c r="D1223">
        <v>21</v>
      </c>
      <c r="E1223" t="s">
        <v>43</v>
      </c>
      <c r="F1223" t="s">
        <v>30</v>
      </c>
      <c r="G1223" t="s">
        <v>25</v>
      </c>
      <c r="H1223" t="s">
        <v>47</v>
      </c>
      <c r="I1223" t="s">
        <v>27</v>
      </c>
      <c r="J1223" t="s">
        <v>49</v>
      </c>
      <c r="K1223" s="8">
        <v>0.1</v>
      </c>
      <c r="L1223">
        <f t="shared" ca="1" si="19"/>
        <v>10</v>
      </c>
      <c r="M1223">
        <v>17</v>
      </c>
      <c r="N1223">
        <v>1</v>
      </c>
    </row>
    <row r="1224" spans="1:14" x14ac:dyDescent="0.3">
      <c r="A1224">
        <v>15288</v>
      </c>
      <c r="B1224" s="7">
        <v>41688</v>
      </c>
      <c r="C1224" t="s">
        <v>34</v>
      </c>
      <c r="D1224">
        <v>21</v>
      </c>
      <c r="E1224" t="s">
        <v>29</v>
      </c>
      <c r="F1224" t="s">
        <v>30</v>
      </c>
      <c r="G1224" t="s">
        <v>25</v>
      </c>
      <c r="H1224" t="s">
        <v>47</v>
      </c>
      <c r="I1224" t="s">
        <v>27</v>
      </c>
      <c r="J1224" t="s">
        <v>40</v>
      </c>
      <c r="K1224" s="8">
        <v>0.1</v>
      </c>
      <c r="L1224">
        <f t="shared" ca="1" si="19"/>
        <v>10</v>
      </c>
      <c r="M1224">
        <v>27</v>
      </c>
      <c r="N1224">
        <v>3</v>
      </c>
    </row>
    <row r="1225" spans="1:14" x14ac:dyDescent="0.3">
      <c r="A1225">
        <v>15740</v>
      </c>
      <c r="B1225" s="7">
        <v>41669</v>
      </c>
      <c r="C1225" t="s">
        <v>34</v>
      </c>
      <c r="D1225">
        <v>33</v>
      </c>
      <c r="E1225" t="s">
        <v>39</v>
      </c>
      <c r="F1225" t="s">
        <v>24</v>
      </c>
      <c r="G1225" t="s">
        <v>38</v>
      </c>
      <c r="H1225" t="s">
        <v>36</v>
      </c>
      <c r="I1225" t="s">
        <v>27</v>
      </c>
      <c r="J1225" t="s">
        <v>49</v>
      </c>
      <c r="K1225" s="8">
        <v>0.05</v>
      </c>
      <c r="L1225">
        <f t="shared" ca="1" si="19"/>
        <v>10</v>
      </c>
      <c r="M1225">
        <v>34</v>
      </c>
      <c r="N1225">
        <v>6</v>
      </c>
    </row>
    <row r="1226" spans="1:14" x14ac:dyDescent="0.3">
      <c r="A1226">
        <v>16076</v>
      </c>
      <c r="B1226" s="7">
        <v>41669</v>
      </c>
      <c r="C1226" t="s">
        <v>22</v>
      </c>
      <c r="D1226">
        <v>34</v>
      </c>
      <c r="E1226" t="s">
        <v>45</v>
      </c>
      <c r="F1226" t="s">
        <v>24</v>
      </c>
      <c r="G1226" t="s">
        <v>25</v>
      </c>
      <c r="H1226" t="s">
        <v>26</v>
      </c>
      <c r="I1226" t="s">
        <v>27</v>
      </c>
      <c r="J1226" t="s">
        <v>31</v>
      </c>
      <c r="K1226" s="8">
        <v>0.05</v>
      </c>
      <c r="L1226">
        <f t="shared" ca="1" si="19"/>
        <v>10</v>
      </c>
      <c r="M1226">
        <v>6</v>
      </c>
      <c r="N1226">
        <v>2</v>
      </c>
    </row>
    <row r="1227" spans="1:14" x14ac:dyDescent="0.3">
      <c r="A1227">
        <v>19090</v>
      </c>
      <c r="B1227" s="7">
        <v>41670</v>
      </c>
      <c r="C1227" t="s">
        <v>34</v>
      </c>
      <c r="D1227">
        <v>20</v>
      </c>
      <c r="E1227" t="s">
        <v>43</v>
      </c>
      <c r="F1227" t="s">
        <v>30</v>
      </c>
      <c r="G1227" t="s">
        <v>25</v>
      </c>
      <c r="H1227" t="s">
        <v>26</v>
      </c>
      <c r="I1227" t="s">
        <v>27</v>
      </c>
      <c r="J1227" t="s">
        <v>42</v>
      </c>
      <c r="K1227" s="8">
        <v>0.1</v>
      </c>
      <c r="L1227">
        <f t="shared" ca="1" si="19"/>
        <v>10</v>
      </c>
      <c r="M1227">
        <v>22</v>
      </c>
      <c r="N1227">
        <v>6</v>
      </c>
    </row>
    <row r="1228" spans="1:14" x14ac:dyDescent="0.3">
      <c r="A1228">
        <v>19598</v>
      </c>
      <c r="B1228" s="7">
        <v>41683</v>
      </c>
      <c r="C1228" t="s">
        <v>34</v>
      </c>
      <c r="D1228">
        <v>19</v>
      </c>
      <c r="E1228" t="s">
        <v>43</v>
      </c>
      <c r="F1228" t="s">
        <v>30</v>
      </c>
      <c r="G1228" t="s">
        <v>25</v>
      </c>
      <c r="H1228" t="s">
        <v>26</v>
      </c>
      <c r="I1228" t="s">
        <v>27</v>
      </c>
      <c r="J1228" t="s">
        <v>40</v>
      </c>
      <c r="K1228" s="8">
        <v>0.1</v>
      </c>
      <c r="L1228">
        <f t="shared" ca="1" si="19"/>
        <v>10</v>
      </c>
      <c r="M1228">
        <v>8</v>
      </c>
      <c r="N1228">
        <v>4</v>
      </c>
    </row>
    <row r="1229" spans="1:14" x14ac:dyDescent="0.3">
      <c r="A1229">
        <v>23236</v>
      </c>
      <c r="B1229" s="7">
        <v>41669</v>
      </c>
      <c r="C1229" t="s">
        <v>34</v>
      </c>
      <c r="D1229">
        <v>73</v>
      </c>
      <c r="E1229" t="s">
        <v>43</v>
      </c>
      <c r="F1229" t="s">
        <v>41</v>
      </c>
      <c r="G1229" t="s">
        <v>25</v>
      </c>
      <c r="H1229" t="s">
        <v>26</v>
      </c>
      <c r="I1229" t="s">
        <v>27</v>
      </c>
      <c r="J1229" t="s">
        <v>28</v>
      </c>
      <c r="K1229" s="8">
        <v>0.15</v>
      </c>
      <c r="L1229">
        <f t="shared" ca="1" si="19"/>
        <v>10</v>
      </c>
      <c r="M1229">
        <v>18</v>
      </c>
      <c r="N1229">
        <v>6</v>
      </c>
    </row>
    <row r="1230" spans="1:14" x14ac:dyDescent="0.3">
      <c r="A1230">
        <v>23448</v>
      </c>
      <c r="B1230" s="7">
        <v>41669</v>
      </c>
      <c r="C1230" t="s">
        <v>22</v>
      </c>
      <c r="D1230">
        <v>21</v>
      </c>
      <c r="E1230" t="s">
        <v>35</v>
      </c>
      <c r="F1230" t="s">
        <v>30</v>
      </c>
      <c r="G1230" t="s">
        <v>25</v>
      </c>
      <c r="H1230" t="s">
        <v>44</v>
      </c>
      <c r="I1230" t="s">
        <v>27</v>
      </c>
      <c r="J1230" t="s">
        <v>33</v>
      </c>
      <c r="K1230" s="8">
        <v>0.1</v>
      </c>
      <c r="L1230">
        <f t="shared" ca="1" si="19"/>
        <v>10</v>
      </c>
      <c r="M1230">
        <v>12</v>
      </c>
      <c r="N1230">
        <v>3</v>
      </c>
    </row>
    <row r="1231" spans="1:14" x14ac:dyDescent="0.3">
      <c r="A1231">
        <v>24776</v>
      </c>
      <c r="B1231" s="7">
        <v>41698</v>
      </c>
      <c r="C1231" t="s">
        <v>22</v>
      </c>
      <c r="D1231">
        <v>30</v>
      </c>
      <c r="E1231" t="s">
        <v>43</v>
      </c>
      <c r="F1231" t="s">
        <v>24</v>
      </c>
      <c r="G1231" t="s">
        <v>25</v>
      </c>
      <c r="H1231" t="s">
        <v>26</v>
      </c>
      <c r="I1231" t="s">
        <v>27</v>
      </c>
      <c r="J1231" t="s">
        <v>42</v>
      </c>
      <c r="K1231" s="8">
        <v>0.05</v>
      </c>
      <c r="L1231">
        <f t="shared" ca="1" si="19"/>
        <v>10</v>
      </c>
      <c r="M1231">
        <v>38</v>
      </c>
      <c r="N1231">
        <v>1</v>
      </c>
    </row>
    <row r="1232" spans="1:14" x14ac:dyDescent="0.3">
      <c r="A1232">
        <v>25206</v>
      </c>
      <c r="B1232" s="7">
        <v>41690</v>
      </c>
      <c r="C1232" t="s">
        <v>34</v>
      </c>
      <c r="D1232">
        <v>47</v>
      </c>
      <c r="E1232" t="s">
        <v>39</v>
      </c>
      <c r="F1232" t="s">
        <v>24</v>
      </c>
      <c r="G1232" t="s">
        <v>25</v>
      </c>
      <c r="H1232" t="s">
        <v>26</v>
      </c>
      <c r="I1232" t="s">
        <v>27</v>
      </c>
      <c r="J1232" t="s">
        <v>37</v>
      </c>
      <c r="K1232" s="8">
        <v>0.05</v>
      </c>
      <c r="L1232">
        <f t="shared" ca="1" si="19"/>
        <v>10</v>
      </c>
      <c r="M1232">
        <v>5</v>
      </c>
      <c r="N1232">
        <v>3</v>
      </c>
    </row>
    <row r="1233" spans="1:14" x14ac:dyDescent="0.3">
      <c r="A1233">
        <v>26142</v>
      </c>
      <c r="B1233" s="7">
        <v>41670</v>
      </c>
      <c r="C1233" t="s">
        <v>34</v>
      </c>
      <c r="D1233">
        <v>20</v>
      </c>
      <c r="E1233" t="s">
        <v>32</v>
      </c>
      <c r="F1233" t="s">
        <v>30</v>
      </c>
      <c r="G1233" t="s">
        <v>25</v>
      </c>
      <c r="H1233" t="s">
        <v>44</v>
      </c>
      <c r="I1233" t="s">
        <v>27</v>
      </c>
      <c r="J1233" t="s">
        <v>49</v>
      </c>
      <c r="K1233" s="8">
        <v>0.1</v>
      </c>
      <c r="L1233">
        <f t="shared" ca="1" si="19"/>
        <v>10</v>
      </c>
      <c r="M1233">
        <v>3</v>
      </c>
      <c r="N1233">
        <v>1</v>
      </c>
    </row>
    <row r="1234" spans="1:14" x14ac:dyDescent="0.3">
      <c r="A1234">
        <v>27700</v>
      </c>
      <c r="B1234" s="7">
        <v>41681</v>
      </c>
      <c r="C1234" t="s">
        <v>34</v>
      </c>
      <c r="D1234">
        <v>20</v>
      </c>
      <c r="E1234" t="s">
        <v>39</v>
      </c>
      <c r="F1234" t="s">
        <v>30</v>
      </c>
      <c r="G1234" t="s">
        <v>25</v>
      </c>
      <c r="H1234" t="s">
        <v>47</v>
      </c>
      <c r="I1234" t="s">
        <v>27</v>
      </c>
      <c r="J1234" t="s">
        <v>33</v>
      </c>
      <c r="K1234" s="8">
        <v>0.1</v>
      </c>
      <c r="L1234">
        <f t="shared" ca="1" si="19"/>
        <v>10</v>
      </c>
      <c r="M1234">
        <v>2</v>
      </c>
      <c r="N1234">
        <v>4</v>
      </c>
    </row>
    <row r="1235" spans="1:14" x14ac:dyDescent="0.3">
      <c r="A1235">
        <v>28286</v>
      </c>
      <c r="B1235" s="7">
        <v>41669</v>
      </c>
      <c r="C1235" t="s">
        <v>22</v>
      </c>
      <c r="D1235">
        <v>51</v>
      </c>
      <c r="E1235" t="s">
        <v>35</v>
      </c>
      <c r="F1235" t="s">
        <v>41</v>
      </c>
      <c r="G1235" t="s">
        <v>25</v>
      </c>
      <c r="H1235" t="s">
        <v>44</v>
      </c>
      <c r="I1235" t="s">
        <v>27</v>
      </c>
      <c r="J1235" t="s">
        <v>49</v>
      </c>
      <c r="K1235" s="8">
        <v>0.15</v>
      </c>
      <c r="L1235">
        <f t="shared" ca="1" si="19"/>
        <v>10</v>
      </c>
      <c r="M1235">
        <v>8</v>
      </c>
      <c r="N1235">
        <v>2</v>
      </c>
    </row>
    <row r="1236" spans="1:14" x14ac:dyDescent="0.3">
      <c r="A1236">
        <v>29126</v>
      </c>
      <c r="B1236" s="7">
        <v>41677</v>
      </c>
      <c r="C1236" t="s">
        <v>34</v>
      </c>
      <c r="D1236">
        <v>22</v>
      </c>
      <c r="E1236" t="s">
        <v>23</v>
      </c>
      <c r="F1236" t="s">
        <v>30</v>
      </c>
      <c r="G1236" t="s">
        <v>25</v>
      </c>
      <c r="H1236" t="s">
        <v>26</v>
      </c>
      <c r="I1236" t="s">
        <v>27</v>
      </c>
      <c r="J1236" t="s">
        <v>31</v>
      </c>
      <c r="K1236" s="8">
        <v>0.1</v>
      </c>
      <c r="L1236">
        <f t="shared" ca="1" si="19"/>
        <v>10</v>
      </c>
      <c r="M1236">
        <v>39</v>
      </c>
      <c r="N1236">
        <v>1</v>
      </c>
    </row>
    <row r="1237" spans="1:14" x14ac:dyDescent="0.3">
      <c r="A1237">
        <v>30158</v>
      </c>
      <c r="B1237" s="7">
        <v>41682</v>
      </c>
      <c r="C1237" t="s">
        <v>34</v>
      </c>
      <c r="D1237">
        <v>22</v>
      </c>
      <c r="E1237" t="s">
        <v>43</v>
      </c>
      <c r="F1237" t="s">
        <v>30</v>
      </c>
      <c r="G1237" t="s">
        <v>25</v>
      </c>
      <c r="H1237" t="s">
        <v>26</v>
      </c>
      <c r="I1237" t="s">
        <v>27</v>
      </c>
      <c r="J1237" t="s">
        <v>48</v>
      </c>
      <c r="K1237" s="8">
        <v>0.1</v>
      </c>
      <c r="L1237">
        <f t="shared" ca="1" si="19"/>
        <v>10</v>
      </c>
      <c r="M1237">
        <v>7</v>
      </c>
      <c r="N1237">
        <v>4</v>
      </c>
    </row>
    <row r="1238" spans="1:14" x14ac:dyDescent="0.3">
      <c r="A1238">
        <v>30954</v>
      </c>
      <c r="B1238" s="7">
        <v>41696</v>
      </c>
      <c r="C1238" t="s">
        <v>22</v>
      </c>
      <c r="D1238">
        <v>18</v>
      </c>
      <c r="E1238" t="s">
        <v>32</v>
      </c>
      <c r="F1238" t="s">
        <v>30</v>
      </c>
      <c r="G1238" t="s">
        <v>25</v>
      </c>
      <c r="H1238" t="s">
        <v>26</v>
      </c>
      <c r="I1238" t="s">
        <v>27</v>
      </c>
      <c r="J1238" t="s">
        <v>28</v>
      </c>
      <c r="K1238" s="8">
        <v>0.1</v>
      </c>
      <c r="L1238">
        <f t="shared" ca="1" si="19"/>
        <v>10</v>
      </c>
      <c r="M1238">
        <v>37</v>
      </c>
      <c r="N1238">
        <v>1</v>
      </c>
    </row>
    <row r="1239" spans="1:14" x14ac:dyDescent="0.3">
      <c r="A1239">
        <v>31044</v>
      </c>
      <c r="B1239" s="7">
        <v>41670</v>
      </c>
      <c r="C1239" t="s">
        <v>22</v>
      </c>
      <c r="D1239">
        <v>31</v>
      </c>
      <c r="E1239" t="s">
        <v>45</v>
      </c>
      <c r="F1239" t="s">
        <v>24</v>
      </c>
      <c r="G1239" t="s">
        <v>25</v>
      </c>
      <c r="H1239" t="s">
        <v>26</v>
      </c>
      <c r="I1239" t="s">
        <v>27</v>
      </c>
      <c r="J1239" t="s">
        <v>31</v>
      </c>
      <c r="K1239" s="8">
        <v>0.05</v>
      </c>
      <c r="L1239">
        <f t="shared" ca="1" si="19"/>
        <v>10</v>
      </c>
      <c r="M1239">
        <v>21</v>
      </c>
      <c r="N1239">
        <v>5</v>
      </c>
    </row>
    <row r="1240" spans="1:14" x14ac:dyDescent="0.3">
      <c r="A1240">
        <v>31286</v>
      </c>
      <c r="B1240" s="7">
        <v>41676</v>
      </c>
      <c r="C1240" t="s">
        <v>22</v>
      </c>
      <c r="D1240">
        <v>27</v>
      </c>
      <c r="E1240" t="s">
        <v>23</v>
      </c>
      <c r="F1240" t="s">
        <v>30</v>
      </c>
      <c r="G1240" t="s">
        <v>25</v>
      </c>
      <c r="H1240" t="s">
        <v>44</v>
      </c>
      <c r="I1240" t="s">
        <v>27</v>
      </c>
      <c r="J1240" t="s">
        <v>37</v>
      </c>
      <c r="K1240" s="8">
        <v>0.1</v>
      </c>
      <c r="L1240">
        <f t="shared" ca="1" si="19"/>
        <v>10</v>
      </c>
      <c r="M1240">
        <v>1</v>
      </c>
      <c r="N1240">
        <v>2</v>
      </c>
    </row>
    <row r="1241" spans="1:14" x14ac:dyDescent="0.3">
      <c r="A1241">
        <v>31764</v>
      </c>
      <c r="B1241" s="7">
        <v>41698</v>
      </c>
      <c r="C1241" t="s">
        <v>22</v>
      </c>
      <c r="D1241">
        <v>67</v>
      </c>
      <c r="E1241" t="s">
        <v>32</v>
      </c>
      <c r="F1241" t="s">
        <v>41</v>
      </c>
      <c r="G1241" t="s">
        <v>25</v>
      </c>
      <c r="H1241" t="s">
        <v>36</v>
      </c>
      <c r="I1241" t="s">
        <v>27</v>
      </c>
      <c r="J1241" t="s">
        <v>49</v>
      </c>
      <c r="K1241" s="8">
        <v>0.15</v>
      </c>
      <c r="L1241">
        <f t="shared" ca="1" si="19"/>
        <v>10</v>
      </c>
      <c r="M1241">
        <v>21</v>
      </c>
      <c r="N1241">
        <v>5</v>
      </c>
    </row>
    <row r="1242" spans="1:14" x14ac:dyDescent="0.3">
      <c r="A1242">
        <v>32032</v>
      </c>
      <c r="B1242" s="7">
        <v>41674</v>
      </c>
      <c r="C1242" t="s">
        <v>34</v>
      </c>
      <c r="D1242">
        <v>17</v>
      </c>
      <c r="E1242" t="s">
        <v>23</v>
      </c>
      <c r="F1242" t="s">
        <v>30</v>
      </c>
      <c r="G1242" t="s">
        <v>25</v>
      </c>
      <c r="H1242" t="s">
        <v>26</v>
      </c>
      <c r="I1242" t="s">
        <v>27</v>
      </c>
      <c r="J1242" t="s">
        <v>42</v>
      </c>
      <c r="K1242" s="8">
        <v>0.1</v>
      </c>
      <c r="L1242">
        <f t="shared" ca="1" si="19"/>
        <v>10</v>
      </c>
      <c r="M1242">
        <v>13</v>
      </c>
      <c r="N1242">
        <v>2</v>
      </c>
    </row>
    <row r="1243" spans="1:14" x14ac:dyDescent="0.3">
      <c r="A1243">
        <v>41290</v>
      </c>
      <c r="B1243" s="7">
        <v>41682</v>
      </c>
      <c r="C1243" t="s">
        <v>22</v>
      </c>
      <c r="D1243">
        <v>21</v>
      </c>
      <c r="E1243" t="s">
        <v>43</v>
      </c>
      <c r="F1243" t="s">
        <v>30</v>
      </c>
      <c r="G1243" t="s">
        <v>25</v>
      </c>
      <c r="H1243" t="s">
        <v>44</v>
      </c>
      <c r="I1243" t="s">
        <v>27</v>
      </c>
      <c r="J1243" t="s">
        <v>28</v>
      </c>
      <c r="K1243" s="8">
        <v>0.1</v>
      </c>
      <c r="L1243">
        <f t="shared" ca="1" si="19"/>
        <v>10</v>
      </c>
      <c r="M1243">
        <v>6</v>
      </c>
      <c r="N1243">
        <v>3</v>
      </c>
    </row>
    <row r="1244" spans="1:14" x14ac:dyDescent="0.3">
      <c r="A1244">
        <v>43130</v>
      </c>
      <c r="B1244" s="7">
        <v>41698</v>
      </c>
      <c r="C1244" t="s">
        <v>22</v>
      </c>
      <c r="D1244">
        <v>22</v>
      </c>
      <c r="E1244" t="s">
        <v>23</v>
      </c>
      <c r="F1244" t="s">
        <v>30</v>
      </c>
      <c r="G1244" t="s">
        <v>25</v>
      </c>
      <c r="H1244" t="s">
        <v>50</v>
      </c>
      <c r="I1244" t="s">
        <v>27</v>
      </c>
      <c r="J1244" t="s">
        <v>49</v>
      </c>
      <c r="K1244" s="8">
        <v>0.1</v>
      </c>
      <c r="L1244">
        <f t="shared" ca="1" si="19"/>
        <v>10</v>
      </c>
      <c r="M1244">
        <v>22</v>
      </c>
      <c r="N1244">
        <v>2</v>
      </c>
    </row>
    <row r="1245" spans="1:14" x14ac:dyDescent="0.3">
      <c r="A1245">
        <v>52020</v>
      </c>
      <c r="B1245" s="7">
        <v>41676</v>
      </c>
      <c r="C1245" t="s">
        <v>22</v>
      </c>
      <c r="D1245">
        <v>36</v>
      </c>
      <c r="E1245" t="s">
        <v>29</v>
      </c>
      <c r="F1245" t="s">
        <v>24</v>
      </c>
      <c r="G1245" t="s">
        <v>38</v>
      </c>
      <c r="H1245" t="s">
        <v>26</v>
      </c>
      <c r="I1245" t="s">
        <v>27</v>
      </c>
      <c r="J1245" t="s">
        <v>31</v>
      </c>
      <c r="K1245" s="8">
        <v>0.05</v>
      </c>
      <c r="L1245">
        <f t="shared" ca="1" si="19"/>
        <v>10</v>
      </c>
      <c r="M1245">
        <v>29</v>
      </c>
      <c r="N1245">
        <v>1</v>
      </c>
    </row>
    <row r="1246" spans="1:14" x14ac:dyDescent="0.3">
      <c r="A1246">
        <v>53356</v>
      </c>
      <c r="B1246" s="7">
        <v>41687</v>
      </c>
      <c r="C1246" t="s">
        <v>34</v>
      </c>
      <c r="D1246">
        <v>38</v>
      </c>
      <c r="E1246" t="s">
        <v>45</v>
      </c>
      <c r="F1246" t="s">
        <v>24</v>
      </c>
      <c r="G1246" t="s">
        <v>38</v>
      </c>
      <c r="H1246" t="s">
        <v>50</v>
      </c>
      <c r="I1246" t="s">
        <v>46</v>
      </c>
      <c r="J1246" t="s">
        <v>31</v>
      </c>
      <c r="K1246" s="8">
        <v>0.05</v>
      </c>
      <c r="L1246">
        <f t="shared" ca="1" si="19"/>
        <v>10</v>
      </c>
      <c r="M1246">
        <v>23</v>
      </c>
      <c r="N1246">
        <v>1</v>
      </c>
    </row>
    <row r="1247" spans="1:14" x14ac:dyDescent="0.3">
      <c r="A1247">
        <v>53396</v>
      </c>
      <c r="B1247" s="7">
        <v>41677</v>
      </c>
      <c r="C1247" t="s">
        <v>34</v>
      </c>
      <c r="D1247">
        <v>21</v>
      </c>
      <c r="E1247" t="s">
        <v>29</v>
      </c>
      <c r="F1247" t="s">
        <v>30</v>
      </c>
      <c r="G1247" t="s">
        <v>38</v>
      </c>
      <c r="H1247" t="s">
        <v>50</v>
      </c>
      <c r="I1247" t="s">
        <v>27</v>
      </c>
      <c r="J1247" t="s">
        <v>40</v>
      </c>
      <c r="K1247" s="8">
        <v>0.1</v>
      </c>
      <c r="L1247">
        <f t="shared" ca="1" si="19"/>
        <v>10</v>
      </c>
      <c r="M1247">
        <v>17</v>
      </c>
      <c r="N1247">
        <v>3</v>
      </c>
    </row>
    <row r="1248" spans="1:14" x14ac:dyDescent="0.3">
      <c r="A1248">
        <v>55714</v>
      </c>
      <c r="B1248" s="7">
        <v>41698</v>
      </c>
      <c r="C1248" t="s">
        <v>22</v>
      </c>
      <c r="D1248">
        <v>21</v>
      </c>
      <c r="E1248" t="s">
        <v>35</v>
      </c>
      <c r="F1248" t="s">
        <v>30</v>
      </c>
      <c r="G1248" t="s">
        <v>25</v>
      </c>
      <c r="H1248" t="s">
        <v>44</v>
      </c>
      <c r="I1248" t="s">
        <v>27</v>
      </c>
      <c r="J1248" t="s">
        <v>40</v>
      </c>
      <c r="K1248" s="8">
        <v>0.1</v>
      </c>
      <c r="L1248">
        <f t="shared" ca="1" si="19"/>
        <v>10</v>
      </c>
      <c r="M1248">
        <v>27</v>
      </c>
      <c r="N1248">
        <v>3</v>
      </c>
    </row>
    <row r="1249" spans="1:14" x14ac:dyDescent="0.3">
      <c r="A1249">
        <v>96198</v>
      </c>
      <c r="B1249" s="7">
        <v>41688</v>
      </c>
      <c r="C1249" t="s">
        <v>34</v>
      </c>
      <c r="D1249">
        <v>49</v>
      </c>
      <c r="E1249" t="s">
        <v>43</v>
      </c>
      <c r="F1249" t="s">
        <v>24</v>
      </c>
      <c r="G1249" t="s">
        <v>25</v>
      </c>
      <c r="H1249" t="s">
        <v>47</v>
      </c>
      <c r="I1249" t="s">
        <v>27</v>
      </c>
      <c r="J1249" t="s">
        <v>49</v>
      </c>
      <c r="K1249" s="8">
        <v>0.05</v>
      </c>
      <c r="L1249">
        <f t="shared" ca="1" si="19"/>
        <v>10</v>
      </c>
      <c r="M1249">
        <v>21</v>
      </c>
      <c r="N1249">
        <v>3</v>
      </c>
    </row>
    <row r="1250" spans="1:14" x14ac:dyDescent="0.3">
      <c r="A1250">
        <v>96504</v>
      </c>
      <c r="B1250" s="7">
        <v>41681</v>
      </c>
      <c r="C1250" t="s">
        <v>34</v>
      </c>
      <c r="D1250">
        <v>28</v>
      </c>
      <c r="E1250" t="s">
        <v>39</v>
      </c>
      <c r="F1250" t="s">
        <v>30</v>
      </c>
      <c r="G1250" t="s">
        <v>38</v>
      </c>
      <c r="H1250" t="s">
        <v>47</v>
      </c>
      <c r="I1250" t="s">
        <v>27</v>
      </c>
      <c r="J1250" t="s">
        <v>42</v>
      </c>
      <c r="K1250" s="8">
        <v>0.1</v>
      </c>
      <c r="L1250">
        <f t="shared" ca="1" si="19"/>
        <v>10</v>
      </c>
      <c r="M1250">
        <v>6</v>
      </c>
      <c r="N1250">
        <v>5</v>
      </c>
    </row>
    <row r="1251" spans="1:14" x14ac:dyDescent="0.3">
      <c r="A1251">
        <v>98172</v>
      </c>
      <c r="B1251" s="7">
        <v>41695</v>
      </c>
      <c r="C1251" t="s">
        <v>34</v>
      </c>
      <c r="D1251">
        <v>22</v>
      </c>
      <c r="E1251" t="s">
        <v>35</v>
      </c>
      <c r="F1251" t="s">
        <v>30</v>
      </c>
      <c r="G1251" t="s">
        <v>38</v>
      </c>
      <c r="H1251" t="s">
        <v>47</v>
      </c>
      <c r="I1251" t="s">
        <v>27</v>
      </c>
      <c r="J1251" t="s">
        <v>28</v>
      </c>
      <c r="K1251" s="8">
        <v>0.1</v>
      </c>
      <c r="L1251">
        <f t="shared" ca="1" si="19"/>
        <v>10</v>
      </c>
      <c r="M1251">
        <v>27</v>
      </c>
      <c r="N1251">
        <v>6</v>
      </c>
    </row>
    <row r="1252" spans="1:14" x14ac:dyDescent="0.3">
      <c r="A1252">
        <v>1278</v>
      </c>
      <c r="B1252" s="7">
        <v>41697</v>
      </c>
      <c r="C1252" t="s">
        <v>34</v>
      </c>
      <c r="D1252">
        <v>21</v>
      </c>
      <c r="E1252" t="s">
        <v>32</v>
      </c>
      <c r="F1252" t="s">
        <v>30</v>
      </c>
      <c r="G1252" t="s">
        <v>25</v>
      </c>
      <c r="H1252" t="s">
        <v>26</v>
      </c>
      <c r="I1252" t="s">
        <v>27</v>
      </c>
      <c r="J1252" t="s">
        <v>49</v>
      </c>
      <c r="K1252" s="8">
        <v>0.1</v>
      </c>
      <c r="L1252">
        <f t="shared" ca="1" si="19"/>
        <v>10</v>
      </c>
      <c r="M1252">
        <v>32</v>
      </c>
      <c r="N1252">
        <v>5</v>
      </c>
    </row>
    <row r="1253" spans="1:14" x14ac:dyDescent="0.3">
      <c r="A1253">
        <v>1560</v>
      </c>
      <c r="B1253" s="7">
        <v>41725</v>
      </c>
      <c r="C1253" t="s">
        <v>22</v>
      </c>
      <c r="D1253">
        <v>24</v>
      </c>
      <c r="E1253" t="s">
        <v>45</v>
      </c>
      <c r="F1253" t="s">
        <v>30</v>
      </c>
      <c r="G1253" t="s">
        <v>25</v>
      </c>
      <c r="H1253" t="s">
        <v>26</v>
      </c>
      <c r="I1253" t="s">
        <v>27</v>
      </c>
      <c r="J1253" t="s">
        <v>42</v>
      </c>
      <c r="K1253" s="8">
        <v>0.1</v>
      </c>
      <c r="L1253">
        <f t="shared" ca="1" si="19"/>
        <v>10</v>
      </c>
      <c r="M1253">
        <v>7</v>
      </c>
      <c r="N1253">
        <v>6</v>
      </c>
    </row>
    <row r="1254" spans="1:14" x14ac:dyDescent="0.3">
      <c r="A1254">
        <v>1700</v>
      </c>
      <c r="B1254" s="7">
        <v>41697</v>
      </c>
      <c r="C1254" t="s">
        <v>22</v>
      </c>
      <c r="D1254">
        <v>23</v>
      </c>
      <c r="E1254" t="s">
        <v>43</v>
      </c>
      <c r="F1254" t="s">
        <v>30</v>
      </c>
      <c r="G1254" t="s">
        <v>25</v>
      </c>
      <c r="H1254" t="s">
        <v>26</v>
      </c>
      <c r="I1254" t="s">
        <v>27</v>
      </c>
      <c r="J1254" t="s">
        <v>33</v>
      </c>
      <c r="K1254" s="8">
        <v>0.1</v>
      </c>
      <c r="L1254">
        <f t="shared" ca="1" si="19"/>
        <v>10</v>
      </c>
      <c r="M1254">
        <v>19</v>
      </c>
      <c r="N1254">
        <v>5</v>
      </c>
    </row>
    <row r="1255" spans="1:14" x14ac:dyDescent="0.3">
      <c r="A1255">
        <v>2046</v>
      </c>
      <c r="B1255" s="7">
        <v>41718</v>
      </c>
      <c r="C1255" t="s">
        <v>22</v>
      </c>
      <c r="D1255">
        <v>22</v>
      </c>
      <c r="E1255" t="s">
        <v>39</v>
      </c>
      <c r="F1255" t="s">
        <v>30</v>
      </c>
      <c r="G1255" t="s">
        <v>25</v>
      </c>
      <c r="H1255" t="s">
        <v>44</v>
      </c>
      <c r="I1255" t="s">
        <v>27</v>
      </c>
      <c r="J1255" t="s">
        <v>37</v>
      </c>
      <c r="K1255" s="8">
        <v>0.1</v>
      </c>
      <c r="L1255">
        <f t="shared" ca="1" si="19"/>
        <v>10</v>
      </c>
      <c r="M1255">
        <v>21</v>
      </c>
      <c r="N1255">
        <v>6</v>
      </c>
    </row>
    <row r="1256" spans="1:14" x14ac:dyDescent="0.3">
      <c r="A1256">
        <v>2610</v>
      </c>
      <c r="B1256" s="7">
        <v>41697</v>
      </c>
      <c r="C1256" t="s">
        <v>34</v>
      </c>
      <c r="D1256">
        <v>43</v>
      </c>
      <c r="E1256" t="s">
        <v>29</v>
      </c>
      <c r="F1256" t="s">
        <v>24</v>
      </c>
      <c r="G1256" t="s">
        <v>25</v>
      </c>
      <c r="H1256" t="s">
        <v>44</v>
      </c>
      <c r="I1256" t="s">
        <v>27</v>
      </c>
      <c r="J1256" t="s">
        <v>33</v>
      </c>
      <c r="K1256" s="8">
        <v>0.05</v>
      </c>
      <c r="L1256">
        <f t="shared" ca="1" si="19"/>
        <v>10</v>
      </c>
      <c r="M1256">
        <v>32</v>
      </c>
      <c r="N1256">
        <v>1</v>
      </c>
    </row>
    <row r="1257" spans="1:14" x14ac:dyDescent="0.3">
      <c r="A1257">
        <v>2710</v>
      </c>
      <c r="B1257" s="7">
        <v>41725</v>
      </c>
      <c r="C1257" t="s">
        <v>22</v>
      </c>
      <c r="D1257">
        <v>23</v>
      </c>
      <c r="E1257" t="s">
        <v>39</v>
      </c>
      <c r="F1257" t="s">
        <v>30</v>
      </c>
      <c r="G1257" t="s">
        <v>25</v>
      </c>
      <c r="H1257" t="s">
        <v>44</v>
      </c>
      <c r="I1257" t="s">
        <v>27</v>
      </c>
      <c r="J1257" t="s">
        <v>49</v>
      </c>
      <c r="K1257" s="8">
        <v>0.1</v>
      </c>
      <c r="L1257">
        <f t="shared" ca="1" si="19"/>
        <v>10</v>
      </c>
      <c r="M1257">
        <v>14</v>
      </c>
      <c r="N1257">
        <v>2</v>
      </c>
    </row>
    <row r="1258" spans="1:14" x14ac:dyDescent="0.3">
      <c r="A1258">
        <v>3066</v>
      </c>
      <c r="B1258" s="7">
        <v>41697</v>
      </c>
      <c r="C1258" t="s">
        <v>22</v>
      </c>
      <c r="D1258">
        <v>40</v>
      </c>
      <c r="E1258" t="s">
        <v>35</v>
      </c>
      <c r="F1258" t="s">
        <v>24</v>
      </c>
      <c r="G1258" t="s">
        <v>25</v>
      </c>
      <c r="H1258" t="s">
        <v>44</v>
      </c>
      <c r="I1258" t="s">
        <v>27</v>
      </c>
      <c r="J1258" t="s">
        <v>40</v>
      </c>
      <c r="K1258" s="8">
        <v>0.05</v>
      </c>
      <c r="L1258">
        <f t="shared" ca="1" si="19"/>
        <v>10</v>
      </c>
      <c r="M1258">
        <v>36</v>
      </c>
      <c r="N1258">
        <v>5</v>
      </c>
    </row>
    <row r="1259" spans="1:14" x14ac:dyDescent="0.3">
      <c r="A1259">
        <v>3450</v>
      </c>
      <c r="B1259" s="7">
        <v>41725</v>
      </c>
      <c r="C1259" t="s">
        <v>22</v>
      </c>
      <c r="D1259">
        <v>22</v>
      </c>
      <c r="E1259" t="s">
        <v>35</v>
      </c>
      <c r="F1259" t="s">
        <v>30</v>
      </c>
      <c r="G1259" t="s">
        <v>25</v>
      </c>
      <c r="H1259" t="s">
        <v>44</v>
      </c>
      <c r="I1259" t="s">
        <v>27</v>
      </c>
      <c r="J1259" t="s">
        <v>37</v>
      </c>
      <c r="K1259" s="8">
        <v>0.1</v>
      </c>
      <c r="L1259">
        <f t="shared" ca="1" si="19"/>
        <v>10</v>
      </c>
      <c r="M1259">
        <v>11</v>
      </c>
      <c r="N1259">
        <v>6</v>
      </c>
    </row>
    <row r="1260" spans="1:14" x14ac:dyDescent="0.3">
      <c r="A1260">
        <v>3492</v>
      </c>
      <c r="B1260" s="7">
        <v>41717</v>
      </c>
      <c r="C1260" t="s">
        <v>22</v>
      </c>
      <c r="D1260">
        <v>26</v>
      </c>
      <c r="E1260" t="s">
        <v>43</v>
      </c>
      <c r="F1260" t="s">
        <v>30</v>
      </c>
      <c r="G1260" t="s">
        <v>25</v>
      </c>
      <c r="H1260" t="s">
        <v>44</v>
      </c>
      <c r="I1260" t="s">
        <v>27</v>
      </c>
      <c r="J1260" t="s">
        <v>37</v>
      </c>
      <c r="K1260" s="8">
        <v>0.1</v>
      </c>
      <c r="L1260">
        <f t="shared" ca="1" si="19"/>
        <v>10</v>
      </c>
      <c r="M1260">
        <v>2</v>
      </c>
      <c r="N1260">
        <v>2</v>
      </c>
    </row>
    <row r="1261" spans="1:14" x14ac:dyDescent="0.3">
      <c r="A1261">
        <v>3494</v>
      </c>
      <c r="B1261" s="7">
        <v>41717</v>
      </c>
      <c r="C1261" t="s">
        <v>22</v>
      </c>
      <c r="D1261">
        <v>20</v>
      </c>
      <c r="E1261" t="s">
        <v>32</v>
      </c>
      <c r="F1261" t="s">
        <v>30</v>
      </c>
      <c r="G1261" t="s">
        <v>25</v>
      </c>
      <c r="H1261" t="s">
        <v>44</v>
      </c>
      <c r="I1261" t="s">
        <v>27</v>
      </c>
      <c r="J1261" t="s">
        <v>33</v>
      </c>
      <c r="K1261" s="8">
        <v>0.1</v>
      </c>
      <c r="L1261">
        <f t="shared" ca="1" si="19"/>
        <v>10</v>
      </c>
      <c r="M1261">
        <v>20</v>
      </c>
      <c r="N1261">
        <v>5</v>
      </c>
    </row>
    <row r="1262" spans="1:14" x14ac:dyDescent="0.3">
      <c r="A1262">
        <v>3498</v>
      </c>
      <c r="B1262" s="7">
        <v>41717</v>
      </c>
      <c r="C1262" t="s">
        <v>22</v>
      </c>
      <c r="D1262">
        <v>18</v>
      </c>
      <c r="E1262" t="s">
        <v>23</v>
      </c>
      <c r="F1262" t="s">
        <v>30</v>
      </c>
      <c r="G1262" t="s">
        <v>25</v>
      </c>
      <c r="H1262" t="s">
        <v>44</v>
      </c>
      <c r="I1262" t="s">
        <v>27</v>
      </c>
      <c r="J1262" t="s">
        <v>40</v>
      </c>
      <c r="K1262" s="8">
        <v>0.1</v>
      </c>
      <c r="L1262">
        <f t="shared" ca="1" si="19"/>
        <v>10</v>
      </c>
      <c r="M1262">
        <v>27</v>
      </c>
      <c r="N1262">
        <v>5</v>
      </c>
    </row>
    <row r="1263" spans="1:14" x14ac:dyDescent="0.3">
      <c r="A1263">
        <v>3500</v>
      </c>
      <c r="B1263" s="7">
        <v>41717</v>
      </c>
      <c r="C1263" t="s">
        <v>22</v>
      </c>
      <c r="D1263">
        <v>19</v>
      </c>
      <c r="E1263" t="s">
        <v>45</v>
      </c>
      <c r="F1263" t="s">
        <v>30</v>
      </c>
      <c r="G1263" t="s">
        <v>25</v>
      </c>
      <c r="H1263" t="s">
        <v>44</v>
      </c>
      <c r="I1263" t="s">
        <v>27</v>
      </c>
      <c r="J1263" t="s">
        <v>40</v>
      </c>
      <c r="K1263" s="8">
        <v>0.1</v>
      </c>
      <c r="L1263">
        <f t="shared" ca="1" si="19"/>
        <v>10</v>
      </c>
      <c r="M1263">
        <v>19</v>
      </c>
      <c r="N1263">
        <v>4</v>
      </c>
    </row>
    <row r="1264" spans="1:14" x14ac:dyDescent="0.3">
      <c r="A1264">
        <v>3502</v>
      </c>
      <c r="B1264" s="7">
        <v>41717</v>
      </c>
      <c r="C1264" t="s">
        <v>22</v>
      </c>
      <c r="D1264">
        <v>21</v>
      </c>
      <c r="E1264" t="s">
        <v>23</v>
      </c>
      <c r="F1264" t="s">
        <v>30</v>
      </c>
      <c r="G1264" t="s">
        <v>25</v>
      </c>
      <c r="H1264" t="s">
        <v>44</v>
      </c>
      <c r="I1264" t="s">
        <v>27</v>
      </c>
      <c r="J1264" t="s">
        <v>49</v>
      </c>
      <c r="K1264" s="8">
        <v>0.1</v>
      </c>
      <c r="L1264">
        <f t="shared" ca="1" si="19"/>
        <v>10</v>
      </c>
      <c r="M1264">
        <v>21</v>
      </c>
      <c r="N1264">
        <v>2</v>
      </c>
    </row>
    <row r="1265" spans="1:14" x14ac:dyDescent="0.3">
      <c r="A1265">
        <v>3580</v>
      </c>
      <c r="B1265" s="7">
        <v>41698</v>
      </c>
      <c r="C1265" t="s">
        <v>22</v>
      </c>
      <c r="D1265">
        <v>60</v>
      </c>
      <c r="E1265" t="s">
        <v>29</v>
      </c>
      <c r="F1265" t="s">
        <v>41</v>
      </c>
      <c r="G1265" t="s">
        <v>25</v>
      </c>
      <c r="H1265" t="s">
        <v>44</v>
      </c>
      <c r="I1265" t="s">
        <v>27</v>
      </c>
      <c r="J1265" t="s">
        <v>37</v>
      </c>
      <c r="K1265" s="8">
        <v>0.15</v>
      </c>
      <c r="L1265">
        <f t="shared" ca="1" si="19"/>
        <v>10</v>
      </c>
      <c r="M1265">
        <v>27</v>
      </c>
      <c r="N1265">
        <v>6</v>
      </c>
    </row>
    <row r="1266" spans="1:14" x14ac:dyDescent="0.3">
      <c r="A1266">
        <v>4556</v>
      </c>
      <c r="B1266" s="7">
        <v>41698</v>
      </c>
      <c r="C1266" t="s">
        <v>34</v>
      </c>
      <c r="D1266">
        <v>19</v>
      </c>
      <c r="E1266" t="s">
        <v>45</v>
      </c>
      <c r="F1266" t="s">
        <v>30</v>
      </c>
      <c r="G1266" t="s">
        <v>25</v>
      </c>
      <c r="H1266" t="s">
        <v>50</v>
      </c>
      <c r="I1266" t="s">
        <v>27</v>
      </c>
      <c r="J1266" t="s">
        <v>31</v>
      </c>
      <c r="K1266" s="8">
        <v>0.1</v>
      </c>
      <c r="L1266">
        <f t="shared" ca="1" si="19"/>
        <v>10</v>
      </c>
      <c r="M1266">
        <v>40</v>
      </c>
      <c r="N1266">
        <v>5</v>
      </c>
    </row>
    <row r="1267" spans="1:14" x14ac:dyDescent="0.3">
      <c r="A1267">
        <v>5318</v>
      </c>
      <c r="B1267" s="7">
        <v>41709</v>
      </c>
      <c r="C1267" t="s">
        <v>34</v>
      </c>
      <c r="D1267">
        <v>22</v>
      </c>
      <c r="E1267" t="s">
        <v>35</v>
      </c>
      <c r="F1267" t="s">
        <v>30</v>
      </c>
      <c r="G1267" t="s">
        <v>25</v>
      </c>
      <c r="H1267" t="s">
        <v>44</v>
      </c>
      <c r="I1267" t="s">
        <v>27</v>
      </c>
      <c r="J1267" t="s">
        <v>40</v>
      </c>
      <c r="K1267" s="8">
        <v>0.1</v>
      </c>
      <c r="L1267">
        <f t="shared" ca="1" si="19"/>
        <v>10</v>
      </c>
      <c r="M1267">
        <v>40</v>
      </c>
      <c r="N1267">
        <v>5</v>
      </c>
    </row>
    <row r="1268" spans="1:14" x14ac:dyDescent="0.3">
      <c r="A1268">
        <v>5570</v>
      </c>
      <c r="B1268" s="7">
        <v>41697</v>
      </c>
      <c r="C1268" t="s">
        <v>22</v>
      </c>
      <c r="D1268">
        <v>20</v>
      </c>
      <c r="E1268" t="s">
        <v>32</v>
      </c>
      <c r="F1268" t="s">
        <v>30</v>
      </c>
      <c r="G1268" t="s">
        <v>25</v>
      </c>
      <c r="H1268" t="s">
        <v>50</v>
      </c>
      <c r="I1268" t="s">
        <v>27</v>
      </c>
      <c r="J1268" t="s">
        <v>48</v>
      </c>
      <c r="K1268" s="8">
        <v>0.1</v>
      </c>
      <c r="L1268">
        <f t="shared" ca="1" si="19"/>
        <v>10</v>
      </c>
      <c r="M1268">
        <v>28</v>
      </c>
      <c r="N1268">
        <v>4</v>
      </c>
    </row>
    <row r="1269" spans="1:14" x14ac:dyDescent="0.3">
      <c r="A1269">
        <v>7096</v>
      </c>
      <c r="B1269" s="7">
        <v>41725</v>
      </c>
      <c r="C1269" t="s">
        <v>34</v>
      </c>
      <c r="D1269">
        <v>19</v>
      </c>
      <c r="E1269" t="s">
        <v>39</v>
      </c>
      <c r="F1269" t="s">
        <v>30</v>
      </c>
      <c r="G1269" t="s">
        <v>25</v>
      </c>
      <c r="H1269" t="s">
        <v>26</v>
      </c>
      <c r="I1269" t="s">
        <v>27</v>
      </c>
      <c r="J1269" t="s">
        <v>48</v>
      </c>
      <c r="K1269" s="8">
        <v>0.1</v>
      </c>
      <c r="L1269">
        <f t="shared" ca="1" si="19"/>
        <v>10</v>
      </c>
      <c r="M1269">
        <v>36</v>
      </c>
      <c r="N1269">
        <v>2</v>
      </c>
    </row>
    <row r="1270" spans="1:14" x14ac:dyDescent="0.3">
      <c r="A1270">
        <v>7932</v>
      </c>
      <c r="B1270" s="7">
        <v>41717</v>
      </c>
      <c r="C1270" t="s">
        <v>22</v>
      </c>
      <c r="D1270">
        <v>25</v>
      </c>
      <c r="E1270" t="s">
        <v>29</v>
      </c>
      <c r="F1270" t="s">
        <v>30</v>
      </c>
      <c r="G1270" t="s">
        <v>25</v>
      </c>
      <c r="H1270" t="s">
        <v>44</v>
      </c>
      <c r="I1270" t="s">
        <v>27</v>
      </c>
      <c r="J1270" t="s">
        <v>48</v>
      </c>
      <c r="K1270" s="8">
        <v>0.1</v>
      </c>
      <c r="L1270">
        <f t="shared" ca="1" si="19"/>
        <v>10</v>
      </c>
      <c r="M1270">
        <v>13</v>
      </c>
      <c r="N1270">
        <v>2</v>
      </c>
    </row>
    <row r="1271" spans="1:14" x14ac:dyDescent="0.3">
      <c r="A1271">
        <v>7998</v>
      </c>
      <c r="B1271" s="7">
        <v>41725</v>
      </c>
      <c r="C1271" t="s">
        <v>34</v>
      </c>
      <c r="D1271">
        <v>24</v>
      </c>
      <c r="E1271" t="s">
        <v>23</v>
      </c>
      <c r="F1271" t="s">
        <v>30</v>
      </c>
      <c r="G1271" t="s">
        <v>25</v>
      </c>
      <c r="H1271" t="s">
        <v>44</v>
      </c>
      <c r="I1271" t="s">
        <v>27</v>
      </c>
      <c r="J1271" t="s">
        <v>40</v>
      </c>
      <c r="K1271" s="8">
        <v>0.1</v>
      </c>
      <c r="L1271">
        <f t="shared" ca="1" si="19"/>
        <v>10</v>
      </c>
      <c r="M1271">
        <v>35</v>
      </c>
      <c r="N1271">
        <v>2</v>
      </c>
    </row>
    <row r="1272" spans="1:14" x14ac:dyDescent="0.3">
      <c r="A1272">
        <v>8110</v>
      </c>
      <c r="B1272" s="7">
        <v>41697</v>
      </c>
      <c r="C1272" t="s">
        <v>22</v>
      </c>
      <c r="D1272">
        <v>44</v>
      </c>
      <c r="E1272" t="s">
        <v>45</v>
      </c>
      <c r="F1272" t="s">
        <v>24</v>
      </c>
      <c r="G1272" t="s">
        <v>25</v>
      </c>
      <c r="H1272" t="s">
        <v>44</v>
      </c>
      <c r="I1272" t="s">
        <v>27</v>
      </c>
      <c r="J1272" t="s">
        <v>28</v>
      </c>
      <c r="K1272" s="8">
        <v>0.05</v>
      </c>
      <c r="L1272">
        <f t="shared" ca="1" si="19"/>
        <v>10</v>
      </c>
      <c r="M1272">
        <v>16</v>
      </c>
      <c r="N1272">
        <v>1</v>
      </c>
    </row>
    <row r="1273" spans="1:14" x14ac:dyDescent="0.3">
      <c r="A1273">
        <v>8492</v>
      </c>
      <c r="B1273" s="7">
        <v>41710</v>
      </c>
      <c r="C1273" t="s">
        <v>34</v>
      </c>
      <c r="D1273">
        <v>22</v>
      </c>
      <c r="E1273" t="s">
        <v>23</v>
      </c>
      <c r="F1273" t="s">
        <v>30</v>
      </c>
      <c r="G1273" t="s">
        <v>25</v>
      </c>
      <c r="H1273" t="s">
        <v>44</v>
      </c>
      <c r="I1273" t="s">
        <v>27</v>
      </c>
      <c r="J1273" t="s">
        <v>40</v>
      </c>
      <c r="K1273" s="8">
        <v>0.1</v>
      </c>
      <c r="L1273">
        <f t="shared" ca="1" si="19"/>
        <v>10</v>
      </c>
      <c r="M1273">
        <v>19</v>
      </c>
      <c r="N1273">
        <v>6</v>
      </c>
    </row>
    <row r="1274" spans="1:14" x14ac:dyDescent="0.3">
      <c r="A1274">
        <v>8556</v>
      </c>
      <c r="B1274" s="7">
        <v>41697</v>
      </c>
      <c r="C1274" t="s">
        <v>22</v>
      </c>
      <c r="D1274">
        <v>19</v>
      </c>
      <c r="E1274" t="s">
        <v>29</v>
      </c>
      <c r="F1274" t="s">
        <v>30</v>
      </c>
      <c r="G1274" t="s">
        <v>25</v>
      </c>
      <c r="H1274" t="s">
        <v>44</v>
      </c>
      <c r="I1274" t="s">
        <v>27</v>
      </c>
      <c r="J1274" t="s">
        <v>49</v>
      </c>
      <c r="K1274" s="8">
        <v>0.1</v>
      </c>
      <c r="L1274">
        <f t="shared" ca="1" si="19"/>
        <v>10</v>
      </c>
      <c r="M1274">
        <v>13</v>
      </c>
      <c r="N1274">
        <v>6</v>
      </c>
    </row>
    <row r="1275" spans="1:14" x14ac:dyDescent="0.3">
      <c r="A1275">
        <v>8948</v>
      </c>
      <c r="B1275" s="7">
        <v>41718</v>
      </c>
      <c r="C1275" t="s">
        <v>34</v>
      </c>
      <c r="D1275">
        <v>22</v>
      </c>
      <c r="E1275" t="s">
        <v>45</v>
      </c>
      <c r="F1275" t="s">
        <v>30</v>
      </c>
      <c r="G1275" t="s">
        <v>25</v>
      </c>
      <c r="H1275" t="s">
        <v>26</v>
      </c>
      <c r="I1275" t="s">
        <v>27</v>
      </c>
      <c r="J1275" t="s">
        <v>31</v>
      </c>
      <c r="K1275" s="8">
        <v>0.1</v>
      </c>
      <c r="L1275">
        <f t="shared" ca="1" si="19"/>
        <v>10</v>
      </c>
      <c r="M1275">
        <v>6</v>
      </c>
      <c r="N1275">
        <v>6</v>
      </c>
    </row>
    <row r="1276" spans="1:14" x14ac:dyDescent="0.3">
      <c r="A1276">
        <v>9188</v>
      </c>
      <c r="B1276" s="7">
        <v>41725</v>
      </c>
      <c r="C1276" t="s">
        <v>22</v>
      </c>
      <c r="D1276">
        <v>19</v>
      </c>
      <c r="E1276" t="s">
        <v>32</v>
      </c>
      <c r="F1276" t="s">
        <v>30</v>
      </c>
      <c r="G1276" t="s">
        <v>25</v>
      </c>
      <c r="H1276" t="s">
        <v>26</v>
      </c>
      <c r="I1276" t="s">
        <v>27</v>
      </c>
      <c r="J1276" t="s">
        <v>28</v>
      </c>
      <c r="K1276" s="8">
        <v>0.1</v>
      </c>
      <c r="L1276">
        <f t="shared" ca="1" si="19"/>
        <v>10</v>
      </c>
      <c r="M1276">
        <v>7</v>
      </c>
      <c r="N1276">
        <v>1</v>
      </c>
    </row>
    <row r="1277" spans="1:14" x14ac:dyDescent="0.3">
      <c r="A1277">
        <v>9258</v>
      </c>
      <c r="B1277" s="7">
        <v>41699</v>
      </c>
      <c r="C1277" t="s">
        <v>22</v>
      </c>
      <c r="D1277">
        <v>22</v>
      </c>
      <c r="E1277" t="s">
        <v>39</v>
      </c>
      <c r="F1277" t="s">
        <v>30</v>
      </c>
      <c r="G1277" t="s">
        <v>25</v>
      </c>
      <c r="H1277" t="s">
        <v>26</v>
      </c>
      <c r="I1277" t="s">
        <v>27</v>
      </c>
      <c r="J1277" t="s">
        <v>37</v>
      </c>
      <c r="K1277" s="8">
        <v>0.1</v>
      </c>
      <c r="L1277">
        <f t="shared" ca="1" si="19"/>
        <v>10</v>
      </c>
      <c r="M1277">
        <v>8</v>
      </c>
      <c r="N1277">
        <v>2</v>
      </c>
    </row>
    <row r="1278" spans="1:14" x14ac:dyDescent="0.3">
      <c r="A1278">
        <v>9292</v>
      </c>
      <c r="B1278" s="7">
        <v>41725</v>
      </c>
      <c r="C1278" t="s">
        <v>22</v>
      </c>
      <c r="D1278">
        <v>20</v>
      </c>
      <c r="E1278" t="s">
        <v>45</v>
      </c>
      <c r="F1278" t="s">
        <v>30</v>
      </c>
      <c r="G1278" t="s">
        <v>25</v>
      </c>
      <c r="H1278" t="s">
        <v>26</v>
      </c>
      <c r="I1278" t="s">
        <v>27</v>
      </c>
      <c r="J1278" t="s">
        <v>28</v>
      </c>
      <c r="K1278" s="8">
        <v>0.1</v>
      </c>
      <c r="L1278">
        <f t="shared" ca="1" si="19"/>
        <v>10</v>
      </c>
      <c r="M1278">
        <v>28</v>
      </c>
      <c r="N1278">
        <v>3</v>
      </c>
    </row>
    <row r="1279" spans="1:14" x14ac:dyDescent="0.3">
      <c r="A1279">
        <v>9432</v>
      </c>
      <c r="B1279" s="7">
        <v>41706</v>
      </c>
      <c r="C1279" t="s">
        <v>34</v>
      </c>
      <c r="D1279">
        <v>19</v>
      </c>
      <c r="E1279" t="s">
        <v>39</v>
      </c>
      <c r="F1279" t="s">
        <v>30</v>
      </c>
      <c r="G1279" t="s">
        <v>25</v>
      </c>
      <c r="H1279" t="s">
        <v>26</v>
      </c>
      <c r="I1279" t="s">
        <v>27</v>
      </c>
      <c r="J1279" t="s">
        <v>42</v>
      </c>
      <c r="K1279" s="8">
        <v>0.1</v>
      </c>
      <c r="L1279">
        <f t="shared" ca="1" si="19"/>
        <v>10</v>
      </c>
      <c r="M1279">
        <v>10</v>
      </c>
      <c r="N1279">
        <v>4</v>
      </c>
    </row>
    <row r="1280" spans="1:14" x14ac:dyDescent="0.3">
      <c r="A1280">
        <v>10190</v>
      </c>
      <c r="B1280" s="7">
        <v>41699</v>
      </c>
      <c r="C1280" t="s">
        <v>34</v>
      </c>
      <c r="D1280">
        <v>19</v>
      </c>
      <c r="E1280" t="s">
        <v>29</v>
      </c>
      <c r="F1280" t="s">
        <v>30</v>
      </c>
      <c r="G1280" t="s">
        <v>25</v>
      </c>
      <c r="H1280" t="s">
        <v>26</v>
      </c>
      <c r="I1280" t="s">
        <v>27</v>
      </c>
      <c r="J1280" t="s">
        <v>40</v>
      </c>
      <c r="K1280" s="8">
        <v>0.1</v>
      </c>
      <c r="L1280">
        <f t="shared" ca="1" si="19"/>
        <v>10</v>
      </c>
      <c r="M1280">
        <v>0</v>
      </c>
      <c r="N1280">
        <v>2</v>
      </c>
    </row>
    <row r="1281" spans="1:14" x14ac:dyDescent="0.3">
      <c r="A1281">
        <v>12358</v>
      </c>
      <c r="B1281" s="7">
        <v>41726</v>
      </c>
      <c r="C1281" t="s">
        <v>34</v>
      </c>
      <c r="D1281">
        <v>21</v>
      </c>
      <c r="E1281" t="s">
        <v>32</v>
      </c>
      <c r="F1281" t="s">
        <v>30</v>
      </c>
      <c r="G1281" t="s">
        <v>25</v>
      </c>
      <c r="H1281" t="s">
        <v>50</v>
      </c>
      <c r="I1281" t="s">
        <v>27</v>
      </c>
      <c r="J1281" t="s">
        <v>28</v>
      </c>
      <c r="K1281" s="8">
        <v>0.1</v>
      </c>
      <c r="L1281">
        <f t="shared" ca="1" si="19"/>
        <v>10</v>
      </c>
      <c r="M1281">
        <v>35</v>
      </c>
      <c r="N1281">
        <v>3</v>
      </c>
    </row>
    <row r="1282" spans="1:14" x14ac:dyDescent="0.3">
      <c r="A1282">
        <v>12834</v>
      </c>
      <c r="B1282" s="7">
        <v>41709</v>
      </c>
      <c r="C1282" t="s">
        <v>22</v>
      </c>
      <c r="D1282">
        <v>19</v>
      </c>
      <c r="E1282" t="s">
        <v>23</v>
      </c>
      <c r="F1282" t="s">
        <v>30</v>
      </c>
      <c r="G1282" t="s">
        <v>25</v>
      </c>
      <c r="H1282" t="s">
        <v>50</v>
      </c>
      <c r="I1282" t="s">
        <v>27</v>
      </c>
      <c r="J1282" t="s">
        <v>40</v>
      </c>
      <c r="K1282" s="8">
        <v>0.1</v>
      </c>
      <c r="L1282">
        <f t="shared" ca="1" si="19"/>
        <v>10</v>
      </c>
      <c r="M1282">
        <v>7</v>
      </c>
      <c r="N1282">
        <v>2</v>
      </c>
    </row>
    <row r="1283" spans="1:14" x14ac:dyDescent="0.3">
      <c r="A1283">
        <v>13530</v>
      </c>
      <c r="B1283" s="7">
        <v>41697</v>
      </c>
      <c r="C1283" t="s">
        <v>22</v>
      </c>
      <c r="D1283">
        <v>18</v>
      </c>
      <c r="E1283" t="s">
        <v>45</v>
      </c>
      <c r="F1283" t="s">
        <v>30</v>
      </c>
      <c r="G1283" t="s">
        <v>25</v>
      </c>
      <c r="H1283" t="s">
        <v>26</v>
      </c>
      <c r="I1283" t="s">
        <v>27</v>
      </c>
      <c r="J1283" t="s">
        <v>28</v>
      </c>
      <c r="K1283" s="8">
        <v>0.1</v>
      </c>
      <c r="L1283">
        <f t="shared" ref="L1283:L1346" ca="1" si="20">DATEDIF(B1283, TODAY(), "y")</f>
        <v>10</v>
      </c>
      <c r="M1283">
        <v>31</v>
      </c>
      <c r="N1283">
        <v>5</v>
      </c>
    </row>
    <row r="1284" spans="1:14" x14ac:dyDescent="0.3">
      <c r="A1284">
        <v>13686</v>
      </c>
      <c r="B1284" s="7">
        <v>41698</v>
      </c>
      <c r="C1284" t="s">
        <v>22</v>
      </c>
      <c r="D1284">
        <v>20</v>
      </c>
      <c r="E1284" t="s">
        <v>43</v>
      </c>
      <c r="F1284" t="s">
        <v>30</v>
      </c>
      <c r="G1284" t="s">
        <v>25</v>
      </c>
      <c r="H1284" t="s">
        <v>44</v>
      </c>
      <c r="I1284" t="s">
        <v>27</v>
      </c>
      <c r="J1284" t="s">
        <v>48</v>
      </c>
      <c r="K1284" s="8">
        <v>0.1</v>
      </c>
      <c r="L1284">
        <f t="shared" ca="1" si="20"/>
        <v>10</v>
      </c>
      <c r="M1284">
        <v>16</v>
      </c>
      <c r="N1284">
        <v>5</v>
      </c>
    </row>
    <row r="1285" spans="1:14" x14ac:dyDescent="0.3">
      <c r="A1285">
        <v>13760</v>
      </c>
      <c r="B1285" s="7">
        <v>41699</v>
      </c>
      <c r="C1285" t="s">
        <v>34</v>
      </c>
      <c r="D1285">
        <v>51</v>
      </c>
      <c r="E1285" t="s">
        <v>45</v>
      </c>
      <c r="F1285" t="s">
        <v>41</v>
      </c>
      <c r="G1285" t="s">
        <v>25</v>
      </c>
      <c r="H1285" t="s">
        <v>36</v>
      </c>
      <c r="I1285" t="s">
        <v>27</v>
      </c>
      <c r="J1285" t="s">
        <v>42</v>
      </c>
      <c r="K1285" s="8">
        <v>0.15</v>
      </c>
      <c r="L1285">
        <f t="shared" ca="1" si="20"/>
        <v>10</v>
      </c>
      <c r="M1285">
        <v>37</v>
      </c>
      <c r="N1285">
        <v>5</v>
      </c>
    </row>
    <row r="1286" spans="1:14" x14ac:dyDescent="0.3">
      <c r="A1286">
        <v>14278</v>
      </c>
      <c r="B1286" s="7">
        <v>41710</v>
      </c>
      <c r="C1286" t="s">
        <v>34</v>
      </c>
      <c r="D1286">
        <v>20</v>
      </c>
      <c r="E1286" t="s">
        <v>45</v>
      </c>
      <c r="F1286" t="s">
        <v>30</v>
      </c>
      <c r="G1286" t="s">
        <v>25</v>
      </c>
      <c r="H1286" t="s">
        <v>44</v>
      </c>
      <c r="I1286" t="s">
        <v>27</v>
      </c>
      <c r="J1286" t="s">
        <v>42</v>
      </c>
      <c r="K1286" s="8">
        <v>0.1</v>
      </c>
      <c r="L1286">
        <f t="shared" ca="1" si="20"/>
        <v>10</v>
      </c>
      <c r="M1286">
        <v>26</v>
      </c>
      <c r="N1286">
        <v>2</v>
      </c>
    </row>
    <row r="1287" spans="1:14" x14ac:dyDescent="0.3">
      <c r="A1287">
        <v>14482</v>
      </c>
      <c r="B1287" s="7">
        <v>41725</v>
      </c>
      <c r="C1287" t="s">
        <v>34</v>
      </c>
      <c r="D1287">
        <v>20</v>
      </c>
      <c r="E1287" t="s">
        <v>29</v>
      </c>
      <c r="F1287" t="s">
        <v>30</v>
      </c>
      <c r="G1287" t="s">
        <v>25</v>
      </c>
      <c r="H1287" t="s">
        <v>26</v>
      </c>
      <c r="I1287" t="s">
        <v>27</v>
      </c>
      <c r="J1287" t="s">
        <v>33</v>
      </c>
      <c r="K1287" s="8">
        <v>0.1</v>
      </c>
      <c r="L1287">
        <f t="shared" ca="1" si="20"/>
        <v>10</v>
      </c>
      <c r="M1287">
        <v>19</v>
      </c>
      <c r="N1287">
        <v>2</v>
      </c>
    </row>
    <row r="1288" spans="1:14" x14ac:dyDescent="0.3">
      <c r="A1288">
        <v>15468</v>
      </c>
      <c r="B1288" s="7">
        <v>41698</v>
      </c>
      <c r="C1288" t="s">
        <v>34</v>
      </c>
      <c r="D1288">
        <v>23</v>
      </c>
      <c r="E1288" t="s">
        <v>39</v>
      </c>
      <c r="F1288" t="s">
        <v>30</v>
      </c>
      <c r="G1288" t="s">
        <v>25</v>
      </c>
      <c r="H1288" t="s">
        <v>36</v>
      </c>
      <c r="I1288" t="s">
        <v>27</v>
      </c>
      <c r="J1288" t="s">
        <v>31</v>
      </c>
      <c r="K1288" s="8">
        <v>0.1</v>
      </c>
      <c r="L1288">
        <f t="shared" ca="1" si="20"/>
        <v>10</v>
      </c>
      <c r="M1288">
        <v>22</v>
      </c>
      <c r="N1288">
        <v>4</v>
      </c>
    </row>
    <row r="1289" spans="1:14" x14ac:dyDescent="0.3">
      <c r="A1289">
        <v>15724</v>
      </c>
      <c r="B1289" s="7">
        <v>41698</v>
      </c>
      <c r="C1289" t="s">
        <v>22</v>
      </c>
      <c r="D1289">
        <v>34</v>
      </c>
      <c r="E1289" t="s">
        <v>35</v>
      </c>
      <c r="F1289" t="s">
        <v>24</v>
      </c>
      <c r="G1289" t="s">
        <v>25</v>
      </c>
      <c r="H1289" t="s">
        <v>44</v>
      </c>
      <c r="I1289" t="s">
        <v>27</v>
      </c>
      <c r="J1289" t="s">
        <v>40</v>
      </c>
      <c r="K1289" s="8">
        <v>0.05</v>
      </c>
      <c r="L1289">
        <f t="shared" ca="1" si="20"/>
        <v>10</v>
      </c>
      <c r="M1289">
        <v>21</v>
      </c>
      <c r="N1289">
        <v>1</v>
      </c>
    </row>
    <row r="1290" spans="1:14" x14ac:dyDescent="0.3">
      <c r="A1290">
        <v>16192</v>
      </c>
      <c r="B1290" s="7">
        <v>41699</v>
      </c>
      <c r="C1290" t="s">
        <v>34</v>
      </c>
      <c r="D1290">
        <v>19</v>
      </c>
      <c r="E1290" t="s">
        <v>32</v>
      </c>
      <c r="F1290" t="s">
        <v>30</v>
      </c>
      <c r="G1290" t="s">
        <v>25</v>
      </c>
      <c r="H1290" t="s">
        <v>26</v>
      </c>
      <c r="I1290" t="s">
        <v>27</v>
      </c>
      <c r="J1290" t="s">
        <v>42</v>
      </c>
      <c r="K1290" s="8">
        <v>0.1</v>
      </c>
      <c r="L1290">
        <f t="shared" ca="1" si="20"/>
        <v>10</v>
      </c>
      <c r="M1290">
        <v>8</v>
      </c>
      <c r="N1290">
        <v>1</v>
      </c>
    </row>
    <row r="1291" spans="1:14" x14ac:dyDescent="0.3">
      <c r="A1291">
        <v>16236</v>
      </c>
      <c r="B1291" s="7">
        <v>41698</v>
      </c>
      <c r="C1291" t="s">
        <v>22</v>
      </c>
      <c r="D1291">
        <v>21</v>
      </c>
      <c r="E1291" t="s">
        <v>23</v>
      </c>
      <c r="F1291" t="s">
        <v>30</v>
      </c>
      <c r="G1291" t="s">
        <v>25</v>
      </c>
      <c r="H1291" t="s">
        <v>44</v>
      </c>
      <c r="I1291" t="s">
        <v>27</v>
      </c>
      <c r="J1291" t="s">
        <v>40</v>
      </c>
      <c r="K1291" s="8">
        <v>0.1</v>
      </c>
      <c r="L1291">
        <f t="shared" ca="1" si="20"/>
        <v>10</v>
      </c>
      <c r="M1291">
        <v>8</v>
      </c>
      <c r="N1291">
        <v>3</v>
      </c>
    </row>
    <row r="1292" spans="1:14" x14ac:dyDescent="0.3">
      <c r="A1292">
        <v>16420</v>
      </c>
      <c r="B1292" s="7">
        <v>41725</v>
      </c>
      <c r="C1292" t="s">
        <v>22</v>
      </c>
      <c r="D1292">
        <v>25</v>
      </c>
      <c r="E1292" t="s">
        <v>35</v>
      </c>
      <c r="F1292" t="s">
        <v>30</v>
      </c>
      <c r="G1292" t="s">
        <v>25</v>
      </c>
      <c r="H1292" t="s">
        <v>26</v>
      </c>
      <c r="I1292" t="s">
        <v>27</v>
      </c>
      <c r="J1292" t="s">
        <v>42</v>
      </c>
      <c r="K1292" s="8">
        <v>0.1</v>
      </c>
      <c r="L1292">
        <f t="shared" ca="1" si="20"/>
        <v>10</v>
      </c>
      <c r="M1292">
        <v>27</v>
      </c>
      <c r="N1292">
        <v>1</v>
      </c>
    </row>
    <row r="1293" spans="1:14" x14ac:dyDescent="0.3">
      <c r="A1293">
        <v>16514</v>
      </c>
      <c r="B1293" s="7">
        <v>41698</v>
      </c>
      <c r="C1293" t="s">
        <v>22</v>
      </c>
      <c r="D1293">
        <v>36</v>
      </c>
      <c r="E1293" t="s">
        <v>43</v>
      </c>
      <c r="F1293" t="s">
        <v>24</v>
      </c>
      <c r="G1293" t="s">
        <v>25</v>
      </c>
      <c r="H1293" t="s">
        <v>26</v>
      </c>
      <c r="I1293" t="s">
        <v>27</v>
      </c>
      <c r="J1293" t="s">
        <v>42</v>
      </c>
      <c r="K1293" s="8">
        <v>0.05</v>
      </c>
      <c r="L1293">
        <f t="shared" ca="1" si="20"/>
        <v>10</v>
      </c>
      <c r="M1293">
        <v>9</v>
      </c>
      <c r="N1293">
        <v>6</v>
      </c>
    </row>
    <row r="1294" spans="1:14" x14ac:dyDescent="0.3">
      <c r="A1294">
        <v>16668</v>
      </c>
      <c r="B1294" s="7">
        <v>41711</v>
      </c>
      <c r="C1294" t="s">
        <v>22</v>
      </c>
      <c r="D1294">
        <v>19</v>
      </c>
      <c r="E1294" t="s">
        <v>29</v>
      </c>
      <c r="F1294" t="s">
        <v>30</v>
      </c>
      <c r="G1294" t="s">
        <v>25</v>
      </c>
      <c r="H1294" t="s">
        <v>26</v>
      </c>
      <c r="I1294" t="s">
        <v>27</v>
      </c>
      <c r="J1294" t="s">
        <v>42</v>
      </c>
      <c r="K1294" s="8">
        <v>0.1</v>
      </c>
      <c r="L1294">
        <f t="shared" ca="1" si="20"/>
        <v>10</v>
      </c>
      <c r="M1294">
        <v>10</v>
      </c>
      <c r="N1294">
        <v>2</v>
      </c>
    </row>
    <row r="1295" spans="1:14" x14ac:dyDescent="0.3">
      <c r="A1295">
        <v>16996</v>
      </c>
      <c r="B1295" s="7">
        <v>41711</v>
      </c>
      <c r="C1295" t="s">
        <v>34</v>
      </c>
      <c r="D1295">
        <v>21</v>
      </c>
      <c r="E1295" t="s">
        <v>45</v>
      </c>
      <c r="F1295" t="s">
        <v>30</v>
      </c>
      <c r="G1295" t="s">
        <v>25</v>
      </c>
      <c r="H1295" t="s">
        <v>36</v>
      </c>
      <c r="I1295" t="s">
        <v>27</v>
      </c>
      <c r="J1295" t="s">
        <v>49</v>
      </c>
      <c r="K1295" s="8">
        <v>0.1</v>
      </c>
      <c r="L1295">
        <f t="shared" ca="1" si="20"/>
        <v>10</v>
      </c>
      <c r="M1295">
        <v>32</v>
      </c>
      <c r="N1295">
        <v>1</v>
      </c>
    </row>
    <row r="1296" spans="1:14" x14ac:dyDescent="0.3">
      <c r="A1296">
        <v>17244</v>
      </c>
      <c r="B1296" s="7">
        <v>41704</v>
      </c>
      <c r="C1296" t="s">
        <v>34</v>
      </c>
      <c r="D1296">
        <v>22</v>
      </c>
      <c r="E1296" t="s">
        <v>43</v>
      </c>
      <c r="F1296" t="s">
        <v>30</v>
      </c>
      <c r="G1296" t="s">
        <v>25</v>
      </c>
      <c r="H1296" t="s">
        <v>44</v>
      </c>
      <c r="I1296" t="s">
        <v>27</v>
      </c>
      <c r="J1296" t="s">
        <v>37</v>
      </c>
      <c r="K1296" s="8">
        <v>0.1</v>
      </c>
      <c r="L1296">
        <f t="shared" ca="1" si="20"/>
        <v>10</v>
      </c>
      <c r="M1296">
        <v>11</v>
      </c>
      <c r="N1296">
        <v>2</v>
      </c>
    </row>
    <row r="1297" spans="1:14" x14ac:dyDescent="0.3">
      <c r="A1297">
        <v>18136</v>
      </c>
      <c r="B1297" s="7">
        <v>41697</v>
      </c>
      <c r="C1297" t="s">
        <v>22</v>
      </c>
      <c r="D1297">
        <v>20</v>
      </c>
      <c r="E1297" t="s">
        <v>43</v>
      </c>
      <c r="F1297" t="s">
        <v>30</v>
      </c>
      <c r="G1297" t="s">
        <v>25</v>
      </c>
      <c r="H1297" t="s">
        <v>26</v>
      </c>
      <c r="I1297" t="s">
        <v>27</v>
      </c>
      <c r="J1297" t="s">
        <v>28</v>
      </c>
      <c r="K1297" s="8">
        <v>0.1</v>
      </c>
      <c r="L1297">
        <f t="shared" ca="1" si="20"/>
        <v>10</v>
      </c>
      <c r="M1297">
        <v>12</v>
      </c>
      <c r="N1297">
        <v>2</v>
      </c>
    </row>
    <row r="1298" spans="1:14" x14ac:dyDescent="0.3">
      <c r="A1298">
        <v>18638</v>
      </c>
      <c r="B1298" s="7">
        <v>41725</v>
      </c>
      <c r="C1298" t="s">
        <v>22</v>
      </c>
      <c r="D1298">
        <v>25</v>
      </c>
      <c r="E1298" t="s">
        <v>32</v>
      </c>
      <c r="F1298" t="s">
        <v>30</v>
      </c>
      <c r="G1298" t="s">
        <v>25</v>
      </c>
      <c r="H1298" t="s">
        <v>26</v>
      </c>
      <c r="I1298" t="s">
        <v>27</v>
      </c>
      <c r="J1298" t="s">
        <v>40</v>
      </c>
      <c r="K1298" s="8">
        <v>0.1</v>
      </c>
      <c r="L1298">
        <f t="shared" ca="1" si="20"/>
        <v>10</v>
      </c>
      <c r="M1298">
        <v>17</v>
      </c>
      <c r="N1298">
        <v>6</v>
      </c>
    </row>
    <row r="1299" spans="1:14" x14ac:dyDescent="0.3">
      <c r="A1299">
        <v>19712</v>
      </c>
      <c r="B1299" s="7">
        <v>41712</v>
      </c>
      <c r="C1299" t="s">
        <v>22</v>
      </c>
      <c r="D1299">
        <v>56</v>
      </c>
      <c r="E1299" t="s">
        <v>39</v>
      </c>
      <c r="F1299" t="s">
        <v>41</v>
      </c>
      <c r="G1299" t="s">
        <v>25</v>
      </c>
      <c r="H1299" t="s">
        <v>26</v>
      </c>
      <c r="I1299" t="s">
        <v>27</v>
      </c>
      <c r="J1299" t="s">
        <v>28</v>
      </c>
      <c r="K1299" s="8">
        <v>0.15</v>
      </c>
      <c r="L1299">
        <f t="shared" ca="1" si="20"/>
        <v>10</v>
      </c>
      <c r="M1299">
        <v>32</v>
      </c>
      <c r="N1299">
        <v>2</v>
      </c>
    </row>
    <row r="1300" spans="1:14" x14ac:dyDescent="0.3">
      <c r="A1300">
        <v>20972</v>
      </c>
      <c r="B1300" s="7">
        <v>41725</v>
      </c>
      <c r="C1300" t="s">
        <v>34</v>
      </c>
      <c r="D1300">
        <v>18</v>
      </c>
      <c r="E1300" t="s">
        <v>45</v>
      </c>
      <c r="F1300" t="s">
        <v>30</v>
      </c>
      <c r="G1300" t="s">
        <v>25</v>
      </c>
      <c r="H1300" t="s">
        <v>44</v>
      </c>
      <c r="I1300" t="s">
        <v>27</v>
      </c>
      <c r="J1300" t="s">
        <v>28</v>
      </c>
      <c r="K1300" s="8">
        <v>0.1</v>
      </c>
      <c r="L1300">
        <f t="shared" ca="1" si="20"/>
        <v>10</v>
      </c>
      <c r="M1300">
        <v>7</v>
      </c>
      <c r="N1300">
        <v>6</v>
      </c>
    </row>
    <row r="1301" spans="1:14" x14ac:dyDescent="0.3">
      <c r="A1301">
        <v>22686</v>
      </c>
      <c r="B1301" s="7">
        <v>41697</v>
      </c>
      <c r="C1301" t="s">
        <v>22</v>
      </c>
      <c r="D1301">
        <v>33</v>
      </c>
      <c r="E1301" t="s">
        <v>45</v>
      </c>
      <c r="F1301" t="s">
        <v>24</v>
      </c>
      <c r="G1301" t="s">
        <v>25</v>
      </c>
      <c r="H1301" t="s">
        <v>44</v>
      </c>
      <c r="I1301" t="s">
        <v>27</v>
      </c>
      <c r="J1301" t="s">
        <v>31</v>
      </c>
      <c r="K1301" s="8">
        <v>0.05</v>
      </c>
      <c r="L1301">
        <f t="shared" ca="1" si="20"/>
        <v>10</v>
      </c>
      <c r="M1301">
        <v>29</v>
      </c>
      <c r="N1301">
        <v>2</v>
      </c>
    </row>
    <row r="1302" spans="1:14" x14ac:dyDescent="0.3">
      <c r="A1302">
        <v>22748</v>
      </c>
      <c r="B1302" s="7">
        <v>41698</v>
      </c>
      <c r="C1302" t="s">
        <v>34</v>
      </c>
      <c r="D1302">
        <v>67</v>
      </c>
      <c r="E1302" t="s">
        <v>45</v>
      </c>
      <c r="F1302" t="s">
        <v>41</v>
      </c>
      <c r="G1302" t="s">
        <v>25</v>
      </c>
      <c r="H1302" t="s">
        <v>50</v>
      </c>
      <c r="I1302" t="s">
        <v>27</v>
      </c>
      <c r="J1302" t="s">
        <v>40</v>
      </c>
      <c r="K1302" s="8">
        <v>0.15</v>
      </c>
      <c r="L1302">
        <f t="shared" ca="1" si="20"/>
        <v>10</v>
      </c>
      <c r="M1302">
        <v>12</v>
      </c>
      <c r="N1302">
        <v>5</v>
      </c>
    </row>
    <row r="1303" spans="1:14" x14ac:dyDescent="0.3">
      <c r="A1303">
        <v>24690</v>
      </c>
      <c r="B1303" s="7">
        <v>41699</v>
      </c>
      <c r="C1303" t="s">
        <v>22</v>
      </c>
      <c r="D1303">
        <v>19</v>
      </c>
      <c r="E1303" t="s">
        <v>23</v>
      </c>
      <c r="F1303" t="s">
        <v>30</v>
      </c>
      <c r="G1303" t="s">
        <v>25</v>
      </c>
      <c r="H1303" t="s">
        <v>36</v>
      </c>
      <c r="I1303" t="s">
        <v>27</v>
      </c>
      <c r="J1303" t="s">
        <v>33</v>
      </c>
      <c r="K1303" s="8">
        <v>0.1</v>
      </c>
      <c r="L1303">
        <f t="shared" ca="1" si="20"/>
        <v>10</v>
      </c>
      <c r="M1303">
        <v>21</v>
      </c>
      <c r="N1303">
        <v>2</v>
      </c>
    </row>
    <row r="1304" spans="1:14" x14ac:dyDescent="0.3">
      <c r="A1304">
        <v>25002</v>
      </c>
      <c r="B1304" s="7">
        <v>41705</v>
      </c>
      <c r="C1304" t="s">
        <v>22</v>
      </c>
      <c r="D1304">
        <v>51</v>
      </c>
      <c r="E1304" t="s">
        <v>43</v>
      </c>
      <c r="F1304" t="s">
        <v>41</v>
      </c>
      <c r="G1304" t="s">
        <v>25</v>
      </c>
      <c r="H1304" t="s">
        <v>26</v>
      </c>
      <c r="I1304" t="s">
        <v>27</v>
      </c>
      <c r="J1304" t="s">
        <v>37</v>
      </c>
      <c r="K1304" s="8">
        <v>0.15</v>
      </c>
      <c r="L1304">
        <f t="shared" ca="1" si="20"/>
        <v>10</v>
      </c>
      <c r="M1304">
        <v>26</v>
      </c>
      <c r="N1304">
        <v>4</v>
      </c>
    </row>
    <row r="1305" spans="1:14" x14ac:dyDescent="0.3">
      <c r="A1305">
        <v>25192</v>
      </c>
      <c r="B1305" s="7">
        <v>41697</v>
      </c>
      <c r="C1305" t="s">
        <v>34</v>
      </c>
      <c r="D1305">
        <v>54</v>
      </c>
      <c r="E1305" t="s">
        <v>35</v>
      </c>
      <c r="F1305" t="s">
        <v>41</v>
      </c>
      <c r="G1305" t="s">
        <v>25</v>
      </c>
      <c r="H1305" t="s">
        <v>26</v>
      </c>
      <c r="I1305" t="s">
        <v>27</v>
      </c>
      <c r="J1305" t="s">
        <v>28</v>
      </c>
      <c r="K1305" s="8">
        <v>0.15</v>
      </c>
      <c r="L1305">
        <f t="shared" ca="1" si="20"/>
        <v>10</v>
      </c>
      <c r="M1305">
        <v>38</v>
      </c>
      <c r="N1305">
        <v>1</v>
      </c>
    </row>
    <row r="1306" spans="1:14" x14ac:dyDescent="0.3">
      <c r="A1306">
        <v>25730</v>
      </c>
      <c r="B1306" s="7">
        <v>41697</v>
      </c>
      <c r="C1306" t="s">
        <v>34</v>
      </c>
      <c r="D1306">
        <v>20</v>
      </c>
      <c r="E1306" t="s">
        <v>35</v>
      </c>
      <c r="F1306" t="s">
        <v>30</v>
      </c>
      <c r="G1306" t="s">
        <v>25</v>
      </c>
      <c r="H1306" t="s">
        <v>44</v>
      </c>
      <c r="I1306" t="s">
        <v>27</v>
      </c>
      <c r="J1306" t="s">
        <v>33</v>
      </c>
      <c r="K1306" s="8">
        <v>0.1</v>
      </c>
      <c r="L1306">
        <f t="shared" ca="1" si="20"/>
        <v>10</v>
      </c>
      <c r="M1306">
        <v>21</v>
      </c>
      <c r="N1306">
        <v>1</v>
      </c>
    </row>
    <row r="1307" spans="1:14" x14ac:dyDescent="0.3">
      <c r="A1307">
        <v>26676</v>
      </c>
      <c r="B1307" s="7">
        <v>41697</v>
      </c>
      <c r="C1307" t="s">
        <v>34</v>
      </c>
      <c r="D1307">
        <v>19</v>
      </c>
      <c r="E1307" t="s">
        <v>43</v>
      </c>
      <c r="F1307" t="s">
        <v>30</v>
      </c>
      <c r="G1307" t="s">
        <v>25</v>
      </c>
      <c r="H1307" t="s">
        <v>44</v>
      </c>
      <c r="I1307" t="s">
        <v>27</v>
      </c>
      <c r="J1307" t="s">
        <v>40</v>
      </c>
      <c r="K1307" s="8">
        <v>0.1</v>
      </c>
      <c r="L1307">
        <f t="shared" ca="1" si="20"/>
        <v>10</v>
      </c>
      <c r="M1307">
        <v>28</v>
      </c>
      <c r="N1307">
        <v>3</v>
      </c>
    </row>
    <row r="1308" spans="1:14" x14ac:dyDescent="0.3">
      <c r="A1308">
        <v>27676</v>
      </c>
      <c r="B1308" s="7">
        <v>41709</v>
      </c>
      <c r="C1308" t="s">
        <v>34</v>
      </c>
      <c r="D1308">
        <v>21</v>
      </c>
      <c r="E1308" t="s">
        <v>23</v>
      </c>
      <c r="F1308" t="s">
        <v>30</v>
      </c>
      <c r="G1308" t="s">
        <v>25</v>
      </c>
      <c r="H1308" t="s">
        <v>47</v>
      </c>
      <c r="I1308" t="s">
        <v>27</v>
      </c>
      <c r="J1308" t="s">
        <v>48</v>
      </c>
      <c r="K1308" s="8">
        <v>0.1</v>
      </c>
      <c r="L1308">
        <f t="shared" ca="1" si="20"/>
        <v>10</v>
      </c>
      <c r="M1308">
        <v>21</v>
      </c>
      <c r="N1308">
        <v>6</v>
      </c>
    </row>
    <row r="1309" spans="1:14" x14ac:dyDescent="0.3">
      <c r="A1309">
        <v>28742</v>
      </c>
      <c r="B1309" s="7">
        <v>41698</v>
      </c>
      <c r="C1309" t="s">
        <v>34</v>
      </c>
      <c r="D1309">
        <v>20</v>
      </c>
      <c r="E1309" t="s">
        <v>39</v>
      </c>
      <c r="F1309" t="s">
        <v>30</v>
      </c>
      <c r="G1309" t="s">
        <v>25</v>
      </c>
      <c r="H1309" t="s">
        <v>36</v>
      </c>
      <c r="I1309" t="s">
        <v>27</v>
      </c>
      <c r="J1309" t="s">
        <v>49</v>
      </c>
      <c r="K1309" s="8">
        <v>0.1</v>
      </c>
      <c r="L1309">
        <f t="shared" ca="1" si="20"/>
        <v>10</v>
      </c>
      <c r="M1309">
        <v>38</v>
      </c>
      <c r="N1309">
        <v>6</v>
      </c>
    </row>
    <row r="1310" spans="1:14" x14ac:dyDescent="0.3">
      <c r="A1310">
        <v>32392</v>
      </c>
      <c r="B1310" s="7">
        <v>41725</v>
      </c>
      <c r="C1310" t="s">
        <v>22</v>
      </c>
      <c r="D1310">
        <v>19</v>
      </c>
      <c r="E1310" t="s">
        <v>35</v>
      </c>
      <c r="F1310" t="s">
        <v>30</v>
      </c>
      <c r="G1310" t="s">
        <v>25</v>
      </c>
      <c r="H1310" t="s">
        <v>44</v>
      </c>
      <c r="I1310" t="s">
        <v>27</v>
      </c>
      <c r="J1310" t="s">
        <v>31</v>
      </c>
      <c r="K1310" s="8">
        <v>0.1</v>
      </c>
      <c r="L1310">
        <f t="shared" ca="1" si="20"/>
        <v>10</v>
      </c>
      <c r="M1310">
        <v>36</v>
      </c>
      <c r="N1310">
        <v>4</v>
      </c>
    </row>
    <row r="1311" spans="1:14" x14ac:dyDescent="0.3">
      <c r="A1311">
        <v>32914</v>
      </c>
      <c r="B1311" s="7">
        <v>41697</v>
      </c>
      <c r="C1311" t="s">
        <v>22</v>
      </c>
      <c r="D1311">
        <v>63</v>
      </c>
      <c r="E1311" t="s">
        <v>23</v>
      </c>
      <c r="F1311" t="s">
        <v>41</v>
      </c>
      <c r="G1311" t="s">
        <v>25</v>
      </c>
      <c r="H1311" t="s">
        <v>26</v>
      </c>
      <c r="I1311" t="s">
        <v>27</v>
      </c>
      <c r="J1311" t="s">
        <v>37</v>
      </c>
      <c r="K1311" s="8">
        <v>0.15</v>
      </c>
      <c r="L1311">
        <f t="shared" ca="1" si="20"/>
        <v>10</v>
      </c>
      <c r="M1311">
        <v>23</v>
      </c>
      <c r="N1311">
        <v>4</v>
      </c>
    </row>
    <row r="1312" spans="1:14" x14ac:dyDescent="0.3">
      <c r="A1312">
        <v>40442</v>
      </c>
      <c r="B1312" s="7">
        <v>41703</v>
      </c>
      <c r="C1312" t="s">
        <v>22</v>
      </c>
      <c r="D1312">
        <v>19</v>
      </c>
      <c r="E1312" t="s">
        <v>43</v>
      </c>
      <c r="F1312" t="s">
        <v>30</v>
      </c>
      <c r="G1312" t="s">
        <v>25</v>
      </c>
      <c r="H1312" t="s">
        <v>26</v>
      </c>
      <c r="I1312" t="s">
        <v>27</v>
      </c>
      <c r="J1312" t="s">
        <v>31</v>
      </c>
      <c r="K1312" s="8">
        <v>0.1</v>
      </c>
      <c r="L1312">
        <f t="shared" ca="1" si="20"/>
        <v>10</v>
      </c>
      <c r="M1312">
        <v>27</v>
      </c>
      <c r="N1312">
        <v>6</v>
      </c>
    </row>
    <row r="1313" spans="1:14" x14ac:dyDescent="0.3">
      <c r="A1313">
        <v>40530</v>
      </c>
      <c r="B1313" s="7">
        <v>41724</v>
      </c>
      <c r="C1313" t="s">
        <v>22</v>
      </c>
      <c r="D1313">
        <v>20</v>
      </c>
      <c r="E1313" t="s">
        <v>23</v>
      </c>
      <c r="F1313" t="s">
        <v>30</v>
      </c>
      <c r="G1313" t="s">
        <v>25</v>
      </c>
      <c r="H1313" t="s">
        <v>26</v>
      </c>
      <c r="I1313" t="s">
        <v>27</v>
      </c>
      <c r="J1313" t="s">
        <v>28</v>
      </c>
      <c r="K1313" s="8">
        <v>0.1</v>
      </c>
      <c r="L1313">
        <f t="shared" ca="1" si="20"/>
        <v>10</v>
      </c>
      <c r="M1313">
        <v>8</v>
      </c>
      <c r="N1313">
        <v>5</v>
      </c>
    </row>
    <row r="1314" spans="1:14" x14ac:dyDescent="0.3">
      <c r="A1314">
        <v>41544</v>
      </c>
      <c r="B1314" s="7">
        <v>41717</v>
      </c>
      <c r="C1314" t="s">
        <v>22</v>
      </c>
      <c r="D1314">
        <v>47</v>
      </c>
      <c r="E1314" t="s">
        <v>32</v>
      </c>
      <c r="F1314" t="s">
        <v>24</v>
      </c>
      <c r="G1314" t="s">
        <v>25</v>
      </c>
      <c r="H1314" t="s">
        <v>50</v>
      </c>
      <c r="I1314" t="s">
        <v>27</v>
      </c>
      <c r="J1314" t="s">
        <v>49</v>
      </c>
      <c r="K1314" s="8">
        <v>0.05</v>
      </c>
      <c r="L1314">
        <f t="shared" ca="1" si="20"/>
        <v>10</v>
      </c>
      <c r="M1314">
        <v>5</v>
      </c>
      <c r="N1314">
        <v>4</v>
      </c>
    </row>
    <row r="1315" spans="1:14" x14ac:dyDescent="0.3">
      <c r="A1315">
        <v>43312</v>
      </c>
      <c r="B1315" s="7">
        <v>41712</v>
      </c>
      <c r="C1315" t="s">
        <v>22</v>
      </c>
      <c r="D1315">
        <v>21</v>
      </c>
      <c r="E1315" t="s">
        <v>32</v>
      </c>
      <c r="F1315" t="s">
        <v>30</v>
      </c>
      <c r="G1315" t="s">
        <v>25</v>
      </c>
      <c r="H1315" t="s">
        <v>50</v>
      </c>
      <c r="I1315" t="s">
        <v>27</v>
      </c>
      <c r="J1315" t="s">
        <v>31</v>
      </c>
      <c r="K1315" s="8">
        <v>0.1</v>
      </c>
      <c r="L1315">
        <f t="shared" ca="1" si="20"/>
        <v>10</v>
      </c>
      <c r="M1315">
        <v>15</v>
      </c>
      <c r="N1315">
        <v>6</v>
      </c>
    </row>
    <row r="1316" spans="1:14" x14ac:dyDescent="0.3">
      <c r="A1316">
        <v>43614</v>
      </c>
      <c r="B1316" s="7">
        <v>41724</v>
      </c>
      <c r="C1316" t="s">
        <v>22</v>
      </c>
      <c r="D1316">
        <v>61</v>
      </c>
      <c r="E1316" t="s">
        <v>32</v>
      </c>
      <c r="F1316" t="s">
        <v>41</v>
      </c>
      <c r="G1316" t="s">
        <v>25</v>
      </c>
      <c r="H1316" t="s">
        <v>26</v>
      </c>
      <c r="I1316" t="s">
        <v>27</v>
      </c>
      <c r="J1316" t="s">
        <v>48</v>
      </c>
      <c r="K1316" s="8">
        <v>0.15</v>
      </c>
      <c r="L1316">
        <f t="shared" ca="1" si="20"/>
        <v>10</v>
      </c>
      <c r="M1316">
        <v>39</v>
      </c>
      <c r="N1316">
        <v>4</v>
      </c>
    </row>
    <row r="1317" spans="1:14" x14ac:dyDescent="0.3">
      <c r="A1317">
        <v>43796</v>
      </c>
      <c r="B1317" s="7">
        <v>41717</v>
      </c>
      <c r="C1317" t="s">
        <v>34</v>
      </c>
      <c r="D1317">
        <v>26</v>
      </c>
      <c r="E1317" t="s">
        <v>23</v>
      </c>
      <c r="F1317" t="s">
        <v>30</v>
      </c>
      <c r="G1317" t="s">
        <v>38</v>
      </c>
      <c r="H1317" t="s">
        <v>44</v>
      </c>
      <c r="I1317" t="s">
        <v>27</v>
      </c>
      <c r="J1317" t="s">
        <v>31</v>
      </c>
      <c r="K1317" s="8">
        <v>0.1</v>
      </c>
      <c r="L1317">
        <f t="shared" ca="1" si="20"/>
        <v>10</v>
      </c>
      <c r="M1317">
        <v>22</v>
      </c>
      <c r="N1317">
        <v>5</v>
      </c>
    </row>
    <row r="1318" spans="1:14" x14ac:dyDescent="0.3">
      <c r="A1318">
        <v>43802</v>
      </c>
      <c r="B1318" s="7">
        <v>41717</v>
      </c>
      <c r="C1318" t="s">
        <v>22</v>
      </c>
      <c r="D1318">
        <v>58</v>
      </c>
      <c r="E1318" t="s">
        <v>45</v>
      </c>
      <c r="F1318" t="s">
        <v>41</v>
      </c>
      <c r="G1318" t="s">
        <v>25</v>
      </c>
      <c r="H1318" t="s">
        <v>44</v>
      </c>
      <c r="I1318" t="s">
        <v>27</v>
      </c>
      <c r="J1318" t="s">
        <v>42</v>
      </c>
      <c r="K1318" s="8">
        <v>0.15</v>
      </c>
      <c r="L1318">
        <f t="shared" ca="1" si="20"/>
        <v>10</v>
      </c>
      <c r="M1318">
        <v>34</v>
      </c>
      <c r="N1318">
        <v>5</v>
      </c>
    </row>
    <row r="1319" spans="1:14" x14ac:dyDescent="0.3">
      <c r="A1319">
        <v>43804</v>
      </c>
      <c r="B1319" s="7">
        <v>41717</v>
      </c>
      <c r="C1319" t="s">
        <v>22</v>
      </c>
      <c r="D1319">
        <v>33</v>
      </c>
      <c r="E1319" t="s">
        <v>29</v>
      </c>
      <c r="F1319" t="s">
        <v>24</v>
      </c>
      <c r="G1319" t="s">
        <v>38</v>
      </c>
      <c r="H1319" t="s">
        <v>44</v>
      </c>
      <c r="I1319" t="s">
        <v>27</v>
      </c>
      <c r="J1319" t="s">
        <v>42</v>
      </c>
      <c r="K1319" s="8">
        <v>0.05</v>
      </c>
      <c r="L1319">
        <f t="shared" ca="1" si="20"/>
        <v>10</v>
      </c>
      <c r="M1319">
        <v>25</v>
      </c>
      <c r="N1319">
        <v>5</v>
      </c>
    </row>
    <row r="1320" spans="1:14" x14ac:dyDescent="0.3">
      <c r="A1320">
        <v>43806</v>
      </c>
      <c r="B1320" s="7">
        <v>41717</v>
      </c>
      <c r="C1320" t="s">
        <v>22</v>
      </c>
      <c r="D1320">
        <v>21</v>
      </c>
      <c r="E1320" t="s">
        <v>45</v>
      </c>
      <c r="F1320" t="s">
        <v>30</v>
      </c>
      <c r="G1320" t="s">
        <v>25</v>
      </c>
      <c r="H1320" t="s">
        <v>44</v>
      </c>
      <c r="I1320" t="s">
        <v>27</v>
      </c>
      <c r="J1320" t="s">
        <v>40</v>
      </c>
      <c r="K1320" s="8">
        <v>0.1</v>
      </c>
      <c r="L1320">
        <f t="shared" ca="1" si="20"/>
        <v>10</v>
      </c>
      <c r="M1320">
        <v>30</v>
      </c>
      <c r="N1320">
        <v>2</v>
      </c>
    </row>
    <row r="1321" spans="1:14" x14ac:dyDescent="0.3">
      <c r="A1321">
        <v>43808</v>
      </c>
      <c r="B1321" s="7">
        <v>41723</v>
      </c>
      <c r="C1321" t="s">
        <v>22</v>
      </c>
      <c r="D1321">
        <v>62</v>
      </c>
      <c r="E1321" t="s">
        <v>35</v>
      </c>
      <c r="F1321" t="s">
        <v>41</v>
      </c>
      <c r="G1321" t="s">
        <v>25</v>
      </c>
      <c r="H1321" t="s">
        <v>44</v>
      </c>
      <c r="I1321" t="s">
        <v>27</v>
      </c>
      <c r="J1321" t="s">
        <v>28</v>
      </c>
      <c r="K1321" s="8">
        <v>0.15</v>
      </c>
      <c r="L1321">
        <f t="shared" ca="1" si="20"/>
        <v>10</v>
      </c>
      <c r="M1321">
        <v>9</v>
      </c>
      <c r="N1321">
        <v>2</v>
      </c>
    </row>
    <row r="1322" spans="1:14" x14ac:dyDescent="0.3">
      <c r="A1322">
        <v>44046</v>
      </c>
      <c r="B1322" s="7">
        <v>41724</v>
      </c>
      <c r="C1322" t="s">
        <v>34</v>
      </c>
      <c r="D1322">
        <v>22</v>
      </c>
      <c r="E1322" t="s">
        <v>35</v>
      </c>
      <c r="F1322" t="s">
        <v>30</v>
      </c>
      <c r="G1322" t="s">
        <v>25</v>
      </c>
      <c r="H1322" t="s">
        <v>44</v>
      </c>
      <c r="I1322" t="s">
        <v>27</v>
      </c>
      <c r="J1322" t="s">
        <v>40</v>
      </c>
      <c r="K1322" s="8">
        <v>0.1</v>
      </c>
      <c r="L1322">
        <f t="shared" ca="1" si="20"/>
        <v>10</v>
      </c>
      <c r="M1322">
        <v>40</v>
      </c>
      <c r="N1322">
        <v>4</v>
      </c>
    </row>
    <row r="1323" spans="1:14" x14ac:dyDescent="0.3">
      <c r="A1323">
        <v>49966</v>
      </c>
      <c r="B1323" s="7">
        <v>41709</v>
      </c>
      <c r="C1323" t="s">
        <v>34</v>
      </c>
      <c r="D1323">
        <v>19</v>
      </c>
      <c r="E1323" t="s">
        <v>43</v>
      </c>
      <c r="F1323" t="s">
        <v>30</v>
      </c>
      <c r="G1323" t="s">
        <v>25</v>
      </c>
      <c r="H1323" t="s">
        <v>26</v>
      </c>
      <c r="I1323" t="s">
        <v>27</v>
      </c>
      <c r="J1323" t="s">
        <v>31</v>
      </c>
      <c r="K1323" s="8">
        <v>0.1</v>
      </c>
      <c r="L1323">
        <f t="shared" ca="1" si="20"/>
        <v>10</v>
      </c>
      <c r="M1323">
        <v>36</v>
      </c>
      <c r="N1323">
        <v>1</v>
      </c>
    </row>
    <row r="1324" spans="1:14" x14ac:dyDescent="0.3">
      <c r="A1324">
        <v>51184</v>
      </c>
      <c r="B1324" s="7">
        <v>41703</v>
      </c>
      <c r="C1324" t="s">
        <v>34</v>
      </c>
      <c r="D1324">
        <v>29</v>
      </c>
      <c r="E1324" t="s">
        <v>45</v>
      </c>
      <c r="F1324" t="s">
        <v>30</v>
      </c>
      <c r="G1324" t="s">
        <v>25</v>
      </c>
      <c r="H1324" t="s">
        <v>44</v>
      </c>
      <c r="I1324" t="s">
        <v>27</v>
      </c>
      <c r="J1324" t="s">
        <v>48</v>
      </c>
      <c r="K1324" s="8">
        <v>0.1</v>
      </c>
      <c r="L1324">
        <f t="shared" ca="1" si="20"/>
        <v>10</v>
      </c>
      <c r="M1324">
        <v>22</v>
      </c>
      <c r="N1324">
        <v>2</v>
      </c>
    </row>
    <row r="1325" spans="1:14" x14ac:dyDescent="0.3">
      <c r="A1325">
        <v>52824</v>
      </c>
      <c r="B1325" s="7">
        <v>41704</v>
      </c>
      <c r="C1325" t="s">
        <v>34</v>
      </c>
      <c r="D1325">
        <v>38</v>
      </c>
      <c r="E1325" t="s">
        <v>29</v>
      </c>
      <c r="F1325" t="s">
        <v>24</v>
      </c>
      <c r="G1325" t="s">
        <v>38</v>
      </c>
      <c r="H1325" t="s">
        <v>26</v>
      </c>
      <c r="I1325" t="s">
        <v>46</v>
      </c>
      <c r="J1325" t="s">
        <v>33</v>
      </c>
      <c r="K1325" s="8">
        <v>0.05</v>
      </c>
      <c r="L1325">
        <f t="shared" ca="1" si="20"/>
        <v>10</v>
      </c>
      <c r="M1325">
        <v>40</v>
      </c>
      <c r="N1325">
        <v>3</v>
      </c>
    </row>
    <row r="1326" spans="1:14" x14ac:dyDescent="0.3">
      <c r="A1326">
        <v>53166</v>
      </c>
      <c r="B1326" s="7">
        <v>41723</v>
      </c>
      <c r="C1326" t="s">
        <v>22</v>
      </c>
      <c r="D1326">
        <v>25</v>
      </c>
      <c r="E1326" t="s">
        <v>23</v>
      </c>
      <c r="F1326" t="s">
        <v>30</v>
      </c>
      <c r="G1326" t="s">
        <v>38</v>
      </c>
      <c r="H1326" t="s">
        <v>44</v>
      </c>
      <c r="I1326" t="s">
        <v>46</v>
      </c>
      <c r="J1326" t="s">
        <v>40</v>
      </c>
      <c r="K1326" s="8">
        <v>0.1</v>
      </c>
      <c r="L1326">
        <f t="shared" ca="1" si="20"/>
        <v>10</v>
      </c>
      <c r="M1326">
        <v>4</v>
      </c>
      <c r="N1326">
        <v>1</v>
      </c>
    </row>
    <row r="1327" spans="1:14" x14ac:dyDescent="0.3">
      <c r="A1327">
        <v>53260</v>
      </c>
      <c r="B1327" s="7">
        <v>41717</v>
      </c>
      <c r="C1327" t="s">
        <v>22</v>
      </c>
      <c r="D1327">
        <v>21</v>
      </c>
      <c r="E1327" t="s">
        <v>29</v>
      </c>
      <c r="F1327" t="s">
        <v>30</v>
      </c>
      <c r="G1327" t="s">
        <v>25</v>
      </c>
      <c r="H1327" t="s">
        <v>50</v>
      </c>
      <c r="I1327" t="s">
        <v>27</v>
      </c>
      <c r="J1327" t="s">
        <v>42</v>
      </c>
      <c r="K1327" s="8">
        <v>0.1</v>
      </c>
      <c r="L1327">
        <f t="shared" ca="1" si="20"/>
        <v>10</v>
      </c>
      <c r="M1327">
        <v>33</v>
      </c>
      <c r="N1327">
        <v>1</v>
      </c>
    </row>
    <row r="1328" spans="1:14" x14ac:dyDescent="0.3">
      <c r="A1328">
        <v>54504</v>
      </c>
      <c r="B1328" s="7">
        <v>41713</v>
      </c>
      <c r="C1328" t="s">
        <v>22</v>
      </c>
      <c r="D1328">
        <v>41</v>
      </c>
      <c r="E1328" t="s">
        <v>32</v>
      </c>
      <c r="F1328" t="s">
        <v>24</v>
      </c>
      <c r="G1328" t="s">
        <v>38</v>
      </c>
      <c r="H1328" t="s">
        <v>26</v>
      </c>
      <c r="I1328" t="s">
        <v>27</v>
      </c>
      <c r="J1328" t="s">
        <v>42</v>
      </c>
      <c r="K1328" s="8">
        <v>0.05</v>
      </c>
      <c r="L1328">
        <f t="shared" ca="1" si="20"/>
        <v>10</v>
      </c>
      <c r="M1328">
        <v>32</v>
      </c>
      <c r="N1328">
        <v>5</v>
      </c>
    </row>
    <row r="1329" spans="1:14" x14ac:dyDescent="0.3">
      <c r="A1329">
        <v>124</v>
      </c>
      <c r="B1329" s="7">
        <v>41730</v>
      </c>
      <c r="C1329" t="s">
        <v>22</v>
      </c>
      <c r="D1329">
        <v>21</v>
      </c>
      <c r="E1329" t="s">
        <v>39</v>
      </c>
      <c r="F1329" t="s">
        <v>30</v>
      </c>
      <c r="G1329" t="s">
        <v>25</v>
      </c>
      <c r="H1329" t="s">
        <v>26</v>
      </c>
      <c r="I1329" t="s">
        <v>27</v>
      </c>
      <c r="J1329" t="s">
        <v>31</v>
      </c>
      <c r="K1329" s="8">
        <v>0.1</v>
      </c>
      <c r="L1329">
        <f t="shared" ca="1" si="20"/>
        <v>10</v>
      </c>
      <c r="M1329">
        <v>36</v>
      </c>
      <c r="N1329">
        <v>3</v>
      </c>
    </row>
    <row r="1330" spans="1:14" x14ac:dyDescent="0.3">
      <c r="A1330">
        <v>1828</v>
      </c>
      <c r="B1330" s="7">
        <v>41747</v>
      </c>
      <c r="C1330" t="s">
        <v>22</v>
      </c>
      <c r="D1330">
        <v>44</v>
      </c>
      <c r="E1330" t="s">
        <v>23</v>
      </c>
      <c r="F1330" t="s">
        <v>24</v>
      </c>
      <c r="G1330" t="s">
        <v>25</v>
      </c>
      <c r="H1330" t="s">
        <v>26</v>
      </c>
      <c r="I1330" t="s">
        <v>27</v>
      </c>
      <c r="J1330" t="s">
        <v>31</v>
      </c>
      <c r="K1330" s="8">
        <v>0.05</v>
      </c>
      <c r="L1330">
        <f t="shared" ca="1" si="20"/>
        <v>10</v>
      </c>
      <c r="M1330">
        <v>8</v>
      </c>
      <c r="N1330">
        <v>3</v>
      </c>
    </row>
    <row r="1331" spans="1:14" x14ac:dyDescent="0.3">
      <c r="A1331">
        <v>1918</v>
      </c>
      <c r="B1331" s="7">
        <v>41759</v>
      </c>
      <c r="C1331" t="s">
        <v>22</v>
      </c>
      <c r="D1331">
        <v>35</v>
      </c>
      <c r="E1331" t="s">
        <v>43</v>
      </c>
      <c r="F1331" t="s">
        <v>24</v>
      </c>
      <c r="G1331" t="s">
        <v>25</v>
      </c>
      <c r="H1331" t="s">
        <v>26</v>
      </c>
      <c r="I1331" t="s">
        <v>27</v>
      </c>
      <c r="J1331" t="s">
        <v>49</v>
      </c>
      <c r="K1331" s="8">
        <v>0.05</v>
      </c>
      <c r="L1331">
        <f t="shared" ca="1" si="20"/>
        <v>10</v>
      </c>
      <c r="M1331">
        <v>3</v>
      </c>
      <c r="N1331">
        <v>3</v>
      </c>
    </row>
    <row r="1332" spans="1:14" x14ac:dyDescent="0.3">
      <c r="A1332">
        <v>1982</v>
      </c>
      <c r="B1332" s="7">
        <v>41759</v>
      </c>
      <c r="C1332" t="s">
        <v>34</v>
      </c>
      <c r="D1332">
        <v>53</v>
      </c>
      <c r="E1332" t="s">
        <v>35</v>
      </c>
      <c r="F1332" t="s">
        <v>41</v>
      </c>
      <c r="G1332" t="s">
        <v>25</v>
      </c>
      <c r="H1332" t="s">
        <v>26</v>
      </c>
      <c r="I1332" t="s">
        <v>27</v>
      </c>
      <c r="J1332" t="s">
        <v>37</v>
      </c>
      <c r="K1332" s="8">
        <v>0.15</v>
      </c>
      <c r="L1332">
        <f t="shared" ca="1" si="20"/>
        <v>10</v>
      </c>
      <c r="M1332">
        <v>18</v>
      </c>
      <c r="N1332">
        <v>3</v>
      </c>
    </row>
    <row r="1333" spans="1:14" x14ac:dyDescent="0.3">
      <c r="A1333">
        <v>2154</v>
      </c>
      <c r="B1333" s="7">
        <v>41752</v>
      </c>
      <c r="C1333" t="s">
        <v>34</v>
      </c>
      <c r="D1333">
        <v>24</v>
      </c>
      <c r="E1333" t="s">
        <v>45</v>
      </c>
      <c r="F1333" t="s">
        <v>30</v>
      </c>
      <c r="G1333" t="s">
        <v>25</v>
      </c>
      <c r="H1333" t="s">
        <v>44</v>
      </c>
      <c r="I1333" t="s">
        <v>27</v>
      </c>
      <c r="J1333" t="s">
        <v>31</v>
      </c>
      <c r="K1333" s="8">
        <v>0.1</v>
      </c>
      <c r="L1333">
        <f t="shared" ca="1" si="20"/>
        <v>10</v>
      </c>
      <c r="M1333">
        <v>9</v>
      </c>
      <c r="N1333">
        <v>6</v>
      </c>
    </row>
    <row r="1334" spans="1:14" x14ac:dyDescent="0.3">
      <c r="A1334">
        <v>2538</v>
      </c>
      <c r="B1334" s="7">
        <v>41730</v>
      </c>
      <c r="C1334" t="s">
        <v>34</v>
      </c>
      <c r="D1334">
        <v>53</v>
      </c>
      <c r="E1334" t="s">
        <v>45</v>
      </c>
      <c r="F1334" t="s">
        <v>41</v>
      </c>
      <c r="G1334" t="s">
        <v>25</v>
      </c>
      <c r="H1334" t="s">
        <v>44</v>
      </c>
      <c r="I1334" t="s">
        <v>27</v>
      </c>
      <c r="J1334" t="s">
        <v>49</v>
      </c>
      <c r="K1334" s="8">
        <v>0.15</v>
      </c>
      <c r="L1334">
        <f t="shared" ca="1" si="20"/>
        <v>10</v>
      </c>
      <c r="M1334">
        <v>19</v>
      </c>
      <c r="N1334">
        <v>1</v>
      </c>
    </row>
    <row r="1335" spans="1:14" x14ac:dyDescent="0.3">
      <c r="A1335">
        <v>3366</v>
      </c>
      <c r="B1335" s="7">
        <v>41740</v>
      </c>
      <c r="C1335" t="s">
        <v>22</v>
      </c>
      <c r="D1335">
        <v>21</v>
      </c>
      <c r="E1335" t="s">
        <v>39</v>
      </c>
      <c r="F1335" t="s">
        <v>30</v>
      </c>
      <c r="G1335" t="s">
        <v>25</v>
      </c>
      <c r="H1335" t="s">
        <v>44</v>
      </c>
      <c r="I1335" t="s">
        <v>27</v>
      </c>
      <c r="J1335" t="s">
        <v>40</v>
      </c>
      <c r="K1335" s="8">
        <v>0.1</v>
      </c>
      <c r="L1335">
        <f t="shared" ca="1" si="20"/>
        <v>10</v>
      </c>
      <c r="M1335">
        <v>31</v>
      </c>
      <c r="N1335">
        <v>6</v>
      </c>
    </row>
    <row r="1336" spans="1:14" x14ac:dyDescent="0.3">
      <c r="A1336">
        <v>3716</v>
      </c>
      <c r="B1336" s="7">
        <v>41727</v>
      </c>
      <c r="C1336" t="s">
        <v>22</v>
      </c>
      <c r="D1336">
        <v>29</v>
      </c>
      <c r="E1336" t="s">
        <v>29</v>
      </c>
      <c r="F1336" t="s">
        <v>30</v>
      </c>
      <c r="G1336" t="s">
        <v>25</v>
      </c>
      <c r="H1336" t="s">
        <v>50</v>
      </c>
      <c r="I1336" t="s">
        <v>27</v>
      </c>
      <c r="J1336" t="s">
        <v>31</v>
      </c>
      <c r="K1336" s="8">
        <v>0.1</v>
      </c>
      <c r="L1336">
        <f t="shared" ca="1" si="20"/>
        <v>10</v>
      </c>
      <c r="M1336">
        <v>9</v>
      </c>
      <c r="N1336">
        <v>5</v>
      </c>
    </row>
    <row r="1337" spans="1:14" x14ac:dyDescent="0.3">
      <c r="A1337">
        <v>4458</v>
      </c>
      <c r="B1337" s="7">
        <v>41759</v>
      </c>
      <c r="C1337" t="s">
        <v>22</v>
      </c>
      <c r="D1337">
        <v>20</v>
      </c>
      <c r="E1337" t="s">
        <v>23</v>
      </c>
      <c r="F1337" t="s">
        <v>30</v>
      </c>
      <c r="G1337" t="s">
        <v>25</v>
      </c>
      <c r="H1337" t="s">
        <v>50</v>
      </c>
      <c r="I1337" t="s">
        <v>27</v>
      </c>
      <c r="J1337" t="s">
        <v>28</v>
      </c>
      <c r="K1337" s="8">
        <v>0.1</v>
      </c>
      <c r="L1337">
        <f t="shared" ca="1" si="20"/>
        <v>10</v>
      </c>
      <c r="M1337">
        <v>12</v>
      </c>
      <c r="N1337">
        <v>3</v>
      </c>
    </row>
    <row r="1338" spans="1:14" x14ac:dyDescent="0.3">
      <c r="A1338">
        <v>5020</v>
      </c>
      <c r="B1338" s="7">
        <v>41754</v>
      </c>
      <c r="C1338" t="s">
        <v>22</v>
      </c>
      <c r="D1338">
        <v>56</v>
      </c>
      <c r="E1338" t="s">
        <v>32</v>
      </c>
      <c r="F1338" t="s">
        <v>41</v>
      </c>
      <c r="G1338" t="s">
        <v>25</v>
      </c>
      <c r="H1338" t="s">
        <v>50</v>
      </c>
      <c r="I1338" t="s">
        <v>27</v>
      </c>
      <c r="J1338" t="s">
        <v>31</v>
      </c>
      <c r="K1338" s="8">
        <v>0.15</v>
      </c>
      <c r="L1338">
        <f t="shared" ca="1" si="20"/>
        <v>10</v>
      </c>
      <c r="M1338">
        <v>42</v>
      </c>
      <c r="N1338">
        <v>2</v>
      </c>
    </row>
    <row r="1339" spans="1:14" x14ac:dyDescent="0.3">
      <c r="A1339">
        <v>5342</v>
      </c>
      <c r="B1339" s="7">
        <v>41753</v>
      </c>
      <c r="C1339" t="s">
        <v>22</v>
      </c>
      <c r="D1339">
        <v>21</v>
      </c>
      <c r="E1339" t="s">
        <v>35</v>
      </c>
      <c r="F1339" t="s">
        <v>30</v>
      </c>
      <c r="G1339" t="s">
        <v>25</v>
      </c>
      <c r="H1339" t="s">
        <v>44</v>
      </c>
      <c r="I1339" t="s">
        <v>27</v>
      </c>
      <c r="J1339" t="s">
        <v>37</v>
      </c>
      <c r="K1339" s="8">
        <v>0.1</v>
      </c>
      <c r="L1339">
        <f t="shared" ca="1" si="20"/>
        <v>10</v>
      </c>
      <c r="M1339">
        <v>18</v>
      </c>
      <c r="N1339">
        <v>5</v>
      </c>
    </row>
    <row r="1340" spans="1:14" x14ac:dyDescent="0.3">
      <c r="A1340">
        <v>5350</v>
      </c>
      <c r="B1340" s="7">
        <v>41752</v>
      </c>
      <c r="C1340" t="s">
        <v>22</v>
      </c>
      <c r="D1340">
        <v>53</v>
      </c>
      <c r="E1340" t="s">
        <v>39</v>
      </c>
      <c r="F1340" t="s">
        <v>41</v>
      </c>
      <c r="G1340" t="s">
        <v>25</v>
      </c>
      <c r="H1340" t="s">
        <v>50</v>
      </c>
      <c r="I1340" t="s">
        <v>27</v>
      </c>
      <c r="J1340" t="s">
        <v>28</v>
      </c>
      <c r="K1340" s="8">
        <v>0.15</v>
      </c>
      <c r="L1340">
        <f t="shared" ca="1" si="20"/>
        <v>10</v>
      </c>
      <c r="M1340">
        <v>5</v>
      </c>
      <c r="N1340">
        <v>6</v>
      </c>
    </row>
    <row r="1341" spans="1:14" x14ac:dyDescent="0.3">
      <c r="A1341">
        <v>5548</v>
      </c>
      <c r="B1341" s="7">
        <v>41727</v>
      </c>
      <c r="C1341" t="s">
        <v>34</v>
      </c>
      <c r="D1341">
        <v>47</v>
      </c>
      <c r="E1341" t="s">
        <v>43</v>
      </c>
      <c r="F1341" t="s">
        <v>24</v>
      </c>
      <c r="G1341" t="s">
        <v>25</v>
      </c>
      <c r="H1341" t="s">
        <v>50</v>
      </c>
      <c r="I1341" t="s">
        <v>27</v>
      </c>
      <c r="J1341" t="s">
        <v>31</v>
      </c>
      <c r="K1341" s="8">
        <v>0.05</v>
      </c>
      <c r="L1341">
        <f t="shared" ca="1" si="20"/>
        <v>10</v>
      </c>
      <c r="M1341">
        <v>10</v>
      </c>
      <c r="N1341">
        <v>3</v>
      </c>
    </row>
    <row r="1342" spans="1:14" x14ac:dyDescent="0.3">
      <c r="A1342">
        <v>5936</v>
      </c>
      <c r="B1342" s="7">
        <v>41752</v>
      </c>
      <c r="C1342" t="s">
        <v>22</v>
      </c>
      <c r="D1342">
        <v>37</v>
      </c>
      <c r="E1342" t="s">
        <v>39</v>
      </c>
      <c r="F1342" t="s">
        <v>24</v>
      </c>
      <c r="G1342" t="s">
        <v>25</v>
      </c>
      <c r="H1342" t="s">
        <v>44</v>
      </c>
      <c r="I1342" t="s">
        <v>27</v>
      </c>
      <c r="J1342" t="s">
        <v>48</v>
      </c>
      <c r="K1342" s="8">
        <v>0.05</v>
      </c>
      <c r="L1342">
        <f t="shared" ca="1" si="20"/>
        <v>10</v>
      </c>
      <c r="M1342">
        <v>23</v>
      </c>
      <c r="N1342">
        <v>2</v>
      </c>
    </row>
    <row r="1343" spans="1:14" x14ac:dyDescent="0.3">
      <c r="A1343">
        <v>6040</v>
      </c>
      <c r="B1343" s="7">
        <v>41752</v>
      </c>
      <c r="C1343" t="s">
        <v>34</v>
      </c>
      <c r="D1343">
        <v>20</v>
      </c>
      <c r="E1343" t="s">
        <v>29</v>
      </c>
      <c r="F1343" t="s">
        <v>30</v>
      </c>
      <c r="G1343" t="s">
        <v>25</v>
      </c>
      <c r="H1343" t="s">
        <v>44</v>
      </c>
      <c r="I1343" t="s">
        <v>27</v>
      </c>
      <c r="J1343" t="s">
        <v>37</v>
      </c>
      <c r="K1343" s="8">
        <v>0.1</v>
      </c>
      <c r="L1343">
        <f t="shared" ca="1" si="20"/>
        <v>10</v>
      </c>
      <c r="M1343">
        <v>32</v>
      </c>
      <c r="N1343">
        <v>4</v>
      </c>
    </row>
    <row r="1344" spans="1:14" x14ac:dyDescent="0.3">
      <c r="A1344">
        <v>7834</v>
      </c>
      <c r="B1344" s="7">
        <v>41752</v>
      </c>
      <c r="C1344" t="s">
        <v>22</v>
      </c>
      <c r="D1344">
        <v>40</v>
      </c>
      <c r="E1344" t="s">
        <v>35</v>
      </c>
      <c r="F1344" t="s">
        <v>24</v>
      </c>
      <c r="G1344" t="s">
        <v>25</v>
      </c>
      <c r="H1344" t="s">
        <v>44</v>
      </c>
      <c r="I1344" t="s">
        <v>27</v>
      </c>
      <c r="J1344" t="s">
        <v>42</v>
      </c>
      <c r="K1344" s="8">
        <v>0.05</v>
      </c>
      <c r="L1344">
        <f t="shared" ca="1" si="20"/>
        <v>10</v>
      </c>
      <c r="M1344">
        <v>27</v>
      </c>
      <c r="N1344">
        <v>4</v>
      </c>
    </row>
    <row r="1345" spans="1:14" x14ac:dyDescent="0.3">
      <c r="A1345">
        <v>10214</v>
      </c>
      <c r="B1345" s="7">
        <v>41732</v>
      </c>
      <c r="C1345" t="s">
        <v>34</v>
      </c>
      <c r="D1345">
        <v>19</v>
      </c>
      <c r="E1345" t="s">
        <v>45</v>
      </c>
      <c r="F1345" t="s">
        <v>30</v>
      </c>
      <c r="G1345" t="s">
        <v>25</v>
      </c>
      <c r="H1345" t="s">
        <v>26</v>
      </c>
      <c r="I1345" t="s">
        <v>27</v>
      </c>
      <c r="J1345" t="s">
        <v>49</v>
      </c>
      <c r="K1345" s="8">
        <v>0.1</v>
      </c>
      <c r="L1345">
        <f t="shared" ca="1" si="20"/>
        <v>10</v>
      </c>
      <c r="M1345">
        <v>28</v>
      </c>
      <c r="N1345">
        <v>3</v>
      </c>
    </row>
    <row r="1346" spans="1:14" x14ac:dyDescent="0.3">
      <c r="A1346">
        <v>10230</v>
      </c>
      <c r="B1346" s="7">
        <v>41731</v>
      </c>
      <c r="C1346" t="s">
        <v>22</v>
      </c>
      <c r="D1346">
        <v>19</v>
      </c>
      <c r="E1346" t="s">
        <v>45</v>
      </c>
      <c r="F1346" t="s">
        <v>30</v>
      </c>
      <c r="G1346" t="s">
        <v>25</v>
      </c>
      <c r="H1346" t="s">
        <v>26</v>
      </c>
      <c r="I1346" t="s">
        <v>27</v>
      </c>
      <c r="J1346" t="s">
        <v>37</v>
      </c>
      <c r="K1346" s="8">
        <v>0.1</v>
      </c>
      <c r="L1346">
        <f t="shared" ca="1" si="20"/>
        <v>10</v>
      </c>
      <c r="M1346">
        <v>41</v>
      </c>
      <c r="N1346">
        <v>6</v>
      </c>
    </row>
    <row r="1347" spans="1:14" x14ac:dyDescent="0.3">
      <c r="A1347">
        <v>11542</v>
      </c>
      <c r="B1347" s="7">
        <v>41746</v>
      </c>
      <c r="C1347" t="s">
        <v>22</v>
      </c>
      <c r="D1347">
        <v>53</v>
      </c>
      <c r="E1347" t="s">
        <v>39</v>
      </c>
      <c r="F1347" t="s">
        <v>41</v>
      </c>
      <c r="G1347" t="s">
        <v>25</v>
      </c>
      <c r="H1347" t="s">
        <v>50</v>
      </c>
      <c r="I1347" t="s">
        <v>27</v>
      </c>
      <c r="J1347" t="s">
        <v>33</v>
      </c>
      <c r="K1347" s="8">
        <v>0.15</v>
      </c>
      <c r="L1347">
        <f t="shared" ref="L1347:L1410" ca="1" si="21">DATEDIF(B1347, TODAY(), "y")</f>
        <v>10</v>
      </c>
      <c r="M1347">
        <v>14</v>
      </c>
      <c r="N1347">
        <v>1</v>
      </c>
    </row>
    <row r="1348" spans="1:14" x14ac:dyDescent="0.3">
      <c r="A1348">
        <v>12044</v>
      </c>
      <c r="B1348" s="7">
        <v>41752</v>
      </c>
      <c r="C1348" t="s">
        <v>22</v>
      </c>
      <c r="D1348">
        <v>27</v>
      </c>
      <c r="E1348" t="s">
        <v>23</v>
      </c>
      <c r="F1348" t="s">
        <v>30</v>
      </c>
      <c r="G1348" t="s">
        <v>25</v>
      </c>
      <c r="H1348" t="s">
        <v>50</v>
      </c>
      <c r="I1348" t="s">
        <v>27</v>
      </c>
      <c r="J1348" t="s">
        <v>31</v>
      </c>
      <c r="K1348" s="8">
        <v>0.1</v>
      </c>
      <c r="L1348">
        <f t="shared" ca="1" si="21"/>
        <v>10</v>
      </c>
      <c r="M1348">
        <v>6</v>
      </c>
      <c r="N1348">
        <v>3</v>
      </c>
    </row>
    <row r="1349" spans="1:14" x14ac:dyDescent="0.3">
      <c r="A1349">
        <v>13134</v>
      </c>
      <c r="B1349" s="7">
        <v>41731</v>
      </c>
      <c r="C1349" t="s">
        <v>34</v>
      </c>
      <c r="D1349">
        <v>19</v>
      </c>
      <c r="E1349" t="s">
        <v>35</v>
      </c>
      <c r="F1349" t="s">
        <v>30</v>
      </c>
      <c r="G1349" t="s">
        <v>25</v>
      </c>
      <c r="H1349" t="s">
        <v>26</v>
      </c>
      <c r="I1349" t="s">
        <v>27</v>
      </c>
      <c r="J1349" t="s">
        <v>28</v>
      </c>
      <c r="K1349" s="8">
        <v>0.1</v>
      </c>
      <c r="L1349">
        <f t="shared" ca="1" si="21"/>
        <v>10</v>
      </c>
      <c r="M1349">
        <v>23</v>
      </c>
      <c r="N1349">
        <v>6</v>
      </c>
    </row>
    <row r="1350" spans="1:14" x14ac:dyDescent="0.3">
      <c r="A1350">
        <v>13198</v>
      </c>
      <c r="B1350" s="7">
        <v>41753</v>
      </c>
      <c r="C1350" t="s">
        <v>34</v>
      </c>
      <c r="D1350">
        <v>42</v>
      </c>
      <c r="E1350" t="s">
        <v>39</v>
      </c>
      <c r="F1350" t="s">
        <v>24</v>
      </c>
      <c r="G1350" t="s">
        <v>25</v>
      </c>
      <c r="H1350" t="s">
        <v>26</v>
      </c>
      <c r="I1350" t="s">
        <v>27</v>
      </c>
      <c r="J1350" t="s">
        <v>37</v>
      </c>
      <c r="K1350" s="8">
        <v>0.05</v>
      </c>
      <c r="L1350">
        <f t="shared" ca="1" si="21"/>
        <v>10</v>
      </c>
      <c r="M1350">
        <v>11</v>
      </c>
      <c r="N1350">
        <v>3</v>
      </c>
    </row>
    <row r="1351" spans="1:14" x14ac:dyDescent="0.3">
      <c r="A1351">
        <v>13276</v>
      </c>
      <c r="B1351" s="7">
        <v>41752</v>
      </c>
      <c r="C1351" t="s">
        <v>22</v>
      </c>
      <c r="D1351">
        <v>58</v>
      </c>
      <c r="E1351" t="s">
        <v>29</v>
      </c>
      <c r="F1351" t="s">
        <v>41</v>
      </c>
      <c r="G1351" t="s">
        <v>25</v>
      </c>
      <c r="H1351" t="s">
        <v>44</v>
      </c>
      <c r="I1351" t="s">
        <v>27</v>
      </c>
      <c r="J1351" t="s">
        <v>37</v>
      </c>
      <c r="K1351" s="8">
        <v>0.15</v>
      </c>
      <c r="L1351">
        <f t="shared" ca="1" si="21"/>
        <v>10</v>
      </c>
      <c r="M1351">
        <v>36</v>
      </c>
      <c r="N1351">
        <v>3</v>
      </c>
    </row>
    <row r="1352" spans="1:14" x14ac:dyDescent="0.3">
      <c r="A1352">
        <v>13400</v>
      </c>
      <c r="B1352" s="7">
        <v>41758</v>
      </c>
      <c r="C1352" t="s">
        <v>34</v>
      </c>
      <c r="D1352">
        <v>24</v>
      </c>
      <c r="E1352" t="s">
        <v>29</v>
      </c>
      <c r="F1352" t="s">
        <v>30</v>
      </c>
      <c r="G1352" t="s">
        <v>25</v>
      </c>
      <c r="H1352" t="s">
        <v>44</v>
      </c>
      <c r="I1352" t="s">
        <v>27</v>
      </c>
      <c r="J1352" t="s">
        <v>37</v>
      </c>
      <c r="K1352" s="8">
        <v>0.1</v>
      </c>
      <c r="L1352">
        <f t="shared" ca="1" si="21"/>
        <v>10</v>
      </c>
      <c r="M1352">
        <v>35</v>
      </c>
      <c r="N1352">
        <v>2</v>
      </c>
    </row>
    <row r="1353" spans="1:14" x14ac:dyDescent="0.3">
      <c r="A1353">
        <v>13422</v>
      </c>
      <c r="B1353" s="7">
        <v>41747</v>
      </c>
      <c r="C1353" t="s">
        <v>34</v>
      </c>
      <c r="D1353">
        <v>20</v>
      </c>
      <c r="E1353" t="s">
        <v>45</v>
      </c>
      <c r="F1353" t="s">
        <v>30</v>
      </c>
      <c r="G1353" t="s">
        <v>25</v>
      </c>
      <c r="H1353" t="s">
        <v>44</v>
      </c>
      <c r="I1353" t="s">
        <v>27</v>
      </c>
      <c r="J1353" t="s">
        <v>28</v>
      </c>
      <c r="K1353" s="8">
        <v>0.1</v>
      </c>
      <c r="L1353">
        <f t="shared" ca="1" si="21"/>
        <v>10</v>
      </c>
      <c r="M1353">
        <v>24</v>
      </c>
      <c r="N1353">
        <v>4</v>
      </c>
    </row>
    <row r="1354" spans="1:14" x14ac:dyDescent="0.3">
      <c r="A1354">
        <v>13532</v>
      </c>
      <c r="B1354" s="7">
        <v>41730</v>
      </c>
      <c r="C1354" t="s">
        <v>22</v>
      </c>
      <c r="D1354">
        <v>22</v>
      </c>
      <c r="E1354" t="s">
        <v>29</v>
      </c>
      <c r="F1354" t="s">
        <v>30</v>
      </c>
      <c r="G1354" t="s">
        <v>25</v>
      </c>
      <c r="H1354" t="s">
        <v>26</v>
      </c>
      <c r="I1354" t="s">
        <v>27</v>
      </c>
      <c r="J1354" t="s">
        <v>37</v>
      </c>
      <c r="K1354" s="8">
        <v>0.1</v>
      </c>
      <c r="L1354">
        <f t="shared" ca="1" si="21"/>
        <v>10</v>
      </c>
      <c r="M1354">
        <v>15</v>
      </c>
      <c r="N1354">
        <v>6</v>
      </c>
    </row>
    <row r="1355" spans="1:14" x14ac:dyDescent="0.3">
      <c r="A1355">
        <v>13706</v>
      </c>
      <c r="B1355" s="7">
        <v>41738</v>
      </c>
      <c r="C1355" t="s">
        <v>22</v>
      </c>
      <c r="D1355">
        <v>20</v>
      </c>
      <c r="E1355" t="s">
        <v>43</v>
      </c>
      <c r="F1355" t="s">
        <v>30</v>
      </c>
      <c r="G1355" t="s">
        <v>25</v>
      </c>
      <c r="H1355" t="s">
        <v>44</v>
      </c>
      <c r="I1355" t="s">
        <v>27</v>
      </c>
      <c r="J1355" t="s">
        <v>48</v>
      </c>
      <c r="K1355" s="8">
        <v>0.1</v>
      </c>
      <c r="L1355">
        <f t="shared" ca="1" si="21"/>
        <v>10</v>
      </c>
      <c r="M1355">
        <v>0</v>
      </c>
      <c r="N1355">
        <v>1</v>
      </c>
    </row>
    <row r="1356" spans="1:14" x14ac:dyDescent="0.3">
      <c r="A1356">
        <v>13762</v>
      </c>
      <c r="B1356" s="7">
        <v>41731</v>
      </c>
      <c r="C1356" t="s">
        <v>22</v>
      </c>
      <c r="D1356">
        <v>22</v>
      </c>
      <c r="E1356" t="s">
        <v>43</v>
      </c>
      <c r="F1356" t="s">
        <v>30</v>
      </c>
      <c r="G1356" t="s">
        <v>25</v>
      </c>
      <c r="H1356" t="s">
        <v>36</v>
      </c>
      <c r="I1356" t="s">
        <v>27</v>
      </c>
      <c r="J1356" t="s">
        <v>42</v>
      </c>
      <c r="K1356" s="8">
        <v>0.1</v>
      </c>
      <c r="L1356">
        <f t="shared" ca="1" si="21"/>
        <v>10</v>
      </c>
      <c r="M1356">
        <v>38</v>
      </c>
      <c r="N1356">
        <v>4</v>
      </c>
    </row>
    <row r="1357" spans="1:14" x14ac:dyDescent="0.3">
      <c r="A1357">
        <v>14070</v>
      </c>
      <c r="B1357" s="7">
        <v>41752</v>
      </c>
      <c r="C1357" t="s">
        <v>34</v>
      </c>
      <c r="D1357">
        <v>58</v>
      </c>
      <c r="E1357" t="s">
        <v>43</v>
      </c>
      <c r="F1357" t="s">
        <v>41</v>
      </c>
      <c r="G1357" t="s">
        <v>25</v>
      </c>
      <c r="H1357" t="s">
        <v>26</v>
      </c>
      <c r="I1357" t="s">
        <v>27</v>
      </c>
      <c r="J1357" t="s">
        <v>28</v>
      </c>
      <c r="K1357" s="8">
        <v>0.15</v>
      </c>
      <c r="L1357">
        <f t="shared" ca="1" si="21"/>
        <v>10</v>
      </c>
      <c r="M1357">
        <v>19</v>
      </c>
      <c r="N1357">
        <v>5</v>
      </c>
    </row>
    <row r="1358" spans="1:14" x14ac:dyDescent="0.3">
      <c r="A1358">
        <v>14380</v>
      </c>
      <c r="B1358" s="7">
        <v>41726</v>
      </c>
      <c r="C1358" t="s">
        <v>22</v>
      </c>
      <c r="D1358">
        <v>21</v>
      </c>
      <c r="E1358" t="s">
        <v>43</v>
      </c>
      <c r="F1358" t="s">
        <v>30</v>
      </c>
      <c r="G1358" t="s">
        <v>25</v>
      </c>
      <c r="H1358" t="s">
        <v>26</v>
      </c>
      <c r="I1358" t="s">
        <v>27</v>
      </c>
      <c r="J1358" t="s">
        <v>31</v>
      </c>
      <c r="K1358" s="8">
        <v>0.1</v>
      </c>
      <c r="L1358">
        <f t="shared" ca="1" si="21"/>
        <v>10</v>
      </c>
      <c r="M1358">
        <v>35</v>
      </c>
      <c r="N1358">
        <v>1</v>
      </c>
    </row>
    <row r="1359" spans="1:14" x14ac:dyDescent="0.3">
      <c r="A1359">
        <v>14432</v>
      </c>
      <c r="B1359" s="7">
        <v>41726</v>
      </c>
      <c r="C1359" t="s">
        <v>22</v>
      </c>
      <c r="D1359">
        <v>25</v>
      </c>
      <c r="E1359" t="s">
        <v>35</v>
      </c>
      <c r="F1359" t="s">
        <v>30</v>
      </c>
      <c r="G1359" t="s">
        <v>25</v>
      </c>
      <c r="H1359" t="s">
        <v>26</v>
      </c>
      <c r="I1359" t="s">
        <v>27</v>
      </c>
      <c r="J1359" t="s">
        <v>49</v>
      </c>
      <c r="K1359" s="8">
        <v>0.1</v>
      </c>
      <c r="L1359">
        <f t="shared" ca="1" si="21"/>
        <v>10</v>
      </c>
      <c r="M1359">
        <v>24</v>
      </c>
      <c r="N1359">
        <v>1</v>
      </c>
    </row>
    <row r="1360" spans="1:14" x14ac:dyDescent="0.3">
      <c r="A1360">
        <v>15122</v>
      </c>
      <c r="B1360" s="7">
        <v>41745</v>
      </c>
      <c r="C1360" t="s">
        <v>34</v>
      </c>
      <c r="D1360">
        <v>22</v>
      </c>
      <c r="E1360" t="s">
        <v>39</v>
      </c>
      <c r="F1360" t="s">
        <v>30</v>
      </c>
      <c r="G1360" t="s">
        <v>25</v>
      </c>
      <c r="H1360" t="s">
        <v>44</v>
      </c>
      <c r="I1360" t="s">
        <v>27</v>
      </c>
      <c r="J1360" t="s">
        <v>42</v>
      </c>
      <c r="K1360" s="8">
        <v>0.1</v>
      </c>
      <c r="L1360">
        <f t="shared" ca="1" si="21"/>
        <v>10</v>
      </c>
      <c r="M1360">
        <v>0</v>
      </c>
      <c r="N1360">
        <v>6</v>
      </c>
    </row>
    <row r="1361" spans="1:14" x14ac:dyDescent="0.3">
      <c r="A1361">
        <v>16218</v>
      </c>
      <c r="B1361" s="7">
        <v>41758</v>
      </c>
      <c r="C1361" t="s">
        <v>22</v>
      </c>
      <c r="D1361">
        <v>21</v>
      </c>
      <c r="E1361" t="s">
        <v>32</v>
      </c>
      <c r="F1361" t="s">
        <v>30</v>
      </c>
      <c r="G1361" t="s">
        <v>25</v>
      </c>
      <c r="H1361" t="s">
        <v>44</v>
      </c>
      <c r="I1361" t="s">
        <v>27</v>
      </c>
      <c r="J1361" t="s">
        <v>33</v>
      </c>
      <c r="K1361" s="8">
        <v>0.1</v>
      </c>
      <c r="L1361">
        <f t="shared" ca="1" si="21"/>
        <v>10</v>
      </c>
      <c r="M1361">
        <v>6</v>
      </c>
      <c r="N1361">
        <v>6</v>
      </c>
    </row>
    <row r="1362" spans="1:14" x14ac:dyDescent="0.3">
      <c r="A1362">
        <v>16230</v>
      </c>
      <c r="B1362" s="7">
        <v>41752</v>
      </c>
      <c r="C1362" t="s">
        <v>22</v>
      </c>
      <c r="D1362">
        <v>24</v>
      </c>
      <c r="E1362" t="s">
        <v>43</v>
      </c>
      <c r="F1362" t="s">
        <v>30</v>
      </c>
      <c r="G1362" t="s">
        <v>25</v>
      </c>
      <c r="H1362" t="s">
        <v>44</v>
      </c>
      <c r="I1362" t="s">
        <v>27</v>
      </c>
      <c r="J1362" t="s">
        <v>49</v>
      </c>
      <c r="K1362" s="8">
        <v>0.1</v>
      </c>
      <c r="L1362">
        <f t="shared" ca="1" si="21"/>
        <v>10</v>
      </c>
      <c r="M1362">
        <v>40</v>
      </c>
      <c r="N1362">
        <v>5</v>
      </c>
    </row>
    <row r="1363" spans="1:14" x14ac:dyDescent="0.3">
      <c r="A1363">
        <v>16296</v>
      </c>
      <c r="B1363" s="7">
        <v>41730</v>
      </c>
      <c r="C1363" t="s">
        <v>22</v>
      </c>
      <c r="D1363">
        <v>19</v>
      </c>
      <c r="E1363" t="s">
        <v>43</v>
      </c>
      <c r="F1363" t="s">
        <v>30</v>
      </c>
      <c r="G1363" t="s">
        <v>25</v>
      </c>
      <c r="H1363" t="s">
        <v>44</v>
      </c>
      <c r="I1363" t="s">
        <v>27</v>
      </c>
      <c r="J1363" t="s">
        <v>33</v>
      </c>
      <c r="K1363" s="8">
        <v>0.1</v>
      </c>
      <c r="L1363">
        <f t="shared" ca="1" si="21"/>
        <v>10</v>
      </c>
      <c r="M1363">
        <v>33</v>
      </c>
      <c r="N1363">
        <v>1</v>
      </c>
    </row>
    <row r="1364" spans="1:14" x14ac:dyDescent="0.3">
      <c r="A1364">
        <v>16322</v>
      </c>
      <c r="B1364" s="7">
        <v>41754</v>
      </c>
      <c r="C1364" t="s">
        <v>22</v>
      </c>
      <c r="D1364">
        <v>36</v>
      </c>
      <c r="E1364" t="s">
        <v>39</v>
      </c>
      <c r="F1364" t="s">
        <v>24</v>
      </c>
      <c r="G1364" t="s">
        <v>25</v>
      </c>
      <c r="H1364" t="s">
        <v>44</v>
      </c>
      <c r="I1364" t="s">
        <v>27</v>
      </c>
      <c r="J1364" t="s">
        <v>49</v>
      </c>
      <c r="K1364" s="8">
        <v>0.05</v>
      </c>
      <c r="L1364">
        <f t="shared" ca="1" si="21"/>
        <v>10</v>
      </c>
      <c r="M1364">
        <v>27</v>
      </c>
      <c r="N1364">
        <v>4</v>
      </c>
    </row>
    <row r="1365" spans="1:14" x14ac:dyDescent="0.3">
      <c r="A1365">
        <v>16962</v>
      </c>
      <c r="B1365" s="7">
        <v>41752</v>
      </c>
      <c r="C1365" t="s">
        <v>34</v>
      </c>
      <c r="D1365">
        <v>42</v>
      </c>
      <c r="E1365" t="s">
        <v>29</v>
      </c>
      <c r="F1365" t="s">
        <v>24</v>
      </c>
      <c r="G1365" t="s">
        <v>25</v>
      </c>
      <c r="H1365" t="s">
        <v>44</v>
      </c>
      <c r="I1365" t="s">
        <v>27</v>
      </c>
      <c r="J1365" t="s">
        <v>48</v>
      </c>
      <c r="K1365" s="8">
        <v>0.05</v>
      </c>
      <c r="L1365">
        <f t="shared" ca="1" si="21"/>
        <v>10</v>
      </c>
      <c r="M1365">
        <v>4</v>
      </c>
      <c r="N1365">
        <v>1</v>
      </c>
    </row>
    <row r="1366" spans="1:14" x14ac:dyDescent="0.3">
      <c r="A1366">
        <v>17316</v>
      </c>
      <c r="B1366" s="7">
        <v>41752</v>
      </c>
      <c r="C1366" t="s">
        <v>22</v>
      </c>
      <c r="D1366">
        <v>32</v>
      </c>
      <c r="E1366" t="s">
        <v>23</v>
      </c>
      <c r="F1366" t="s">
        <v>24</v>
      </c>
      <c r="G1366" t="s">
        <v>25</v>
      </c>
      <c r="H1366" t="s">
        <v>44</v>
      </c>
      <c r="I1366" t="s">
        <v>27</v>
      </c>
      <c r="J1366" t="s">
        <v>28</v>
      </c>
      <c r="K1366" s="8">
        <v>0.05</v>
      </c>
      <c r="L1366">
        <f t="shared" ca="1" si="21"/>
        <v>10</v>
      </c>
      <c r="M1366">
        <v>0</v>
      </c>
      <c r="N1366">
        <v>5</v>
      </c>
    </row>
    <row r="1367" spans="1:14" x14ac:dyDescent="0.3">
      <c r="A1367">
        <v>19496</v>
      </c>
      <c r="B1367" s="7">
        <v>41726</v>
      </c>
      <c r="C1367" t="s">
        <v>22</v>
      </c>
      <c r="D1367">
        <v>47</v>
      </c>
      <c r="E1367" t="s">
        <v>23</v>
      </c>
      <c r="F1367" t="s">
        <v>24</v>
      </c>
      <c r="G1367" t="s">
        <v>25</v>
      </c>
      <c r="H1367" t="s">
        <v>44</v>
      </c>
      <c r="I1367" t="s">
        <v>27</v>
      </c>
      <c r="J1367" t="s">
        <v>37</v>
      </c>
      <c r="K1367" s="8">
        <v>0.05</v>
      </c>
      <c r="L1367">
        <f t="shared" ca="1" si="21"/>
        <v>10</v>
      </c>
      <c r="M1367">
        <v>18</v>
      </c>
      <c r="N1367">
        <v>3</v>
      </c>
    </row>
    <row r="1368" spans="1:14" x14ac:dyDescent="0.3">
      <c r="A1368">
        <v>19512</v>
      </c>
      <c r="B1368" s="7">
        <v>41752</v>
      </c>
      <c r="C1368" t="s">
        <v>22</v>
      </c>
      <c r="D1368">
        <v>46</v>
      </c>
      <c r="E1368" t="s">
        <v>32</v>
      </c>
      <c r="F1368" t="s">
        <v>24</v>
      </c>
      <c r="G1368" t="s">
        <v>25</v>
      </c>
      <c r="H1368" t="s">
        <v>44</v>
      </c>
      <c r="I1368" t="s">
        <v>27</v>
      </c>
      <c r="J1368" t="s">
        <v>31</v>
      </c>
      <c r="K1368" s="8">
        <v>0.05</v>
      </c>
      <c r="L1368">
        <f t="shared" ca="1" si="21"/>
        <v>10</v>
      </c>
      <c r="M1368">
        <v>27</v>
      </c>
      <c r="N1368">
        <v>6</v>
      </c>
    </row>
    <row r="1369" spans="1:14" x14ac:dyDescent="0.3">
      <c r="A1369">
        <v>20458</v>
      </c>
      <c r="B1369" s="7">
        <v>41745</v>
      </c>
      <c r="C1369" t="s">
        <v>22</v>
      </c>
      <c r="D1369">
        <v>44</v>
      </c>
      <c r="E1369" t="s">
        <v>43</v>
      </c>
      <c r="F1369" t="s">
        <v>24</v>
      </c>
      <c r="G1369" t="s">
        <v>25</v>
      </c>
      <c r="H1369" t="s">
        <v>44</v>
      </c>
      <c r="I1369" t="s">
        <v>27</v>
      </c>
      <c r="J1369" t="s">
        <v>28</v>
      </c>
      <c r="K1369" s="8">
        <v>0.05</v>
      </c>
      <c r="L1369">
        <f t="shared" ca="1" si="21"/>
        <v>10</v>
      </c>
      <c r="M1369">
        <v>36</v>
      </c>
      <c r="N1369">
        <v>6</v>
      </c>
    </row>
    <row r="1370" spans="1:14" x14ac:dyDescent="0.3">
      <c r="A1370">
        <v>21136</v>
      </c>
      <c r="B1370" s="7">
        <v>41732</v>
      </c>
      <c r="C1370" t="s">
        <v>22</v>
      </c>
      <c r="D1370">
        <v>19</v>
      </c>
      <c r="E1370" t="s">
        <v>39</v>
      </c>
      <c r="F1370" t="s">
        <v>30</v>
      </c>
      <c r="G1370" t="s">
        <v>25</v>
      </c>
      <c r="H1370" t="s">
        <v>44</v>
      </c>
      <c r="I1370" t="s">
        <v>27</v>
      </c>
      <c r="J1370" t="s">
        <v>42</v>
      </c>
      <c r="K1370" s="8">
        <v>0.1</v>
      </c>
      <c r="L1370">
        <f t="shared" ca="1" si="21"/>
        <v>10</v>
      </c>
      <c r="M1370">
        <v>41</v>
      </c>
      <c r="N1370">
        <v>2</v>
      </c>
    </row>
    <row r="1371" spans="1:14" x14ac:dyDescent="0.3">
      <c r="A1371">
        <v>21198</v>
      </c>
      <c r="B1371" s="7">
        <v>41752</v>
      </c>
      <c r="C1371" t="s">
        <v>22</v>
      </c>
      <c r="D1371">
        <v>46</v>
      </c>
      <c r="E1371" t="s">
        <v>45</v>
      </c>
      <c r="F1371" t="s">
        <v>24</v>
      </c>
      <c r="G1371" t="s">
        <v>25</v>
      </c>
      <c r="H1371" t="s">
        <v>44</v>
      </c>
      <c r="I1371" t="s">
        <v>27</v>
      </c>
      <c r="J1371" t="s">
        <v>33</v>
      </c>
      <c r="K1371" s="8">
        <v>0.05</v>
      </c>
      <c r="L1371">
        <f t="shared" ca="1" si="21"/>
        <v>10</v>
      </c>
      <c r="M1371">
        <v>24</v>
      </c>
      <c r="N1371">
        <v>5</v>
      </c>
    </row>
    <row r="1372" spans="1:14" x14ac:dyDescent="0.3">
      <c r="A1372">
        <v>21202</v>
      </c>
      <c r="B1372" s="7">
        <v>41754</v>
      </c>
      <c r="C1372" t="s">
        <v>22</v>
      </c>
      <c r="D1372">
        <v>45</v>
      </c>
      <c r="E1372" t="s">
        <v>29</v>
      </c>
      <c r="F1372" t="s">
        <v>24</v>
      </c>
      <c r="G1372" t="s">
        <v>25</v>
      </c>
      <c r="H1372" t="s">
        <v>44</v>
      </c>
      <c r="I1372" t="s">
        <v>27</v>
      </c>
      <c r="J1372" t="s">
        <v>31</v>
      </c>
      <c r="K1372" s="8">
        <v>0.05</v>
      </c>
      <c r="L1372">
        <f t="shared" ca="1" si="21"/>
        <v>10</v>
      </c>
      <c r="M1372">
        <v>19</v>
      </c>
      <c r="N1372">
        <v>5</v>
      </c>
    </row>
    <row r="1373" spans="1:14" x14ac:dyDescent="0.3">
      <c r="A1373">
        <v>21472</v>
      </c>
      <c r="B1373" s="7">
        <v>41739</v>
      </c>
      <c r="C1373" t="s">
        <v>22</v>
      </c>
      <c r="D1373">
        <v>24</v>
      </c>
      <c r="E1373" t="s">
        <v>39</v>
      </c>
      <c r="F1373" t="s">
        <v>30</v>
      </c>
      <c r="G1373" t="s">
        <v>25</v>
      </c>
      <c r="H1373" t="s">
        <v>26</v>
      </c>
      <c r="I1373" t="s">
        <v>27</v>
      </c>
      <c r="J1373" t="s">
        <v>28</v>
      </c>
      <c r="K1373" s="8">
        <v>0.1</v>
      </c>
      <c r="L1373">
        <f t="shared" ca="1" si="21"/>
        <v>10</v>
      </c>
      <c r="M1373">
        <v>43</v>
      </c>
      <c r="N1373">
        <v>5</v>
      </c>
    </row>
    <row r="1374" spans="1:14" x14ac:dyDescent="0.3">
      <c r="A1374">
        <v>24706</v>
      </c>
      <c r="B1374" s="7">
        <v>41730</v>
      </c>
      <c r="C1374" t="s">
        <v>22</v>
      </c>
      <c r="D1374">
        <v>24</v>
      </c>
      <c r="E1374" t="s">
        <v>39</v>
      </c>
      <c r="F1374" t="s">
        <v>30</v>
      </c>
      <c r="G1374" t="s">
        <v>25</v>
      </c>
      <c r="H1374" t="s">
        <v>44</v>
      </c>
      <c r="I1374" t="s">
        <v>27</v>
      </c>
      <c r="J1374" t="s">
        <v>49</v>
      </c>
      <c r="K1374" s="8">
        <v>0.1</v>
      </c>
      <c r="L1374">
        <f t="shared" ca="1" si="21"/>
        <v>10</v>
      </c>
      <c r="M1374">
        <v>31</v>
      </c>
      <c r="N1374">
        <v>5</v>
      </c>
    </row>
    <row r="1375" spans="1:14" x14ac:dyDescent="0.3">
      <c r="A1375">
        <v>26326</v>
      </c>
      <c r="B1375" s="7">
        <v>41754</v>
      </c>
      <c r="C1375" t="s">
        <v>22</v>
      </c>
      <c r="D1375">
        <v>50</v>
      </c>
      <c r="E1375" t="s">
        <v>35</v>
      </c>
      <c r="F1375" t="s">
        <v>41</v>
      </c>
      <c r="G1375" t="s">
        <v>25</v>
      </c>
      <c r="H1375" t="s">
        <v>36</v>
      </c>
      <c r="I1375" t="s">
        <v>27</v>
      </c>
      <c r="J1375" t="s">
        <v>49</v>
      </c>
      <c r="K1375" s="8">
        <v>0.15</v>
      </c>
      <c r="L1375">
        <f t="shared" ca="1" si="21"/>
        <v>10</v>
      </c>
      <c r="M1375">
        <v>40</v>
      </c>
      <c r="N1375">
        <v>5</v>
      </c>
    </row>
    <row r="1376" spans="1:14" x14ac:dyDescent="0.3">
      <c r="A1376">
        <v>28066</v>
      </c>
      <c r="B1376" s="7">
        <v>41759</v>
      </c>
      <c r="C1376" t="s">
        <v>22</v>
      </c>
      <c r="D1376">
        <v>29</v>
      </c>
      <c r="E1376" t="s">
        <v>32</v>
      </c>
      <c r="F1376" t="s">
        <v>30</v>
      </c>
      <c r="G1376" t="s">
        <v>25</v>
      </c>
      <c r="H1376" t="s">
        <v>26</v>
      </c>
      <c r="I1376" t="s">
        <v>27</v>
      </c>
      <c r="J1376" t="s">
        <v>49</v>
      </c>
      <c r="K1376" s="8">
        <v>0.1</v>
      </c>
      <c r="L1376">
        <f t="shared" ca="1" si="21"/>
        <v>10</v>
      </c>
      <c r="M1376">
        <v>29</v>
      </c>
      <c r="N1376">
        <v>5</v>
      </c>
    </row>
    <row r="1377" spans="1:14" x14ac:dyDescent="0.3">
      <c r="A1377">
        <v>28250</v>
      </c>
      <c r="B1377" s="7">
        <v>41752</v>
      </c>
      <c r="C1377" t="s">
        <v>22</v>
      </c>
      <c r="D1377">
        <v>50</v>
      </c>
      <c r="E1377" t="s">
        <v>23</v>
      </c>
      <c r="F1377" t="s">
        <v>41</v>
      </c>
      <c r="G1377" t="s">
        <v>25</v>
      </c>
      <c r="H1377" t="s">
        <v>44</v>
      </c>
      <c r="I1377" t="s">
        <v>27</v>
      </c>
      <c r="J1377" t="s">
        <v>37</v>
      </c>
      <c r="K1377" s="8">
        <v>0.15</v>
      </c>
      <c r="L1377">
        <f t="shared" ca="1" si="21"/>
        <v>10</v>
      </c>
      <c r="M1377">
        <v>37</v>
      </c>
      <c r="N1377">
        <v>1</v>
      </c>
    </row>
    <row r="1378" spans="1:14" x14ac:dyDescent="0.3">
      <c r="A1378">
        <v>28456</v>
      </c>
      <c r="B1378" s="7">
        <v>41728</v>
      </c>
      <c r="C1378" t="s">
        <v>22</v>
      </c>
      <c r="D1378">
        <v>28</v>
      </c>
      <c r="E1378" t="s">
        <v>35</v>
      </c>
      <c r="F1378" t="s">
        <v>30</v>
      </c>
      <c r="G1378" t="s">
        <v>25</v>
      </c>
      <c r="H1378" t="s">
        <v>36</v>
      </c>
      <c r="I1378" t="s">
        <v>27</v>
      </c>
      <c r="J1378" t="s">
        <v>37</v>
      </c>
      <c r="K1378" s="8">
        <v>0.1</v>
      </c>
      <c r="L1378">
        <f t="shared" ca="1" si="21"/>
        <v>10</v>
      </c>
      <c r="M1378">
        <v>33</v>
      </c>
      <c r="N1378">
        <v>6</v>
      </c>
    </row>
    <row r="1379" spans="1:14" x14ac:dyDescent="0.3">
      <c r="A1379">
        <v>29734</v>
      </c>
      <c r="B1379" s="7">
        <v>41730</v>
      </c>
      <c r="C1379" t="s">
        <v>22</v>
      </c>
      <c r="D1379">
        <v>44</v>
      </c>
      <c r="E1379" t="s">
        <v>45</v>
      </c>
      <c r="F1379" t="s">
        <v>24</v>
      </c>
      <c r="G1379" t="s">
        <v>25</v>
      </c>
      <c r="H1379" t="s">
        <v>44</v>
      </c>
      <c r="I1379" t="s">
        <v>27</v>
      </c>
      <c r="J1379" t="s">
        <v>31</v>
      </c>
      <c r="K1379" s="8">
        <v>0.05</v>
      </c>
      <c r="L1379">
        <f t="shared" ca="1" si="21"/>
        <v>10</v>
      </c>
      <c r="M1379">
        <v>12</v>
      </c>
      <c r="N1379">
        <v>2</v>
      </c>
    </row>
    <row r="1380" spans="1:14" x14ac:dyDescent="0.3">
      <c r="A1380">
        <v>29822</v>
      </c>
      <c r="B1380" s="7">
        <v>41755</v>
      </c>
      <c r="C1380" t="s">
        <v>22</v>
      </c>
      <c r="D1380">
        <v>62</v>
      </c>
      <c r="E1380" t="s">
        <v>29</v>
      </c>
      <c r="F1380" t="s">
        <v>41</v>
      </c>
      <c r="G1380" t="s">
        <v>25</v>
      </c>
      <c r="H1380" t="s">
        <v>44</v>
      </c>
      <c r="I1380" t="s">
        <v>27</v>
      </c>
      <c r="J1380" t="s">
        <v>33</v>
      </c>
      <c r="K1380" s="8">
        <v>0.15</v>
      </c>
      <c r="L1380">
        <f t="shared" ca="1" si="21"/>
        <v>10</v>
      </c>
      <c r="M1380">
        <v>37</v>
      </c>
      <c r="N1380">
        <v>3</v>
      </c>
    </row>
    <row r="1381" spans="1:14" x14ac:dyDescent="0.3">
      <c r="A1381">
        <v>29884</v>
      </c>
      <c r="B1381" s="7">
        <v>41753</v>
      </c>
      <c r="C1381" t="s">
        <v>34</v>
      </c>
      <c r="D1381">
        <v>22</v>
      </c>
      <c r="E1381" t="s">
        <v>43</v>
      </c>
      <c r="F1381" t="s">
        <v>30</v>
      </c>
      <c r="G1381" t="s">
        <v>25</v>
      </c>
      <c r="H1381" t="s">
        <v>44</v>
      </c>
      <c r="I1381" t="s">
        <v>27</v>
      </c>
      <c r="J1381" t="s">
        <v>31</v>
      </c>
      <c r="K1381" s="8">
        <v>0.1</v>
      </c>
      <c r="L1381">
        <f t="shared" ca="1" si="21"/>
        <v>10</v>
      </c>
      <c r="M1381">
        <v>5</v>
      </c>
      <c r="N1381">
        <v>3</v>
      </c>
    </row>
    <row r="1382" spans="1:14" x14ac:dyDescent="0.3">
      <c r="A1382">
        <v>30308</v>
      </c>
      <c r="B1382" s="7">
        <v>41730</v>
      </c>
      <c r="C1382" t="s">
        <v>34</v>
      </c>
      <c r="D1382">
        <v>59</v>
      </c>
      <c r="E1382" t="s">
        <v>29</v>
      </c>
      <c r="F1382" t="s">
        <v>41</v>
      </c>
      <c r="G1382" t="s">
        <v>25</v>
      </c>
      <c r="H1382" t="s">
        <v>26</v>
      </c>
      <c r="I1382" t="s">
        <v>27</v>
      </c>
      <c r="J1382" t="s">
        <v>33</v>
      </c>
      <c r="K1382" s="8">
        <v>0.15</v>
      </c>
      <c r="L1382">
        <f t="shared" ca="1" si="21"/>
        <v>10</v>
      </c>
      <c r="M1382">
        <v>31</v>
      </c>
      <c r="N1382">
        <v>4</v>
      </c>
    </row>
    <row r="1383" spans="1:14" x14ac:dyDescent="0.3">
      <c r="A1383">
        <v>30322</v>
      </c>
      <c r="B1383" s="7">
        <v>41753</v>
      </c>
      <c r="C1383" t="s">
        <v>34</v>
      </c>
      <c r="D1383">
        <v>25</v>
      </c>
      <c r="E1383" t="s">
        <v>43</v>
      </c>
      <c r="F1383" t="s">
        <v>30</v>
      </c>
      <c r="G1383" t="s">
        <v>25</v>
      </c>
      <c r="H1383" t="s">
        <v>26</v>
      </c>
      <c r="I1383" t="s">
        <v>27</v>
      </c>
      <c r="J1383" t="s">
        <v>40</v>
      </c>
      <c r="K1383" s="8">
        <v>0.1</v>
      </c>
      <c r="L1383">
        <f t="shared" ca="1" si="21"/>
        <v>10</v>
      </c>
      <c r="M1383">
        <v>15</v>
      </c>
      <c r="N1383">
        <v>6</v>
      </c>
    </row>
    <row r="1384" spans="1:14" x14ac:dyDescent="0.3">
      <c r="A1384">
        <v>30866</v>
      </c>
      <c r="B1384" s="7">
        <v>41752</v>
      </c>
      <c r="C1384" t="s">
        <v>22</v>
      </c>
      <c r="D1384">
        <v>18</v>
      </c>
      <c r="E1384" t="s">
        <v>23</v>
      </c>
      <c r="F1384" t="s">
        <v>30</v>
      </c>
      <c r="G1384" t="s">
        <v>25</v>
      </c>
      <c r="H1384" t="s">
        <v>26</v>
      </c>
      <c r="I1384" t="s">
        <v>27</v>
      </c>
      <c r="J1384" t="s">
        <v>31</v>
      </c>
      <c r="K1384" s="8">
        <v>0.1</v>
      </c>
      <c r="L1384">
        <f t="shared" ca="1" si="21"/>
        <v>10</v>
      </c>
      <c r="M1384">
        <v>12</v>
      </c>
      <c r="N1384">
        <v>6</v>
      </c>
    </row>
    <row r="1385" spans="1:14" x14ac:dyDescent="0.3">
      <c r="A1385">
        <v>31114</v>
      </c>
      <c r="B1385" s="7">
        <v>41753</v>
      </c>
      <c r="C1385" t="s">
        <v>22</v>
      </c>
      <c r="D1385">
        <v>20</v>
      </c>
      <c r="E1385" t="s">
        <v>39</v>
      </c>
      <c r="F1385" t="s">
        <v>30</v>
      </c>
      <c r="G1385" t="s">
        <v>25</v>
      </c>
      <c r="H1385" t="s">
        <v>26</v>
      </c>
      <c r="I1385" t="s">
        <v>27</v>
      </c>
      <c r="J1385" t="s">
        <v>28</v>
      </c>
      <c r="K1385" s="8">
        <v>0.1</v>
      </c>
      <c r="L1385">
        <f t="shared" ca="1" si="21"/>
        <v>10</v>
      </c>
      <c r="M1385">
        <v>40</v>
      </c>
      <c r="N1385">
        <v>6</v>
      </c>
    </row>
    <row r="1386" spans="1:14" x14ac:dyDescent="0.3">
      <c r="A1386">
        <v>31222</v>
      </c>
      <c r="B1386" s="7">
        <v>41759</v>
      </c>
      <c r="C1386" t="s">
        <v>22</v>
      </c>
      <c r="D1386">
        <v>24</v>
      </c>
      <c r="E1386" t="s">
        <v>35</v>
      </c>
      <c r="F1386" t="s">
        <v>30</v>
      </c>
      <c r="G1386" t="s">
        <v>25</v>
      </c>
      <c r="H1386" t="s">
        <v>44</v>
      </c>
      <c r="I1386" t="s">
        <v>27</v>
      </c>
      <c r="J1386" t="s">
        <v>28</v>
      </c>
      <c r="K1386" s="8">
        <v>0.1</v>
      </c>
      <c r="L1386">
        <f t="shared" ca="1" si="21"/>
        <v>10</v>
      </c>
      <c r="M1386">
        <v>8</v>
      </c>
      <c r="N1386">
        <v>4</v>
      </c>
    </row>
    <row r="1387" spans="1:14" x14ac:dyDescent="0.3">
      <c r="A1387">
        <v>31436</v>
      </c>
      <c r="B1387" s="7">
        <v>41754</v>
      </c>
      <c r="C1387" t="s">
        <v>22</v>
      </c>
      <c r="D1387">
        <v>26</v>
      </c>
      <c r="E1387" t="s">
        <v>43</v>
      </c>
      <c r="F1387" t="s">
        <v>30</v>
      </c>
      <c r="G1387" t="s">
        <v>25</v>
      </c>
      <c r="H1387" t="s">
        <v>44</v>
      </c>
      <c r="I1387" t="s">
        <v>27</v>
      </c>
      <c r="J1387" t="s">
        <v>48</v>
      </c>
      <c r="K1387" s="8">
        <v>0.1</v>
      </c>
      <c r="L1387">
        <f t="shared" ca="1" si="21"/>
        <v>10</v>
      </c>
      <c r="M1387">
        <v>44</v>
      </c>
      <c r="N1387">
        <v>1</v>
      </c>
    </row>
    <row r="1388" spans="1:14" x14ac:dyDescent="0.3">
      <c r="A1388">
        <v>31624</v>
      </c>
      <c r="B1388" s="7">
        <v>41740</v>
      </c>
      <c r="C1388" t="s">
        <v>22</v>
      </c>
      <c r="D1388">
        <v>19</v>
      </c>
      <c r="E1388" t="s">
        <v>32</v>
      </c>
      <c r="F1388" t="s">
        <v>30</v>
      </c>
      <c r="G1388" t="s">
        <v>25</v>
      </c>
      <c r="H1388" t="s">
        <v>36</v>
      </c>
      <c r="I1388" t="s">
        <v>27</v>
      </c>
      <c r="J1388" t="s">
        <v>31</v>
      </c>
      <c r="K1388" s="8">
        <v>0.1</v>
      </c>
      <c r="L1388">
        <f t="shared" ca="1" si="21"/>
        <v>10</v>
      </c>
      <c r="M1388">
        <v>30</v>
      </c>
      <c r="N1388">
        <v>1</v>
      </c>
    </row>
    <row r="1389" spans="1:14" x14ac:dyDescent="0.3">
      <c r="A1389">
        <v>32052</v>
      </c>
      <c r="B1389" s="7">
        <v>41759</v>
      </c>
      <c r="C1389" t="s">
        <v>34</v>
      </c>
      <c r="D1389">
        <v>17</v>
      </c>
      <c r="E1389" t="s">
        <v>23</v>
      </c>
      <c r="F1389" t="s">
        <v>30</v>
      </c>
      <c r="G1389" t="s">
        <v>25</v>
      </c>
      <c r="H1389" t="s">
        <v>50</v>
      </c>
      <c r="I1389" t="s">
        <v>27</v>
      </c>
      <c r="J1389" t="s">
        <v>42</v>
      </c>
      <c r="K1389" s="8">
        <v>0.1</v>
      </c>
      <c r="L1389">
        <f t="shared" ca="1" si="21"/>
        <v>10</v>
      </c>
      <c r="M1389">
        <v>28</v>
      </c>
      <c r="N1389">
        <v>4</v>
      </c>
    </row>
    <row r="1390" spans="1:14" x14ac:dyDescent="0.3">
      <c r="A1390">
        <v>32218</v>
      </c>
      <c r="B1390" s="7">
        <v>41738</v>
      </c>
      <c r="C1390" t="s">
        <v>22</v>
      </c>
      <c r="D1390">
        <v>18</v>
      </c>
      <c r="E1390" t="s">
        <v>29</v>
      </c>
      <c r="F1390" t="s">
        <v>30</v>
      </c>
      <c r="G1390" t="s">
        <v>25</v>
      </c>
      <c r="H1390" t="s">
        <v>26</v>
      </c>
      <c r="I1390" t="s">
        <v>27</v>
      </c>
      <c r="J1390" t="s">
        <v>31</v>
      </c>
      <c r="K1390" s="8">
        <v>0.1</v>
      </c>
      <c r="L1390">
        <f t="shared" ca="1" si="21"/>
        <v>10</v>
      </c>
      <c r="M1390">
        <v>43</v>
      </c>
      <c r="N1390">
        <v>1</v>
      </c>
    </row>
    <row r="1391" spans="1:14" x14ac:dyDescent="0.3">
      <c r="A1391">
        <v>32352</v>
      </c>
      <c r="B1391" s="7">
        <v>41753</v>
      </c>
      <c r="C1391" t="s">
        <v>34</v>
      </c>
      <c r="D1391">
        <v>16</v>
      </c>
      <c r="E1391" t="s">
        <v>39</v>
      </c>
      <c r="F1391" t="s">
        <v>30</v>
      </c>
      <c r="G1391" t="s">
        <v>25</v>
      </c>
      <c r="H1391" t="s">
        <v>50</v>
      </c>
      <c r="I1391" t="s">
        <v>27</v>
      </c>
      <c r="J1391" t="s">
        <v>42</v>
      </c>
      <c r="K1391" s="8">
        <v>0.1</v>
      </c>
      <c r="L1391">
        <f t="shared" ca="1" si="21"/>
        <v>10</v>
      </c>
      <c r="M1391">
        <v>37</v>
      </c>
      <c r="N1391">
        <v>6</v>
      </c>
    </row>
    <row r="1392" spans="1:14" x14ac:dyDescent="0.3">
      <c r="A1392">
        <v>41046</v>
      </c>
      <c r="B1392" s="7">
        <v>41746</v>
      </c>
      <c r="C1392" t="s">
        <v>22</v>
      </c>
      <c r="D1392">
        <v>27</v>
      </c>
      <c r="E1392" t="s">
        <v>43</v>
      </c>
      <c r="F1392" t="s">
        <v>30</v>
      </c>
      <c r="G1392" t="s">
        <v>38</v>
      </c>
      <c r="H1392" t="s">
        <v>44</v>
      </c>
      <c r="I1392" t="s">
        <v>27</v>
      </c>
      <c r="J1392" t="s">
        <v>37</v>
      </c>
      <c r="K1392" s="8">
        <v>0.1</v>
      </c>
      <c r="L1392">
        <f t="shared" ca="1" si="21"/>
        <v>10</v>
      </c>
      <c r="M1392">
        <v>34</v>
      </c>
      <c r="N1392">
        <v>3</v>
      </c>
    </row>
    <row r="1393" spans="1:14" x14ac:dyDescent="0.3">
      <c r="A1393">
        <v>41090</v>
      </c>
      <c r="B1393" s="7">
        <v>41754</v>
      </c>
      <c r="C1393" t="s">
        <v>22</v>
      </c>
      <c r="D1393">
        <v>19</v>
      </c>
      <c r="E1393" t="s">
        <v>43</v>
      </c>
      <c r="F1393" t="s">
        <v>30</v>
      </c>
      <c r="G1393" t="s">
        <v>25</v>
      </c>
      <c r="H1393" t="s">
        <v>44</v>
      </c>
      <c r="I1393" t="s">
        <v>27</v>
      </c>
      <c r="J1393" t="s">
        <v>40</v>
      </c>
      <c r="K1393" s="8">
        <v>0.1</v>
      </c>
      <c r="L1393">
        <f t="shared" ca="1" si="21"/>
        <v>10</v>
      </c>
      <c r="M1393">
        <v>25</v>
      </c>
      <c r="N1393">
        <v>1</v>
      </c>
    </row>
    <row r="1394" spans="1:14" x14ac:dyDescent="0.3">
      <c r="A1394">
        <v>41714</v>
      </c>
      <c r="B1394" s="7">
        <v>41738</v>
      </c>
      <c r="C1394" t="s">
        <v>22</v>
      </c>
      <c r="D1394">
        <v>28</v>
      </c>
      <c r="E1394" t="s">
        <v>43</v>
      </c>
      <c r="F1394" t="s">
        <v>30</v>
      </c>
      <c r="G1394" t="s">
        <v>25</v>
      </c>
      <c r="H1394" t="s">
        <v>50</v>
      </c>
      <c r="I1394" t="s">
        <v>27</v>
      </c>
      <c r="J1394" t="s">
        <v>48</v>
      </c>
      <c r="K1394" s="8">
        <v>0.1</v>
      </c>
      <c r="L1394">
        <f t="shared" ca="1" si="21"/>
        <v>10</v>
      </c>
      <c r="M1394">
        <v>16</v>
      </c>
      <c r="N1394">
        <v>2</v>
      </c>
    </row>
    <row r="1395" spans="1:14" x14ac:dyDescent="0.3">
      <c r="A1395">
        <v>50850</v>
      </c>
      <c r="B1395" s="7">
        <v>41755</v>
      </c>
      <c r="C1395" t="s">
        <v>22</v>
      </c>
      <c r="D1395">
        <v>19</v>
      </c>
      <c r="E1395" t="s">
        <v>32</v>
      </c>
      <c r="F1395" t="s">
        <v>30</v>
      </c>
      <c r="G1395" t="s">
        <v>25</v>
      </c>
      <c r="H1395" t="s">
        <v>26</v>
      </c>
      <c r="I1395" t="s">
        <v>27</v>
      </c>
      <c r="J1395" t="s">
        <v>40</v>
      </c>
      <c r="K1395" s="8">
        <v>0.1</v>
      </c>
      <c r="L1395">
        <f t="shared" ca="1" si="21"/>
        <v>10</v>
      </c>
      <c r="M1395">
        <v>11</v>
      </c>
      <c r="N1395">
        <v>1</v>
      </c>
    </row>
    <row r="1396" spans="1:14" x14ac:dyDescent="0.3">
      <c r="A1396">
        <v>50860</v>
      </c>
      <c r="B1396" s="7">
        <v>41759</v>
      </c>
      <c r="C1396" t="s">
        <v>22</v>
      </c>
      <c r="D1396">
        <v>33</v>
      </c>
      <c r="E1396" t="s">
        <v>29</v>
      </c>
      <c r="F1396" t="s">
        <v>24</v>
      </c>
      <c r="G1396" t="s">
        <v>25</v>
      </c>
      <c r="H1396" t="s">
        <v>44</v>
      </c>
      <c r="I1396" t="s">
        <v>27</v>
      </c>
      <c r="J1396" t="s">
        <v>48</v>
      </c>
      <c r="K1396" s="8">
        <v>0.05</v>
      </c>
      <c r="L1396">
        <f t="shared" ca="1" si="21"/>
        <v>10</v>
      </c>
      <c r="M1396">
        <v>5</v>
      </c>
      <c r="N1396">
        <v>5</v>
      </c>
    </row>
    <row r="1397" spans="1:14" x14ac:dyDescent="0.3">
      <c r="A1397">
        <v>53750</v>
      </c>
      <c r="B1397" s="7">
        <v>41759</v>
      </c>
      <c r="C1397" t="s">
        <v>22</v>
      </c>
      <c r="D1397">
        <v>25</v>
      </c>
      <c r="E1397" t="s">
        <v>45</v>
      </c>
      <c r="F1397" t="s">
        <v>30</v>
      </c>
      <c r="G1397" t="s">
        <v>25</v>
      </c>
      <c r="H1397" t="s">
        <v>44</v>
      </c>
      <c r="I1397" t="s">
        <v>27</v>
      </c>
      <c r="J1397" t="s">
        <v>40</v>
      </c>
      <c r="K1397" s="8">
        <v>0.1</v>
      </c>
      <c r="L1397">
        <f t="shared" ca="1" si="21"/>
        <v>10</v>
      </c>
      <c r="M1397">
        <v>39</v>
      </c>
      <c r="N1397">
        <v>5</v>
      </c>
    </row>
    <row r="1398" spans="1:14" x14ac:dyDescent="0.3">
      <c r="A1398">
        <v>54636</v>
      </c>
      <c r="B1398" s="7">
        <v>41744</v>
      </c>
      <c r="C1398" t="s">
        <v>34</v>
      </c>
      <c r="D1398">
        <v>21</v>
      </c>
      <c r="E1398" t="s">
        <v>23</v>
      </c>
      <c r="F1398" t="s">
        <v>30</v>
      </c>
      <c r="G1398" t="s">
        <v>25</v>
      </c>
      <c r="H1398" t="s">
        <v>26</v>
      </c>
      <c r="I1398" t="s">
        <v>27</v>
      </c>
      <c r="J1398" t="s">
        <v>37</v>
      </c>
      <c r="K1398" s="8">
        <v>0.1</v>
      </c>
      <c r="L1398">
        <f t="shared" ca="1" si="21"/>
        <v>10</v>
      </c>
      <c r="M1398">
        <v>9</v>
      </c>
      <c r="N1398">
        <v>1</v>
      </c>
    </row>
    <row r="1399" spans="1:14" x14ac:dyDescent="0.3">
      <c r="A1399">
        <v>55620</v>
      </c>
      <c r="B1399" s="7">
        <v>41745</v>
      </c>
      <c r="C1399" t="s">
        <v>34</v>
      </c>
      <c r="D1399">
        <v>19</v>
      </c>
      <c r="E1399" t="s">
        <v>45</v>
      </c>
      <c r="F1399" t="s">
        <v>30</v>
      </c>
      <c r="G1399" t="s">
        <v>25</v>
      </c>
      <c r="H1399" t="s">
        <v>26</v>
      </c>
      <c r="I1399" t="s">
        <v>27</v>
      </c>
      <c r="J1399" t="s">
        <v>40</v>
      </c>
      <c r="K1399" s="8">
        <v>0.1</v>
      </c>
      <c r="L1399">
        <f t="shared" ca="1" si="21"/>
        <v>10</v>
      </c>
      <c r="M1399">
        <v>22</v>
      </c>
      <c r="N1399">
        <v>2</v>
      </c>
    </row>
    <row r="1400" spans="1:14" x14ac:dyDescent="0.3">
      <c r="A1400">
        <v>56318</v>
      </c>
      <c r="B1400" s="7">
        <v>41754</v>
      </c>
      <c r="C1400" t="s">
        <v>22</v>
      </c>
      <c r="D1400">
        <v>32</v>
      </c>
      <c r="E1400" t="s">
        <v>45</v>
      </c>
      <c r="F1400" t="s">
        <v>24</v>
      </c>
      <c r="G1400" t="s">
        <v>25</v>
      </c>
      <c r="H1400" t="s">
        <v>44</v>
      </c>
      <c r="I1400" t="s">
        <v>27</v>
      </c>
      <c r="J1400" t="s">
        <v>28</v>
      </c>
      <c r="K1400" s="8">
        <v>0.05</v>
      </c>
      <c r="L1400">
        <f t="shared" ca="1" si="21"/>
        <v>10</v>
      </c>
      <c r="M1400">
        <v>11</v>
      </c>
      <c r="N1400">
        <v>2</v>
      </c>
    </row>
    <row r="1401" spans="1:14" x14ac:dyDescent="0.3">
      <c r="A1401">
        <v>56320</v>
      </c>
      <c r="B1401" s="7">
        <v>41752</v>
      </c>
      <c r="C1401" t="s">
        <v>22</v>
      </c>
      <c r="D1401">
        <v>26</v>
      </c>
      <c r="E1401" t="s">
        <v>23</v>
      </c>
      <c r="F1401" t="s">
        <v>30</v>
      </c>
      <c r="G1401" t="s">
        <v>25</v>
      </c>
      <c r="H1401" t="s">
        <v>44</v>
      </c>
      <c r="I1401" t="s">
        <v>27</v>
      </c>
      <c r="J1401" t="s">
        <v>40</v>
      </c>
      <c r="K1401" s="8">
        <v>0.1</v>
      </c>
      <c r="L1401">
        <f t="shared" ca="1" si="21"/>
        <v>10</v>
      </c>
      <c r="M1401">
        <v>31</v>
      </c>
      <c r="N1401">
        <v>2</v>
      </c>
    </row>
    <row r="1402" spans="1:14" x14ac:dyDescent="0.3">
      <c r="A1402">
        <v>56464</v>
      </c>
      <c r="B1402" s="7">
        <v>41746</v>
      </c>
      <c r="C1402" t="s">
        <v>22</v>
      </c>
      <c r="D1402">
        <v>58</v>
      </c>
      <c r="E1402" t="s">
        <v>35</v>
      </c>
      <c r="F1402" t="s">
        <v>41</v>
      </c>
      <c r="G1402" t="s">
        <v>25</v>
      </c>
      <c r="H1402" t="s">
        <v>26</v>
      </c>
      <c r="I1402" t="s">
        <v>27</v>
      </c>
      <c r="J1402" t="s">
        <v>28</v>
      </c>
      <c r="K1402" s="8">
        <v>0.15</v>
      </c>
      <c r="L1402">
        <f t="shared" ca="1" si="21"/>
        <v>10</v>
      </c>
      <c r="M1402">
        <v>43</v>
      </c>
      <c r="N1402">
        <v>5</v>
      </c>
    </row>
    <row r="1403" spans="1:14" x14ac:dyDescent="0.3">
      <c r="A1403">
        <v>92276</v>
      </c>
      <c r="B1403" s="7">
        <v>41744</v>
      </c>
      <c r="C1403" t="s">
        <v>34</v>
      </c>
      <c r="D1403">
        <v>31</v>
      </c>
      <c r="E1403" t="s">
        <v>29</v>
      </c>
      <c r="F1403" t="s">
        <v>24</v>
      </c>
      <c r="G1403" t="s">
        <v>38</v>
      </c>
      <c r="H1403" t="s">
        <v>47</v>
      </c>
      <c r="I1403" t="s">
        <v>46</v>
      </c>
      <c r="J1403" t="s">
        <v>49</v>
      </c>
      <c r="K1403" s="8">
        <v>0.05</v>
      </c>
      <c r="L1403">
        <f t="shared" ca="1" si="21"/>
        <v>10</v>
      </c>
      <c r="M1403">
        <v>15</v>
      </c>
      <c r="N1403">
        <v>4</v>
      </c>
    </row>
    <row r="1404" spans="1:14" x14ac:dyDescent="0.3">
      <c r="A1404">
        <v>95712</v>
      </c>
      <c r="B1404" s="7">
        <v>41758</v>
      </c>
      <c r="C1404" t="s">
        <v>34</v>
      </c>
      <c r="D1404">
        <v>23</v>
      </c>
      <c r="E1404" t="s">
        <v>23</v>
      </c>
      <c r="F1404" t="s">
        <v>30</v>
      </c>
      <c r="G1404" t="s">
        <v>38</v>
      </c>
      <c r="H1404" t="s">
        <v>47</v>
      </c>
      <c r="I1404" t="s">
        <v>46</v>
      </c>
      <c r="J1404" t="s">
        <v>37</v>
      </c>
      <c r="K1404" s="8">
        <v>0.1</v>
      </c>
      <c r="L1404">
        <f t="shared" ca="1" si="21"/>
        <v>10</v>
      </c>
      <c r="M1404">
        <v>34</v>
      </c>
      <c r="N1404">
        <v>2</v>
      </c>
    </row>
    <row r="1405" spans="1:14" x14ac:dyDescent="0.3">
      <c r="A1405">
        <v>95738</v>
      </c>
      <c r="B1405" s="7">
        <v>41744</v>
      </c>
      <c r="C1405" t="s">
        <v>22</v>
      </c>
      <c r="D1405">
        <v>38</v>
      </c>
      <c r="E1405" t="s">
        <v>45</v>
      </c>
      <c r="F1405" t="s">
        <v>24</v>
      </c>
      <c r="G1405" t="s">
        <v>38</v>
      </c>
      <c r="H1405" t="s">
        <v>47</v>
      </c>
      <c r="I1405" t="s">
        <v>46</v>
      </c>
      <c r="J1405" t="s">
        <v>31</v>
      </c>
      <c r="K1405" s="8">
        <v>0.05</v>
      </c>
      <c r="L1405">
        <f t="shared" ca="1" si="21"/>
        <v>10</v>
      </c>
      <c r="M1405">
        <v>21</v>
      </c>
      <c r="N1405">
        <v>2</v>
      </c>
    </row>
    <row r="1406" spans="1:14" x14ac:dyDescent="0.3">
      <c r="A1406">
        <v>97712</v>
      </c>
      <c r="B1406" s="7">
        <v>41758</v>
      </c>
      <c r="C1406" t="s">
        <v>22</v>
      </c>
      <c r="D1406">
        <v>20</v>
      </c>
      <c r="E1406" t="s">
        <v>45</v>
      </c>
      <c r="F1406" t="s">
        <v>30</v>
      </c>
      <c r="G1406" t="s">
        <v>25</v>
      </c>
      <c r="H1406" t="s">
        <v>47</v>
      </c>
      <c r="I1406" t="s">
        <v>27</v>
      </c>
      <c r="J1406" t="s">
        <v>48</v>
      </c>
      <c r="K1406" s="8">
        <v>0.1</v>
      </c>
      <c r="L1406">
        <f t="shared" ca="1" si="21"/>
        <v>10</v>
      </c>
      <c r="M1406">
        <v>41</v>
      </c>
      <c r="N1406">
        <v>6</v>
      </c>
    </row>
    <row r="1407" spans="1:14" x14ac:dyDescent="0.3">
      <c r="A1407">
        <v>374</v>
      </c>
      <c r="B1407" s="7">
        <v>41759</v>
      </c>
      <c r="C1407" t="s">
        <v>34</v>
      </c>
      <c r="D1407">
        <v>20</v>
      </c>
      <c r="E1407" t="s">
        <v>45</v>
      </c>
      <c r="F1407" t="s">
        <v>30</v>
      </c>
      <c r="G1407" t="s">
        <v>25</v>
      </c>
      <c r="H1407" t="s">
        <v>26</v>
      </c>
      <c r="I1407" t="s">
        <v>27</v>
      </c>
      <c r="J1407" t="s">
        <v>37</v>
      </c>
      <c r="K1407" s="8">
        <v>0.1</v>
      </c>
      <c r="L1407">
        <f t="shared" ca="1" si="21"/>
        <v>10</v>
      </c>
      <c r="M1407">
        <v>41</v>
      </c>
      <c r="N1407">
        <v>6</v>
      </c>
    </row>
    <row r="1408" spans="1:14" x14ac:dyDescent="0.3">
      <c r="A1408">
        <v>1654</v>
      </c>
      <c r="B1408" s="7">
        <v>41767</v>
      </c>
      <c r="C1408" t="s">
        <v>34</v>
      </c>
      <c r="D1408">
        <v>18</v>
      </c>
      <c r="E1408" t="s">
        <v>35</v>
      </c>
      <c r="F1408" t="s">
        <v>30</v>
      </c>
      <c r="G1408" t="s">
        <v>25</v>
      </c>
      <c r="H1408" t="s">
        <v>26</v>
      </c>
      <c r="I1408" t="s">
        <v>27</v>
      </c>
      <c r="J1408" t="s">
        <v>42</v>
      </c>
      <c r="K1408" s="8">
        <v>0.1</v>
      </c>
      <c r="L1408">
        <f t="shared" ca="1" si="21"/>
        <v>10</v>
      </c>
      <c r="M1408">
        <v>3</v>
      </c>
      <c r="N1408">
        <v>1</v>
      </c>
    </row>
    <row r="1409" spans="1:14" x14ac:dyDescent="0.3">
      <c r="A1409">
        <v>1734</v>
      </c>
      <c r="B1409" s="7">
        <v>41773</v>
      </c>
      <c r="C1409" t="s">
        <v>34</v>
      </c>
      <c r="D1409">
        <v>23</v>
      </c>
      <c r="E1409" t="s">
        <v>32</v>
      </c>
      <c r="F1409" t="s">
        <v>30</v>
      </c>
      <c r="G1409" t="s">
        <v>25</v>
      </c>
      <c r="H1409" t="s">
        <v>26</v>
      </c>
      <c r="I1409" t="s">
        <v>27</v>
      </c>
      <c r="J1409" t="s">
        <v>33</v>
      </c>
      <c r="K1409" s="8">
        <v>0.1</v>
      </c>
      <c r="L1409">
        <f t="shared" ca="1" si="21"/>
        <v>10</v>
      </c>
      <c r="M1409">
        <v>23</v>
      </c>
      <c r="N1409">
        <v>4</v>
      </c>
    </row>
    <row r="1410" spans="1:14" x14ac:dyDescent="0.3">
      <c r="A1410">
        <v>1942</v>
      </c>
      <c r="B1410" s="7">
        <v>41781</v>
      </c>
      <c r="C1410" t="s">
        <v>34</v>
      </c>
      <c r="D1410">
        <v>24</v>
      </c>
      <c r="E1410" t="s">
        <v>43</v>
      </c>
      <c r="F1410" t="s">
        <v>30</v>
      </c>
      <c r="G1410" t="s">
        <v>25</v>
      </c>
      <c r="H1410" t="s">
        <v>26</v>
      </c>
      <c r="I1410" t="s">
        <v>27</v>
      </c>
      <c r="J1410" t="s">
        <v>37</v>
      </c>
      <c r="K1410" s="8">
        <v>0.1</v>
      </c>
      <c r="L1410">
        <f t="shared" ca="1" si="21"/>
        <v>10</v>
      </c>
      <c r="M1410">
        <v>14</v>
      </c>
      <c r="N1410">
        <v>4</v>
      </c>
    </row>
    <row r="1411" spans="1:14" x14ac:dyDescent="0.3">
      <c r="A1411">
        <v>1944</v>
      </c>
      <c r="B1411" s="7">
        <v>41781</v>
      </c>
      <c r="C1411" t="s">
        <v>22</v>
      </c>
      <c r="D1411">
        <v>29</v>
      </c>
      <c r="E1411" t="s">
        <v>35</v>
      </c>
      <c r="F1411" t="s">
        <v>30</v>
      </c>
      <c r="G1411" t="s">
        <v>25</v>
      </c>
      <c r="H1411" t="s">
        <v>26</v>
      </c>
      <c r="I1411" t="s">
        <v>27</v>
      </c>
      <c r="J1411" t="s">
        <v>28</v>
      </c>
      <c r="K1411" s="8">
        <v>0.1</v>
      </c>
      <c r="L1411">
        <f t="shared" ref="L1411:L1474" ca="1" si="22">DATEDIF(B1411, TODAY(), "y")</f>
        <v>10</v>
      </c>
      <c r="M1411">
        <v>38</v>
      </c>
      <c r="N1411">
        <v>2</v>
      </c>
    </row>
    <row r="1412" spans="1:14" x14ac:dyDescent="0.3">
      <c r="A1412">
        <v>1962</v>
      </c>
      <c r="B1412" s="7">
        <v>41767</v>
      </c>
      <c r="C1412" t="s">
        <v>34</v>
      </c>
      <c r="D1412">
        <v>22</v>
      </c>
      <c r="E1412" t="s">
        <v>23</v>
      </c>
      <c r="F1412" t="s">
        <v>30</v>
      </c>
      <c r="G1412" t="s">
        <v>25</v>
      </c>
      <c r="H1412" t="s">
        <v>26</v>
      </c>
      <c r="I1412" t="s">
        <v>27</v>
      </c>
      <c r="J1412" t="s">
        <v>37</v>
      </c>
      <c r="K1412" s="8">
        <v>0.1</v>
      </c>
      <c r="L1412">
        <f t="shared" ca="1" si="22"/>
        <v>10</v>
      </c>
      <c r="M1412">
        <v>12</v>
      </c>
      <c r="N1412">
        <v>2</v>
      </c>
    </row>
    <row r="1413" spans="1:14" x14ac:dyDescent="0.3">
      <c r="A1413">
        <v>1980</v>
      </c>
      <c r="B1413" s="7">
        <v>41772</v>
      </c>
      <c r="C1413" t="s">
        <v>22</v>
      </c>
      <c r="D1413">
        <v>26</v>
      </c>
      <c r="E1413" t="s">
        <v>39</v>
      </c>
      <c r="F1413" t="s">
        <v>30</v>
      </c>
      <c r="G1413" t="s">
        <v>25</v>
      </c>
      <c r="H1413" t="s">
        <v>26</v>
      </c>
      <c r="I1413" t="s">
        <v>27</v>
      </c>
      <c r="J1413" t="s">
        <v>33</v>
      </c>
      <c r="K1413" s="8">
        <v>0.1</v>
      </c>
      <c r="L1413">
        <f t="shared" ca="1" si="22"/>
        <v>10</v>
      </c>
      <c r="M1413">
        <v>32</v>
      </c>
      <c r="N1413">
        <v>2</v>
      </c>
    </row>
    <row r="1414" spans="1:14" x14ac:dyDescent="0.3">
      <c r="A1414">
        <v>2142</v>
      </c>
      <c r="B1414" s="7">
        <v>41761</v>
      </c>
      <c r="C1414" t="s">
        <v>22</v>
      </c>
      <c r="D1414">
        <v>22</v>
      </c>
      <c r="E1414" t="s">
        <v>43</v>
      </c>
      <c r="F1414" t="s">
        <v>30</v>
      </c>
      <c r="G1414" t="s">
        <v>25</v>
      </c>
      <c r="H1414" t="s">
        <v>44</v>
      </c>
      <c r="I1414" t="s">
        <v>27</v>
      </c>
      <c r="J1414" t="s">
        <v>28</v>
      </c>
      <c r="K1414" s="8">
        <v>0.1</v>
      </c>
      <c r="L1414">
        <f t="shared" ca="1" si="22"/>
        <v>10</v>
      </c>
      <c r="M1414">
        <v>0</v>
      </c>
      <c r="N1414">
        <v>2</v>
      </c>
    </row>
    <row r="1415" spans="1:14" x14ac:dyDescent="0.3">
      <c r="A1415">
        <v>3654</v>
      </c>
      <c r="B1415" s="7">
        <v>41760</v>
      </c>
      <c r="C1415" t="s">
        <v>22</v>
      </c>
      <c r="D1415">
        <v>22</v>
      </c>
      <c r="E1415" t="s">
        <v>43</v>
      </c>
      <c r="F1415" t="s">
        <v>30</v>
      </c>
      <c r="G1415" t="s">
        <v>25</v>
      </c>
      <c r="H1415" t="s">
        <v>44</v>
      </c>
      <c r="I1415" t="s">
        <v>27</v>
      </c>
      <c r="J1415" t="s">
        <v>31</v>
      </c>
      <c r="K1415" s="8">
        <v>0.1</v>
      </c>
      <c r="L1415">
        <f t="shared" ca="1" si="22"/>
        <v>10</v>
      </c>
      <c r="M1415">
        <v>5</v>
      </c>
      <c r="N1415">
        <v>4</v>
      </c>
    </row>
    <row r="1416" spans="1:14" x14ac:dyDescent="0.3">
      <c r="A1416">
        <v>3958</v>
      </c>
      <c r="B1416" s="7">
        <v>41788</v>
      </c>
      <c r="C1416" t="s">
        <v>34</v>
      </c>
      <c r="D1416">
        <v>20</v>
      </c>
      <c r="E1416" t="s">
        <v>45</v>
      </c>
      <c r="F1416" t="s">
        <v>30</v>
      </c>
      <c r="G1416" t="s">
        <v>25</v>
      </c>
      <c r="H1416" t="s">
        <v>50</v>
      </c>
      <c r="I1416" t="s">
        <v>27</v>
      </c>
      <c r="J1416" t="s">
        <v>42</v>
      </c>
      <c r="K1416" s="8">
        <v>0.1</v>
      </c>
      <c r="L1416">
        <f t="shared" ca="1" si="22"/>
        <v>10</v>
      </c>
      <c r="M1416">
        <v>24</v>
      </c>
      <c r="N1416">
        <v>6</v>
      </c>
    </row>
    <row r="1417" spans="1:14" x14ac:dyDescent="0.3">
      <c r="A1417">
        <v>4052</v>
      </c>
      <c r="B1417" s="7">
        <v>41758</v>
      </c>
      <c r="C1417" t="s">
        <v>34</v>
      </c>
      <c r="D1417">
        <v>49</v>
      </c>
      <c r="E1417" t="s">
        <v>29</v>
      </c>
      <c r="F1417" t="s">
        <v>24</v>
      </c>
      <c r="G1417" t="s">
        <v>25</v>
      </c>
      <c r="H1417" t="s">
        <v>50</v>
      </c>
      <c r="I1417" t="s">
        <v>27</v>
      </c>
      <c r="J1417" t="s">
        <v>28</v>
      </c>
      <c r="K1417" s="8">
        <v>0.05</v>
      </c>
      <c r="L1417">
        <f t="shared" ca="1" si="22"/>
        <v>10</v>
      </c>
      <c r="M1417">
        <v>27</v>
      </c>
      <c r="N1417">
        <v>2</v>
      </c>
    </row>
    <row r="1418" spans="1:14" x14ac:dyDescent="0.3">
      <c r="A1418">
        <v>4248</v>
      </c>
      <c r="B1418" s="7">
        <v>41760</v>
      </c>
      <c r="C1418" t="s">
        <v>34</v>
      </c>
      <c r="D1418">
        <v>26</v>
      </c>
      <c r="E1418" t="s">
        <v>43</v>
      </c>
      <c r="F1418" t="s">
        <v>30</v>
      </c>
      <c r="G1418" t="s">
        <v>25</v>
      </c>
      <c r="H1418" t="s">
        <v>50</v>
      </c>
      <c r="I1418" t="s">
        <v>27</v>
      </c>
      <c r="J1418" t="s">
        <v>28</v>
      </c>
      <c r="K1418" s="8">
        <v>0.1</v>
      </c>
      <c r="L1418">
        <f t="shared" ca="1" si="22"/>
        <v>10</v>
      </c>
      <c r="M1418">
        <v>25</v>
      </c>
      <c r="N1418">
        <v>4</v>
      </c>
    </row>
    <row r="1419" spans="1:14" x14ac:dyDescent="0.3">
      <c r="A1419">
        <v>4496</v>
      </c>
      <c r="B1419" s="7">
        <v>41759</v>
      </c>
      <c r="C1419" t="s">
        <v>22</v>
      </c>
      <c r="D1419">
        <v>22</v>
      </c>
      <c r="E1419" t="s">
        <v>39</v>
      </c>
      <c r="F1419" t="s">
        <v>30</v>
      </c>
      <c r="G1419" t="s">
        <v>25</v>
      </c>
      <c r="H1419" t="s">
        <v>50</v>
      </c>
      <c r="I1419" t="s">
        <v>27</v>
      </c>
      <c r="J1419" t="s">
        <v>49</v>
      </c>
      <c r="K1419" s="8">
        <v>0.1</v>
      </c>
      <c r="L1419">
        <f t="shared" ca="1" si="22"/>
        <v>10</v>
      </c>
      <c r="M1419">
        <v>10</v>
      </c>
      <c r="N1419">
        <v>5</v>
      </c>
    </row>
    <row r="1420" spans="1:14" x14ac:dyDescent="0.3">
      <c r="A1420">
        <v>4530</v>
      </c>
      <c r="B1420" s="7">
        <v>41776</v>
      </c>
      <c r="C1420" t="s">
        <v>22</v>
      </c>
      <c r="D1420">
        <v>22</v>
      </c>
      <c r="E1420" t="s">
        <v>45</v>
      </c>
      <c r="F1420" t="s">
        <v>30</v>
      </c>
      <c r="G1420" t="s">
        <v>25</v>
      </c>
      <c r="H1420" t="s">
        <v>50</v>
      </c>
      <c r="I1420" t="s">
        <v>27</v>
      </c>
      <c r="J1420" t="s">
        <v>40</v>
      </c>
      <c r="K1420" s="8">
        <v>0.1</v>
      </c>
      <c r="L1420">
        <f t="shared" ca="1" si="22"/>
        <v>10</v>
      </c>
      <c r="M1420">
        <v>27</v>
      </c>
      <c r="N1420">
        <v>5</v>
      </c>
    </row>
    <row r="1421" spans="1:14" x14ac:dyDescent="0.3">
      <c r="A1421">
        <v>4532</v>
      </c>
      <c r="B1421" s="7">
        <v>41760</v>
      </c>
      <c r="C1421" t="s">
        <v>34</v>
      </c>
      <c r="D1421">
        <v>22</v>
      </c>
      <c r="E1421" t="s">
        <v>23</v>
      </c>
      <c r="F1421" t="s">
        <v>30</v>
      </c>
      <c r="G1421" t="s">
        <v>25</v>
      </c>
      <c r="H1421" t="s">
        <v>50</v>
      </c>
      <c r="I1421" t="s">
        <v>27</v>
      </c>
      <c r="J1421" t="s">
        <v>42</v>
      </c>
      <c r="K1421" s="8">
        <v>0.1</v>
      </c>
      <c r="L1421">
        <f t="shared" ca="1" si="22"/>
        <v>10</v>
      </c>
      <c r="M1421">
        <v>29</v>
      </c>
      <c r="N1421">
        <v>6</v>
      </c>
    </row>
    <row r="1422" spans="1:14" x14ac:dyDescent="0.3">
      <c r="A1422">
        <v>5064</v>
      </c>
      <c r="B1422" s="7">
        <v>41780</v>
      </c>
      <c r="C1422" t="s">
        <v>22</v>
      </c>
      <c r="D1422">
        <v>29</v>
      </c>
      <c r="E1422" t="s">
        <v>43</v>
      </c>
      <c r="F1422" t="s">
        <v>30</v>
      </c>
      <c r="G1422" t="s">
        <v>25</v>
      </c>
      <c r="H1422" t="s">
        <v>50</v>
      </c>
      <c r="I1422" t="s">
        <v>27</v>
      </c>
      <c r="J1422" t="s">
        <v>31</v>
      </c>
      <c r="K1422" s="8">
        <v>0.1</v>
      </c>
      <c r="L1422">
        <f t="shared" ca="1" si="22"/>
        <v>10</v>
      </c>
      <c r="M1422">
        <v>2</v>
      </c>
      <c r="N1422">
        <v>3</v>
      </c>
    </row>
    <row r="1423" spans="1:14" x14ac:dyDescent="0.3">
      <c r="A1423">
        <v>5214</v>
      </c>
      <c r="B1423" s="7">
        <v>41774</v>
      </c>
      <c r="C1423" t="s">
        <v>34</v>
      </c>
      <c r="D1423">
        <v>21</v>
      </c>
      <c r="E1423" t="s">
        <v>39</v>
      </c>
      <c r="F1423" t="s">
        <v>30</v>
      </c>
      <c r="G1423" t="s">
        <v>25</v>
      </c>
      <c r="H1423" t="s">
        <v>26</v>
      </c>
      <c r="I1423" t="s">
        <v>27</v>
      </c>
      <c r="J1423" t="s">
        <v>40</v>
      </c>
      <c r="K1423" s="8">
        <v>0.1</v>
      </c>
      <c r="L1423">
        <f t="shared" ca="1" si="22"/>
        <v>10</v>
      </c>
      <c r="M1423">
        <v>27</v>
      </c>
      <c r="N1423">
        <v>6</v>
      </c>
    </row>
    <row r="1424" spans="1:14" x14ac:dyDescent="0.3">
      <c r="A1424">
        <v>5224</v>
      </c>
      <c r="B1424" s="7">
        <v>41779</v>
      </c>
      <c r="C1424" t="s">
        <v>34</v>
      </c>
      <c r="D1424">
        <v>22</v>
      </c>
      <c r="E1424" t="s">
        <v>23</v>
      </c>
      <c r="F1424" t="s">
        <v>30</v>
      </c>
      <c r="G1424" t="s">
        <v>25</v>
      </c>
      <c r="H1424" t="s">
        <v>26</v>
      </c>
      <c r="I1424" t="s">
        <v>27</v>
      </c>
      <c r="J1424" t="s">
        <v>48</v>
      </c>
      <c r="K1424" s="8">
        <v>0.1</v>
      </c>
      <c r="L1424">
        <f t="shared" ca="1" si="22"/>
        <v>10</v>
      </c>
      <c r="M1424">
        <v>37</v>
      </c>
      <c r="N1424">
        <v>3</v>
      </c>
    </row>
    <row r="1425" spans="1:14" x14ac:dyDescent="0.3">
      <c r="A1425">
        <v>7016</v>
      </c>
      <c r="B1425" s="7">
        <v>41782</v>
      </c>
      <c r="C1425" t="s">
        <v>22</v>
      </c>
      <c r="D1425">
        <v>20</v>
      </c>
      <c r="E1425" t="s">
        <v>23</v>
      </c>
      <c r="F1425" t="s">
        <v>30</v>
      </c>
      <c r="G1425" t="s">
        <v>25</v>
      </c>
      <c r="H1425" t="s">
        <v>50</v>
      </c>
      <c r="I1425" t="s">
        <v>27</v>
      </c>
      <c r="J1425" t="s">
        <v>31</v>
      </c>
      <c r="K1425" s="8">
        <v>0.1</v>
      </c>
      <c r="L1425">
        <f t="shared" ca="1" si="22"/>
        <v>10</v>
      </c>
      <c r="M1425">
        <v>3</v>
      </c>
      <c r="N1425">
        <v>6</v>
      </c>
    </row>
    <row r="1426" spans="1:14" x14ac:dyDescent="0.3">
      <c r="A1426">
        <v>7092</v>
      </c>
      <c r="B1426" s="7">
        <v>41760</v>
      </c>
      <c r="C1426" t="s">
        <v>34</v>
      </c>
      <c r="D1426">
        <v>19</v>
      </c>
      <c r="E1426" t="s">
        <v>45</v>
      </c>
      <c r="F1426" t="s">
        <v>30</v>
      </c>
      <c r="G1426" t="s">
        <v>25</v>
      </c>
      <c r="H1426" t="s">
        <v>26</v>
      </c>
      <c r="I1426" t="s">
        <v>27</v>
      </c>
      <c r="J1426" t="s">
        <v>37</v>
      </c>
      <c r="K1426" s="8">
        <v>0.1</v>
      </c>
      <c r="L1426">
        <f t="shared" ca="1" si="22"/>
        <v>10</v>
      </c>
      <c r="M1426">
        <v>21</v>
      </c>
      <c r="N1426">
        <v>1</v>
      </c>
    </row>
    <row r="1427" spans="1:14" x14ac:dyDescent="0.3">
      <c r="A1427">
        <v>7268</v>
      </c>
      <c r="B1427" s="7">
        <v>41789</v>
      </c>
      <c r="C1427" t="s">
        <v>22</v>
      </c>
      <c r="D1427">
        <v>23</v>
      </c>
      <c r="E1427" t="s">
        <v>35</v>
      </c>
      <c r="F1427" t="s">
        <v>30</v>
      </c>
      <c r="G1427" t="s">
        <v>25</v>
      </c>
      <c r="H1427" t="s">
        <v>44</v>
      </c>
      <c r="I1427" t="s">
        <v>27</v>
      </c>
      <c r="J1427" t="s">
        <v>42</v>
      </c>
      <c r="K1427" s="8">
        <v>0.1</v>
      </c>
      <c r="L1427">
        <f t="shared" ca="1" si="22"/>
        <v>10</v>
      </c>
      <c r="M1427">
        <v>27</v>
      </c>
      <c r="N1427">
        <v>2</v>
      </c>
    </row>
    <row r="1428" spans="1:14" x14ac:dyDescent="0.3">
      <c r="A1428">
        <v>7346</v>
      </c>
      <c r="B1428" s="7">
        <v>41758</v>
      </c>
      <c r="C1428" t="s">
        <v>34</v>
      </c>
      <c r="D1428">
        <v>59</v>
      </c>
      <c r="E1428" t="s">
        <v>32</v>
      </c>
      <c r="F1428" t="s">
        <v>41</v>
      </c>
      <c r="G1428" t="s">
        <v>25</v>
      </c>
      <c r="H1428" t="s">
        <v>44</v>
      </c>
      <c r="I1428" t="s">
        <v>27</v>
      </c>
      <c r="J1428" t="s">
        <v>33</v>
      </c>
      <c r="K1428" s="8">
        <v>0.15</v>
      </c>
      <c r="L1428">
        <f t="shared" ca="1" si="22"/>
        <v>10</v>
      </c>
      <c r="M1428">
        <v>21</v>
      </c>
      <c r="N1428">
        <v>6</v>
      </c>
    </row>
    <row r="1429" spans="1:14" x14ac:dyDescent="0.3">
      <c r="A1429">
        <v>7472</v>
      </c>
      <c r="B1429" s="7">
        <v>41788</v>
      </c>
      <c r="C1429" t="s">
        <v>34</v>
      </c>
      <c r="D1429">
        <v>19</v>
      </c>
      <c r="E1429" t="s">
        <v>35</v>
      </c>
      <c r="F1429" t="s">
        <v>30</v>
      </c>
      <c r="G1429" t="s">
        <v>25</v>
      </c>
      <c r="H1429" t="s">
        <v>50</v>
      </c>
      <c r="I1429" t="s">
        <v>27</v>
      </c>
      <c r="J1429" t="s">
        <v>49</v>
      </c>
      <c r="K1429" s="8">
        <v>0.1</v>
      </c>
      <c r="L1429">
        <f t="shared" ca="1" si="22"/>
        <v>10</v>
      </c>
      <c r="M1429">
        <v>2</v>
      </c>
      <c r="N1429">
        <v>3</v>
      </c>
    </row>
    <row r="1430" spans="1:14" x14ac:dyDescent="0.3">
      <c r="A1430">
        <v>7838</v>
      </c>
      <c r="B1430" s="7">
        <v>41761</v>
      </c>
      <c r="C1430" t="s">
        <v>34</v>
      </c>
      <c r="D1430">
        <v>21</v>
      </c>
      <c r="E1430" t="s">
        <v>23</v>
      </c>
      <c r="F1430" t="s">
        <v>30</v>
      </c>
      <c r="G1430" t="s">
        <v>25</v>
      </c>
      <c r="H1430" t="s">
        <v>44</v>
      </c>
      <c r="I1430" t="s">
        <v>27</v>
      </c>
      <c r="J1430" t="s">
        <v>37</v>
      </c>
      <c r="K1430" s="8">
        <v>0.1</v>
      </c>
      <c r="L1430">
        <f t="shared" ca="1" si="22"/>
        <v>10</v>
      </c>
      <c r="M1430">
        <v>44</v>
      </c>
      <c r="N1430">
        <v>6</v>
      </c>
    </row>
    <row r="1431" spans="1:14" x14ac:dyDescent="0.3">
      <c r="A1431">
        <v>7970</v>
      </c>
      <c r="B1431" s="7">
        <v>41788</v>
      </c>
      <c r="C1431" t="s">
        <v>34</v>
      </c>
      <c r="D1431">
        <v>20</v>
      </c>
      <c r="E1431" t="s">
        <v>32</v>
      </c>
      <c r="F1431" t="s">
        <v>30</v>
      </c>
      <c r="G1431" t="s">
        <v>25</v>
      </c>
      <c r="H1431" t="s">
        <v>44</v>
      </c>
      <c r="I1431" t="s">
        <v>27</v>
      </c>
      <c r="J1431" t="s">
        <v>48</v>
      </c>
      <c r="K1431" s="8">
        <v>0.1</v>
      </c>
      <c r="L1431">
        <f t="shared" ca="1" si="22"/>
        <v>10</v>
      </c>
      <c r="M1431">
        <v>31</v>
      </c>
      <c r="N1431">
        <v>6</v>
      </c>
    </row>
    <row r="1432" spans="1:14" x14ac:dyDescent="0.3">
      <c r="A1432">
        <v>8072</v>
      </c>
      <c r="B1432" s="7">
        <v>41772</v>
      </c>
      <c r="C1432" t="s">
        <v>34</v>
      </c>
      <c r="D1432">
        <v>20</v>
      </c>
      <c r="E1432" t="s">
        <v>29</v>
      </c>
      <c r="F1432" t="s">
        <v>30</v>
      </c>
      <c r="G1432" t="s">
        <v>25</v>
      </c>
      <c r="H1432" t="s">
        <v>44</v>
      </c>
      <c r="I1432" t="s">
        <v>27</v>
      </c>
      <c r="J1432" t="s">
        <v>33</v>
      </c>
      <c r="K1432" s="8">
        <v>0.1</v>
      </c>
      <c r="L1432">
        <f t="shared" ca="1" si="22"/>
        <v>10</v>
      </c>
      <c r="M1432">
        <v>24</v>
      </c>
      <c r="N1432">
        <v>6</v>
      </c>
    </row>
    <row r="1433" spans="1:14" x14ac:dyDescent="0.3">
      <c r="A1433">
        <v>8088</v>
      </c>
      <c r="B1433" s="7">
        <v>41759</v>
      </c>
      <c r="C1433" t="s">
        <v>34</v>
      </c>
      <c r="D1433">
        <v>20</v>
      </c>
      <c r="E1433" t="s">
        <v>29</v>
      </c>
      <c r="F1433" t="s">
        <v>30</v>
      </c>
      <c r="G1433" t="s">
        <v>25</v>
      </c>
      <c r="H1433" t="s">
        <v>44</v>
      </c>
      <c r="I1433" t="s">
        <v>27</v>
      </c>
      <c r="J1433" t="s">
        <v>49</v>
      </c>
      <c r="K1433" s="8">
        <v>0.1</v>
      </c>
      <c r="L1433">
        <f t="shared" ca="1" si="22"/>
        <v>10</v>
      </c>
      <c r="M1433">
        <v>23</v>
      </c>
      <c r="N1433">
        <v>5</v>
      </c>
    </row>
    <row r="1434" spans="1:14" x14ac:dyDescent="0.3">
      <c r="A1434">
        <v>8270</v>
      </c>
      <c r="B1434" s="7">
        <v>41769</v>
      </c>
      <c r="C1434" t="s">
        <v>22</v>
      </c>
      <c r="D1434">
        <v>22</v>
      </c>
      <c r="E1434" t="s">
        <v>23</v>
      </c>
      <c r="F1434" t="s">
        <v>30</v>
      </c>
      <c r="G1434" t="s">
        <v>25</v>
      </c>
      <c r="H1434" t="s">
        <v>44</v>
      </c>
      <c r="I1434" t="s">
        <v>27</v>
      </c>
      <c r="J1434" t="s">
        <v>40</v>
      </c>
      <c r="K1434" s="8">
        <v>0.1</v>
      </c>
      <c r="L1434">
        <f t="shared" ca="1" si="22"/>
        <v>10</v>
      </c>
      <c r="M1434">
        <v>20</v>
      </c>
      <c r="N1434">
        <v>4</v>
      </c>
    </row>
    <row r="1435" spans="1:14" x14ac:dyDescent="0.3">
      <c r="A1435">
        <v>8418</v>
      </c>
      <c r="B1435" s="7">
        <v>41789</v>
      </c>
      <c r="C1435" t="s">
        <v>22</v>
      </c>
      <c r="D1435">
        <v>25</v>
      </c>
      <c r="E1435" t="s">
        <v>29</v>
      </c>
      <c r="F1435" t="s">
        <v>30</v>
      </c>
      <c r="G1435" t="s">
        <v>25</v>
      </c>
      <c r="H1435" t="s">
        <v>44</v>
      </c>
      <c r="I1435" t="s">
        <v>27</v>
      </c>
      <c r="J1435" t="s">
        <v>31</v>
      </c>
      <c r="K1435" s="8">
        <v>0.1</v>
      </c>
      <c r="L1435">
        <f t="shared" ca="1" si="22"/>
        <v>10</v>
      </c>
      <c r="M1435">
        <v>39</v>
      </c>
      <c r="N1435">
        <v>6</v>
      </c>
    </row>
    <row r="1436" spans="1:14" x14ac:dyDescent="0.3">
      <c r="A1436">
        <v>8866</v>
      </c>
      <c r="B1436" s="7">
        <v>41760</v>
      </c>
      <c r="C1436" t="s">
        <v>34</v>
      </c>
      <c r="D1436">
        <v>19</v>
      </c>
      <c r="E1436" t="s">
        <v>32</v>
      </c>
      <c r="F1436" t="s">
        <v>30</v>
      </c>
      <c r="G1436" t="s">
        <v>25</v>
      </c>
      <c r="H1436" t="s">
        <v>26</v>
      </c>
      <c r="I1436" t="s">
        <v>27</v>
      </c>
      <c r="J1436" t="s">
        <v>48</v>
      </c>
      <c r="K1436" s="8">
        <v>0.1</v>
      </c>
      <c r="L1436">
        <f t="shared" ca="1" si="22"/>
        <v>10</v>
      </c>
      <c r="M1436">
        <v>0</v>
      </c>
      <c r="N1436">
        <v>6</v>
      </c>
    </row>
    <row r="1437" spans="1:14" x14ac:dyDescent="0.3">
      <c r="A1437">
        <v>9048</v>
      </c>
      <c r="B1437" s="7">
        <v>41759</v>
      </c>
      <c r="C1437" t="s">
        <v>22</v>
      </c>
      <c r="D1437">
        <v>25</v>
      </c>
      <c r="E1437" t="s">
        <v>45</v>
      </c>
      <c r="F1437" t="s">
        <v>30</v>
      </c>
      <c r="G1437" t="s">
        <v>25</v>
      </c>
      <c r="H1437" t="s">
        <v>26</v>
      </c>
      <c r="I1437" t="s">
        <v>27</v>
      </c>
      <c r="J1437" t="s">
        <v>40</v>
      </c>
      <c r="K1437" s="8">
        <v>0.1</v>
      </c>
      <c r="L1437">
        <f t="shared" ca="1" si="22"/>
        <v>10</v>
      </c>
      <c r="M1437">
        <v>30</v>
      </c>
      <c r="N1437">
        <v>3</v>
      </c>
    </row>
    <row r="1438" spans="1:14" x14ac:dyDescent="0.3">
      <c r="A1438">
        <v>9224</v>
      </c>
      <c r="B1438" s="7">
        <v>41788</v>
      </c>
      <c r="C1438" t="s">
        <v>22</v>
      </c>
      <c r="D1438">
        <v>24</v>
      </c>
      <c r="E1438" t="s">
        <v>39</v>
      </c>
      <c r="F1438" t="s">
        <v>30</v>
      </c>
      <c r="G1438" t="s">
        <v>25</v>
      </c>
      <c r="H1438" t="s">
        <v>26</v>
      </c>
      <c r="I1438" t="s">
        <v>27</v>
      </c>
      <c r="J1438" t="s">
        <v>40</v>
      </c>
      <c r="K1438" s="8">
        <v>0.1</v>
      </c>
      <c r="L1438">
        <f t="shared" ca="1" si="22"/>
        <v>10</v>
      </c>
      <c r="M1438">
        <v>11</v>
      </c>
      <c r="N1438">
        <v>3</v>
      </c>
    </row>
    <row r="1439" spans="1:14" x14ac:dyDescent="0.3">
      <c r="A1439">
        <v>10336</v>
      </c>
      <c r="B1439" s="7">
        <v>41760</v>
      </c>
      <c r="C1439" t="s">
        <v>22</v>
      </c>
      <c r="D1439">
        <v>20</v>
      </c>
      <c r="E1439" t="s">
        <v>32</v>
      </c>
      <c r="F1439" t="s">
        <v>30</v>
      </c>
      <c r="G1439" t="s">
        <v>25</v>
      </c>
      <c r="H1439" t="s">
        <v>26</v>
      </c>
      <c r="I1439" t="s">
        <v>27</v>
      </c>
      <c r="J1439" t="s">
        <v>37</v>
      </c>
      <c r="K1439" s="8">
        <v>0.1</v>
      </c>
      <c r="L1439">
        <f t="shared" ca="1" si="22"/>
        <v>10</v>
      </c>
      <c r="M1439">
        <v>12</v>
      </c>
      <c r="N1439">
        <v>6</v>
      </c>
    </row>
    <row r="1440" spans="1:14" x14ac:dyDescent="0.3">
      <c r="A1440">
        <v>10982</v>
      </c>
      <c r="B1440" s="7">
        <v>41788</v>
      </c>
      <c r="C1440" t="s">
        <v>22</v>
      </c>
      <c r="D1440">
        <v>30</v>
      </c>
      <c r="E1440" t="s">
        <v>29</v>
      </c>
      <c r="F1440" t="s">
        <v>24</v>
      </c>
      <c r="G1440" t="s">
        <v>25</v>
      </c>
      <c r="H1440" t="s">
        <v>50</v>
      </c>
      <c r="I1440" t="s">
        <v>27</v>
      </c>
      <c r="J1440" t="s">
        <v>31</v>
      </c>
      <c r="K1440" s="8">
        <v>0.05</v>
      </c>
      <c r="L1440">
        <f t="shared" ca="1" si="22"/>
        <v>10</v>
      </c>
      <c r="M1440">
        <v>4</v>
      </c>
      <c r="N1440">
        <v>6</v>
      </c>
    </row>
    <row r="1441" spans="1:14" x14ac:dyDescent="0.3">
      <c r="A1441">
        <v>10990</v>
      </c>
      <c r="B1441" s="7">
        <v>41788</v>
      </c>
      <c r="C1441" t="s">
        <v>22</v>
      </c>
      <c r="D1441">
        <v>50</v>
      </c>
      <c r="E1441" t="s">
        <v>32</v>
      </c>
      <c r="F1441" t="s">
        <v>41</v>
      </c>
      <c r="G1441" t="s">
        <v>25</v>
      </c>
      <c r="H1441" t="s">
        <v>50</v>
      </c>
      <c r="I1441" t="s">
        <v>27</v>
      </c>
      <c r="J1441" t="s">
        <v>31</v>
      </c>
      <c r="K1441" s="8">
        <v>0.15</v>
      </c>
      <c r="L1441">
        <f t="shared" ca="1" si="22"/>
        <v>10</v>
      </c>
      <c r="M1441">
        <v>5</v>
      </c>
      <c r="N1441">
        <v>6</v>
      </c>
    </row>
    <row r="1442" spans="1:14" x14ac:dyDescent="0.3">
      <c r="A1442">
        <v>11210</v>
      </c>
      <c r="B1442" s="7">
        <v>41760</v>
      </c>
      <c r="C1442" t="s">
        <v>22</v>
      </c>
      <c r="D1442">
        <v>22</v>
      </c>
      <c r="E1442" t="s">
        <v>35</v>
      </c>
      <c r="F1442" t="s">
        <v>30</v>
      </c>
      <c r="G1442" t="s">
        <v>25</v>
      </c>
      <c r="H1442" t="s">
        <v>50</v>
      </c>
      <c r="I1442" t="s">
        <v>27</v>
      </c>
      <c r="J1442" t="s">
        <v>49</v>
      </c>
      <c r="K1442" s="8">
        <v>0.1</v>
      </c>
      <c r="L1442">
        <f t="shared" ca="1" si="22"/>
        <v>10</v>
      </c>
      <c r="M1442">
        <v>41</v>
      </c>
      <c r="N1442">
        <v>5</v>
      </c>
    </row>
    <row r="1443" spans="1:14" x14ac:dyDescent="0.3">
      <c r="A1443">
        <v>11578</v>
      </c>
      <c r="B1443" s="7">
        <v>41760</v>
      </c>
      <c r="C1443" t="s">
        <v>34</v>
      </c>
      <c r="D1443">
        <v>20</v>
      </c>
      <c r="E1443" t="s">
        <v>32</v>
      </c>
      <c r="F1443" t="s">
        <v>30</v>
      </c>
      <c r="G1443" t="s">
        <v>25</v>
      </c>
      <c r="H1443" t="s">
        <v>50</v>
      </c>
      <c r="I1443" t="s">
        <v>27</v>
      </c>
      <c r="J1443" t="s">
        <v>49</v>
      </c>
      <c r="K1443" s="8">
        <v>0.1</v>
      </c>
      <c r="L1443">
        <f t="shared" ca="1" si="22"/>
        <v>10</v>
      </c>
      <c r="M1443">
        <v>40</v>
      </c>
      <c r="N1443">
        <v>4</v>
      </c>
    </row>
    <row r="1444" spans="1:14" x14ac:dyDescent="0.3">
      <c r="A1444">
        <v>11618</v>
      </c>
      <c r="B1444" s="7">
        <v>41759</v>
      </c>
      <c r="C1444" t="s">
        <v>22</v>
      </c>
      <c r="D1444">
        <v>58</v>
      </c>
      <c r="E1444" t="s">
        <v>29</v>
      </c>
      <c r="F1444" t="s">
        <v>41</v>
      </c>
      <c r="G1444" t="s">
        <v>25</v>
      </c>
      <c r="H1444" t="s">
        <v>50</v>
      </c>
      <c r="I1444" t="s">
        <v>27</v>
      </c>
      <c r="J1444" t="s">
        <v>42</v>
      </c>
      <c r="K1444" s="8">
        <v>0.15</v>
      </c>
      <c r="L1444">
        <f t="shared" ca="1" si="22"/>
        <v>10</v>
      </c>
      <c r="M1444">
        <v>18</v>
      </c>
      <c r="N1444">
        <v>5</v>
      </c>
    </row>
    <row r="1445" spans="1:14" x14ac:dyDescent="0.3">
      <c r="A1445">
        <v>11638</v>
      </c>
      <c r="B1445" s="7">
        <v>41783</v>
      </c>
      <c r="C1445" t="s">
        <v>34</v>
      </c>
      <c r="D1445">
        <v>19</v>
      </c>
      <c r="E1445" t="s">
        <v>45</v>
      </c>
      <c r="F1445" t="s">
        <v>30</v>
      </c>
      <c r="G1445" t="s">
        <v>25</v>
      </c>
      <c r="H1445" t="s">
        <v>50</v>
      </c>
      <c r="I1445" t="s">
        <v>27</v>
      </c>
      <c r="J1445" t="s">
        <v>42</v>
      </c>
      <c r="K1445" s="8">
        <v>0.1</v>
      </c>
      <c r="L1445">
        <f t="shared" ca="1" si="22"/>
        <v>10</v>
      </c>
      <c r="M1445">
        <v>0</v>
      </c>
      <c r="N1445">
        <v>2</v>
      </c>
    </row>
    <row r="1446" spans="1:14" x14ac:dyDescent="0.3">
      <c r="A1446">
        <v>11786</v>
      </c>
      <c r="B1446" s="7">
        <v>41789</v>
      </c>
      <c r="C1446" t="s">
        <v>22</v>
      </c>
      <c r="D1446">
        <v>45</v>
      </c>
      <c r="E1446" t="s">
        <v>23</v>
      </c>
      <c r="F1446" t="s">
        <v>24</v>
      </c>
      <c r="G1446" t="s">
        <v>25</v>
      </c>
      <c r="H1446" t="s">
        <v>50</v>
      </c>
      <c r="I1446" t="s">
        <v>27</v>
      </c>
      <c r="J1446" t="s">
        <v>48</v>
      </c>
      <c r="K1446" s="8">
        <v>0.05</v>
      </c>
      <c r="L1446">
        <f t="shared" ca="1" si="22"/>
        <v>10</v>
      </c>
      <c r="M1446">
        <v>5</v>
      </c>
      <c r="N1446">
        <v>1</v>
      </c>
    </row>
    <row r="1447" spans="1:14" x14ac:dyDescent="0.3">
      <c r="A1447">
        <v>11806</v>
      </c>
      <c r="B1447" s="7">
        <v>41783</v>
      </c>
      <c r="C1447" t="s">
        <v>22</v>
      </c>
      <c r="D1447">
        <v>19</v>
      </c>
      <c r="E1447" t="s">
        <v>45</v>
      </c>
      <c r="F1447" t="s">
        <v>30</v>
      </c>
      <c r="G1447" t="s">
        <v>25</v>
      </c>
      <c r="H1447" t="s">
        <v>50</v>
      </c>
      <c r="I1447" t="s">
        <v>27</v>
      </c>
      <c r="J1447" t="s">
        <v>31</v>
      </c>
      <c r="K1447" s="8">
        <v>0.1</v>
      </c>
      <c r="L1447">
        <f t="shared" ca="1" si="22"/>
        <v>10</v>
      </c>
      <c r="M1447">
        <v>8</v>
      </c>
      <c r="N1447">
        <v>3</v>
      </c>
    </row>
    <row r="1448" spans="1:14" x14ac:dyDescent="0.3">
      <c r="A1448">
        <v>12280</v>
      </c>
      <c r="B1448" s="7">
        <v>41759</v>
      </c>
      <c r="C1448" t="s">
        <v>34</v>
      </c>
      <c r="D1448">
        <v>27</v>
      </c>
      <c r="E1448" t="s">
        <v>29</v>
      </c>
      <c r="F1448" t="s">
        <v>30</v>
      </c>
      <c r="G1448" t="s">
        <v>25</v>
      </c>
      <c r="H1448" t="s">
        <v>50</v>
      </c>
      <c r="I1448" t="s">
        <v>27</v>
      </c>
      <c r="J1448" t="s">
        <v>37</v>
      </c>
      <c r="K1448" s="8">
        <v>0.1</v>
      </c>
      <c r="L1448">
        <f t="shared" ca="1" si="22"/>
        <v>10</v>
      </c>
      <c r="M1448">
        <v>43</v>
      </c>
      <c r="N1448">
        <v>5</v>
      </c>
    </row>
    <row r="1449" spans="1:14" x14ac:dyDescent="0.3">
      <c r="A1449">
        <v>12362</v>
      </c>
      <c r="B1449" s="7">
        <v>41760</v>
      </c>
      <c r="C1449" t="s">
        <v>34</v>
      </c>
      <c r="D1449">
        <v>55</v>
      </c>
      <c r="E1449" t="s">
        <v>43</v>
      </c>
      <c r="F1449" t="s">
        <v>41</v>
      </c>
      <c r="G1449" t="s">
        <v>25</v>
      </c>
      <c r="H1449" t="s">
        <v>50</v>
      </c>
      <c r="I1449" t="s">
        <v>27</v>
      </c>
      <c r="J1449" t="s">
        <v>49</v>
      </c>
      <c r="K1449" s="8">
        <v>0.15</v>
      </c>
      <c r="L1449">
        <f t="shared" ca="1" si="22"/>
        <v>10</v>
      </c>
      <c r="M1449">
        <v>20</v>
      </c>
      <c r="N1449">
        <v>3</v>
      </c>
    </row>
    <row r="1450" spans="1:14" x14ac:dyDescent="0.3">
      <c r="A1450">
        <v>13002</v>
      </c>
      <c r="B1450" s="7">
        <v>41767</v>
      </c>
      <c r="C1450" t="s">
        <v>34</v>
      </c>
      <c r="D1450">
        <v>26</v>
      </c>
      <c r="E1450" t="s">
        <v>43</v>
      </c>
      <c r="F1450" t="s">
        <v>30</v>
      </c>
      <c r="G1450" t="s">
        <v>38</v>
      </c>
      <c r="H1450" t="s">
        <v>47</v>
      </c>
      <c r="I1450" t="s">
        <v>27</v>
      </c>
      <c r="J1450" t="s">
        <v>48</v>
      </c>
      <c r="K1450" s="8">
        <v>0.1</v>
      </c>
      <c r="L1450">
        <f t="shared" ca="1" si="22"/>
        <v>10</v>
      </c>
      <c r="M1450">
        <v>40</v>
      </c>
      <c r="N1450">
        <v>4</v>
      </c>
    </row>
    <row r="1451" spans="1:14" x14ac:dyDescent="0.3">
      <c r="A1451">
        <v>13074</v>
      </c>
      <c r="B1451" s="7">
        <v>41787</v>
      </c>
      <c r="C1451" t="s">
        <v>34</v>
      </c>
      <c r="D1451">
        <v>33</v>
      </c>
      <c r="E1451" t="s">
        <v>35</v>
      </c>
      <c r="F1451" t="s">
        <v>24</v>
      </c>
      <c r="G1451" t="s">
        <v>25</v>
      </c>
      <c r="H1451" t="s">
        <v>47</v>
      </c>
      <c r="I1451" t="s">
        <v>27</v>
      </c>
      <c r="J1451" t="s">
        <v>48</v>
      </c>
      <c r="K1451" s="8">
        <v>0.05</v>
      </c>
      <c r="L1451">
        <f t="shared" ca="1" si="22"/>
        <v>10</v>
      </c>
      <c r="M1451">
        <v>17</v>
      </c>
      <c r="N1451">
        <v>3</v>
      </c>
    </row>
    <row r="1452" spans="1:14" x14ac:dyDescent="0.3">
      <c r="A1452">
        <v>13194</v>
      </c>
      <c r="B1452" s="7">
        <v>41768</v>
      </c>
      <c r="C1452" t="s">
        <v>22</v>
      </c>
      <c r="D1452">
        <v>22</v>
      </c>
      <c r="E1452" t="s">
        <v>29</v>
      </c>
      <c r="F1452" t="s">
        <v>30</v>
      </c>
      <c r="G1452" t="s">
        <v>25</v>
      </c>
      <c r="H1452" t="s">
        <v>26</v>
      </c>
      <c r="I1452" t="s">
        <v>27</v>
      </c>
      <c r="J1452" t="s">
        <v>48</v>
      </c>
      <c r="K1452" s="8">
        <v>0.1</v>
      </c>
      <c r="L1452">
        <f t="shared" ca="1" si="22"/>
        <v>10</v>
      </c>
      <c r="M1452">
        <v>23</v>
      </c>
      <c r="N1452">
        <v>3</v>
      </c>
    </row>
    <row r="1453" spans="1:14" x14ac:dyDescent="0.3">
      <c r="A1453">
        <v>13676</v>
      </c>
      <c r="B1453" s="7">
        <v>41759</v>
      </c>
      <c r="C1453" t="s">
        <v>22</v>
      </c>
      <c r="D1453">
        <v>22</v>
      </c>
      <c r="E1453" t="s">
        <v>35</v>
      </c>
      <c r="F1453" t="s">
        <v>30</v>
      </c>
      <c r="G1453" t="s">
        <v>25</v>
      </c>
      <c r="H1453" t="s">
        <v>26</v>
      </c>
      <c r="I1453" t="s">
        <v>27</v>
      </c>
      <c r="J1453" t="s">
        <v>40</v>
      </c>
      <c r="K1453" s="8">
        <v>0.1</v>
      </c>
      <c r="L1453">
        <f t="shared" ca="1" si="22"/>
        <v>10</v>
      </c>
      <c r="M1453">
        <v>23</v>
      </c>
      <c r="N1453">
        <v>5</v>
      </c>
    </row>
    <row r="1454" spans="1:14" x14ac:dyDescent="0.3">
      <c r="A1454">
        <v>13904</v>
      </c>
      <c r="B1454" s="7">
        <v>41780</v>
      </c>
      <c r="C1454" t="s">
        <v>22</v>
      </c>
      <c r="D1454">
        <v>19</v>
      </c>
      <c r="E1454" t="s">
        <v>39</v>
      </c>
      <c r="F1454" t="s">
        <v>30</v>
      </c>
      <c r="G1454" t="s">
        <v>25</v>
      </c>
      <c r="H1454" t="s">
        <v>36</v>
      </c>
      <c r="I1454" t="s">
        <v>27</v>
      </c>
      <c r="J1454" t="s">
        <v>33</v>
      </c>
      <c r="K1454" s="8">
        <v>0.1</v>
      </c>
      <c r="L1454">
        <f t="shared" ca="1" si="22"/>
        <v>10</v>
      </c>
      <c r="M1454">
        <v>43</v>
      </c>
      <c r="N1454">
        <v>1</v>
      </c>
    </row>
    <row r="1455" spans="1:14" x14ac:dyDescent="0.3">
      <c r="A1455">
        <v>13928</v>
      </c>
      <c r="B1455" s="7">
        <v>41788</v>
      </c>
      <c r="C1455" t="s">
        <v>22</v>
      </c>
      <c r="D1455">
        <v>48</v>
      </c>
      <c r="E1455" t="s">
        <v>39</v>
      </c>
      <c r="F1455" t="s">
        <v>24</v>
      </c>
      <c r="G1455" t="s">
        <v>25</v>
      </c>
      <c r="H1455" t="s">
        <v>44</v>
      </c>
      <c r="I1455" t="s">
        <v>27</v>
      </c>
      <c r="J1455" t="s">
        <v>40</v>
      </c>
      <c r="K1455" s="8">
        <v>0.05</v>
      </c>
      <c r="L1455">
        <f t="shared" ca="1" si="22"/>
        <v>10</v>
      </c>
      <c r="M1455">
        <v>30</v>
      </c>
      <c r="N1455">
        <v>2</v>
      </c>
    </row>
    <row r="1456" spans="1:14" x14ac:dyDescent="0.3">
      <c r="A1456">
        <v>14238</v>
      </c>
      <c r="B1456" s="7">
        <v>41789</v>
      </c>
      <c r="C1456" t="s">
        <v>22</v>
      </c>
      <c r="D1456">
        <v>26</v>
      </c>
      <c r="E1456" t="s">
        <v>35</v>
      </c>
      <c r="F1456" t="s">
        <v>30</v>
      </c>
      <c r="G1456" t="s">
        <v>25</v>
      </c>
      <c r="H1456" t="s">
        <v>36</v>
      </c>
      <c r="I1456" t="s">
        <v>27</v>
      </c>
      <c r="J1456" t="s">
        <v>37</v>
      </c>
      <c r="K1456" s="8">
        <v>0.1</v>
      </c>
      <c r="L1456">
        <f t="shared" ca="1" si="22"/>
        <v>10</v>
      </c>
      <c r="M1456">
        <v>4</v>
      </c>
      <c r="N1456">
        <v>3</v>
      </c>
    </row>
    <row r="1457" spans="1:14" x14ac:dyDescent="0.3">
      <c r="A1457">
        <v>14274</v>
      </c>
      <c r="B1457" s="7">
        <v>41789</v>
      </c>
      <c r="C1457" t="s">
        <v>22</v>
      </c>
      <c r="D1457">
        <v>18</v>
      </c>
      <c r="E1457" t="s">
        <v>45</v>
      </c>
      <c r="F1457" t="s">
        <v>30</v>
      </c>
      <c r="G1457" t="s">
        <v>25</v>
      </c>
      <c r="H1457" t="s">
        <v>44</v>
      </c>
      <c r="I1457" t="s">
        <v>27</v>
      </c>
      <c r="J1457" t="s">
        <v>42</v>
      </c>
      <c r="K1457" s="8">
        <v>0.1</v>
      </c>
      <c r="L1457">
        <f t="shared" ca="1" si="22"/>
        <v>10</v>
      </c>
      <c r="M1457">
        <v>17</v>
      </c>
      <c r="N1457">
        <v>3</v>
      </c>
    </row>
    <row r="1458" spans="1:14" x14ac:dyDescent="0.3">
      <c r="A1458">
        <v>14310</v>
      </c>
      <c r="B1458" s="7">
        <v>41761</v>
      </c>
      <c r="C1458" t="s">
        <v>22</v>
      </c>
      <c r="D1458">
        <v>47</v>
      </c>
      <c r="E1458" t="s">
        <v>29</v>
      </c>
      <c r="F1458" t="s">
        <v>24</v>
      </c>
      <c r="G1458" t="s">
        <v>25</v>
      </c>
      <c r="H1458" t="s">
        <v>44</v>
      </c>
      <c r="I1458" t="s">
        <v>27</v>
      </c>
      <c r="J1458" t="s">
        <v>48</v>
      </c>
      <c r="K1458" s="8">
        <v>0.05</v>
      </c>
      <c r="L1458">
        <f t="shared" ca="1" si="22"/>
        <v>10</v>
      </c>
      <c r="M1458">
        <v>27</v>
      </c>
      <c r="N1458">
        <v>4</v>
      </c>
    </row>
    <row r="1459" spans="1:14" x14ac:dyDescent="0.3">
      <c r="A1459">
        <v>14336</v>
      </c>
      <c r="B1459" s="7">
        <v>41759</v>
      </c>
      <c r="C1459" t="s">
        <v>34</v>
      </c>
      <c r="D1459">
        <v>20</v>
      </c>
      <c r="E1459" t="s">
        <v>32</v>
      </c>
      <c r="F1459" t="s">
        <v>30</v>
      </c>
      <c r="G1459" t="s">
        <v>25</v>
      </c>
      <c r="H1459" t="s">
        <v>44</v>
      </c>
      <c r="I1459" t="s">
        <v>27</v>
      </c>
      <c r="J1459" t="s">
        <v>37</v>
      </c>
      <c r="K1459" s="8">
        <v>0.1</v>
      </c>
      <c r="L1459">
        <f t="shared" ca="1" si="22"/>
        <v>10</v>
      </c>
      <c r="M1459">
        <v>34</v>
      </c>
      <c r="N1459">
        <v>3</v>
      </c>
    </row>
    <row r="1460" spans="1:14" x14ac:dyDescent="0.3">
      <c r="A1460">
        <v>15192</v>
      </c>
      <c r="B1460" s="7">
        <v>41758</v>
      </c>
      <c r="C1460" t="s">
        <v>34</v>
      </c>
      <c r="D1460">
        <v>24</v>
      </c>
      <c r="E1460" t="s">
        <v>29</v>
      </c>
      <c r="F1460" t="s">
        <v>30</v>
      </c>
      <c r="G1460" t="s">
        <v>25</v>
      </c>
      <c r="H1460" t="s">
        <v>47</v>
      </c>
      <c r="I1460" t="s">
        <v>27</v>
      </c>
      <c r="J1460" t="s">
        <v>28</v>
      </c>
      <c r="K1460" s="8">
        <v>0.1</v>
      </c>
      <c r="L1460">
        <f t="shared" ca="1" si="22"/>
        <v>10</v>
      </c>
      <c r="M1460">
        <v>21</v>
      </c>
      <c r="N1460">
        <v>4</v>
      </c>
    </row>
    <row r="1461" spans="1:14" x14ac:dyDescent="0.3">
      <c r="A1461">
        <v>15204</v>
      </c>
      <c r="B1461" s="7">
        <v>41758</v>
      </c>
      <c r="C1461" t="s">
        <v>22</v>
      </c>
      <c r="D1461">
        <v>24</v>
      </c>
      <c r="E1461" t="s">
        <v>45</v>
      </c>
      <c r="F1461" t="s">
        <v>30</v>
      </c>
      <c r="G1461" t="s">
        <v>25</v>
      </c>
      <c r="H1461" t="s">
        <v>47</v>
      </c>
      <c r="I1461" t="s">
        <v>27</v>
      </c>
      <c r="J1461" t="s">
        <v>49</v>
      </c>
      <c r="K1461" s="8">
        <v>0.1</v>
      </c>
      <c r="L1461">
        <f t="shared" ca="1" si="22"/>
        <v>10</v>
      </c>
      <c r="M1461">
        <v>9</v>
      </c>
      <c r="N1461">
        <v>4</v>
      </c>
    </row>
    <row r="1462" spans="1:14" x14ac:dyDescent="0.3">
      <c r="A1462">
        <v>15402</v>
      </c>
      <c r="B1462" s="7">
        <v>41758</v>
      </c>
      <c r="C1462" t="s">
        <v>22</v>
      </c>
      <c r="D1462">
        <v>24</v>
      </c>
      <c r="E1462" t="s">
        <v>32</v>
      </c>
      <c r="F1462" t="s">
        <v>30</v>
      </c>
      <c r="G1462" t="s">
        <v>25</v>
      </c>
      <c r="H1462" t="s">
        <v>50</v>
      </c>
      <c r="I1462" t="s">
        <v>27</v>
      </c>
      <c r="J1462" t="s">
        <v>37</v>
      </c>
      <c r="K1462" s="8">
        <v>0.1</v>
      </c>
      <c r="L1462">
        <f t="shared" ca="1" si="22"/>
        <v>10</v>
      </c>
      <c r="M1462">
        <v>19</v>
      </c>
      <c r="N1462">
        <v>5</v>
      </c>
    </row>
    <row r="1463" spans="1:14" x14ac:dyDescent="0.3">
      <c r="A1463">
        <v>15882</v>
      </c>
      <c r="B1463" s="7">
        <v>41760</v>
      </c>
      <c r="C1463" t="s">
        <v>34</v>
      </c>
      <c r="D1463">
        <v>28</v>
      </c>
      <c r="E1463" t="s">
        <v>32</v>
      </c>
      <c r="F1463" t="s">
        <v>30</v>
      </c>
      <c r="G1463" t="s">
        <v>25</v>
      </c>
      <c r="H1463" t="s">
        <v>44</v>
      </c>
      <c r="I1463" t="s">
        <v>27</v>
      </c>
      <c r="J1463" t="s">
        <v>37</v>
      </c>
      <c r="K1463" s="8">
        <v>0.1</v>
      </c>
      <c r="L1463">
        <f t="shared" ca="1" si="22"/>
        <v>10</v>
      </c>
      <c r="M1463">
        <v>1</v>
      </c>
      <c r="N1463">
        <v>1</v>
      </c>
    </row>
    <row r="1464" spans="1:14" x14ac:dyDescent="0.3">
      <c r="A1464">
        <v>15930</v>
      </c>
      <c r="B1464" s="7">
        <v>41789</v>
      </c>
      <c r="C1464" t="s">
        <v>22</v>
      </c>
      <c r="D1464">
        <v>29</v>
      </c>
      <c r="E1464" t="s">
        <v>29</v>
      </c>
      <c r="F1464" t="s">
        <v>30</v>
      </c>
      <c r="G1464" t="s">
        <v>25</v>
      </c>
      <c r="H1464" t="s">
        <v>36</v>
      </c>
      <c r="I1464" t="s">
        <v>27</v>
      </c>
      <c r="J1464" t="s">
        <v>40</v>
      </c>
      <c r="K1464" s="8">
        <v>0.1</v>
      </c>
      <c r="L1464">
        <f t="shared" ca="1" si="22"/>
        <v>10</v>
      </c>
      <c r="M1464">
        <v>35</v>
      </c>
      <c r="N1464">
        <v>1</v>
      </c>
    </row>
    <row r="1465" spans="1:14" x14ac:dyDescent="0.3">
      <c r="A1465">
        <v>15936</v>
      </c>
      <c r="B1465" s="7">
        <v>41789</v>
      </c>
      <c r="C1465" t="s">
        <v>22</v>
      </c>
      <c r="D1465">
        <v>22</v>
      </c>
      <c r="E1465" t="s">
        <v>39</v>
      </c>
      <c r="F1465" t="s">
        <v>30</v>
      </c>
      <c r="G1465" t="s">
        <v>25</v>
      </c>
      <c r="H1465" t="s">
        <v>36</v>
      </c>
      <c r="I1465" t="s">
        <v>27</v>
      </c>
      <c r="J1465" t="s">
        <v>33</v>
      </c>
      <c r="K1465" s="8">
        <v>0.1</v>
      </c>
      <c r="L1465">
        <f t="shared" ca="1" si="22"/>
        <v>10</v>
      </c>
      <c r="M1465">
        <v>21</v>
      </c>
      <c r="N1465">
        <v>1</v>
      </c>
    </row>
    <row r="1466" spans="1:14" x14ac:dyDescent="0.3">
      <c r="A1466">
        <v>16134</v>
      </c>
      <c r="B1466" s="7">
        <v>41790</v>
      </c>
      <c r="C1466" t="s">
        <v>34</v>
      </c>
      <c r="D1466">
        <v>19</v>
      </c>
      <c r="E1466" t="s">
        <v>35</v>
      </c>
      <c r="F1466" t="s">
        <v>30</v>
      </c>
      <c r="G1466" t="s">
        <v>25</v>
      </c>
      <c r="H1466" t="s">
        <v>26</v>
      </c>
      <c r="I1466" t="s">
        <v>27</v>
      </c>
      <c r="J1466" t="s">
        <v>31</v>
      </c>
      <c r="K1466" s="8">
        <v>0.1</v>
      </c>
      <c r="L1466">
        <f t="shared" ca="1" si="22"/>
        <v>10</v>
      </c>
      <c r="M1466">
        <v>42</v>
      </c>
      <c r="N1466">
        <v>4</v>
      </c>
    </row>
    <row r="1467" spans="1:14" x14ac:dyDescent="0.3">
      <c r="A1467">
        <v>16238</v>
      </c>
      <c r="B1467" s="7">
        <v>41760</v>
      </c>
      <c r="C1467" t="s">
        <v>22</v>
      </c>
      <c r="D1467">
        <v>20</v>
      </c>
      <c r="E1467" t="s">
        <v>23</v>
      </c>
      <c r="F1467" t="s">
        <v>30</v>
      </c>
      <c r="G1467" t="s">
        <v>25</v>
      </c>
      <c r="H1467" t="s">
        <v>44</v>
      </c>
      <c r="I1467" t="s">
        <v>27</v>
      </c>
      <c r="J1467" t="s">
        <v>28</v>
      </c>
      <c r="K1467" s="8">
        <v>0.1</v>
      </c>
      <c r="L1467">
        <f t="shared" ca="1" si="22"/>
        <v>10</v>
      </c>
      <c r="M1467">
        <v>20</v>
      </c>
      <c r="N1467">
        <v>2</v>
      </c>
    </row>
    <row r="1468" spans="1:14" x14ac:dyDescent="0.3">
      <c r="A1468">
        <v>18394</v>
      </c>
      <c r="B1468" s="7">
        <v>41787</v>
      </c>
      <c r="C1468" t="s">
        <v>22</v>
      </c>
      <c r="D1468">
        <v>32</v>
      </c>
      <c r="E1468" t="s">
        <v>35</v>
      </c>
      <c r="F1468" t="s">
        <v>24</v>
      </c>
      <c r="G1468" t="s">
        <v>25</v>
      </c>
      <c r="H1468" t="s">
        <v>26</v>
      </c>
      <c r="I1468" t="s">
        <v>27</v>
      </c>
      <c r="J1468" t="s">
        <v>33</v>
      </c>
      <c r="K1468" s="8">
        <v>0.05</v>
      </c>
      <c r="L1468">
        <f t="shared" ca="1" si="22"/>
        <v>10</v>
      </c>
      <c r="M1468">
        <v>37</v>
      </c>
      <c r="N1468">
        <v>1</v>
      </c>
    </row>
    <row r="1469" spans="1:14" x14ac:dyDescent="0.3">
      <c r="A1469">
        <v>18434</v>
      </c>
      <c r="B1469" s="7">
        <v>41762</v>
      </c>
      <c r="C1469" t="s">
        <v>34</v>
      </c>
      <c r="D1469">
        <v>24</v>
      </c>
      <c r="E1469" t="s">
        <v>29</v>
      </c>
      <c r="F1469" t="s">
        <v>30</v>
      </c>
      <c r="G1469" t="s">
        <v>25</v>
      </c>
      <c r="H1469" t="s">
        <v>26</v>
      </c>
      <c r="I1469" t="s">
        <v>27</v>
      </c>
      <c r="J1469" t="s">
        <v>37</v>
      </c>
      <c r="K1469" s="8">
        <v>0.1</v>
      </c>
      <c r="L1469">
        <f t="shared" ca="1" si="22"/>
        <v>10</v>
      </c>
      <c r="M1469">
        <v>20</v>
      </c>
      <c r="N1469">
        <v>3</v>
      </c>
    </row>
    <row r="1470" spans="1:14" x14ac:dyDescent="0.3">
      <c r="A1470">
        <v>18822</v>
      </c>
      <c r="B1470" s="7">
        <v>41760</v>
      </c>
      <c r="C1470" t="s">
        <v>22</v>
      </c>
      <c r="D1470">
        <v>22</v>
      </c>
      <c r="E1470" t="s">
        <v>45</v>
      </c>
      <c r="F1470" t="s">
        <v>30</v>
      </c>
      <c r="G1470" t="s">
        <v>25</v>
      </c>
      <c r="H1470" t="s">
        <v>36</v>
      </c>
      <c r="I1470" t="s">
        <v>27</v>
      </c>
      <c r="J1470" t="s">
        <v>28</v>
      </c>
      <c r="K1470" s="8">
        <v>0.1</v>
      </c>
      <c r="L1470">
        <f t="shared" ca="1" si="22"/>
        <v>10</v>
      </c>
      <c r="M1470">
        <v>4</v>
      </c>
      <c r="N1470">
        <v>1</v>
      </c>
    </row>
    <row r="1471" spans="1:14" x14ac:dyDescent="0.3">
      <c r="A1471">
        <v>18984</v>
      </c>
      <c r="B1471" s="7">
        <v>41760</v>
      </c>
      <c r="C1471" t="s">
        <v>34</v>
      </c>
      <c r="D1471">
        <v>29</v>
      </c>
      <c r="E1471" t="s">
        <v>45</v>
      </c>
      <c r="F1471" t="s">
        <v>30</v>
      </c>
      <c r="G1471" t="s">
        <v>25</v>
      </c>
      <c r="H1471" t="s">
        <v>26</v>
      </c>
      <c r="I1471" t="s">
        <v>27</v>
      </c>
      <c r="J1471" t="s">
        <v>33</v>
      </c>
      <c r="K1471" s="8">
        <v>0.1</v>
      </c>
      <c r="L1471">
        <f t="shared" ca="1" si="22"/>
        <v>10</v>
      </c>
      <c r="M1471">
        <v>1</v>
      </c>
      <c r="N1471">
        <v>1</v>
      </c>
    </row>
    <row r="1472" spans="1:14" x14ac:dyDescent="0.3">
      <c r="A1472">
        <v>20174</v>
      </c>
      <c r="B1472" s="7">
        <v>41759</v>
      </c>
      <c r="C1472" t="s">
        <v>34</v>
      </c>
      <c r="D1472">
        <v>22</v>
      </c>
      <c r="E1472" t="s">
        <v>29</v>
      </c>
      <c r="F1472" t="s">
        <v>30</v>
      </c>
      <c r="G1472" t="s">
        <v>25</v>
      </c>
      <c r="H1472" t="s">
        <v>26</v>
      </c>
      <c r="I1472" t="s">
        <v>27</v>
      </c>
      <c r="J1472" t="s">
        <v>40</v>
      </c>
      <c r="K1472" s="8">
        <v>0.1</v>
      </c>
      <c r="L1472">
        <f t="shared" ca="1" si="22"/>
        <v>10</v>
      </c>
      <c r="M1472">
        <v>31</v>
      </c>
      <c r="N1472">
        <v>5</v>
      </c>
    </row>
    <row r="1473" spans="1:14" x14ac:dyDescent="0.3">
      <c r="A1473">
        <v>20196</v>
      </c>
      <c r="B1473" s="7">
        <v>41782</v>
      </c>
      <c r="C1473" t="s">
        <v>34</v>
      </c>
      <c r="D1473">
        <v>19</v>
      </c>
      <c r="E1473" t="s">
        <v>29</v>
      </c>
      <c r="F1473" t="s">
        <v>30</v>
      </c>
      <c r="G1473" t="s">
        <v>25</v>
      </c>
      <c r="H1473" t="s">
        <v>26</v>
      </c>
      <c r="I1473" t="s">
        <v>27</v>
      </c>
      <c r="J1473" t="s">
        <v>48</v>
      </c>
      <c r="K1473" s="8">
        <v>0.1</v>
      </c>
      <c r="L1473">
        <f t="shared" ca="1" si="22"/>
        <v>10</v>
      </c>
      <c r="M1473">
        <v>23</v>
      </c>
      <c r="N1473">
        <v>4</v>
      </c>
    </row>
    <row r="1474" spans="1:14" x14ac:dyDescent="0.3">
      <c r="A1474">
        <v>20258</v>
      </c>
      <c r="B1474" s="7">
        <v>41759</v>
      </c>
      <c r="C1474" t="s">
        <v>22</v>
      </c>
      <c r="D1474">
        <v>25</v>
      </c>
      <c r="E1474" t="s">
        <v>39</v>
      </c>
      <c r="F1474" t="s">
        <v>30</v>
      </c>
      <c r="G1474" t="s">
        <v>25</v>
      </c>
      <c r="H1474" t="s">
        <v>26</v>
      </c>
      <c r="I1474" t="s">
        <v>27</v>
      </c>
      <c r="J1474" t="s">
        <v>40</v>
      </c>
      <c r="K1474" s="8">
        <v>0.1</v>
      </c>
      <c r="L1474">
        <f t="shared" ca="1" si="22"/>
        <v>10</v>
      </c>
      <c r="M1474">
        <v>29</v>
      </c>
      <c r="N1474">
        <v>4</v>
      </c>
    </row>
    <row r="1475" spans="1:14" x14ac:dyDescent="0.3">
      <c r="A1475">
        <v>20288</v>
      </c>
      <c r="B1475" s="7">
        <v>41775</v>
      </c>
      <c r="C1475" t="s">
        <v>22</v>
      </c>
      <c r="D1475">
        <v>24</v>
      </c>
      <c r="E1475" t="s">
        <v>32</v>
      </c>
      <c r="F1475" t="s">
        <v>30</v>
      </c>
      <c r="G1475" t="s">
        <v>25</v>
      </c>
      <c r="H1475" t="s">
        <v>26</v>
      </c>
      <c r="I1475" t="s">
        <v>27</v>
      </c>
      <c r="J1475" t="s">
        <v>48</v>
      </c>
      <c r="K1475" s="8">
        <v>0.1</v>
      </c>
      <c r="L1475">
        <f t="shared" ref="L1475:L1538" ca="1" si="23">DATEDIF(B1475, TODAY(), "y")</f>
        <v>10</v>
      </c>
      <c r="M1475">
        <v>7</v>
      </c>
      <c r="N1475">
        <v>2</v>
      </c>
    </row>
    <row r="1476" spans="1:14" x14ac:dyDescent="0.3">
      <c r="A1476">
        <v>21178</v>
      </c>
      <c r="B1476" s="7">
        <v>41780</v>
      </c>
      <c r="C1476" t="s">
        <v>34</v>
      </c>
      <c r="D1476">
        <v>21</v>
      </c>
      <c r="E1476" t="s">
        <v>43</v>
      </c>
      <c r="F1476" t="s">
        <v>30</v>
      </c>
      <c r="G1476" t="s">
        <v>25</v>
      </c>
      <c r="H1476" t="s">
        <v>44</v>
      </c>
      <c r="I1476" t="s">
        <v>27</v>
      </c>
      <c r="J1476" t="s">
        <v>37</v>
      </c>
      <c r="K1476" s="8">
        <v>0.1</v>
      </c>
      <c r="L1476">
        <f t="shared" ca="1" si="23"/>
        <v>10</v>
      </c>
      <c r="M1476">
        <v>30</v>
      </c>
      <c r="N1476">
        <v>2</v>
      </c>
    </row>
    <row r="1477" spans="1:14" x14ac:dyDescent="0.3">
      <c r="A1477">
        <v>21282</v>
      </c>
      <c r="B1477" s="7">
        <v>41760</v>
      </c>
      <c r="C1477" t="s">
        <v>22</v>
      </c>
      <c r="D1477">
        <v>36</v>
      </c>
      <c r="E1477" t="s">
        <v>39</v>
      </c>
      <c r="F1477" t="s">
        <v>24</v>
      </c>
      <c r="G1477" t="s">
        <v>25</v>
      </c>
      <c r="H1477" t="s">
        <v>26</v>
      </c>
      <c r="I1477" t="s">
        <v>27</v>
      </c>
      <c r="J1477" t="s">
        <v>42</v>
      </c>
      <c r="K1477" s="8">
        <v>0.05</v>
      </c>
      <c r="L1477">
        <f t="shared" ca="1" si="23"/>
        <v>10</v>
      </c>
      <c r="M1477">
        <v>28</v>
      </c>
      <c r="N1477">
        <v>4</v>
      </c>
    </row>
    <row r="1478" spans="1:14" x14ac:dyDescent="0.3">
      <c r="A1478">
        <v>22298</v>
      </c>
      <c r="B1478" s="7">
        <v>41779</v>
      </c>
      <c r="C1478" t="s">
        <v>34</v>
      </c>
      <c r="D1478">
        <v>22</v>
      </c>
      <c r="E1478" t="s">
        <v>29</v>
      </c>
      <c r="F1478" t="s">
        <v>30</v>
      </c>
      <c r="G1478" t="s">
        <v>38</v>
      </c>
      <c r="H1478" t="s">
        <v>47</v>
      </c>
      <c r="I1478" t="s">
        <v>27</v>
      </c>
      <c r="J1478" t="s">
        <v>28</v>
      </c>
      <c r="K1478" s="8">
        <v>0.1</v>
      </c>
      <c r="L1478">
        <f t="shared" ca="1" si="23"/>
        <v>10</v>
      </c>
      <c r="M1478">
        <v>22</v>
      </c>
      <c r="N1478">
        <v>6</v>
      </c>
    </row>
    <row r="1479" spans="1:14" x14ac:dyDescent="0.3">
      <c r="A1479">
        <v>22402</v>
      </c>
      <c r="B1479" s="7">
        <v>41787</v>
      </c>
      <c r="C1479" t="s">
        <v>34</v>
      </c>
      <c r="D1479">
        <v>37</v>
      </c>
      <c r="E1479" t="s">
        <v>39</v>
      </c>
      <c r="F1479" t="s">
        <v>24</v>
      </c>
      <c r="G1479" t="s">
        <v>25</v>
      </c>
      <c r="H1479" t="s">
        <v>47</v>
      </c>
      <c r="I1479" t="s">
        <v>27</v>
      </c>
      <c r="J1479" t="s">
        <v>28</v>
      </c>
      <c r="K1479" s="8">
        <v>0.05</v>
      </c>
      <c r="L1479">
        <f t="shared" ca="1" si="23"/>
        <v>10</v>
      </c>
      <c r="M1479">
        <v>31</v>
      </c>
      <c r="N1479">
        <v>1</v>
      </c>
    </row>
    <row r="1480" spans="1:14" x14ac:dyDescent="0.3">
      <c r="A1480">
        <v>22570</v>
      </c>
      <c r="B1480" s="7">
        <v>41779</v>
      </c>
      <c r="C1480" t="s">
        <v>34</v>
      </c>
      <c r="D1480">
        <v>21</v>
      </c>
      <c r="E1480" t="s">
        <v>35</v>
      </c>
      <c r="F1480" t="s">
        <v>30</v>
      </c>
      <c r="G1480" t="s">
        <v>38</v>
      </c>
      <c r="H1480" t="s">
        <v>47</v>
      </c>
      <c r="I1480" t="s">
        <v>27</v>
      </c>
      <c r="J1480" t="s">
        <v>37</v>
      </c>
      <c r="K1480" s="8">
        <v>0.1</v>
      </c>
      <c r="L1480">
        <f t="shared" ca="1" si="23"/>
        <v>10</v>
      </c>
      <c r="M1480">
        <v>16</v>
      </c>
      <c r="N1480">
        <v>6</v>
      </c>
    </row>
    <row r="1481" spans="1:14" x14ac:dyDescent="0.3">
      <c r="A1481">
        <v>23000</v>
      </c>
      <c r="B1481" s="7">
        <v>41760</v>
      </c>
      <c r="C1481" t="s">
        <v>22</v>
      </c>
      <c r="D1481">
        <v>19</v>
      </c>
      <c r="E1481" t="s">
        <v>23</v>
      </c>
      <c r="F1481" t="s">
        <v>30</v>
      </c>
      <c r="G1481" t="s">
        <v>25</v>
      </c>
      <c r="H1481" t="s">
        <v>26</v>
      </c>
      <c r="I1481" t="s">
        <v>27</v>
      </c>
      <c r="J1481" t="s">
        <v>40</v>
      </c>
      <c r="K1481" s="8">
        <v>0.1</v>
      </c>
      <c r="L1481">
        <f t="shared" ca="1" si="23"/>
        <v>10</v>
      </c>
      <c r="M1481">
        <v>2</v>
      </c>
      <c r="N1481">
        <v>4</v>
      </c>
    </row>
    <row r="1482" spans="1:14" x14ac:dyDescent="0.3">
      <c r="A1482">
        <v>23144</v>
      </c>
      <c r="B1482" s="7">
        <v>41774</v>
      </c>
      <c r="C1482" t="s">
        <v>34</v>
      </c>
      <c r="D1482">
        <v>22</v>
      </c>
      <c r="E1482" t="s">
        <v>35</v>
      </c>
      <c r="F1482" t="s">
        <v>30</v>
      </c>
      <c r="G1482" t="s">
        <v>25</v>
      </c>
      <c r="H1482" t="s">
        <v>26</v>
      </c>
      <c r="I1482" t="s">
        <v>27</v>
      </c>
      <c r="J1482" t="s">
        <v>37</v>
      </c>
      <c r="K1482" s="8">
        <v>0.1</v>
      </c>
      <c r="L1482">
        <f t="shared" ca="1" si="23"/>
        <v>10</v>
      </c>
      <c r="M1482">
        <v>39</v>
      </c>
      <c r="N1482">
        <v>6</v>
      </c>
    </row>
    <row r="1483" spans="1:14" x14ac:dyDescent="0.3">
      <c r="A1483">
        <v>23410</v>
      </c>
      <c r="B1483" s="7">
        <v>41789</v>
      </c>
      <c r="C1483" t="s">
        <v>22</v>
      </c>
      <c r="D1483">
        <v>18</v>
      </c>
      <c r="E1483" t="s">
        <v>43</v>
      </c>
      <c r="F1483" t="s">
        <v>30</v>
      </c>
      <c r="G1483" t="s">
        <v>25</v>
      </c>
      <c r="H1483" t="s">
        <v>26</v>
      </c>
      <c r="I1483" t="s">
        <v>27</v>
      </c>
      <c r="J1483" t="s">
        <v>33</v>
      </c>
      <c r="K1483" s="8">
        <v>0.1</v>
      </c>
      <c r="L1483">
        <f t="shared" ca="1" si="23"/>
        <v>10</v>
      </c>
      <c r="M1483">
        <v>10</v>
      </c>
      <c r="N1483">
        <v>1</v>
      </c>
    </row>
    <row r="1484" spans="1:14" x14ac:dyDescent="0.3">
      <c r="A1484">
        <v>23426</v>
      </c>
      <c r="B1484" s="7">
        <v>41780</v>
      </c>
      <c r="C1484" t="s">
        <v>22</v>
      </c>
      <c r="D1484">
        <v>21</v>
      </c>
      <c r="E1484" t="s">
        <v>35</v>
      </c>
      <c r="F1484" t="s">
        <v>30</v>
      </c>
      <c r="G1484" t="s">
        <v>25</v>
      </c>
      <c r="H1484" t="s">
        <v>36</v>
      </c>
      <c r="I1484" t="s">
        <v>27</v>
      </c>
      <c r="J1484" t="s">
        <v>40</v>
      </c>
      <c r="K1484" s="8">
        <v>0.1</v>
      </c>
      <c r="L1484">
        <f t="shared" ca="1" si="23"/>
        <v>10</v>
      </c>
      <c r="M1484">
        <v>8</v>
      </c>
      <c r="N1484">
        <v>3</v>
      </c>
    </row>
    <row r="1485" spans="1:14" x14ac:dyDescent="0.3">
      <c r="A1485">
        <v>23574</v>
      </c>
      <c r="B1485" s="7">
        <v>41760</v>
      </c>
      <c r="C1485" t="s">
        <v>22</v>
      </c>
      <c r="D1485">
        <v>56</v>
      </c>
      <c r="E1485" t="s">
        <v>32</v>
      </c>
      <c r="F1485" t="s">
        <v>41</v>
      </c>
      <c r="G1485" t="s">
        <v>25</v>
      </c>
      <c r="H1485" t="s">
        <v>44</v>
      </c>
      <c r="I1485" t="s">
        <v>27</v>
      </c>
      <c r="J1485" t="s">
        <v>33</v>
      </c>
      <c r="K1485" s="8">
        <v>0.15</v>
      </c>
      <c r="L1485">
        <f t="shared" ca="1" si="23"/>
        <v>10</v>
      </c>
      <c r="M1485">
        <v>31</v>
      </c>
      <c r="N1485">
        <v>3</v>
      </c>
    </row>
    <row r="1486" spans="1:14" x14ac:dyDescent="0.3">
      <c r="A1486">
        <v>24684</v>
      </c>
      <c r="B1486" s="7">
        <v>41780</v>
      </c>
      <c r="C1486" t="s">
        <v>22</v>
      </c>
      <c r="D1486">
        <v>38</v>
      </c>
      <c r="E1486" t="s">
        <v>32</v>
      </c>
      <c r="F1486" t="s">
        <v>24</v>
      </c>
      <c r="G1486" t="s">
        <v>25</v>
      </c>
      <c r="H1486" t="s">
        <v>36</v>
      </c>
      <c r="I1486" t="s">
        <v>27</v>
      </c>
      <c r="J1486" t="s">
        <v>33</v>
      </c>
      <c r="K1486" s="8">
        <v>0.05</v>
      </c>
      <c r="L1486">
        <f t="shared" ca="1" si="23"/>
        <v>10</v>
      </c>
      <c r="M1486">
        <v>44</v>
      </c>
      <c r="N1486">
        <v>2</v>
      </c>
    </row>
    <row r="1487" spans="1:14" x14ac:dyDescent="0.3">
      <c r="A1487">
        <v>24700</v>
      </c>
      <c r="B1487" s="7">
        <v>41766</v>
      </c>
      <c r="C1487" t="s">
        <v>34</v>
      </c>
      <c r="D1487">
        <v>21</v>
      </c>
      <c r="E1487" t="s">
        <v>32</v>
      </c>
      <c r="F1487" t="s">
        <v>30</v>
      </c>
      <c r="G1487" t="s">
        <v>38</v>
      </c>
      <c r="H1487" t="s">
        <v>47</v>
      </c>
      <c r="I1487" t="s">
        <v>27</v>
      </c>
      <c r="J1487" t="s">
        <v>33</v>
      </c>
      <c r="K1487" s="8">
        <v>0.1</v>
      </c>
      <c r="L1487">
        <f t="shared" ca="1" si="23"/>
        <v>10</v>
      </c>
      <c r="M1487">
        <v>25</v>
      </c>
      <c r="N1487">
        <v>1</v>
      </c>
    </row>
    <row r="1488" spans="1:14" x14ac:dyDescent="0.3">
      <c r="A1488">
        <v>25188</v>
      </c>
      <c r="B1488" s="7">
        <v>41788</v>
      </c>
      <c r="C1488" t="s">
        <v>34</v>
      </c>
      <c r="D1488">
        <v>22</v>
      </c>
      <c r="E1488" t="s">
        <v>23</v>
      </c>
      <c r="F1488" t="s">
        <v>30</v>
      </c>
      <c r="G1488" t="s">
        <v>25</v>
      </c>
      <c r="H1488" t="s">
        <v>44</v>
      </c>
      <c r="I1488" t="s">
        <v>27</v>
      </c>
      <c r="J1488" t="s">
        <v>28</v>
      </c>
      <c r="K1488" s="8">
        <v>0.1</v>
      </c>
      <c r="L1488">
        <f t="shared" ca="1" si="23"/>
        <v>10</v>
      </c>
      <c r="M1488">
        <v>0</v>
      </c>
      <c r="N1488">
        <v>5</v>
      </c>
    </row>
    <row r="1489" spans="1:14" x14ac:dyDescent="0.3">
      <c r="A1489">
        <v>25194</v>
      </c>
      <c r="B1489" s="7">
        <v>41788</v>
      </c>
      <c r="C1489" t="s">
        <v>34</v>
      </c>
      <c r="D1489">
        <v>23</v>
      </c>
      <c r="E1489" t="s">
        <v>32</v>
      </c>
      <c r="F1489" t="s">
        <v>30</v>
      </c>
      <c r="G1489" t="s">
        <v>25</v>
      </c>
      <c r="H1489" t="s">
        <v>26</v>
      </c>
      <c r="I1489" t="s">
        <v>27</v>
      </c>
      <c r="J1489" t="s">
        <v>42</v>
      </c>
      <c r="K1489" s="8">
        <v>0.1</v>
      </c>
      <c r="L1489">
        <f t="shared" ca="1" si="23"/>
        <v>10</v>
      </c>
      <c r="M1489">
        <v>32</v>
      </c>
      <c r="N1489">
        <v>6</v>
      </c>
    </row>
    <row r="1490" spans="1:14" x14ac:dyDescent="0.3">
      <c r="A1490">
        <v>26082</v>
      </c>
      <c r="B1490" s="7">
        <v>41788</v>
      </c>
      <c r="C1490" t="s">
        <v>22</v>
      </c>
      <c r="D1490">
        <v>39</v>
      </c>
      <c r="E1490" t="s">
        <v>29</v>
      </c>
      <c r="F1490" t="s">
        <v>24</v>
      </c>
      <c r="G1490" t="s">
        <v>25</v>
      </c>
      <c r="H1490" t="s">
        <v>26</v>
      </c>
      <c r="I1490" t="s">
        <v>27</v>
      </c>
      <c r="J1490" t="s">
        <v>40</v>
      </c>
      <c r="K1490" s="8">
        <v>0.05</v>
      </c>
      <c r="L1490">
        <f t="shared" ca="1" si="23"/>
        <v>10</v>
      </c>
      <c r="M1490">
        <v>11</v>
      </c>
      <c r="N1490">
        <v>3</v>
      </c>
    </row>
    <row r="1491" spans="1:14" x14ac:dyDescent="0.3">
      <c r="A1491">
        <v>27850</v>
      </c>
      <c r="B1491" s="7">
        <v>41760</v>
      </c>
      <c r="C1491" t="s">
        <v>22</v>
      </c>
      <c r="D1491">
        <v>43</v>
      </c>
      <c r="E1491" t="s">
        <v>32</v>
      </c>
      <c r="F1491" t="s">
        <v>24</v>
      </c>
      <c r="G1491" t="s">
        <v>25</v>
      </c>
      <c r="H1491" t="s">
        <v>44</v>
      </c>
      <c r="I1491" t="s">
        <v>27</v>
      </c>
      <c r="J1491" t="s">
        <v>37</v>
      </c>
      <c r="K1491" s="8">
        <v>0.05</v>
      </c>
      <c r="L1491">
        <f t="shared" ca="1" si="23"/>
        <v>10</v>
      </c>
      <c r="M1491">
        <v>8</v>
      </c>
      <c r="N1491">
        <v>6</v>
      </c>
    </row>
    <row r="1492" spans="1:14" x14ac:dyDescent="0.3">
      <c r="A1492">
        <v>28622</v>
      </c>
      <c r="B1492" s="7">
        <v>41760</v>
      </c>
      <c r="C1492" t="s">
        <v>22</v>
      </c>
      <c r="D1492">
        <v>23</v>
      </c>
      <c r="E1492" t="s">
        <v>39</v>
      </c>
      <c r="F1492" t="s">
        <v>30</v>
      </c>
      <c r="G1492" t="s">
        <v>25</v>
      </c>
      <c r="H1492" t="s">
        <v>44</v>
      </c>
      <c r="I1492" t="s">
        <v>27</v>
      </c>
      <c r="J1492" t="s">
        <v>42</v>
      </c>
      <c r="K1492" s="8">
        <v>0.1</v>
      </c>
      <c r="L1492">
        <f t="shared" ca="1" si="23"/>
        <v>10</v>
      </c>
      <c r="M1492">
        <v>41</v>
      </c>
      <c r="N1492">
        <v>2</v>
      </c>
    </row>
    <row r="1493" spans="1:14" x14ac:dyDescent="0.3">
      <c r="A1493">
        <v>28770</v>
      </c>
      <c r="B1493" s="7">
        <v>41768</v>
      </c>
      <c r="C1493" t="s">
        <v>34</v>
      </c>
      <c r="D1493">
        <v>22</v>
      </c>
      <c r="E1493" t="s">
        <v>43</v>
      </c>
      <c r="F1493" t="s">
        <v>30</v>
      </c>
      <c r="G1493" t="s">
        <v>25</v>
      </c>
      <c r="H1493" t="s">
        <v>26</v>
      </c>
      <c r="I1493" t="s">
        <v>27</v>
      </c>
      <c r="J1493" t="s">
        <v>31</v>
      </c>
      <c r="K1493" s="8">
        <v>0.1</v>
      </c>
      <c r="L1493">
        <f t="shared" ca="1" si="23"/>
        <v>10</v>
      </c>
      <c r="M1493">
        <v>12</v>
      </c>
      <c r="N1493">
        <v>2</v>
      </c>
    </row>
    <row r="1494" spans="1:14" x14ac:dyDescent="0.3">
      <c r="A1494">
        <v>29230</v>
      </c>
      <c r="B1494" s="7">
        <v>41788</v>
      </c>
      <c r="C1494" t="s">
        <v>34</v>
      </c>
      <c r="D1494">
        <v>39</v>
      </c>
      <c r="E1494" t="s">
        <v>23</v>
      </c>
      <c r="F1494" t="s">
        <v>24</v>
      </c>
      <c r="G1494" t="s">
        <v>25</v>
      </c>
      <c r="H1494" t="s">
        <v>26</v>
      </c>
      <c r="I1494" t="s">
        <v>27</v>
      </c>
      <c r="J1494" t="s">
        <v>48</v>
      </c>
      <c r="K1494" s="8">
        <v>0.05</v>
      </c>
      <c r="L1494">
        <f t="shared" ca="1" si="23"/>
        <v>10</v>
      </c>
      <c r="M1494">
        <v>35</v>
      </c>
      <c r="N1494">
        <v>1</v>
      </c>
    </row>
    <row r="1495" spans="1:14" x14ac:dyDescent="0.3">
      <c r="A1495">
        <v>29444</v>
      </c>
      <c r="B1495" s="7">
        <v>41766</v>
      </c>
      <c r="C1495" t="s">
        <v>34</v>
      </c>
      <c r="D1495">
        <v>22</v>
      </c>
      <c r="E1495" t="s">
        <v>43</v>
      </c>
      <c r="F1495" t="s">
        <v>30</v>
      </c>
      <c r="G1495" t="s">
        <v>25</v>
      </c>
      <c r="H1495" t="s">
        <v>36</v>
      </c>
      <c r="I1495" t="s">
        <v>27</v>
      </c>
      <c r="J1495" t="s">
        <v>33</v>
      </c>
      <c r="K1495" s="8">
        <v>0.1</v>
      </c>
      <c r="L1495">
        <f t="shared" ca="1" si="23"/>
        <v>10</v>
      </c>
      <c r="M1495">
        <v>39</v>
      </c>
      <c r="N1495">
        <v>6</v>
      </c>
    </row>
    <row r="1496" spans="1:14" x14ac:dyDescent="0.3">
      <c r="A1496">
        <v>30048</v>
      </c>
      <c r="B1496" s="7">
        <v>41773</v>
      </c>
      <c r="C1496" t="s">
        <v>34</v>
      </c>
      <c r="D1496">
        <v>24</v>
      </c>
      <c r="E1496" t="s">
        <v>45</v>
      </c>
      <c r="F1496" t="s">
        <v>30</v>
      </c>
      <c r="G1496" t="s">
        <v>25</v>
      </c>
      <c r="H1496" t="s">
        <v>44</v>
      </c>
      <c r="I1496" t="s">
        <v>27</v>
      </c>
      <c r="J1496" t="s">
        <v>40</v>
      </c>
      <c r="K1496" s="8">
        <v>0.1</v>
      </c>
      <c r="L1496">
        <f t="shared" ca="1" si="23"/>
        <v>10</v>
      </c>
      <c r="M1496">
        <v>10</v>
      </c>
      <c r="N1496">
        <v>6</v>
      </c>
    </row>
    <row r="1497" spans="1:14" x14ac:dyDescent="0.3">
      <c r="A1497">
        <v>30222</v>
      </c>
      <c r="B1497" s="7">
        <v>41768</v>
      </c>
      <c r="C1497" t="s">
        <v>22</v>
      </c>
      <c r="D1497">
        <v>21</v>
      </c>
      <c r="E1497" t="s">
        <v>39</v>
      </c>
      <c r="F1497" t="s">
        <v>30</v>
      </c>
      <c r="G1497" t="s">
        <v>25</v>
      </c>
      <c r="H1497" t="s">
        <v>26</v>
      </c>
      <c r="I1497" t="s">
        <v>27</v>
      </c>
      <c r="J1497" t="s">
        <v>37</v>
      </c>
      <c r="K1497" s="8">
        <v>0.1</v>
      </c>
      <c r="L1497">
        <f t="shared" ca="1" si="23"/>
        <v>10</v>
      </c>
      <c r="M1497">
        <v>42</v>
      </c>
      <c r="N1497">
        <v>6</v>
      </c>
    </row>
    <row r="1498" spans="1:14" x14ac:dyDescent="0.3">
      <c r="A1498">
        <v>30236</v>
      </c>
      <c r="B1498" s="7">
        <v>41768</v>
      </c>
      <c r="C1498" t="s">
        <v>34</v>
      </c>
      <c r="D1498">
        <v>20</v>
      </c>
      <c r="E1498" t="s">
        <v>23</v>
      </c>
      <c r="F1498" t="s">
        <v>30</v>
      </c>
      <c r="G1498" t="s">
        <v>25</v>
      </c>
      <c r="H1498" t="s">
        <v>26</v>
      </c>
      <c r="I1498" t="s">
        <v>27</v>
      </c>
      <c r="J1498" t="s">
        <v>40</v>
      </c>
      <c r="K1498" s="8">
        <v>0.1</v>
      </c>
      <c r="L1498">
        <f t="shared" ca="1" si="23"/>
        <v>10</v>
      </c>
      <c r="M1498">
        <v>12</v>
      </c>
      <c r="N1498">
        <v>5</v>
      </c>
    </row>
    <row r="1499" spans="1:14" x14ac:dyDescent="0.3">
      <c r="A1499">
        <v>30924</v>
      </c>
      <c r="B1499" s="7">
        <v>41766</v>
      </c>
      <c r="C1499" t="s">
        <v>22</v>
      </c>
      <c r="D1499">
        <v>28</v>
      </c>
      <c r="E1499" t="s">
        <v>43</v>
      </c>
      <c r="F1499" t="s">
        <v>30</v>
      </c>
      <c r="G1499" t="s">
        <v>25</v>
      </c>
      <c r="H1499" t="s">
        <v>26</v>
      </c>
      <c r="I1499" t="s">
        <v>27</v>
      </c>
      <c r="J1499" t="s">
        <v>33</v>
      </c>
      <c r="K1499" s="8">
        <v>0.1</v>
      </c>
      <c r="L1499">
        <f t="shared" ca="1" si="23"/>
        <v>10</v>
      </c>
      <c r="M1499">
        <v>14</v>
      </c>
      <c r="N1499">
        <v>3</v>
      </c>
    </row>
    <row r="1500" spans="1:14" x14ac:dyDescent="0.3">
      <c r="A1500">
        <v>31394</v>
      </c>
      <c r="B1500" s="7">
        <v>41760</v>
      </c>
      <c r="C1500" t="s">
        <v>22</v>
      </c>
      <c r="D1500">
        <v>61</v>
      </c>
      <c r="E1500" t="s">
        <v>35</v>
      </c>
      <c r="F1500" t="s">
        <v>41</v>
      </c>
      <c r="G1500" t="s">
        <v>25</v>
      </c>
      <c r="H1500" t="s">
        <v>44</v>
      </c>
      <c r="I1500" t="s">
        <v>27</v>
      </c>
      <c r="J1500" t="s">
        <v>49</v>
      </c>
      <c r="K1500" s="8">
        <v>0.15</v>
      </c>
      <c r="L1500">
        <f t="shared" ca="1" si="23"/>
        <v>10</v>
      </c>
      <c r="M1500">
        <v>24</v>
      </c>
      <c r="N1500">
        <v>4</v>
      </c>
    </row>
    <row r="1501" spans="1:14" x14ac:dyDescent="0.3">
      <c r="A1501">
        <v>31646</v>
      </c>
      <c r="B1501" s="7">
        <v>41760</v>
      </c>
      <c r="C1501" t="s">
        <v>22</v>
      </c>
      <c r="D1501">
        <v>43</v>
      </c>
      <c r="E1501" t="s">
        <v>45</v>
      </c>
      <c r="F1501" t="s">
        <v>24</v>
      </c>
      <c r="G1501" t="s">
        <v>25</v>
      </c>
      <c r="H1501" t="s">
        <v>36</v>
      </c>
      <c r="I1501" t="s">
        <v>27</v>
      </c>
      <c r="J1501" t="s">
        <v>40</v>
      </c>
      <c r="K1501" s="8">
        <v>0.05</v>
      </c>
      <c r="L1501">
        <f t="shared" ca="1" si="23"/>
        <v>10</v>
      </c>
      <c r="M1501">
        <v>9</v>
      </c>
      <c r="N1501">
        <v>4</v>
      </c>
    </row>
    <row r="1502" spans="1:14" x14ac:dyDescent="0.3">
      <c r="A1502">
        <v>31774</v>
      </c>
      <c r="B1502" s="7">
        <v>41760</v>
      </c>
      <c r="C1502" t="s">
        <v>22</v>
      </c>
      <c r="D1502">
        <v>41</v>
      </c>
      <c r="E1502" t="s">
        <v>23</v>
      </c>
      <c r="F1502" t="s">
        <v>24</v>
      </c>
      <c r="G1502" t="s">
        <v>25</v>
      </c>
      <c r="H1502" t="s">
        <v>36</v>
      </c>
      <c r="I1502" t="s">
        <v>27</v>
      </c>
      <c r="J1502" t="s">
        <v>31</v>
      </c>
      <c r="K1502" s="8">
        <v>0.05</v>
      </c>
      <c r="L1502">
        <f t="shared" ca="1" si="23"/>
        <v>10</v>
      </c>
      <c r="M1502">
        <v>41</v>
      </c>
      <c r="N1502">
        <v>4</v>
      </c>
    </row>
    <row r="1503" spans="1:14" x14ac:dyDescent="0.3">
      <c r="A1503">
        <v>41526</v>
      </c>
      <c r="B1503" s="7">
        <v>41766</v>
      </c>
      <c r="C1503" t="s">
        <v>22</v>
      </c>
      <c r="D1503">
        <v>51</v>
      </c>
      <c r="E1503" t="s">
        <v>39</v>
      </c>
      <c r="F1503" t="s">
        <v>41</v>
      </c>
      <c r="G1503" t="s">
        <v>25</v>
      </c>
      <c r="H1503" t="s">
        <v>50</v>
      </c>
      <c r="I1503" t="s">
        <v>27</v>
      </c>
      <c r="J1503" t="s">
        <v>31</v>
      </c>
      <c r="K1503" s="8">
        <v>0.15</v>
      </c>
      <c r="L1503">
        <f t="shared" ca="1" si="23"/>
        <v>10</v>
      </c>
      <c r="M1503">
        <v>3</v>
      </c>
      <c r="N1503">
        <v>4</v>
      </c>
    </row>
    <row r="1504" spans="1:14" x14ac:dyDescent="0.3">
      <c r="A1504">
        <v>42462</v>
      </c>
      <c r="B1504" s="7">
        <v>41783</v>
      </c>
      <c r="C1504" t="s">
        <v>34</v>
      </c>
      <c r="D1504">
        <v>28</v>
      </c>
      <c r="E1504" t="s">
        <v>29</v>
      </c>
      <c r="F1504" t="s">
        <v>30</v>
      </c>
      <c r="G1504" t="s">
        <v>38</v>
      </c>
      <c r="H1504" t="s">
        <v>50</v>
      </c>
      <c r="I1504" t="s">
        <v>27</v>
      </c>
      <c r="J1504" t="s">
        <v>31</v>
      </c>
      <c r="K1504" s="8">
        <v>0.1</v>
      </c>
      <c r="L1504">
        <f t="shared" ca="1" si="23"/>
        <v>10</v>
      </c>
      <c r="M1504">
        <v>10</v>
      </c>
      <c r="N1504">
        <v>5</v>
      </c>
    </row>
    <row r="1505" spans="1:14" x14ac:dyDescent="0.3">
      <c r="A1505">
        <v>42464</v>
      </c>
      <c r="B1505" s="7">
        <v>41783</v>
      </c>
      <c r="C1505" t="s">
        <v>34</v>
      </c>
      <c r="D1505">
        <v>47</v>
      </c>
      <c r="E1505" t="s">
        <v>43</v>
      </c>
      <c r="F1505" t="s">
        <v>24</v>
      </c>
      <c r="G1505" t="s">
        <v>38</v>
      </c>
      <c r="H1505" t="s">
        <v>50</v>
      </c>
      <c r="I1505" t="s">
        <v>27</v>
      </c>
      <c r="J1505" t="s">
        <v>28</v>
      </c>
      <c r="K1505" s="8">
        <v>0.05</v>
      </c>
      <c r="L1505">
        <f t="shared" ca="1" si="23"/>
        <v>10</v>
      </c>
      <c r="M1505">
        <v>27</v>
      </c>
      <c r="N1505">
        <v>6</v>
      </c>
    </row>
    <row r="1506" spans="1:14" x14ac:dyDescent="0.3">
      <c r="A1506">
        <v>42468</v>
      </c>
      <c r="B1506" s="7">
        <v>41783</v>
      </c>
      <c r="C1506" t="s">
        <v>22</v>
      </c>
      <c r="D1506">
        <v>23</v>
      </c>
      <c r="E1506" t="s">
        <v>43</v>
      </c>
      <c r="F1506" t="s">
        <v>30</v>
      </c>
      <c r="G1506" t="s">
        <v>25</v>
      </c>
      <c r="H1506" t="s">
        <v>50</v>
      </c>
      <c r="I1506" t="s">
        <v>27</v>
      </c>
      <c r="J1506" t="s">
        <v>40</v>
      </c>
      <c r="K1506" s="8">
        <v>0.1</v>
      </c>
      <c r="L1506">
        <f t="shared" ca="1" si="23"/>
        <v>10</v>
      </c>
      <c r="M1506">
        <v>8</v>
      </c>
      <c r="N1506">
        <v>1</v>
      </c>
    </row>
    <row r="1507" spans="1:14" x14ac:dyDescent="0.3">
      <c r="A1507">
        <v>42472</v>
      </c>
      <c r="B1507" s="7">
        <v>41783</v>
      </c>
      <c r="C1507" t="s">
        <v>22</v>
      </c>
      <c r="D1507">
        <v>22</v>
      </c>
      <c r="E1507" t="s">
        <v>43</v>
      </c>
      <c r="F1507" t="s">
        <v>30</v>
      </c>
      <c r="G1507" t="s">
        <v>25</v>
      </c>
      <c r="H1507" t="s">
        <v>50</v>
      </c>
      <c r="I1507" t="s">
        <v>27</v>
      </c>
      <c r="J1507" t="s">
        <v>31</v>
      </c>
      <c r="K1507" s="8">
        <v>0.1</v>
      </c>
      <c r="L1507">
        <f t="shared" ca="1" si="23"/>
        <v>10</v>
      </c>
      <c r="M1507">
        <v>41</v>
      </c>
      <c r="N1507">
        <v>1</v>
      </c>
    </row>
    <row r="1508" spans="1:14" x14ac:dyDescent="0.3">
      <c r="A1508">
        <v>42476</v>
      </c>
      <c r="B1508" s="7">
        <v>41783</v>
      </c>
      <c r="C1508" t="s">
        <v>22</v>
      </c>
      <c r="D1508">
        <v>27</v>
      </c>
      <c r="E1508" t="s">
        <v>45</v>
      </c>
      <c r="F1508" t="s">
        <v>30</v>
      </c>
      <c r="G1508" t="s">
        <v>25</v>
      </c>
      <c r="H1508" t="s">
        <v>50</v>
      </c>
      <c r="I1508" t="s">
        <v>27</v>
      </c>
      <c r="J1508" t="s">
        <v>49</v>
      </c>
      <c r="K1508" s="8">
        <v>0.1</v>
      </c>
      <c r="L1508">
        <f t="shared" ca="1" si="23"/>
        <v>10</v>
      </c>
      <c r="M1508">
        <v>37</v>
      </c>
      <c r="N1508">
        <v>1</v>
      </c>
    </row>
    <row r="1509" spans="1:14" x14ac:dyDescent="0.3">
      <c r="A1509">
        <v>42494</v>
      </c>
      <c r="B1509" s="7">
        <v>41788</v>
      </c>
      <c r="C1509" t="s">
        <v>22</v>
      </c>
      <c r="D1509">
        <v>40</v>
      </c>
      <c r="E1509" t="s">
        <v>32</v>
      </c>
      <c r="F1509" t="s">
        <v>24</v>
      </c>
      <c r="G1509" t="s">
        <v>25</v>
      </c>
      <c r="H1509" t="s">
        <v>50</v>
      </c>
      <c r="I1509" t="s">
        <v>27</v>
      </c>
      <c r="J1509" t="s">
        <v>37</v>
      </c>
      <c r="K1509" s="8">
        <v>0.05</v>
      </c>
      <c r="L1509">
        <f t="shared" ca="1" si="23"/>
        <v>10</v>
      </c>
      <c r="M1509">
        <v>1</v>
      </c>
      <c r="N1509">
        <v>5</v>
      </c>
    </row>
    <row r="1510" spans="1:14" x14ac:dyDescent="0.3">
      <c r="A1510">
        <v>42772</v>
      </c>
      <c r="B1510" s="7">
        <v>41787</v>
      </c>
      <c r="C1510" t="s">
        <v>22</v>
      </c>
      <c r="D1510">
        <v>53</v>
      </c>
      <c r="E1510" t="s">
        <v>43</v>
      </c>
      <c r="F1510" t="s">
        <v>41</v>
      </c>
      <c r="G1510" t="s">
        <v>25</v>
      </c>
      <c r="H1510" t="s">
        <v>50</v>
      </c>
      <c r="I1510" t="s">
        <v>27</v>
      </c>
      <c r="J1510" t="s">
        <v>48</v>
      </c>
      <c r="K1510" s="8">
        <v>0.15</v>
      </c>
      <c r="L1510">
        <f t="shared" ca="1" si="23"/>
        <v>10</v>
      </c>
      <c r="M1510">
        <v>32</v>
      </c>
      <c r="N1510">
        <v>6</v>
      </c>
    </row>
    <row r="1511" spans="1:14" x14ac:dyDescent="0.3">
      <c r="A1511">
        <v>43056</v>
      </c>
      <c r="B1511" s="7">
        <v>41760</v>
      </c>
      <c r="C1511" t="s">
        <v>22</v>
      </c>
      <c r="D1511">
        <v>32</v>
      </c>
      <c r="E1511" t="s">
        <v>23</v>
      </c>
      <c r="F1511" t="s">
        <v>24</v>
      </c>
      <c r="G1511" t="s">
        <v>25</v>
      </c>
      <c r="H1511" t="s">
        <v>50</v>
      </c>
      <c r="I1511" t="s">
        <v>27</v>
      </c>
      <c r="J1511" t="s">
        <v>37</v>
      </c>
      <c r="K1511" s="8">
        <v>0.05</v>
      </c>
      <c r="L1511">
        <f t="shared" ca="1" si="23"/>
        <v>10</v>
      </c>
      <c r="M1511">
        <v>15</v>
      </c>
      <c r="N1511">
        <v>5</v>
      </c>
    </row>
    <row r="1512" spans="1:14" x14ac:dyDescent="0.3">
      <c r="A1512">
        <v>43396</v>
      </c>
      <c r="B1512" s="7">
        <v>41782</v>
      </c>
      <c r="C1512" t="s">
        <v>34</v>
      </c>
      <c r="D1512">
        <v>23</v>
      </c>
      <c r="E1512" t="s">
        <v>45</v>
      </c>
      <c r="F1512" t="s">
        <v>30</v>
      </c>
      <c r="G1512" t="s">
        <v>25</v>
      </c>
      <c r="H1512" t="s">
        <v>26</v>
      </c>
      <c r="I1512" t="s">
        <v>27</v>
      </c>
      <c r="J1512" t="s">
        <v>48</v>
      </c>
      <c r="K1512" s="8">
        <v>0.1</v>
      </c>
      <c r="L1512">
        <f t="shared" ca="1" si="23"/>
        <v>10</v>
      </c>
      <c r="M1512">
        <v>8</v>
      </c>
      <c r="N1512">
        <v>4</v>
      </c>
    </row>
    <row r="1513" spans="1:14" x14ac:dyDescent="0.3">
      <c r="A1513">
        <v>43398</v>
      </c>
      <c r="B1513" s="7">
        <v>41781</v>
      </c>
      <c r="C1513" t="s">
        <v>22</v>
      </c>
      <c r="D1513">
        <v>23</v>
      </c>
      <c r="E1513" t="s">
        <v>45</v>
      </c>
      <c r="F1513" t="s">
        <v>30</v>
      </c>
      <c r="G1513" t="s">
        <v>25</v>
      </c>
      <c r="H1513" t="s">
        <v>26</v>
      </c>
      <c r="I1513" t="s">
        <v>27</v>
      </c>
      <c r="J1513" t="s">
        <v>31</v>
      </c>
      <c r="K1513" s="8">
        <v>0.1</v>
      </c>
      <c r="L1513">
        <f t="shared" ca="1" si="23"/>
        <v>10</v>
      </c>
      <c r="M1513">
        <v>41</v>
      </c>
      <c r="N1513">
        <v>1</v>
      </c>
    </row>
    <row r="1514" spans="1:14" x14ac:dyDescent="0.3">
      <c r="A1514">
        <v>43424</v>
      </c>
      <c r="B1514" s="7">
        <v>41775</v>
      </c>
      <c r="C1514" t="s">
        <v>22</v>
      </c>
      <c r="D1514">
        <v>34</v>
      </c>
      <c r="E1514" t="s">
        <v>29</v>
      </c>
      <c r="F1514" t="s">
        <v>24</v>
      </c>
      <c r="G1514" t="s">
        <v>25</v>
      </c>
      <c r="H1514" t="s">
        <v>26</v>
      </c>
      <c r="I1514" t="s">
        <v>27</v>
      </c>
      <c r="J1514" t="s">
        <v>42</v>
      </c>
      <c r="K1514" s="8">
        <v>0.05</v>
      </c>
      <c r="L1514">
        <f t="shared" ca="1" si="23"/>
        <v>10</v>
      </c>
      <c r="M1514">
        <v>44</v>
      </c>
      <c r="N1514">
        <v>6</v>
      </c>
    </row>
    <row r="1515" spans="1:14" x14ac:dyDescent="0.3">
      <c r="A1515">
        <v>43708</v>
      </c>
      <c r="B1515" s="7">
        <v>41774</v>
      </c>
      <c r="C1515" t="s">
        <v>22</v>
      </c>
      <c r="D1515">
        <v>22</v>
      </c>
      <c r="E1515" t="s">
        <v>35</v>
      </c>
      <c r="F1515" t="s">
        <v>30</v>
      </c>
      <c r="G1515" t="s">
        <v>25</v>
      </c>
      <c r="H1515" t="s">
        <v>26</v>
      </c>
      <c r="I1515" t="s">
        <v>27</v>
      </c>
      <c r="J1515" t="s">
        <v>28</v>
      </c>
      <c r="K1515" s="8">
        <v>0.1</v>
      </c>
      <c r="L1515">
        <f t="shared" ca="1" si="23"/>
        <v>10</v>
      </c>
      <c r="M1515">
        <v>15</v>
      </c>
      <c r="N1515">
        <v>1</v>
      </c>
    </row>
    <row r="1516" spans="1:14" x14ac:dyDescent="0.3">
      <c r="A1516">
        <v>43764</v>
      </c>
      <c r="B1516" s="7">
        <v>41788</v>
      </c>
      <c r="C1516" t="s">
        <v>34</v>
      </c>
      <c r="D1516">
        <v>20</v>
      </c>
      <c r="E1516" t="s">
        <v>23</v>
      </c>
      <c r="F1516" t="s">
        <v>30</v>
      </c>
      <c r="G1516" t="s">
        <v>25</v>
      </c>
      <c r="H1516" t="s">
        <v>26</v>
      </c>
      <c r="I1516" t="s">
        <v>27</v>
      </c>
      <c r="J1516" t="s">
        <v>28</v>
      </c>
      <c r="K1516" s="8">
        <v>0.1</v>
      </c>
      <c r="L1516">
        <f t="shared" ca="1" si="23"/>
        <v>10</v>
      </c>
      <c r="M1516">
        <v>27</v>
      </c>
      <c r="N1516">
        <v>4</v>
      </c>
    </row>
    <row r="1517" spans="1:14" x14ac:dyDescent="0.3">
      <c r="A1517">
        <v>49356</v>
      </c>
      <c r="B1517" s="7">
        <v>41789</v>
      </c>
      <c r="C1517" t="s">
        <v>22</v>
      </c>
      <c r="D1517">
        <v>17</v>
      </c>
      <c r="E1517" t="s">
        <v>39</v>
      </c>
      <c r="F1517" t="s">
        <v>30</v>
      </c>
      <c r="G1517" t="s">
        <v>25</v>
      </c>
      <c r="H1517" t="s">
        <v>36</v>
      </c>
      <c r="I1517" t="s">
        <v>27</v>
      </c>
      <c r="J1517" t="s">
        <v>31</v>
      </c>
      <c r="K1517" s="8">
        <v>0.1</v>
      </c>
      <c r="L1517">
        <f t="shared" ca="1" si="23"/>
        <v>10</v>
      </c>
      <c r="M1517">
        <v>12</v>
      </c>
      <c r="N1517">
        <v>6</v>
      </c>
    </row>
    <row r="1518" spans="1:14" x14ac:dyDescent="0.3">
      <c r="A1518">
        <v>50370</v>
      </c>
      <c r="B1518" s="7">
        <v>41788</v>
      </c>
      <c r="C1518" t="s">
        <v>34</v>
      </c>
      <c r="D1518">
        <v>28</v>
      </c>
      <c r="E1518" t="s">
        <v>45</v>
      </c>
      <c r="F1518" t="s">
        <v>30</v>
      </c>
      <c r="G1518" t="s">
        <v>38</v>
      </c>
      <c r="H1518" t="s">
        <v>36</v>
      </c>
      <c r="I1518" t="s">
        <v>27</v>
      </c>
      <c r="J1518" t="s">
        <v>33</v>
      </c>
      <c r="K1518" s="8">
        <v>0.1</v>
      </c>
      <c r="L1518">
        <f t="shared" ca="1" si="23"/>
        <v>10</v>
      </c>
      <c r="M1518">
        <v>18</v>
      </c>
      <c r="N1518">
        <v>4</v>
      </c>
    </row>
    <row r="1519" spans="1:14" x14ac:dyDescent="0.3">
      <c r="A1519">
        <v>51458</v>
      </c>
      <c r="B1519" s="7">
        <v>41768</v>
      </c>
      <c r="C1519" t="s">
        <v>22</v>
      </c>
      <c r="D1519">
        <v>19</v>
      </c>
      <c r="E1519" t="s">
        <v>45</v>
      </c>
      <c r="F1519" t="s">
        <v>30</v>
      </c>
      <c r="G1519" t="s">
        <v>25</v>
      </c>
      <c r="H1519" t="s">
        <v>26</v>
      </c>
      <c r="I1519" t="s">
        <v>27</v>
      </c>
      <c r="J1519" t="s">
        <v>42</v>
      </c>
      <c r="K1519" s="8">
        <v>0.1</v>
      </c>
      <c r="L1519">
        <f t="shared" ca="1" si="23"/>
        <v>10</v>
      </c>
      <c r="M1519">
        <v>41</v>
      </c>
      <c r="N1519">
        <v>5</v>
      </c>
    </row>
    <row r="1520" spans="1:14" x14ac:dyDescent="0.3">
      <c r="A1520">
        <v>51468</v>
      </c>
      <c r="B1520" s="7">
        <v>41773</v>
      </c>
      <c r="C1520" t="s">
        <v>22</v>
      </c>
      <c r="D1520">
        <v>42</v>
      </c>
      <c r="E1520" t="s">
        <v>45</v>
      </c>
      <c r="F1520" t="s">
        <v>24</v>
      </c>
      <c r="G1520" t="s">
        <v>25</v>
      </c>
      <c r="H1520" t="s">
        <v>26</v>
      </c>
      <c r="I1520" t="s">
        <v>27</v>
      </c>
      <c r="J1520" t="s">
        <v>37</v>
      </c>
      <c r="K1520" s="8">
        <v>0.05</v>
      </c>
      <c r="L1520">
        <f t="shared" ca="1" si="23"/>
        <v>10</v>
      </c>
      <c r="M1520">
        <v>38</v>
      </c>
      <c r="N1520">
        <v>3</v>
      </c>
    </row>
    <row r="1521" spans="1:14" x14ac:dyDescent="0.3">
      <c r="A1521">
        <v>51618</v>
      </c>
      <c r="B1521" s="7">
        <v>41766</v>
      </c>
      <c r="C1521" t="s">
        <v>22</v>
      </c>
      <c r="D1521">
        <v>20</v>
      </c>
      <c r="E1521" t="s">
        <v>32</v>
      </c>
      <c r="F1521" t="s">
        <v>30</v>
      </c>
      <c r="G1521" t="s">
        <v>25</v>
      </c>
      <c r="H1521" t="s">
        <v>44</v>
      </c>
      <c r="I1521" t="s">
        <v>27</v>
      </c>
      <c r="J1521" t="s">
        <v>33</v>
      </c>
      <c r="K1521" s="8">
        <v>0.1</v>
      </c>
      <c r="L1521">
        <f t="shared" ca="1" si="23"/>
        <v>10</v>
      </c>
      <c r="M1521">
        <v>33</v>
      </c>
      <c r="N1521">
        <v>4</v>
      </c>
    </row>
    <row r="1522" spans="1:14" x14ac:dyDescent="0.3">
      <c r="A1522">
        <v>52668</v>
      </c>
      <c r="B1522" s="7">
        <v>41775</v>
      </c>
      <c r="C1522" t="s">
        <v>22</v>
      </c>
      <c r="D1522">
        <v>22</v>
      </c>
      <c r="E1522" t="s">
        <v>45</v>
      </c>
      <c r="F1522" t="s">
        <v>30</v>
      </c>
      <c r="G1522" t="s">
        <v>25</v>
      </c>
      <c r="H1522" t="s">
        <v>44</v>
      </c>
      <c r="I1522" t="s">
        <v>27</v>
      </c>
      <c r="J1522" t="s">
        <v>48</v>
      </c>
      <c r="K1522" s="8">
        <v>0.1</v>
      </c>
      <c r="L1522">
        <f t="shared" ca="1" si="23"/>
        <v>10</v>
      </c>
      <c r="M1522">
        <v>13</v>
      </c>
      <c r="N1522">
        <v>6</v>
      </c>
    </row>
    <row r="1523" spans="1:14" x14ac:dyDescent="0.3">
      <c r="A1523">
        <v>53184</v>
      </c>
      <c r="B1523" s="7">
        <v>41766</v>
      </c>
      <c r="C1523" t="s">
        <v>34</v>
      </c>
      <c r="D1523">
        <v>38</v>
      </c>
      <c r="E1523" t="s">
        <v>35</v>
      </c>
      <c r="F1523" t="s">
        <v>24</v>
      </c>
      <c r="G1523" t="s">
        <v>38</v>
      </c>
      <c r="H1523" t="s">
        <v>44</v>
      </c>
      <c r="I1523" t="s">
        <v>46</v>
      </c>
      <c r="J1523" t="s">
        <v>33</v>
      </c>
      <c r="K1523" s="8">
        <v>0.05</v>
      </c>
      <c r="L1523">
        <f t="shared" ca="1" si="23"/>
        <v>10</v>
      </c>
      <c r="M1523">
        <v>25</v>
      </c>
      <c r="N1523">
        <v>2</v>
      </c>
    </row>
    <row r="1524" spans="1:14" x14ac:dyDescent="0.3">
      <c r="A1524">
        <v>53236</v>
      </c>
      <c r="B1524" s="7">
        <v>41774</v>
      </c>
      <c r="C1524" t="s">
        <v>22</v>
      </c>
      <c r="D1524">
        <v>49</v>
      </c>
      <c r="E1524" t="s">
        <v>39</v>
      </c>
      <c r="F1524" t="s">
        <v>24</v>
      </c>
      <c r="G1524" t="s">
        <v>38</v>
      </c>
      <c r="H1524" t="s">
        <v>50</v>
      </c>
      <c r="I1524" t="s">
        <v>27</v>
      </c>
      <c r="J1524" t="s">
        <v>48</v>
      </c>
      <c r="K1524" s="8">
        <v>0.05</v>
      </c>
      <c r="L1524">
        <f t="shared" ca="1" si="23"/>
        <v>10</v>
      </c>
      <c r="M1524">
        <v>29</v>
      </c>
      <c r="N1524">
        <v>5</v>
      </c>
    </row>
    <row r="1525" spans="1:14" x14ac:dyDescent="0.3">
      <c r="A1525">
        <v>53238</v>
      </c>
      <c r="B1525" s="7">
        <v>41767</v>
      </c>
      <c r="C1525" t="s">
        <v>34</v>
      </c>
      <c r="D1525">
        <v>19</v>
      </c>
      <c r="E1525" t="s">
        <v>35</v>
      </c>
      <c r="F1525" t="s">
        <v>30</v>
      </c>
      <c r="G1525" t="s">
        <v>25</v>
      </c>
      <c r="H1525" t="s">
        <v>50</v>
      </c>
      <c r="I1525" t="s">
        <v>27</v>
      </c>
      <c r="J1525" t="s">
        <v>31</v>
      </c>
      <c r="K1525" s="8">
        <v>0.1</v>
      </c>
      <c r="L1525">
        <f t="shared" ca="1" si="23"/>
        <v>10</v>
      </c>
      <c r="M1525">
        <v>12</v>
      </c>
      <c r="N1525">
        <v>4</v>
      </c>
    </row>
    <row r="1526" spans="1:14" x14ac:dyDescent="0.3">
      <c r="A1526">
        <v>53700</v>
      </c>
      <c r="B1526" s="7">
        <v>41787</v>
      </c>
      <c r="C1526" t="s">
        <v>34</v>
      </c>
      <c r="D1526">
        <v>46</v>
      </c>
      <c r="E1526" t="s">
        <v>32</v>
      </c>
      <c r="F1526" t="s">
        <v>24</v>
      </c>
      <c r="G1526" t="s">
        <v>38</v>
      </c>
      <c r="H1526" t="s">
        <v>44</v>
      </c>
      <c r="I1526" t="s">
        <v>46</v>
      </c>
      <c r="J1526" t="s">
        <v>49</v>
      </c>
      <c r="K1526" s="8">
        <v>0.05</v>
      </c>
      <c r="L1526">
        <f t="shared" ca="1" si="23"/>
        <v>10</v>
      </c>
      <c r="M1526">
        <v>10</v>
      </c>
      <c r="N1526">
        <v>1</v>
      </c>
    </row>
    <row r="1527" spans="1:14" x14ac:dyDescent="0.3">
      <c r="A1527">
        <v>54550</v>
      </c>
      <c r="B1527" s="7">
        <v>41773</v>
      </c>
      <c r="C1527" t="s">
        <v>22</v>
      </c>
      <c r="D1527">
        <v>26</v>
      </c>
      <c r="E1527" t="s">
        <v>39</v>
      </c>
      <c r="F1527" t="s">
        <v>30</v>
      </c>
      <c r="G1527" t="s">
        <v>25</v>
      </c>
      <c r="H1527" t="s">
        <v>26</v>
      </c>
      <c r="I1527" t="s">
        <v>27</v>
      </c>
      <c r="J1527" t="s">
        <v>37</v>
      </c>
      <c r="K1527" s="8">
        <v>0.1</v>
      </c>
      <c r="L1527">
        <f t="shared" ca="1" si="23"/>
        <v>10</v>
      </c>
      <c r="M1527">
        <v>11</v>
      </c>
      <c r="N1527">
        <v>4</v>
      </c>
    </row>
    <row r="1528" spans="1:14" x14ac:dyDescent="0.3">
      <c r="A1528">
        <v>95750</v>
      </c>
      <c r="B1528" s="7">
        <v>41772</v>
      </c>
      <c r="C1528" t="s">
        <v>34</v>
      </c>
      <c r="D1528">
        <v>23</v>
      </c>
      <c r="E1528" t="s">
        <v>29</v>
      </c>
      <c r="F1528" t="s">
        <v>30</v>
      </c>
      <c r="G1528" t="s">
        <v>38</v>
      </c>
      <c r="H1528" t="s">
        <v>47</v>
      </c>
      <c r="I1528" t="s">
        <v>46</v>
      </c>
      <c r="J1528" t="s">
        <v>48</v>
      </c>
      <c r="K1528" s="8">
        <v>0.1</v>
      </c>
      <c r="L1528">
        <f t="shared" ca="1" si="23"/>
        <v>10</v>
      </c>
      <c r="M1528">
        <v>13</v>
      </c>
      <c r="N1528">
        <v>3</v>
      </c>
    </row>
    <row r="1529" spans="1:14" x14ac:dyDescent="0.3">
      <c r="A1529">
        <v>96072</v>
      </c>
      <c r="B1529" s="7">
        <v>41772</v>
      </c>
      <c r="C1529" t="s">
        <v>34</v>
      </c>
      <c r="D1529">
        <v>21</v>
      </c>
      <c r="E1529" t="s">
        <v>29</v>
      </c>
      <c r="F1529" t="s">
        <v>30</v>
      </c>
      <c r="G1529" t="s">
        <v>25</v>
      </c>
      <c r="H1529" t="s">
        <v>47</v>
      </c>
      <c r="I1529" t="s">
        <v>27</v>
      </c>
      <c r="J1529" t="s">
        <v>49</v>
      </c>
      <c r="K1529" s="8">
        <v>0.1</v>
      </c>
      <c r="L1529">
        <f t="shared" ca="1" si="23"/>
        <v>10</v>
      </c>
      <c r="M1529">
        <v>2</v>
      </c>
      <c r="N1529">
        <v>5</v>
      </c>
    </row>
    <row r="1530" spans="1:14" x14ac:dyDescent="0.3">
      <c r="A1530">
        <v>406</v>
      </c>
      <c r="B1530" s="7">
        <v>41817</v>
      </c>
      <c r="C1530" t="s">
        <v>22</v>
      </c>
      <c r="D1530">
        <v>23</v>
      </c>
      <c r="E1530" t="s">
        <v>45</v>
      </c>
      <c r="F1530" t="s">
        <v>30</v>
      </c>
      <c r="G1530" t="s">
        <v>25</v>
      </c>
      <c r="H1530" t="s">
        <v>26</v>
      </c>
      <c r="I1530" t="s">
        <v>27</v>
      </c>
      <c r="J1530" t="s">
        <v>33</v>
      </c>
      <c r="K1530" s="8">
        <v>0.1</v>
      </c>
      <c r="L1530">
        <f t="shared" ca="1" si="23"/>
        <v>10</v>
      </c>
      <c r="M1530">
        <v>6</v>
      </c>
      <c r="N1530">
        <v>3</v>
      </c>
    </row>
    <row r="1531" spans="1:14" x14ac:dyDescent="0.3">
      <c r="A1531">
        <v>510</v>
      </c>
      <c r="B1531" s="7">
        <v>41788</v>
      </c>
      <c r="C1531" t="s">
        <v>22</v>
      </c>
      <c r="D1531">
        <v>18</v>
      </c>
      <c r="E1531" t="s">
        <v>35</v>
      </c>
      <c r="F1531" t="s">
        <v>30</v>
      </c>
      <c r="G1531" t="s">
        <v>25</v>
      </c>
      <c r="H1531" t="s">
        <v>26</v>
      </c>
      <c r="I1531" t="s">
        <v>27</v>
      </c>
      <c r="J1531" t="s">
        <v>42</v>
      </c>
      <c r="K1531" s="8">
        <v>0.1</v>
      </c>
      <c r="L1531">
        <f t="shared" ca="1" si="23"/>
        <v>10</v>
      </c>
      <c r="M1531">
        <v>6</v>
      </c>
      <c r="N1531">
        <v>2</v>
      </c>
    </row>
    <row r="1532" spans="1:14" x14ac:dyDescent="0.3">
      <c r="A1532">
        <v>816</v>
      </c>
      <c r="B1532" s="7">
        <v>41790</v>
      </c>
      <c r="C1532" t="s">
        <v>22</v>
      </c>
      <c r="D1532">
        <v>26</v>
      </c>
      <c r="E1532" t="s">
        <v>35</v>
      </c>
      <c r="F1532" t="s">
        <v>30</v>
      </c>
      <c r="G1532" t="s">
        <v>25</v>
      </c>
      <c r="H1532" t="s">
        <v>26</v>
      </c>
      <c r="I1532" t="s">
        <v>27</v>
      </c>
      <c r="J1532" t="s">
        <v>33</v>
      </c>
      <c r="K1532" s="8">
        <v>0.1</v>
      </c>
      <c r="L1532">
        <f t="shared" ca="1" si="23"/>
        <v>10</v>
      </c>
      <c r="M1532">
        <v>35</v>
      </c>
      <c r="N1532">
        <v>1</v>
      </c>
    </row>
    <row r="1533" spans="1:14" x14ac:dyDescent="0.3">
      <c r="A1533">
        <v>850</v>
      </c>
      <c r="B1533" s="7">
        <v>41788</v>
      </c>
      <c r="C1533" t="s">
        <v>22</v>
      </c>
      <c r="D1533">
        <v>42</v>
      </c>
      <c r="E1533" t="s">
        <v>39</v>
      </c>
      <c r="F1533" t="s">
        <v>24</v>
      </c>
      <c r="G1533" t="s">
        <v>25</v>
      </c>
      <c r="H1533" t="s">
        <v>26</v>
      </c>
      <c r="I1533" t="s">
        <v>27</v>
      </c>
      <c r="J1533" t="s">
        <v>42</v>
      </c>
      <c r="K1533" s="8">
        <v>0.05</v>
      </c>
      <c r="L1533">
        <f t="shared" ca="1" si="23"/>
        <v>10</v>
      </c>
      <c r="M1533">
        <v>5</v>
      </c>
      <c r="N1533">
        <v>3</v>
      </c>
    </row>
    <row r="1534" spans="1:14" x14ac:dyDescent="0.3">
      <c r="A1534">
        <v>1636</v>
      </c>
      <c r="B1534" s="7">
        <v>41801</v>
      </c>
      <c r="C1534" t="s">
        <v>22</v>
      </c>
      <c r="D1534">
        <v>54</v>
      </c>
      <c r="E1534" t="s">
        <v>29</v>
      </c>
      <c r="F1534" t="s">
        <v>41</v>
      </c>
      <c r="G1534" t="s">
        <v>25</v>
      </c>
      <c r="H1534" t="s">
        <v>26</v>
      </c>
      <c r="I1534" t="s">
        <v>27</v>
      </c>
      <c r="J1534" t="s">
        <v>28</v>
      </c>
      <c r="K1534" s="8">
        <v>0.15</v>
      </c>
      <c r="L1534">
        <f t="shared" ca="1" si="23"/>
        <v>10</v>
      </c>
      <c r="M1534">
        <v>43</v>
      </c>
      <c r="N1534">
        <v>1</v>
      </c>
    </row>
    <row r="1535" spans="1:14" x14ac:dyDescent="0.3">
      <c r="A1535">
        <v>1904</v>
      </c>
      <c r="B1535" s="7">
        <v>41789</v>
      </c>
      <c r="C1535" t="s">
        <v>22</v>
      </c>
      <c r="D1535">
        <v>28</v>
      </c>
      <c r="E1535" t="s">
        <v>43</v>
      </c>
      <c r="F1535" t="s">
        <v>30</v>
      </c>
      <c r="G1535" t="s">
        <v>25</v>
      </c>
      <c r="H1535" t="s">
        <v>26</v>
      </c>
      <c r="I1535" t="s">
        <v>27</v>
      </c>
      <c r="J1535" t="s">
        <v>40</v>
      </c>
      <c r="K1535" s="8">
        <v>0.1</v>
      </c>
      <c r="L1535">
        <f t="shared" ca="1" si="23"/>
        <v>10</v>
      </c>
      <c r="M1535">
        <v>19</v>
      </c>
      <c r="N1535">
        <v>1</v>
      </c>
    </row>
    <row r="1536" spans="1:14" x14ac:dyDescent="0.3">
      <c r="A1536">
        <v>1938</v>
      </c>
      <c r="B1536" s="7">
        <v>41810</v>
      </c>
      <c r="C1536" t="s">
        <v>34</v>
      </c>
      <c r="D1536">
        <v>19</v>
      </c>
      <c r="E1536" t="s">
        <v>29</v>
      </c>
      <c r="F1536" t="s">
        <v>30</v>
      </c>
      <c r="G1536" t="s">
        <v>25</v>
      </c>
      <c r="H1536" t="s">
        <v>26</v>
      </c>
      <c r="I1536" t="s">
        <v>27</v>
      </c>
      <c r="J1536" t="s">
        <v>33</v>
      </c>
      <c r="K1536" s="8">
        <v>0.1</v>
      </c>
      <c r="L1536">
        <f t="shared" ca="1" si="23"/>
        <v>10</v>
      </c>
      <c r="M1536">
        <v>31</v>
      </c>
      <c r="N1536">
        <v>3</v>
      </c>
    </row>
    <row r="1537" spans="1:14" x14ac:dyDescent="0.3">
      <c r="A1537">
        <v>1946</v>
      </c>
      <c r="B1537" s="7">
        <v>41803</v>
      </c>
      <c r="C1537" t="s">
        <v>34</v>
      </c>
      <c r="D1537">
        <v>22</v>
      </c>
      <c r="E1537" t="s">
        <v>29</v>
      </c>
      <c r="F1537" t="s">
        <v>30</v>
      </c>
      <c r="G1537" t="s">
        <v>25</v>
      </c>
      <c r="H1537" t="s">
        <v>26</v>
      </c>
      <c r="I1537" t="s">
        <v>27</v>
      </c>
      <c r="J1537" t="s">
        <v>48</v>
      </c>
      <c r="K1537" s="8">
        <v>0.1</v>
      </c>
      <c r="L1537">
        <f t="shared" ca="1" si="23"/>
        <v>10</v>
      </c>
      <c r="M1537">
        <v>5</v>
      </c>
      <c r="N1537">
        <v>6</v>
      </c>
    </row>
    <row r="1538" spans="1:14" x14ac:dyDescent="0.3">
      <c r="A1538">
        <v>1948</v>
      </c>
      <c r="B1538" s="7">
        <v>41794</v>
      </c>
      <c r="C1538" t="s">
        <v>22</v>
      </c>
      <c r="D1538">
        <v>22</v>
      </c>
      <c r="E1538" t="s">
        <v>39</v>
      </c>
      <c r="F1538" t="s">
        <v>30</v>
      </c>
      <c r="G1538" t="s">
        <v>25</v>
      </c>
      <c r="H1538" t="s">
        <v>26</v>
      </c>
      <c r="I1538" t="s">
        <v>27</v>
      </c>
      <c r="J1538" t="s">
        <v>37</v>
      </c>
      <c r="K1538" s="8">
        <v>0.1</v>
      </c>
      <c r="L1538">
        <f t="shared" ca="1" si="23"/>
        <v>10</v>
      </c>
      <c r="M1538">
        <v>32</v>
      </c>
      <c r="N1538">
        <v>4</v>
      </c>
    </row>
    <row r="1539" spans="1:14" x14ac:dyDescent="0.3">
      <c r="A1539">
        <v>2160</v>
      </c>
      <c r="B1539" s="7">
        <v>41817</v>
      </c>
      <c r="C1539" t="s">
        <v>34</v>
      </c>
      <c r="D1539">
        <v>22</v>
      </c>
      <c r="E1539" t="s">
        <v>39</v>
      </c>
      <c r="F1539" t="s">
        <v>30</v>
      </c>
      <c r="G1539" t="s">
        <v>25</v>
      </c>
      <c r="H1539" t="s">
        <v>44</v>
      </c>
      <c r="I1539" t="s">
        <v>27</v>
      </c>
      <c r="J1539" t="s">
        <v>42</v>
      </c>
      <c r="K1539" s="8">
        <v>0.1</v>
      </c>
      <c r="L1539">
        <f t="shared" ref="L1539:L1602" ca="1" si="24">DATEDIF(B1539, TODAY(), "y")</f>
        <v>10</v>
      </c>
      <c r="M1539">
        <v>16</v>
      </c>
      <c r="N1539">
        <v>6</v>
      </c>
    </row>
    <row r="1540" spans="1:14" x14ac:dyDescent="0.3">
      <c r="A1540">
        <v>2180</v>
      </c>
      <c r="B1540" s="7">
        <v>41816</v>
      </c>
      <c r="C1540" t="s">
        <v>34</v>
      </c>
      <c r="D1540">
        <v>42</v>
      </c>
      <c r="E1540" t="s">
        <v>43</v>
      </c>
      <c r="F1540" t="s">
        <v>24</v>
      </c>
      <c r="G1540" t="s">
        <v>25</v>
      </c>
      <c r="H1540" t="s">
        <v>44</v>
      </c>
      <c r="I1540" t="s">
        <v>27</v>
      </c>
      <c r="J1540" t="s">
        <v>48</v>
      </c>
      <c r="K1540" s="8">
        <v>0.05</v>
      </c>
      <c r="L1540">
        <f t="shared" ca="1" si="24"/>
        <v>10</v>
      </c>
      <c r="M1540">
        <v>15</v>
      </c>
      <c r="N1540">
        <v>5</v>
      </c>
    </row>
    <row r="1541" spans="1:14" x14ac:dyDescent="0.3">
      <c r="A1541">
        <v>2730</v>
      </c>
      <c r="B1541" s="7">
        <v>41815</v>
      </c>
      <c r="C1541" t="s">
        <v>22</v>
      </c>
      <c r="D1541">
        <v>54</v>
      </c>
      <c r="E1541" t="s">
        <v>29</v>
      </c>
      <c r="F1541" t="s">
        <v>41</v>
      </c>
      <c r="G1541" t="s">
        <v>25</v>
      </c>
      <c r="H1541" t="s">
        <v>44</v>
      </c>
      <c r="I1541" t="s">
        <v>27</v>
      </c>
      <c r="J1541" t="s">
        <v>28</v>
      </c>
      <c r="K1541" s="8">
        <v>0.15</v>
      </c>
      <c r="L1541">
        <f t="shared" ca="1" si="24"/>
        <v>10</v>
      </c>
      <c r="M1541">
        <v>34</v>
      </c>
      <c r="N1541">
        <v>6</v>
      </c>
    </row>
    <row r="1542" spans="1:14" x14ac:dyDescent="0.3">
      <c r="A1542">
        <v>3194</v>
      </c>
      <c r="B1542" s="7">
        <v>41809</v>
      </c>
      <c r="C1542" t="s">
        <v>22</v>
      </c>
      <c r="D1542">
        <v>20</v>
      </c>
      <c r="E1542" t="s">
        <v>39</v>
      </c>
      <c r="F1542" t="s">
        <v>30</v>
      </c>
      <c r="G1542" t="s">
        <v>25</v>
      </c>
      <c r="H1542" t="s">
        <v>44</v>
      </c>
      <c r="I1542" t="s">
        <v>27</v>
      </c>
      <c r="J1542" t="s">
        <v>31</v>
      </c>
      <c r="K1542" s="8">
        <v>0.1</v>
      </c>
      <c r="L1542">
        <f t="shared" ca="1" si="24"/>
        <v>10</v>
      </c>
      <c r="M1542">
        <v>30</v>
      </c>
      <c r="N1542">
        <v>2</v>
      </c>
    </row>
    <row r="1543" spans="1:14" x14ac:dyDescent="0.3">
      <c r="A1543">
        <v>3282</v>
      </c>
      <c r="B1543" s="7">
        <v>41789</v>
      </c>
      <c r="C1543" t="s">
        <v>34</v>
      </c>
      <c r="D1543">
        <v>19</v>
      </c>
      <c r="E1543" t="s">
        <v>29</v>
      </c>
      <c r="F1543" t="s">
        <v>30</v>
      </c>
      <c r="G1543" t="s">
        <v>25</v>
      </c>
      <c r="H1543" t="s">
        <v>44</v>
      </c>
      <c r="I1543" t="s">
        <v>27</v>
      </c>
      <c r="J1543" t="s">
        <v>37</v>
      </c>
      <c r="K1543" s="8">
        <v>0.1</v>
      </c>
      <c r="L1543">
        <f t="shared" ca="1" si="24"/>
        <v>10</v>
      </c>
      <c r="M1543">
        <v>29</v>
      </c>
      <c r="N1543">
        <v>3</v>
      </c>
    </row>
    <row r="1544" spans="1:14" x14ac:dyDescent="0.3">
      <c r="A1544">
        <v>3326</v>
      </c>
      <c r="B1544" s="7">
        <v>41817</v>
      </c>
      <c r="C1544" t="s">
        <v>22</v>
      </c>
      <c r="D1544">
        <v>29</v>
      </c>
      <c r="E1544" t="s">
        <v>29</v>
      </c>
      <c r="F1544" t="s">
        <v>30</v>
      </c>
      <c r="G1544" t="s">
        <v>25</v>
      </c>
      <c r="H1544" t="s">
        <v>44</v>
      </c>
      <c r="I1544" t="s">
        <v>27</v>
      </c>
      <c r="J1544" t="s">
        <v>37</v>
      </c>
      <c r="K1544" s="8">
        <v>0.1</v>
      </c>
      <c r="L1544">
        <f t="shared" ca="1" si="24"/>
        <v>10</v>
      </c>
      <c r="M1544">
        <v>20</v>
      </c>
      <c r="N1544">
        <v>3</v>
      </c>
    </row>
    <row r="1545" spans="1:14" x14ac:dyDescent="0.3">
      <c r="A1545">
        <v>3328</v>
      </c>
      <c r="B1545" s="7">
        <v>41817</v>
      </c>
      <c r="C1545" t="s">
        <v>22</v>
      </c>
      <c r="D1545">
        <v>61</v>
      </c>
      <c r="E1545" t="s">
        <v>45</v>
      </c>
      <c r="F1545" t="s">
        <v>41</v>
      </c>
      <c r="G1545" t="s">
        <v>25</v>
      </c>
      <c r="H1545" t="s">
        <v>44</v>
      </c>
      <c r="I1545" t="s">
        <v>27</v>
      </c>
      <c r="J1545" t="s">
        <v>40</v>
      </c>
      <c r="K1545" s="8">
        <v>0.15</v>
      </c>
      <c r="L1545">
        <f t="shared" ca="1" si="24"/>
        <v>10</v>
      </c>
      <c r="M1545">
        <v>3</v>
      </c>
      <c r="N1545">
        <v>5</v>
      </c>
    </row>
    <row r="1546" spans="1:14" x14ac:dyDescent="0.3">
      <c r="A1546">
        <v>3352</v>
      </c>
      <c r="B1546" s="7">
        <v>41789</v>
      </c>
      <c r="C1546" t="s">
        <v>22</v>
      </c>
      <c r="D1546">
        <v>30</v>
      </c>
      <c r="E1546" t="s">
        <v>32</v>
      </c>
      <c r="F1546" t="s">
        <v>24</v>
      </c>
      <c r="G1546" t="s">
        <v>25</v>
      </c>
      <c r="H1546" t="s">
        <v>44</v>
      </c>
      <c r="I1546" t="s">
        <v>27</v>
      </c>
      <c r="J1546" t="s">
        <v>48</v>
      </c>
      <c r="K1546" s="8">
        <v>0.05</v>
      </c>
      <c r="L1546">
        <f t="shared" ca="1" si="24"/>
        <v>10</v>
      </c>
      <c r="M1546">
        <v>25</v>
      </c>
      <c r="N1546">
        <v>1</v>
      </c>
    </row>
    <row r="1547" spans="1:14" x14ac:dyDescent="0.3">
      <c r="A1547">
        <v>4010</v>
      </c>
      <c r="B1547" s="7">
        <v>41791</v>
      </c>
      <c r="C1547" t="s">
        <v>22</v>
      </c>
      <c r="D1547">
        <v>24</v>
      </c>
      <c r="E1547" t="s">
        <v>45</v>
      </c>
      <c r="F1547" t="s">
        <v>30</v>
      </c>
      <c r="G1547" t="s">
        <v>25</v>
      </c>
      <c r="H1547" t="s">
        <v>50</v>
      </c>
      <c r="I1547" t="s">
        <v>27</v>
      </c>
      <c r="J1547" t="s">
        <v>48</v>
      </c>
      <c r="K1547" s="8">
        <v>0.1</v>
      </c>
      <c r="L1547">
        <f t="shared" ca="1" si="24"/>
        <v>10</v>
      </c>
      <c r="M1547">
        <v>31</v>
      </c>
      <c r="N1547">
        <v>3</v>
      </c>
    </row>
    <row r="1548" spans="1:14" x14ac:dyDescent="0.3">
      <c r="A1548">
        <v>4014</v>
      </c>
      <c r="B1548" s="7">
        <v>41791</v>
      </c>
      <c r="C1548" t="s">
        <v>34</v>
      </c>
      <c r="D1548">
        <v>24</v>
      </c>
      <c r="E1548" t="s">
        <v>45</v>
      </c>
      <c r="F1548" t="s">
        <v>30</v>
      </c>
      <c r="G1548" t="s">
        <v>25</v>
      </c>
      <c r="H1548" t="s">
        <v>50</v>
      </c>
      <c r="I1548" t="s">
        <v>27</v>
      </c>
      <c r="J1548" t="s">
        <v>42</v>
      </c>
      <c r="K1548" s="8">
        <v>0.1</v>
      </c>
      <c r="L1548">
        <f t="shared" ca="1" si="24"/>
        <v>10</v>
      </c>
      <c r="M1548">
        <v>33</v>
      </c>
      <c r="N1548">
        <v>5</v>
      </c>
    </row>
    <row r="1549" spans="1:14" x14ac:dyDescent="0.3">
      <c r="A1549">
        <v>4256</v>
      </c>
      <c r="B1549" s="7">
        <v>41817</v>
      </c>
      <c r="C1549" t="s">
        <v>22</v>
      </c>
      <c r="D1549">
        <v>57</v>
      </c>
      <c r="E1549" t="s">
        <v>32</v>
      </c>
      <c r="F1549" t="s">
        <v>41</v>
      </c>
      <c r="G1549" t="s">
        <v>25</v>
      </c>
      <c r="H1549" t="s">
        <v>50</v>
      </c>
      <c r="I1549" t="s">
        <v>27</v>
      </c>
      <c r="J1549" t="s">
        <v>28</v>
      </c>
      <c r="K1549" s="8">
        <v>0.15</v>
      </c>
      <c r="L1549">
        <f t="shared" ca="1" si="24"/>
        <v>10</v>
      </c>
      <c r="M1549">
        <v>39</v>
      </c>
      <c r="N1549">
        <v>2</v>
      </c>
    </row>
    <row r="1550" spans="1:14" x14ac:dyDescent="0.3">
      <c r="A1550">
        <v>4522</v>
      </c>
      <c r="B1550" s="7">
        <v>41815</v>
      </c>
      <c r="C1550" t="s">
        <v>22</v>
      </c>
      <c r="D1550">
        <v>23</v>
      </c>
      <c r="E1550" t="s">
        <v>29</v>
      </c>
      <c r="F1550" t="s">
        <v>30</v>
      </c>
      <c r="G1550" t="s">
        <v>25</v>
      </c>
      <c r="H1550" t="s">
        <v>50</v>
      </c>
      <c r="I1550" t="s">
        <v>27</v>
      </c>
      <c r="J1550" t="s">
        <v>49</v>
      </c>
      <c r="K1550" s="8">
        <v>0.1</v>
      </c>
      <c r="L1550">
        <f t="shared" ca="1" si="24"/>
        <v>10</v>
      </c>
      <c r="M1550">
        <v>9</v>
      </c>
      <c r="N1550">
        <v>1</v>
      </c>
    </row>
    <row r="1551" spans="1:14" x14ac:dyDescent="0.3">
      <c r="A1551">
        <v>4760</v>
      </c>
      <c r="B1551" s="7">
        <v>41816</v>
      </c>
      <c r="C1551" t="s">
        <v>34</v>
      </c>
      <c r="D1551">
        <v>18</v>
      </c>
      <c r="E1551" t="s">
        <v>39</v>
      </c>
      <c r="F1551" t="s">
        <v>30</v>
      </c>
      <c r="G1551" t="s">
        <v>25</v>
      </c>
      <c r="H1551" t="s">
        <v>50</v>
      </c>
      <c r="I1551" t="s">
        <v>27</v>
      </c>
      <c r="J1551" t="s">
        <v>42</v>
      </c>
      <c r="K1551" s="8">
        <v>0.1</v>
      </c>
      <c r="L1551">
        <f t="shared" ca="1" si="24"/>
        <v>10</v>
      </c>
      <c r="M1551">
        <v>38</v>
      </c>
      <c r="N1551">
        <v>3</v>
      </c>
    </row>
    <row r="1552" spans="1:14" x14ac:dyDescent="0.3">
      <c r="A1552">
        <v>5088</v>
      </c>
      <c r="B1552" s="7">
        <v>41794</v>
      </c>
      <c r="C1552" t="s">
        <v>22</v>
      </c>
      <c r="D1552">
        <v>53</v>
      </c>
      <c r="E1552" t="s">
        <v>39</v>
      </c>
      <c r="F1552" t="s">
        <v>41</v>
      </c>
      <c r="G1552" t="s">
        <v>25</v>
      </c>
      <c r="H1552" t="s">
        <v>50</v>
      </c>
      <c r="I1552" t="s">
        <v>27</v>
      </c>
      <c r="J1552" t="s">
        <v>31</v>
      </c>
      <c r="K1552" s="8">
        <v>0.15</v>
      </c>
      <c r="L1552">
        <f t="shared" ca="1" si="24"/>
        <v>10</v>
      </c>
      <c r="M1552">
        <v>37</v>
      </c>
      <c r="N1552">
        <v>4</v>
      </c>
    </row>
    <row r="1553" spans="1:14" x14ac:dyDescent="0.3">
      <c r="A1553">
        <v>5234</v>
      </c>
      <c r="B1553" s="7">
        <v>41802</v>
      </c>
      <c r="C1553" t="s">
        <v>22</v>
      </c>
      <c r="D1553">
        <v>26</v>
      </c>
      <c r="E1553" t="s">
        <v>29</v>
      </c>
      <c r="F1553" t="s">
        <v>30</v>
      </c>
      <c r="G1553" t="s">
        <v>25</v>
      </c>
      <c r="H1553" t="s">
        <v>26</v>
      </c>
      <c r="I1553" t="s">
        <v>27</v>
      </c>
      <c r="J1553" t="s">
        <v>31</v>
      </c>
      <c r="K1553" s="8">
        <v>0.1</v>
      </c>
      <c r="L1553">
        <f t="shared" ca="1" si="24"/>
        <v>10</v>
      </c>
      <c r="M1553">
        <v>16</v>
      </c>
      <c r="N1553">
        <v>4</v>
      </c>
    </row>
    <row r="1554" spans="1:14" x14ac:dyDescent="0.3">
      <c r="A1554">
        <v>5296</v>
      </c>
      <c r="B1554" s="7">
        <v>41817</v>
      </c>
      <c r="C1554" t="s">
        <v>34</v>
      </c>
      <c r="D1554">
        <v>22</v>
      </c>
      <c r="E1554" t="s">
        <v>35</v>
      </c>
      <c r="F1554" t="s">
        <v>30</v>
      </c>
      <c r="G1554" t="s">
        <v>25</v>
      </c>
      <c r="H1554" t="s">
        <v>44</v>
      </c>
      <c r="I1554" t="s">
        <v>27</v>
      </c>
      <c r="J1554" t="s">
        <v>48</v>
      </c>
      <c r="K1554" s="8">
        <v>0.1</v>
      </c>
      <c r="L1554">
        <f t="shared" ca="1" si="24"/>
        <v>10</v>
      </c>
      <c r="M1554">
        <v>35</v>
      </c>
      <c r="N1554">
        <v>6</v>
      </c>
    </row>
    <row r="1555" spans="1:14" x14ac:dyDescent="0.3">
      <c r="A1555">
        <v>6702</v>
      </c>
      <c r="B1555" s="7">
        <v>41789</v>
      </c>
      <c r="C1555" t="s">
        <v>22</v>
      </c>
      <c r="D1555">
        <v>18</v>
      </c>
      <c r="E1555" t="s">
        <v>32</v>
      </c>
      <c r="F1555" t="s">
        <v>30</v>
      </c>
      <c r="G1555" t="s">
        <v>25</v>
      </c>
      <c r="H1555" t="s">
        <v>26</v>
      </c>
      <c r="I1555" t="s">
        <v>27</v>
      </c>
      <c r="J1555" t="s">
        <v>49</v>
      </c>
      <c r="K1555" s="8">
        <v>0.1</v>
      </c>
      <c r="L1555">
        <f t="shared" ca="1" si="24"/>
        <v>10</v>
      </c>
      <c r="M1555">
        <v>42</v>
      </c>
      <c r="N1555">
        <v>2</v>
      </c>
    </row>
    <row r="1556" spans="1:14" x14ac:dyDescent="0.3">
      <c r="A1556">
        <v>7062</v>
      </c>
      <c r="B1556" s="7">
        <v>41796</v>
      </c>
      <c r="C1556" t="s">
        <v>22</v>
      </c>
      <c r="D1556">
        <v>26</v>
      </c>
      <c r="E1556" t="s">
        <v>23</v>
      </c>
      <c r="F1556" t="s">
        <v>30</v>
      </c>
      <c r="G1556" t="s">
        <v>25</v>
      </c>
      <c r="H1556" t="s">
        <v>26</v>
      </c>
      <c r="I1556" t="s">
        <v>27</v>
      </c>
      <c r="J1556" t="s">
        <v>31</v>
      </c>
      <c r="K1556" s="8">
        <v>0.1</v>
      </c>
      <c r="L1556">
        <f t="shared" ca="1" si="24"/>
        <v>10</v>
      </c>
      <c r="M1556">
        <v>33</v>
      </c>
      <c r="N1556">
        <v>2</v>
      </c>
    </row>
    <row r="1557" spans="1:14" x14ac:dyDescent="0.3">
      <c r="A1557">
        <v>7574</v>
      </c>
      <c r="B1557" s="7">
        <v>41789</v>
      </c>
      <c r="C1557" t="s">
        <v>22</v>
      </c>
      <c r="D1557">
        <v>19</v>
      </c>
      <c r="E1557" t="s">
        <v>45</v>
      </c>
      <c r="F1557" t="s">
        <v>30</v>
      </c>
      <c r="G1557" t="s">
        <v>25</v>
      </c>
      <c r="H1557" t="s">
        <v>50</v>
      </c>
      <c r="I1557" t="s">
        <v>27</v>
      </c>
      <c r="J1557" t="s">
        <v>28</v>
      </c>
      <c r="K1557" s="8">
        <v>0.1</v>
      </c>
      <c r="L1557">
        <f t="shared" ca="1" si="24"/>
        <v>10</v>
      </c>
      <c r="M1557">
        <v>37</v>
      </c>
      <c r="N1557">
        <v>5</v>
      </c>
    </row>
    <row r="1558" spans="1:14" x14ac:dyDescent="0.3">
      <c r="A1558">
        <v>7738</v>
      </c>
      <c r="B1558" s="7">
        <v>41808</v>
      </c>
      <c r="C1558" t="s">
        <v>34</v>
      </c>
      <c r="D1558">
        <v>19</v>
      </c>
      <c r="E1558" t="s">
        <v>29</v>
      </c>
      <c r="F1558" t="s">
        <v>30</v>
      </c>
      <c r="G1558" t="s">
        <v>25</v>
      </c>
      <c r="H1558" t="s">
        <v>44</v>
      </c>
      <c r="I1558" t="s">
        <v>27</v>
      </c>
      <c r="J1558" t="s">
        <v>48</v>
      </c>
      <c r="K1558" s="8">
        <v>0.1</v>
      </c>
      <c r="L1558">
        <f t="shared" ca="1" si="24"/>
        <v>10</v>
      </c>
      <c r="M1558">
        <v>35</v>
      </c>
      <c r="N1558">
        <v>3</v>
      </c>
    </row>
    <row r="1559" spans="1:14" x14ac:dyDescent="0.3">
      <c r="A1559">
        <v>7804</v>
      </c>
      <c r="B1559" s="7">
        <v>41808</v>
      </c>
      <c r="C1559" t="s">
        <v>22</v>
      </c>
      <c r="D1559">
        <v>22</v>
      </c>
      <c r="E1559" t="s">
        <v>32</v>
      </c>
      <c r="F1559" t="s">
        <v>30</v>
      </c>
      <c r="G1559" t="s">
        <v>25</v>
      </c>
      <c r="H1559" t="s">
        <v>44</v>
      </c>
      <c r="I1559" t="s">
        <v>27</v>
      </c>
      <c r="J1559" t="s">
        <v>33</v>
      </c>
      <c r="K1559" s="8">
        <v>0.1</v>
      </c>
      <c r="L1559">
        <f t="shared" ca="1" si="24"/>
        <v>10</v>
      </c>
      <c r="M1559">
        <v>32</v>
      </c>
      <c r="N1559">
        <v>3</v>
      </c>
    </row>
    <row r="1560" spans="1:14" x14ac:dyDescent="0.3">
      <c r="A1560">
        <v>9244</v>
      </c>
      <c r="B1560" s="7">
        <v>41789</v>
      </c>
      <c r="C1560" t="s">
        <v>22</v>
      </c>
      <c r="D1560">
        <v>19</v>
      </c>
      <c r="E1560" t="s">
        <v>39</v>
      </c>
      <c r="F1560" t="s">
        <v>30</v>
      </c>
      <c r="G1560" t="s">
        <v>25</v>
      </c>
      <c r="H1560" t="s">
        <v>26</v>
      </c>
      <c r="I1560" t="s">
        <v>27</v>
      </c>
      <c r="J1560" t="s">
        <v>48</v>
      </c>
      <c r="K1560" s="8">
        <v>0.1</v>
      </c>
      <c r="L1560">
        <f t="shared" ca="1" si="24"/>
        <v>10</v>
      </c>
      <c r="M1560">
        <v>41</v>
      </c>
      <c r="N1560">
        <v>4</v>
      </c>
    </row>
    <row r="1561" spans="1:14" x14ac:dyDescent="0.3">
      <c r="A1561">
        <v>9402</v>
      </c>
      <c r="B1561" s="7">
        <v>41789</v>
      </c>
      <c r="C1561" t="s">
        <v>34</v>
      </c>
      <c r="D1561">
        <v>28</v>
      </c>
      <c r="E1561" t="s">
        <v>45</v>
      </c>
      <c r="F1561" t="s">
        <v>30</v>
      </c>
      <c r="G1561" t="s">
        <v>25</v>
      </c>
      <c r="H1561" t="s">
        <v>26</v>
      </c>
      <c r="I1561" t="s">
        <v>27</v>
      </c>
      <c r="J1561" t="s">
        <v>37</v>
      </c>
      <c r="K1561" s="8">
        <v>0.1</v>
      </c>
      <c r="L1561">
        <f t="shared" ca="1" si="24"/>
        <v>10</v>
      </c>
      <c r="M1561">
        <v>14</v>
      </c>
      <c r="N1561">
        <v>5</v>
      </c>
    </row>
    <row r="1562" spans="1:14" x14ac:dyDescent="0.3">
      <c r="A1562">
        <v>9476</v>
      </c>
      <c r="B1562" s="7">
        <v>41794</v>
      </c>
      <c r="C1562" t="s">
        <v>22</v>
      </c>
      <c r="D1562">
        <v>20</v>
      </c>
      <c r="E1562" t="s">
        <v>45</v>
      </c>
      <c r="F1562" t="s">
        <v>30</v>
      </c>
      <c r="G1562" t="s">
        <v>25</v>
      </c>
      <c r="H1562" t="s">
        <v>26</v>
      </c>
      <c r="I1562" t="s">
        <v>27</v>
      </c>
      <c r="J1562" t="s">
        <v>49</v>
      </c>
      <c r="K1562" s="8">
        <v>0.1</v>
      </c>
      <c r="L1562">
        <f t="shared" ca="1" si="24"/>
        <v>10</v>
      </c>
      <c r="M1562">
        <v>36</v>
      </c>
      <c r="N1562">
        <v>5</v>
      </c>
    </row>
    <row r="1563" spans="1:14" x14ac:dyDescent="0.3">
      <c r="A1563">
        <v>10178</v>
      </c>
      <c r="B1563" s="7">
        <v>41789</v>
      </c>
      <c r="C1563" t="s">
        <v>22</v>
      </c>
      <c r="D1563">
        <v>21</v>
      </c>
      <c r="E1563" t="s">
        <v>39</v>
      </c>
      <c r="F1563" t="s">
        <v>30</v>
      </c>
      <c r="G1563" t="s">
        <v>25</v>
      </c>
      <c r="H1563" t="s">
        <v>26</v>
      </c>
      <c r="I1563" t="s">
        <v>27</v>
      </c>
      <c r="J1563" t="s">
        <v>31</v>
      </c>
      <c r="K1563" s="8">
        <v>0.1</v>
      </c>
      <c r="L1563">
        <f t="shared" ca="1" si="24"/>
        <v>10</v>
      </c>
      <c r="M1563">
        <v>35</v>
      </c>
      <c r="N1563">
        <v>6</v>
      </c>
    </row>
    <row r="1564" spans="1:14" x14ac:dyDescent="0.3">
      <c r="A1564">
        <v>11434</v>
      </c>
      <c r="B1564" s="7">
        <v>41791</v>
      </c>
      <c r="C1564" t="s">
        <v>22</v>
      </c>
      <c r="D1564">
        <v>21</v>
      </c>
      <c r="E1564" t="s">
        <v>23</v>
      </c>
      <c r="F1564" t="s">
        <v>30</v>
      </c>
      <c r="G1564" t="s">
        <v>25</v>
      </c>
      <c r="H1564" t="s">
        <v>50</v>
      </c>
      <c r="I1564" t="s">
        <v>27</v>
      </c>
      <c r="J1564" t="s">
        <v>37</v>
      </c>
      <c r="K1564" s="8">
        <v>0.1</v>
      </c>
      <c r="L1564">
        <f t="shared" ca="1" si="24"/>
        <v>10</v>
      </c>
      <c r="M1564">
        <v>27</v>
      </c>
      <c r="N1564">
        <v>5</v>
      </c>
    </row>
    <row r="1565" spans="1:14" x14ac:dyDescent="0.3">
      <c r="A1565">
        <v>11544</v>
      </c>
      <c r="B1565" s="7">
        <v>41789</v>
      </c>
      <c r="C1565" t="s">
        <v>34</v>
      </c>
      <c r="D1565">
        <v>27</v>
      </c>
      <c r="E1565" t="s">
        <v>29</v>
      </c>
      <c r="F1565" t="s">
        <v>30</v>
      </c>
      <c r="G1565" t="s">
        <v>25</v>
      </c>
      <c r="H1565" t="s">
        <v>50</v>
      </c>
      <c r="I1565" t="s">
        <v>27</v>
      </c>
      <c r="J1565" t="s">
        <v>42</v>
      </c>
      <c r="K1565" s="8">
        <v>0.1</v>
      </c>
      <c r="L1565">
        <f t="shared" ca="1" si="24"/>
        <v>10</v>
      </c>
      <c r="M1565">
        <v>41</v>
      </c>
      <c r="N1565">
        <v>2</v>
      </c>
    </row>
    <row r="1566" spans="1:14" x14ac:dyDescent="0.3">
      <c r="A1566">
        <v>11634</v>
      </c>
      <c r="B1566" s="7">
        <v>41796</v>
      </c>
      <c r="C1566" t="s">
        <v>22</v>
      </c>
      <c r="D1566">
        <v>32</v>
      </c>
      <c r="E1566" t="s">
        <v>45</v>
      </c>
      <c r="F1566" t="s">
        <v>24</v>
      </c>
      <c r="G1566" t="s">
        <v>25</v>
      </c>
      <c r="H1566" t="s">
        <v>50</v>
      </c>
      <c r="I1566" t="s">
        <v>27</v>
      </c>
      <c r="J1566" t="s">
        <v>37</v>
      </c>
      <c r="K1566" s="8">
        <v>0.05</v>
      </c>
      <c r="L1566">
        <f t="shared" ca="1" si="24"/>
        <v>10</v>
      </c>
      <c r="M1566">
        <v>19</v>
      </c>
      <c r="N1566">
        <v>1</v>
      </c>
    </row>
    <row r="1567" spans="1:14" x14ac:dyDescent="0.3">
      <c r="A1567">
        <v>11640</v>
      </c>
      <c r="B1567" s="7">
        <v>41809</v>
      </c>
      <c r="C1567" t="s">
        <v>34</v>
      </c>
      <c r="D1567">
        <v>21</v>
      </c>
      <c r="E1567" t="s">
        <v>45</v>
      </c>
      <c r="F1567" t="s">
        <v>30</v>
      </c>
      <c r="G1567" t="s">
        <v>25</v>
      </c>
      <c r="H1567" t="s">
        <v>50</v>
      </c>
      <c r="I1567" t="s">
        <v>27</v>
      </c>
      <c r="J1567" t="s">
        <v>28</v>
      </c>
      <c r="K1567" s="8">
        <v>0.1</v>
      </c>
      <c r="L1567">
        <f t="shared" ca="1" si="24"/>
        <v>10</v>
      </c>
      <c r="M1567">
        <v>3</v>
      </c>
      <c r="N1567">
        <v>4</v>
      </c>
    </row>
    <row r="1568" spans="1:14" x14ac:dyDescent="0.3">
      <c r="A1568">
        <v>11658</v>
      </c>
      <c r="B1568" s="7">
        <v>41816</v>
      </c>
      <c r="C1568" t="s">
        <v>34</v>
      </c>
      <c r="D1568">
        <v>21</v>
      </c>
      <c r="E1568" t="s">
        <v>39</v>
      </c>
      <c r="F1568" t="s">
        <v>30</v>
      </c>
      <c r="G1568" t="s">
        <v>25</v>
      </c>
      <c r="H1568" t="s">
        <v>50</v>
      </c>
      <c r="I1568" t="s">
        <v>27</v>
      </c>
      <c r="J1568" t="s">
        <v>33</v>
      </c>
      <c r="K1568" s="8">
        <v>0.1</v>
      </c>
      <c r="L1568">
        <f t="shared" ca="1" si="24"/>
        <v>10</v>
      </c>
      <c r="M1568">
        <v>42</v>
      </c>
      <c r="N1568">
        <v>3</v>
      </c>
    </row>
    <row r="1569" spans="1:14" x14ac:dyDescent="0.3">
      <c r="A1569">
        <v>11708</v>
      </c>
      <c r="B1569" s="7">
        <v>41790</v>
      </c>
      <c r="C1569" t="s">
        <v>34</v>
      </c>
      <c r="D1569">
        <v>22</v>
      </c>
      <c r="E1569" t="s">
        <v>32</v>
      </c>
      <c r="F1569" t="s">
        <v>30</v>
      </c>
      <c r="G1569" t="s">
        <v>25</v>
      </c>
      <c r="H1569" t="s">
        <v>50</v>
      </c>
      <c r="I1569" t="s">
        <v>27</v>
      </c>
      <c r="J1569" t="s">
        <v>40</v>
      </c>
      <c r="K1569" s="8">
        <v>0.1</v>
      </c>
      <c r="L1569">
        <f t="shared" ca="1" si="24"/>
        <v>10</v>
      </c>
      <c r="M1569">
        <v>28</v>
      </c>
      <c r="N1569">
        <v>2</v>
      </c>
    </row>
    <row r="1570" spans="1:14" x14ac:dyDescent="0.3">
      <c r="A1570">
        <v>11802</v>
      </c>
      <c r="B1570" s="7">
        <v>41809</v>
      </c>
      <c r="C1570" t="s">
        <v>22</v>
      </c>
      <c r="D1570">
        <v>35</v>
      </c>
      <c r="E1570" t="s">
        <v>32</v>
      </c>
      <c r="F1570" t="s">
        <v>24</v>
      </c>
      <c r="G1570" t="s">
        <v>25</v>
      </c>
      <c r="H1570" t="s">
        <v>50</v>
      </c>
      <c r="I1570" t="s">
        <v>27</v>
      </c>
      <c r="J1570" t="s">
        <v>48</v>
      </c>
      <c r="K1570" s="8">
        <v>0.05</v>
      </c>
      <c r="L1570">
        <f t="shared" ca="1" si="24"/>
        <v>10</v>
      </c>
      <c r="M1570">
        <v>38</v>
      </c>
      <c r="N1570">
        <v>6</v>
      </c>
    </row>
    <row r="1571" spans="1:14" x14ac:dyDescent="0.3">
      <c r="A1571">
        <v>11804</v>
      </c>
      <c r="B1571" s="7">
        <v>41795</v>
      </c>
      <c r="C1571" t="s">
        <v>22</v>
      </c>
      <c r="D1571">
        <v>33</v>
      </c>
      <c r="E1571" t="s">
        <v>45</v>
      </c>
      <c r="F1571" t="s">
        <v>24</v>
      </c>
      <c r="G1571" t="s">
        <v>25</v>
      </c>
      <c r="H1571" t="s">
        <v>50</v>
      </c>
      <c r="I1571" t="s">
        <v>27</v>
      </c>
      <c r="J1571" t="s">
        <v>31</v>
      </c>
      <c r="K1571" s="8">
        <v>0.05</v>
      </c>
      <c r="L1571">
        <f t="shared" ca="1" si="24"/>
        <v>10</v>
      </c>
      <c r="M1571">
        <v>15</v>
      </c>
      <c r="N1571">
        <v>2</v>
      </c>
    </row>
    <row r="1572" spans="1:14" x14ac:dyDescent="0.3">
      <c r="A1572">
        <v>11836</v>
      </c>
      <c r="B1572" s="7">
        <v>41810</v>
      </c>
      <c r="C1572" t="s">
        <v>22</v>
      </c>
      <c r="D1572">
        <v>22</v>
      </c>
      <c r="E1572" t="s">
        <v>23</v>
      </c>
      <c r="F1572" t="s">
        <v>30</v>
      </c>
      <c r="G1572" t="s">
        <v>25</v>
      </c>
      <c r="H1572" t="s">
        <v>50</v>
      </c>
      <c r="I1572" t="s">
        <v>27</v>
      </c>
      <c r="J1572" t="s">
        <v>48</v>
      </c>
      <c r="K1572" s="8">
        <v>0.1</v>
      </c>
      <c r="L1572">
        <f t="shared" ca="1" si="24"/>
        <v>10</v>
      </c>
      <c r="M1572">
        <v>8</v>
      </c>
      <c r="N1572">
        <v>1</v>
      </c>
    </row>
    <row r="1573" spans="1:14" x14ac:dyDescent="0.3">
      <c r="A1573">
        <v>11858</v>
      </c>
      <c r="B1573" s="7">
        <v>41794</v>
      </c>
      <c r="C1573" t="s">
        <v>22</v>
      </c>
      <c r="D1573">
        <v>28</v>
      </c>
      <c r="E1573" t="s">
        <v>29</v>
      </c>
      <c r="F1573" t="s">
        <v>30</v>
      </c>
      <c r="G1573" t="s">
        <v>25</v>
      </c>
      <c r="H1573" t="s">
        <v>50</v>
      </c>
      <c r="I1573" t="s">
        <v>27</v>
      </c>
      <c r="J1573" t="s">
        <v>37</v>
      </c>
      <c r="K1573" s="8">
        <v>0.1</v>
      </c>
      <c r="L1573">
        <f t="shared" ca="1" si="24"/>
        <v>10</v>
      </c>
      <c r="M1573">
        <v>27</v>
      </c>
      <c r="N1573">
        <v>3</v>
      </c>
    </row>
    <row r="1574" spans="1:14" x14ac:dyDescent="0.3">
      <c r="A1574">
        <v>12032</v>
      </c>
      <c r="B1574" s="7">
        <v>41794</v>
      </c>
      <c r="C1574" t="s">
        <v>34</v>
      </c>
      <c r="D1574">
        <v>21</v>
      </c>
      <c r="E1574" t="s">
        <v>29</v>
      </c>
      <c r="F1574" t="s">
        <v>30</v>
      </c>
      <c r="G1574" t="s">
        <v>25</v>
      </c>
      <c r="H1574" t="s">
        <v>50</v>
      </c>
      <c r="I1574" t="s">
        <v>27</v>
      </c>
      <c r="J1574" t="s">
        <v>28</v>
      </c>
      <c r="K1574" s="8">
        <v>0.1</v>
      </c>
      <c r="L1574">
        <f t="shared" ca="1" si="24"/>
        <v>10</v>
      </c>
      <c r="M1574">
        <v>18</v>
      </c>
      <c r="N1574">
        <v>5</v>
      </c>
    </row>
    <row r="1575" spans="1:14" x14ac:dyDescent="0.3">
      <c r="A1575">
        <v>12222</v>
      </c>
      <c r="B1575" s="7">
        <v>41789</v>
      </c>
      <c r="C1575" t="s">
        <v>34</v>
      </c>
      <c r="D1575">
        <v>19</v>
      </c>
      <c r="E1575" t="s">
        <v>35</v>
      </c>
      <c r="F1575" t="s">
        <v>30</v>
      </c>
      <c r="G1575" t="s">
        <v>25</v>
      </c>
      <c r="H1575" t="s">
        <v>50</v>
      </c>
      <c r="I1575" t="s">
        <v>27</v>
      </c>
      <c r="J1575" t="s">
        <v>48</v>
      </c>
      <c r="K1575" s="8">
        <v>0.1</v>
      </c>
      <c r="L1575">
        <f t="shared" ca="1" si="24"/>
        <v>10</v>
      </c>
      <c r="M1575">
        <v>8</v>
      </c>
      <c r="N1575">
        <v>4</v>
      </c>
    </row>
    <row r="1576" spans="1:14" x14ac:dyDescent="0.3">
      <c r="A1576">
        <v>12436</v>
      </c>
      <c r="B1576" s="7">
        <v>41815</v>
      </c>
      <c r="C1576" t="s">
        <v>22</v>
      </c>
      <c r="D1576">
        <v>19</v>
      </c>
      <c r="E1576" t="s">
        <v>23</v>
      </c>
      <c r="F1576" t="s">
        <v>30</v>
      </c>
      <c r="G1576" t="s">
        <v>25</v>
      </c>
      <c r="H1576" t="s">
        <v>50</v>
      </c>
      <c r="I1576" t="s">
        <v>27</v>
      </c>
      <c r="J1576" t="s">
        <v>48</v>
      </c>
      <c r="K1576" s="8">
        <v>0.1</v>
      </c>
      <c r="L1576">
        <f t="shared" ca="1" si="24"/>
        <v>10</v>
      </c>
      <c r="M1576">
        <v>10</v>
      </c>
      <c r="N1576">
        <v>3</v>
      </c>
    </row>
    <row r="1577" spans="1:14" x14ac:dyDescent="0.3">
      <c r="A1577">
        <v>12518</v>
      </c>
      <c r="B1577" s="7">
        <v>41802</v>
      </c>
      <c r="C1577" t="s">
        <v>22</v>
      </c>
      <c r="D1577">
        <v>22</v>
      </c>
      <c r="E1577" t="s">
        <v>45</v>
      </c>
      <c r="F1577" t="s">
        <v>30</v>
      </c>
      <c r="G1577" t="s">
        <v>25</v>
      </c>
      <c r="H1577" t="s">
        <v>50</v>
      </c>
      <c r="I1577" t="s">
        <v>27</v>
      </c>
      <c r="J1577" t="s">
        <v>31</v>
      </c>
      <c r="K1577" s="8">
        <v>0.1</v>
      </c>
      <c r="L1577">
        <f t="shared" ca="1" si="24"/>
        <v>10</v>
      </c>
      <c r="M1577">
        <v>40</v>
      </c>
      <c r="N1577">
        <v>6</v>
      </c>
    </row>
    <row r="1578" spans="1:14" x14ac:dyDescent="0.3">
      <c r="A1578">
        <v>12560</v>
      </c>
      <c r="B1578" s="7">
        <v>41807</v>
      </c>
      <c r="C1578" t="s">
        <v>34</v>
      </c>
      <c r="D1578">
        <v>21</v>
      </c>
      <c r="E1578" t="s">
        <v>29</v>
      </c>
      <c r="F1578" t="s">
        <v>30</v>
      </c>
      <c r="G1578" t="s">
        <v>25</v>
      </c>
      <c r="H1578" t="s">
        <v>50</v>
      </c>
      <c r="I1578" t="s">
        <v>27</v>
      </c>
      <c r="J1578" t="s">
        <v>33</v>
      </c>
      <c r="K1578" s="8">
        <v>0.1</v>
      </c>
      <c r="L1578">
        <f t="shared" ca="1" si="24"/>
        <v>10</v>
      </c>
      <c r="M1578">
        <v>41</v>
      </c>
      <c r="N1578">
        <v>5</v>
      </c>
    </row>
    <row r="1579" spans="1:14" x14ac:dyDescent="0.3">
      <c r="A1579">
        <v>13212</v>
      </c>
      <c r="B1579" s="7">
        <v>41789</v>
      </c>
      <c r="C1579" t="s">
        <v>22</v>
      </c>
      <c r="D1579">
        <v>20</v>
      </c>
      <c r="E1579" t="s">
        <v>32</v>
      </c>
      <c r="F1579" t="s">
        <v>30</v>
      </c>
      <c r="G1579" t="s">
        <v>25</v>
      </c>
      <c r="H1579" t="s">
        <v>36</v>
      </c>
      <c r="I1579" t="s">
        <v>27</v>
      </c>
      <c r="J1579" t="s">
        <v>28</v>
      </c>
      <c r="K1579" s="8">
        <v>0.1</v>
      </c>
      <c r="L1579">
        <f t="shared" ca="1" si="24"/>
        <v>10</v>
      </c>
      <c r="M1579">
        <v>23</v>
      </c>
      <c r="N1579">
        <v>2</v>
      </c>
    </row>
    <row r="1580" spans="1:14" x14ac:dyDescent="0.3">
      <c r="A1580">
        <v>13462</v>
      </c>
      <c r="B1580" s="7">
        <v>41789</v>
      </c>
      <c r="C1580" t="s">
        <v>34</v>
      </c>
      <c r="D1580">
        <v>42</v>
      </c>
      <c r="E1580" t="s">
        <v>29</v>
      </c>
      <c r="F1580" t="s">
        <v>24</v>
      </c>
      <c r="G1580" t="s">
        <v>25</v>
      </c>
      <c r="H1580" t="s">
        <v>36</v>
      </c>
      <c r="I1580" t="s">
        <v>27</v>
      </c>
      <c r="J1580" t="s">
        <v>33</v>
      </c>
      <c r="K1580" s="8">
        <v>0.05</v>
      </c>
      <c r="L1580">
        <f t="shared" ca="1" si="24"/>
        <v>10</v>
      </c>
      <c r="M1580">
        <v>40</v>
      </c>
      <c r="N1580">
        <v>4</v>
      </c>
    </row>
    <row r="1581" spans="1:14" x14ac:dyDescent="0.3">
      <c r="A1581">
        <v>14084</v>
      </c>
      <c r="B1581" s="7">
        <v>41807</v>
      </c>
      <c r="C1581" t="s">
        <v>22</v>
      </c>
      <c r="D1581">
        <v>25</v>
      </c>
      <c r="E1581" t="s">
        <v>39</v>
      </c>
      <c r="F1581" t="s">
        <v>30</v>
      </c>
      <c r="G1581" t="s">
        <v>25</v>
      </c>
      <c r="H1581" t="s">
        <v>44</v>
      </c>
      <c r="I1581" t="s">
        <v>27</v>
      </c>
      <c r="J1581" t="s">
        <v>28</v>
      </c>
      <c r="K1581" s="8">
        <v>0.1</v>
      </c>
      <c r="L1581">
        <f t="shared" ca="1" si="24"/>
        <v>10</v>
      </c>
      <c r="M1581">
        <v>32</v>
      </c>
      <c r="N1581">
        <v>6</v>
      </c>
    </row>
    <row r="1582" spans="1:14" x14ac:dyDescent="0.3">
      <c r="A1582">
        <v>14252</v>
      </c>
      <c r="B1582" s="7">
        <v>41817</v>
      </c>
      <c r="C1582" t="s">
        <v>22</v>
      </c>
      <c r="D1582">
        <v>34</v>
      </c>
      <c r="E1582" t="s">
        <v>23</v>
      </c>
      <c r="F1582" t="s">
        <v>24</v>
      </c>
      <c r="G1582" t="s">
        <v>25</v>
      </c>
      <c r="H1582" t="s">
        <v>44</v>
      </c>
      <c r="I1582" t="s">
        <v>27</v>
      </c>
      <c r="J1582" t="s">
        <v>40</v>
      </c>
      <c r="K1582" s="8">
        <v>0.05</v>
      </c>
      <c r="L1582">
        <f t="shared" ca="1" si="24"/>
        <v>10</v>
      </c>
      <c r="M1582">
        <v>25</v>
      </c>
      <c r="N1582">
        <v>4</v>
      </c>
    </row>
    <row r="1583" spans="1:14" x14ac:dyDescent="0.3">
      <c r="A1583">
        <v>14570</v>
      </c>
      <c r="B1583" s="7">
        <v>41789</v>
      </c>
      <c r="C1583" t="s">
        <v>22</v>
      </c>
      <c r="D1583">
        <v>20</v>
      </c>
      <c r="E1583" t="s">
        <v>32</v>
      </c>
      <c r="F1583" t="s">
        <v>30</v>
      </c>
      <c r="G1583" t="s">
        <v>25</v>
      </c>
      <c r="H1583" t="s">
        <v>36</v>
      </c>
      <c r="I1583" t="s">
        <v>27</v>
      </c>
      <c r="J1583" t="s">
        <v>42</v>
      </c>
      <c r="K1583" s="8">
        <v>0.1</v>
      </c>
      <c r="L1583">
        <f t="shared" ca="1" si="24"/>
        <v>10</v>
      </c>
      <c r="M1583">
        <v>29</v>
      </c>
      <c r="N1583">
        <v>4</v>
      </c>
    </row>
    <row r="1584" spans="1:14" x14ac:dyDescent="0.3">
      <c r="A1584">
        <v>14662</v>
      </c>
      <c r="B1584" s="7">
        <v>41789</v>
      </c>
      <c r="C1584" t="s">
        <v>34</v>
      </c>
      <c r="D1584">
        <v>18</v>
      </c>
      <c r="E1584" t="s">
        <v>45</v>
      </c>
      <c r="F1584" t="s">
        <v>30</v>
      </c>
      <c r="G1584" t="s">
        <v>25</v>
      </c>
      <c r="H1584" t="s">
        <v>26</v>
      </c>
      <c r="I1584" t="s">
        <v>27</v>
      </c>
      <c r="J1584" t="s">
        <v>28</v>
      </c>
      <c r="K1584" s="8">
        <v>0.1</v>
      </c>
      <c r="L1584">
        <f t="shared" ca="1" si="24"/>
        <v>10</v>
      </c>
      <c r="M1584">
        <v>31</v>
      </c>
      <c r="N1584">
        <v>3</v>
      </c>
    </row>
    <row r="1585" spans="1:14" x14ac:dyDescent="0.3">
      <c r="A1585">
        <v>14692</v>
      </c>
      <c r="B1585" s="7">
        <v>41789</v>
      </c>
      <c r="C1585" t="s">
        <v>34</v>
      </c>
      <c r="D1585">
        <v>18</v>
      </c>
      <c r="E1585" t="s">
        <v>29</v>
      </c>
      <c r="F1585" t="s">
        <v>30</v>
      </c>
      <c r="G1585" t="s">
        <v>25</v>
      </c>
      <c r="H1585" t="s">
        <v>44</v>
      </c>
      <c r="I1585" t="s">
        <v>27</v>
      </c>
      <c r="J1585" t="s">
        <v>49</v>
      </c>
      <c r="K1585" s="8">
        <v>0.1</v>
      </c>
      <c r="L1585">
        <f t="shared" ca="1" si="24"/>
        <v>10</v>
      </c>
      <c r="M1585">
        <v>30</v>
      </c>
      <c r="N1585">
        <v>6</v>
      </c>
    </row>
    <row r="1586" spans="1:14" x14ac:dyDescent="0.3">
      <c r="A1586">
        <v>15420</v>
      </c>
      <c r="B1586" s="7">
        <v>41815</v>
      </c>
      <c r="C1586" t="s">
        <v>22</v>
      </c>
      <c r="D1586">
        <v>22</v>
      </c>
      <c r="E1586" t="s">
        <v>23</v>
      </c>
      <c r="F1586" t="s">
        <v>30</v>
      </c>
      <c r="G1586" t="s">
        <v>25</v>
      </c>
      <c r="H1586" t="s">
        <v>44</v>
      </c>
      <c r="I1586" t="s">
        <v>27</v>
      </c>
      <c r="J1586" t="s">
        <v>28</v>
      </c>
      <c r="K1586" s="8">
        <v>0.1</v>
      </c>
      <c r="L1586">
        <f t="shared" ca="1" si="24"/>
        <v>10</v>
      </c>
      <c r="M1586">
        <v>22</v>
      </c>
      <c r="N1586">
        <v>3</v>
      </c>
    </row>
    <row r="1587" spans="1:14" x14ac:dyDescent="0.3">
      <c r="A1587">
        <v>15496</v>
      </c>
      <c r="B1587" s="7">
        <v>41788</v>
      </c>
      <c r="C1587" t="s">
        <v>22</v>
      </c>
      <c r="D1587">
        <v>19</v>
      </c>
      <c r="E1587" t="s">
        <v>23</v>
      </c>
      <c r="F1587" t="s">
        <v>30</v>
      </c>
      <c r="G1587" t="s">
        <v>25</v>
      </c>
      <c r="H1587" t="s">
        <v>36</v>
      </c>
      <c r="I1587" t="s">
        <v>27</v>
      </c>
      <c r="J1587" t="s">
        <v>42</v>
      </c>
      <c r="K1587" s="8">
        <v>0.1</v>
      </c>
      <c r="L1587">
        <f t="shared" ca="1" si="24"/>
        <v>10</v>
      </c>
      <c r="M1587">
        <v>37</v>
      </c>
      <c r="N1587">
        <v>4</v>
      </c>
    </row>
    <row r="1588" spans="1:14" x14ac:dyDescent="0.3">
      <c r="A1588">
        <v>15870</v>
      </c>
      <c r="B1588" s="7">
        <v>41815</v>
      </c>
      <c r="C1588" t="s">
        <v>34</v>
      </c>
      <c r="D1588">
        <v>32</v>
      </c>
      <c r="E1588" t="s">
        <v>45</v>
      </c>
      <c r="F1588" t="s">
        <v>24</v>
      </c>
      <c r="G1588" t="s">
        <v>25</v>
      </c>
      <c r="H1588" t="s">
        <v>44</v>
      </c>
      <c r="I1588" t="s">
        <v>27</v>
      </c>
      <c r="J1588" t="s">
        <v>37</v>
      </c>
      <c r="K1588" s="8">
        <v>0.05</v>
      </c>
      <c r="L1588">
        <f t="shared" ca="1" si="24"/>
        <v>10</v>
      </c>
      <c r="M1588">
        <v>43</v>
      </c>
      <c r="N1588">
        <v>6</v>
      </c>
    </row>
    <row r="1589" spans="1:14" x14ac:dyDescent="0.3">
      <c r="A1589">
        <v>15942</v>
      </c>
      <c r="B1589" s="7">
        <v>41789</v>
      </c>
      <c r="C1589" t="s">
        <v>22</v>
      </c>
      <c r="D1589">
        <v>20</v>
      </c>
      <c r="E1589" t="s">
        <v>39</v>
      </c>
      <c r="F1589" t="s">
        <v>30</v>
      </c>
      <c r="G1589" t="s">
        <v>25</v>
      </c>
      <c r="H1589" t="s">
        <v>44</v>
      </c>
      <c r="I1589" t="s">
        <v>27</v>
      </c>
      <c r="J1589" t="s">
        <v>49</v>
      </c>
      <c r="K1589" s="8">
        <v>0.1</v>
      </c>
      <c r="L1589">
        <f t="shared" ca="1" si="24"/>
        <v>10</v>
      </c>
      <c r="M1589">
        <v>19</v>
      </c>
      <c r="N1589">
        <v>3</v>
      </c>
    </row>
    <row r="1590" spans="1:14" x14ac:dyDescent="0.3">
      <c r="A1590">
        <v>16012</v>
      </c>
      <c r="B1590" s="7">
        <v>41816</v>
      </c>
      <c r="C1590" t="s">
        <v>34</v>
      </c>
      <c r="D1590">
        <v>20</v>
      </c>
      <c r="E1590" t="s">
        <v>45</v>
      </c>
      <c r="F1590" t="s">
        <v>30</v>
      </c>
      <c r="G1590" t="s">
        <v>25</v>
      </c>
      <c r="H1590" t="s">
        <v>44</v>
      </c>
      <c r="I1590" t="s">
        <v>27</v>
      </c>
      <c r="J1590" t="s">
        <v>33</v>
      </c>
      <c r="K1590" s="8">
        <v>0.1</v>
      </c>
      <c r="L1590">
        <f t="shared" ca="1" si="24"/>
        <v>10</v>
      </c>
      <c r="M1590">
        <v>25</v>
      </c>
      <c r="N1590">
        <v>5</v>
      </c>
    </row>
    <row r="1591" spans="1:14" x14ac:dyDescent="0.3">
      <c r="A1591">
        <v>16206</v>
      </c>
      <c r="B1591" s="7">
        <v>41816</v>
      </c>
      <c r="C1591" t="s">
        <v>34</v>
      </c>
      <c r="D1591">
        <v>24</v>
      </c>
      <c r="E1591" t="s">
        <v>39</v>
      </c>
      <c r="F1591" t="s">
        <v>30</v>
      </c>
      <c r="G1591" t="s">
        <v>25</v>
      </c>
      <c r="H1591" t="s">
        <v>44</v>
      </c>
      <c r="I1591" t="s">
        <v>27</v>
      </c>
      <c r="J1591" t="s">
        <v>42</v>
      </c>
      <c r="K1591" s="8">
        <v>0.1</v>
      </c>
      <c r="L1591">
        <f t="shared" ca="1" si="24"/>
        <v>10</v>
      </c>
      <c r="M1591">
        <v>20</v>
      </c>
      <c r="N1591">
        <v>5</v>
      </c>
    </row>
    <row r="1592" spans="1:14" x14ac:dyDescent="0.3">
      <c r="A1592">
        <v>16340</v>
      </c>
      <c r="B1592" s="7">
        <v>41809</v>
      </c>
      <c r="C1592" t="s">
        <v>34</v>
      </c>
      <c r="D1592">
        <v>19</v>
      </c>
      <c r="E1592" t="s">
        <v>45</v>
      </c>
      <c r="F1592" t="s">
        <v>30</v>
      </c>
      <c r="G1592" t="s">
        <v>25</v>
      </c>
      <c r="H1592" t="s">
        <v>36</v>
      </c>
      <c r="I1592" t="s">
        <v>27</v>
      </c>
      <c r="J1592" t="s">
        <v>48</v>
      </c>
      <c r="K1592" s="8">
        <v>0.1</v>
      </c>
      <c r="L1592">
        <f t="shared" ca="1" si="24"/>
        <v>10</v>
      </c>
      <c r="M1592">
        <v>30</v>
      </c>
      <c r="N1592">
        <v>3</v>
      </c>
    </row>
    <row r="1593" spans="1:14" x14ac:dyDescent="0.3">
      <c r="A1593">
        <v>16368</v>
      </c>
      <c r="B1593" s="7">
        <v>41789</v>
      </c>
      <c r="C1593" t="s">
        <v>22</v>
      </c>
      <c r="D1593">
        <v>22</v>
      </c>
      <c r="E1593" t="s">
        <v>23</v>
      </c>
      <c r="F1593" t="s">
        <v>30</v>
      </c>
      <c r="G1593" t="s">
        <v>25</v>
      </c>
      <c r="H1593" t="s">
        <v>36</v>
      </c>
      <c r="I1593" t="s">
        <v>27</v>
      </c>
      <c r="J1593" t="s">
        <v>40</v>
      </c>
      <c r="K1593" s="8">
        <v>0.1</v>
      </c>
      <c r="L1593">
        <f t="shared" ca="1" si="24"/>
        <v>10</v>
      </c>
      <c r="M1593">
        <v>26</v>
      </c>
      <c r="N1593">
        <v>1</v>
      </c>
    </row>
    <row r="1594" spans="1:14" x14ac:dyDescent="0.3">
      <c r="A1594">
        <v>17996</v>
      </c>
      <c r="B1594" s="7">
        <v>41814</v>
      </c>
      <c r="C1594" t="s">
        <v>22</v>
      </c>
      <c r="D1594">
        <v>28</v>
      </c>
      <c r="E1594" t="s">
        <v>35</v>
      </c>
      <c r="F1594" t="s">
        <v>30</v>
      </c>
      <c r="G1594" t="s">
        <v>25</v>
      </c>
      <c r="H1594" t="s">
        <v>26</v>
      </c>
      <c r="I1594" t="s">
        <v>27</v>
      </c>
      <c r="J1594" t="s">
        <v>31</v>
      </c>
      <c r="K1594" s="8">
        <v>0.1</v>
      </c>
      <c r="L1594">
        <f t="shared" ca="1" si="24"/>
        <v>10</v>
      </c>
      <c r="M1594">
        <v>17</v>
      </c>
      <c r="N1594">
        <v>6</v>
      </c>
    </row>
    <row r="1595" spans="1:14" x14ac:dyDescent="0.3">
      <c r="A1595">
        <v>18006</v>
      </c>
      <c r="B1595" s="7">
        <v>41797</v>
      </c>
      <c r="C1595" t="s">
        <v>34</v>
      </c>
      <c r="D1595">
        <v>18</v>
      </c>
      <c r="E1595" t="s">
        <v>29</v>
      </c>
      <c r="F1595" t="s">
        <v>30</v>
      </c>
      <c r="G1595" t="s">
        <v>25</v>
      </c>
      <c r="H1595" t="s">
        <v>26</v>
      </c>
      <c r="I1595" t="s">
        <v>27</v>
      </c>
      <c r="J1595" t="s">
        <v>40</v>
      </c>
      <c r="K1595" s="8">
        <v>0.1</v>
      </c>
      <c r="L1595">
        <f t="shared" ca="1" si="24"/>
        <v>10</v>
      </c>
      <c r="M1595">
        <v>39</v>
      </c>
      <c r="N1595">
        <v>6</v>
      </c>
    </row>
    <row r="1596" spans="1:14" x14ac:dyDescent="0.3">
      <c r="A1596">
        <v>19120</v>
      </c>
      <c r="B1596" s="7">
        <v>41794</v>
      </c>
      <c r="C1596" t="s">
        <v>22</v>
      </c>
      <c r="D1596">
        <v>37</v>
      </c>
      <c r="E1596" t="s">
        <v>23</v>
      </c>
      <c r="F1596" t="s">
        <v>24</v>
      </c>
      <c r="G1596" t="s">
        <v>25</v>
      </c>
      <c r="H1596" t="s">
        <v>44</v>
      </c>
      <c r="I1596" t="s">
        <v>27</v>
      </c>
      <c r="J1596" t="s">
        <v>48</v>
      </c>
      <c r="K1596" s="8">
        <v>0.05</v>
      </c>
      <c r="L1596">
        <f t="shared" ca="1" si="24"/>
        <v>10</v>
      </c>
      <c r="M1596">
        <v>22</v>
      </c>
      <c r="N1596">
        <v>2</v>
      </c>
    </row>
    <row r="1597" spans="1:14" x14ac:dyDescent="0.3">
      <c r="A1597">
        <v>19442</v>
      </c>
      <c r="B1597" s="7">
        <v>41807</v>
      </c>
      <c r="C1597" t="s">
        <v>22</v>
      </c>
      <c r="D1597">
        <v>22</v>
      </c>
      <c r="E1597" t="s">
        <v>35</v>
      </c>
      <c r="F1597" t="s">
        <v>30</v>
      </c>
      <c r="G1597" t="s">
        <v>25</v>
      </c>
      <c r="H1597" t="s">
        <v>44</v>
      </c>
      <c r="I1597" t="s">
        <v>27</v>
      </c>
      <c r="J1597" t="s">
        <v>48</v>
      </c>
      <c r="K1597" s="8">
        <v>0.1</v>
      </c>
      <c r="L1597">
        <f t="shared" ca="1" si="24"/>
        <v>10</v>
      </c>
      <c r="M1597">
        <v>11</v>
      </c>
      <c r="N1597">
        <v>2</v>
      </c>
    </row>
    <row r="1598" spans="1:14" x14ac:dyDescent="0.3">
      <c r="A1598">
        <v>19530</v>
      </c>
      <c r="B1598" s="7">
        <v>41790</v>
      </c>
      <c r="C1598" t="s">
        <v>34</v>
      </c>
      <c r="D1598">
        <v>19</v>
      </c>
      <c r="E1598" t="s">
        <v>43</v>
      </c>
      <c r="F1598" t="s">
        <v>30</v>
      </c>
      <c r="G1598" t="s">
        <v>25</v>
      </c>
      <c r="H1598" t="s">
        <v>44</v>
      </c>
      <c r="I1598" t="s">
        <v>27</v>
      </c>
      <c r="J1598" t="s">
        <v>37</v>
      </c>
      <c r="K1598" s="8">
        <v>0.1</v>
      </c>
      <c r="L1598">
        <f t="shared" ca="1" si="24"/>
        <v>10</v>
      </c>
      <c r="M1598">
        <v>5</v>
      </c>
      <c r="N1598">
        <v>4</v>
      </c>
    </row>
    <row r="1599" spans="1:14" x14ac:dyDescent="0.3">
      <c r="A1599">
        <v>20242</v>
      </c>
      <c r="B1599" s="7">
        <v>41789</v>
      </c>
      <c r="C1599" t="s">
        <v>22</v>
      </c>
      <c r="D1599">
        <v>24</v>
      </c>
      <c r="E1599" t="s">
        <v>32</v>
      </c>
      <c r="F1599" t="s">
        <v>30</v>
      </c>
      <c r="G1599" t="s">
        <v>25</v>
      </c>
      <c r="H1599" t="s">
        <v>26</v>
      </c>
      <c r="I1599" t="s">
        <v>27</v>
      </c>
      <c r="J1599" t="s">
        <v>42</v>
      </c>
      <c r="K1599" s="8">
        <v>0.1</v>
      </c>
      <c r="L1599">
        <f t="shared" ca="1" si="24"/>
        <v>10</v>
      </c>
      <c r="M1599">
        <v>6</v>
      </c>
      <c r="N1599">
        <v>1</v>
      </c>
    </row>
    <row r="1600" spans="1:14" x14ac:dyDescent="0.3">
      <c r="A1600">
        <v>20536</v>
      </c>
      <c r="B1600" s="7">
        <v>41815</v>
      </c>
      <c r="C1600" t="s">
        <v>22</v>
      </c>
      <c r="D1600">
        <v>24</v>
      </c>
      <c r="E1600" t="s">
        <v>32</v>
      </c>
      <c r="F1600" t="s">
        <v>30</v>
      </c>
      <c r="G1600" t="s">
        <v>25</v>
      </c>
      <c r="H1600" t="s">
        <v>44</v>
      </c>
      <c r="I1600" t="s">
        <v>27</v>
      </c>
      <c r="J1600" t="s">
        <v>49</v>
      </c>
      <c r="K1600" s="8">
        <v>0.1</v>
      </c>
      <c r="L1600">
        <f t="shared" ca="1" si="24"/>
        <v>10</v>
      </c>
      <c r="M1600">
        <v>31</v>
      </c>
      <c r="N1600">
        <v>4</v>
      </c>
    </row>
    <row r="1601" spans="1:14" x14ac:dyDescent="0.3">
      <c r="A1601">
        <v>21594</v>
      </c>
      <c r="B1601" s="7">
        <v>41815</v>
      </c>
      <c r="C1601" t="s">
        <v>34</v>
      </c>
      <c r="D1601">
        <v>19</v>
      </c>
      <c r="E1601" t="s">
        <v>45</v>
      </c>
      <c r="F1601" t="s">
        <v>30</v>
      </c>
      <c r="G1601" t="s">
        <v>25</v>
      </c>
      <c r="H1601" t="s">
        <v>26</v>
      </c>
      <c r="I1601" t="s">
        <v>27</v>
      </c>
      <c r="J1601" t="s">
        <v>31</v>
      </c>
      <c r="K1601" s="8">
        <v>0.1</v>
      </c>
      <c r="L1601">
        <f t="shared" ca="1" si="24"/>
        <v>10</v>
      </c>
      <c r="M1601">
        <v>27</v>
      </c>
      <c r="N1601">
        <v>1</v>
      </c>
    </row>
    <row r="1602" spans="1:14" x14ac:dyDescent="0.3">
      <c r="A1602">
        <v>21600</v>
      </c>
      <c r="B1602" s="7">
        <v>41803</v>
      </c>
      <c r="C1602" t="s">
        <v>34</v>
      </c>
      <c r="D1602">
        <v>21</v>
      </c>
      <c r="E1602" t="s">
        <v>43</v>
      </c>
      <c r="F1602" t="s">
        <v>30</v>
      </c>
      <c r="G1602" t="s">
        <v>25</v>
      </c>
      <c r="H1602" t="s">
        <v>50</v>
      </c>
      <c r="I1602" t="s">
        <v>27</v>
      </c>
      <c r="J1602" t="s">
        <v>48</v>
      </c>
      <c r="K1602" s="8">
        <v>0.1</v>
      </c>
      <c r="L1602">
        <f t="shared" ca="1" si="24"/>
        <v>10</v>
      </c>
      <c r="M1602">
        <v>20</v>
      </c>
      <c r="N1602">
        <v>1</v>
      </c>
    </row>
    <row r="1603" spans="1:14" x14ac:dyDescent="0.3">
      <c r="A1603">
        <v>21608</v>
      </c>
      <c r="B1603" s="7">
        <v>41816</v>
      </c>
      <c r="C1603" t="s">
        <v>34</v>
      </c>
      <c r="D1603">
        <v>21</v>
      </c>
      <c r="E1603" t="s">
        <v>43</v>
      </c>
      <c r="F1603" t="s">
        <v>30</v>
      </c>
      <c r="G1603" t="s">
        <v>25</v>
      </c>
      <c r="H1603" t="s">
        <v>44</v>
      </c>
      <c r="I1603" t="s">
        <v>27</v>
      </c>
      <c r="J1603" t="s">
        <v>33</v>
      </c>
      <c r="K1603" s="8">
        <v>0.1</v>
      </c>
      <c r="L1603">
        <f t="shared" ref="L1603:L1666" ca="1" si="25">DATEDIF(B1603, TODAY(), "y")</f>
        <v>10</v>
      </c>
      <c r="M1603">
        <v>14</v>
      </c>
      <c r="N1603">
        <v>5</v>
      </c>
    </row>
    <row r="1604" spans="1:14" x14ac:dyDescent="0.3">
      <c r="A1604">
        <v>21628</v>
      </c>
      <c r="B1604" s="7">
        <v>41802</v>
      </c>
      <c r="C1604" t="s">
        <v>34</v>
      </c>
      <c r="D1604">
        <v>20</v>
      </c>
      <c r="E1604" t="s">
        <v>43</v>
      </c>
      <c r="F1604" t="s">
        <v>30</v>
      </c>
      <c r="G1604" t="s">
        <v>25</v>
      </c>
      <c r="H1604" t="s">
        <v>26</v>
      </c>
      <c r="I1604" t="s">
        <v>27</v>
      </c>
      <c r="J1604" t="s">
        <v>33</v>
      </c>
      <c r="K1604" s="8">
        <v>0.1</v>
      </c>
      <c r="L1604">
        <f t="shared" ca="1" si="25"/>
        <v>10</v>
      </c>
      <c r="M1604">
        <v>33</v>
      </c>
      <c r="N1604">
        <v>1</v>
      </c>
    </row>
    <row r="1605" spans="1:14" x14ac:dyDescent="0.3">
      <c r="A1605">
        <v>22984</v>
      </c>
      <c r="B1605" s="7">
        <v>41795</v>
      </c>
      <c r="C1605" t="s">
        <v>22</v>
      </c>
      <c r="D1605">
        <v>19</v>
      </c>
      <c r="E1605" t="s">
        <v>35</v>
      </c>
      <c r="F1605" t="s">
        <v>30</v>
      </c>
      <c r="G1605" t="s">
        <v>25</v>
      </c>
      <c r="H1605" t="s">
        <v>44</v>
      </c>
      <c r="I1605" t="s">
        <v>27</v>
      </c>
      <c r="J1605" t="s">
        <v>40</v>
      </c>
      <c r="K1605" s="8">
        <v>0.1</v>
      </c>
      <c r="L1605">
        <f t="shared" ca="1" si="25"/>
        <v>10</v>
      </c>
      <c r="M1605">
        <v>13</v>
      </c>
      <c r="N1605">
        <v>2</v>
      </c>
    </row>
    <row r="1606" spans="1:14" x14ac:dyDescent="0.3">
      <c r="A1606">
        <v>23834</v>
      </c>
      <c r="B1606" s="7">
        <v>41789</v>
      </c>
      <c r="C1606" t="s">
        <v>34</v>
      </c>
      <c r="D1606">
        <v>18</v>
      </c>
      <c r="E1606" t="s">
        <v>35</v>
      </c>
      <c r="F1606" t="s">
        <v>30</v>
      </c>
      <c r="G1606" t="s">
        <v>25</v>
      </c>
      <c r="H1606" t="s">
        <v>26</v>
      </c>
      <c r="I1606" t="s">
        <v>27</v>
      </c>
      <c r="J1606" t="s">
        <v>48</v>
      </c>
      <c r="K1606" s="8">
        <v>0.1</v>
      </c>
      <c r="L1606">
        <f t="shared" ca="1" si="25"/>
        <v>10</v>
      </c>
      <c r="M1606">
        <v>43</v>
      </c>
      <c r="N1606">
        <v>2</v>
      </c>
    </row>
    <row r="1607" spans="1:14" x14ac:dyDescent="0.3">
      <c r="A1607">
        <v>24138</v>
      </c>
      <c r="B1607" s="7">
        <v>41808</v>
      </c>
      <c r="C1607" t="s">
        <v>34</v>
      </c>
      <c r="D1607">
        <v>20</v>
      </c>
      <c r="E1607" t="s">
        <v>45</v>
      </c>
      <c r="F1607" t="s">
        <v>30</v>
      </c>
      <c r="G1607" t="s">
        <v>25</v>
      </c>
      <c r="H1607" t="s">
        <v>26</v>
      </c>
      <c r="I1607" t="s">
        <v>27</v>
      </c>
      <c r="J1607" t="s">
        <v>33</v>
      </c>
      <c r="K1607" s="8">
        <v>0.1</v>
      </c>
      <c r="L1607">
        <f t="shared" ca="1" si="25"/>
        <v>10</v>
      </c>
      <c r="M1607">
        <v>36</v>
      </c>
      <c r="N1607">
        <v>1</v>
      </c>
    </row>
    <row r="1608" spans="1:14" x14ac:dyDescent="0.3">
      <c r="A1608">
        <v>26232</v>
      </c>
      <c r="B1608" s="7">
        <v>41803</v>
      </c>
      <c r="C1608" t="s">
        <v>22</v>
      </c>
      <c r="D1608">
        <v>21</v>
      </c>
      <c r="E1608" t="s">
        <v>29</v>
      </c>
      <c r="F1608" t="s">
        <v>30</v>
      </c>
      <c r="G1608" t="s">
        <v>25</v>
      </c>
      <c r="H1608" t="s">
        <v>26</v>
      </c>
      <c r="I1608" t="s">
        <v>27</v>
      </c>
      <c r="J1608" t="s">
        <v>48</v>
      </c>
      <c r="K1608" s="8">
        <v>0.1</v>
      </c>
      <c r="L1608">
        <f t="shared" ca="1" si="25"/>
        <v>10</v>
      </c>
      <c r="M1608">
        <v>42</v>
      </c>
      <c r="N1608">
        <v>1</v>
      </c>
    </row>
    <row r="1609" spans="1:14" x14ac:dyDescent="0.3">
      <c r="A1609">
        <v>26810</v>
      </c>
      <c r="B1609" s="7">
        <v>41815</v>
      </c>
      <c r="C1609" t="s">
        <v>22</v>
      </c>
      <c r="D1609">
        <v>39</v>
      </c>
      <c r="E1609" t="s">
        <v>32</v>
      </c>
      <c r="F1609" t="s">
        <v>24</v>
      </c>
      <c r="G1609" t="s">
        <v>25</v>
      </c>
      <c r="H1609" t="s">
        <v>26</v>
      </c>
      <c r="I1609" t="s">
        <v>27</v>
      </c>
      <c r="J1609" t="s">
        <v>42</v>
      </c>
      <c r="K1609" s="8">
        <v>0.05</v>
      </c>
      <c r="L1609">
        <f t="shared" ca="1" si="25"/>
        <v>10</v>
      </c>
      <c r="M1609">
        <v>43</v>
      </c>
      <c r="N1609">
        <v>6</v>
      </c>
    </row>
    <row r="1610" spans="1:14" x14ac:dyDescent="0.3">
      <c r="A1610">
        <v>28384</v>
      </c>
      <c r="B1610" s="7">
        <v>41817</v>
      </c>
      <c r="C1610" t="s">
        <v>22</v>
      </c>
      <c r="D1610">
        <v>69</v>
      </c>
      <c r="E1610" t="s">
        <v>45</v>
      </c>
      <c r="F1610" t="s">
        <v>41</v>
      </c>
      <c r="G1610" t="s">
        <v>25</v>
      </c>
      <c r="H1610" t="s">
        <v>26</v>
      </c>
      <c r="I1610" t="s">
        <v>27</v>
      </c>
      <c r="J1610" t="s">
        <v>37</v>
      </c>
      <c r="K1610" s="8">
        <v>0.15</v>
      </c>
      <c r="L1610">
        <f t="shared" ca="1" si="25"/>
        <v>10</v>
      </c>
      <c r="M1610">
        <v>0</v>
      </c>
      <c r="N1610">
        <v>6</v>
      </c>
    </row>
    <row r="1611" spans="1:14" x14ac:dyDescent="0.3">
      <c r="A1611">
        <v>29004</v>
      </c>
      <c r="B1611" s="7">
        <v>41791</v>
      </c>
      <c r="C1611" t="s">
        <v>34</v>
      </c>
      <c r="D1611">
        <v>49</v>
      </c>
      <c r="E1611" t="s">
        <v>45</v>
      </c>
      <c r="F1611" t="s">
        <v>24</v>
      </c>
      <c r="G1611" t="s">
        <v>25</v>
      </c>
      <c r="H1611" t="s">
        <v>44</v>
      </c>
      <c r="I1611" t="s">
        <v>27</v>
      </c>
      <c r="J1611" t="s">
        <v>28</v>
      </c>
      <c r="K1611" s="8">
        <v>0.05</v>
      </c>
      <c r="L1611">
        <f t="shared" ca="1" si="25"/>
        <v>10</v>
      </c>
      <c r="M1611">
        <v>40</v>
      </c>
      <c r="N1611">
        <v>4</v>
      </c>
    </row>
    <row r="1612" spans="1:14" x14ac:dyDescent="0.3">
      <c r="A1612">
        <v>29006</v>
      </c>
      <c r="B1612" s="7">
        <v>41791</v>
      </c>
      <c r="C1612" t="s">
        <v>22</v>
      </c>
      <c r="D1612">
        <v>25</v>
      </c>
      <c r="E1612" t="s">
        <v>43</v>
      </c>
      <c r="F1612" t="s">
        <v>30</v>
      </c>
      <c r="G1612" t="s">
        <v>25</v>
      </c>
      <c r="H1612" t="s">
        <v>44</v>
      </c>
      <c r="I1612" t="s">
        <v>27</v>
      </c>
      <c r="J1612" t="s">
        <v>28</v>
      </c>
      <c r="K1612" s="8">
        <v>0.1</v>
      </c>
      <c r="L1612">
        <f t="shared" ca="1" si="25"/>
        <v>10</v>
      </c>
      <c r="M1612">
        <v>12</v>
      </c>
      <c r="N1612">
        <v>5</v>
      </c>
    </row>
    <row r="1613" spans="1:14" x14ac:dyDescent="0.3">
      <c r="A1613">
        <v>29044</v>
      </c>
      <c r="B1613" s="7">
        <v>41795</v>
      </c>
      <c r="C1613" t="s">
        <v>22</v>
      </c>
      <c r="D1613">
        <v>46</v>
      </c>
      <c r="E1613" t="s">
        <v>45</v>
      </c>
      <c r="F1613" t="s">
        <v>24</v>
      </c>
      <c r="G1613" t="s">
        <v>25</v>
      </c>
      <c r="H1613" t="s">
        <v>36</v>
      </c>
      <c r="I1613" t="s">
        <v>27</v>
      </c>
      <c r="J1613" t="s">
        <v>31</v>
      </c>
      <c r="K1613" s="8">
        <v>0.05</v>
      </c>
      <c r="L1613">
        <f t="shared" ca="1" si="25"/>
        <v>10</v>
      </c>
      <c r="M1613">
        <v>28</v>
      </c>
      <c r="N1613">
        <v>4</v>
      </c>
    </row>
    <row r="1614" spans="1:14" x14ac:dyDescent="0.3">
      <c r="A1614">
        <v>29140</v>
      </c>
      <c r="B1614" s="7">
        <v>41817</v>
      </c>
      <c r="C1614" t="s">
        <v>22</v>
      </c>
      <c r="D1614">
        <v>41</v>
      </c>
      <c r="E1614" t="s">
        <v>39</v>
      </c>
      <c r="F1614" t="s">
        <v>24</v>
      </c>
      <c r="G1614" t="s">
        <v>25</v>
      </c>
      <c r="H1614" t="s">
        <v>26</v>
      </c>
      <c r="I1614" t="s">
        <v>27</v>
      </c>
      <c r="J1614" t="s">
        <v>49</v>
      </c>
      <c r="K1614" s="8">
        <v>0.05</v>
      </c>
      <c r="L1614">
        <f t="shared" ca="1" si="25"/>
        <v>10</v>
      </c>
      <c r="M1614">
        <v>42</v>
      </c>
      <c r="N1614">
        <v>2</v>
      </c>
    </row>
    <row r="1615" spans="1:14" x14ac:dyDescent="0.3">
      <c r="A1615">
        <v>29766</v>
      </c>
      <c r="B1615" s="7">
        <v>41808</v>
      </c>
      <c r="C1615" t="s">
        <v>22</v>
      </c>
      <c r="D1615">
        <v>49</v>
      </c>
      <c r="E1615" t="s">
        <v>32</v>
      </c>
      <c r="F1615" t="s">
        <v>24</v>
      </c>
      <c r="G1615" t="s">
        <v>25</v>
      </c>
      <c r="H1615" t="s">
        <v>44</v>
      </c>
      <c r="I1615" t="s">
        <v>27</v>
      </c>
      <c r="J1615" t="s">
        <v>33</v>
      </c>
      <c r="K1615" s="8">
        <v>0.05</v>
      </c>
      <c r="L1615">
        <f t="shared" ca="1" si="25"/>
        <v>10</v>
      </c>
      <c r="M1615">
        <v>4</v>
      </c>
      <c r="N1615">
        <v>4</v>
      </c>
    </row>
    <row r="1616" spans="1:14" x14ac:dyDescent="0.3">
      <c r="A1616">
        <v>29830</v>
      </c>
      <c r="B1616" s="7">
        <v>41794</v>
      </c>
      <c r="C1616" t="s">
        <v>34</v>
      </c>
      <c r="D1616">
        <v>20</v>
      </c>
      <c r="E1616" t="s">
        <v>39</v>
      </c>
      <c r="F1616" t="s">
        <v>30</v>
      </c>
      <c r="G1616" t="s">
        <v>25</v>
      </c>
      <c r="H1616" t="s">
        <v>44</v>
      </c>
      <c r="I1616" t="s">
        <v>27</v>
      </c>
      <c r="J1616" t="s">
        <v>48</v>
      </c>
      <c r="K1616" s="8">
        <v>0.1</v>
      </c>
      <c r="L1616">
        <f t="shared" ca="1" si="25"/>
        <v>10</v>
      </c>
      <c r="M1616">
        <v>39</v>
      </c>
      <c r="N1616">
        <v>4</v>
      </c>
    </row>
    <row r="1617" spans="1:14" x14ac:dyDescent="0.3">
      <c r="A1617">
        <v>29856</v>
      </c>
      <c r="B1617" s="7">
        <v>41808</v>
      </c>
      <c r="C1617" t="s">
        <v>22</v>
      </c>
      <c r="D1617">
        <v>59</v>
      </c>
      <c r="E1617" t="s">
        <v>32</v>
      </c>
      <c r="F1617" t="s">
        <v>41</v>
      </c>
      <c r="G1617" t="s">
        <v>25</v>
      </c>
      <c r="H1617" t="s">
        <v>44</v>
      </c>
      <c r="I1617" t="s">
        <v>27</v>
      </c>
      <c r="J1617" t="s">
        <v>31</v>
      </c>
      <c r="K1617" s="8">
        <v>0.15</v>
      </c>
      <c r="L1617">
        <f t="shared" ca="1" si="25"/>
        <v>10</v>
      </c>
      <c r="M1617">
        <v>23</v>
      </c>
      <c r="N1617">
        <v>6</v>
      </c>
    </row>
    <row r="1618" spans="1:14" x14ac:dyDescent="0.3">
      <c r="A1618">
        <v>29950</v>
      </c>
      <c r="B1618" s="7">
        <v>41789</v>
      </c>
      <c r="C1618" t="s">
        <v>34</v>
      </c>
      <c r="D1618">
        <v>23</v>
      </c>
      <c r="E1618" t="s">
        <v>32</v>
      </c>
      <c r="F1618" t="s">
        <v>30</v>
      </c>
      <c r="G1618" t="s">
        <v>25</v>
      </c>
      <c r="H1618" t="s">
        <v>44</v>
      </c>
      <c r="I1618" t="s">
        <v>27</v>
      </c>
      <c r="J1618" t="s">
        <v>33</v>
      </c>
      <c r="K1618" s="8">
        <v>0.1</v>
      </c>
      <c r="L1618">
        <f t="shared" ca="1" si="25"/>
        <v>10</v>
      </c>
      <c r="M1618">
        <v>32</v>
      </c>
      <c r="N1618">
        <v>4</v>
      </c>
    </row>
    <row r="1619" spans="1:14" x14ac:dyDescent="0.3">
      <c r="A1619">
        <v>30070</v>
      </c>
      <c r="B1619" s="7">
        <v>41790</v>
      </c>
      <c r="C1619" t="s">
        <v>22</v>
      </c>
      <c r="D1619">
        <v>20</v>
      </c>
      <c r="E1619" t="s">
        <v>43</v>
      </c>
      <c r="F1619" t="s">
        <v>30</v>
      </c>
      <c r="G1619" t="s">
        <v>25</v>
      </c>
      <c r="H1619" t="s">
        <v>44</v>
      </c>
      <c r="I1619" t="s">
        <v>27</v>
      </c>
      <c r="J1619" t="s">
        <v>42</v>
      </c>
      <c r="K1619" s="8">
        <v>0.1</v>
      </c>
      <c r="L1619">
        <f t="shared" ca="1" si="25"/>
        <v>10</v>
      </c>
      <c r="M1619">
        <v>31</v>
      </c>
      <c r="N1619">
        <v>1</v>
      </c>
    </row>
    <row r="1620" spans="1:14" x14ac:dyDescent="0.3">
      <c r="A1620">
        <v>30178</v>
      </c>
      <c r="B1620" s="7">
        <v>41809</v>
      </c>
      <c r="C1620" t="s">
        <v>22</v>
      </c>
      <c r="D1620">
        <v>39</v>
      </c>
      <c r="E1620" t="s">
        <v>39</v>
      </c>
      <c r="F1620" t="s">
        <v>24</v>
      </c>
      <c r="G1620" t="s">
        <v>25</v>
      </c>
      <c r="H1620" t="s">
        <v>26</v>
      </c>
      <c r="I1620" t="s">
        <v>27</v>
      </c>
      <c r="J1620" t="s">
        <v>31</v>
      </c>
      <c r="K1620" s="8">
        <v>0.05</v>
      </c>
      <c r="L1620">
        <f t="shared" ca="1" si="25"/>
        <v>10</v>
      </c>
      <c r="M1620">
        <v>15</v>
      </c>
      <c r="N1620">
        <v>4</v>
      </c>
    </row>
    <row r="1621" spans="1:14" x14ac:dyDescent="0.3">
      <c r="A1621">
        <v>30202</v>
      </c>
      <c r="B1621" s="7">
        <v>41794</v>
      </c>
      <c r="C1621" t="s">
        <v>22</v>
      </c>
      <c r="D1621">
        <v>40</v>
      </c>
      <c r="E1621" t="s">
        <v>32</v>
      </c>
      <c r="F1621" t="s">
        <v>24</v>
      </c>
      <c r="G1621" t="s">
        <v>25</v>
      </c>
      <c r="H1621" t="s">
        <v>26</v>
      </c>
      <c r="I1621" t="s">
        <v>27</v>
      </c>
      <c r="J1621" t="s">
        <v>49</v>
      </c>
      <c r="K1621" s="8">
        <v>0.05</v>
      </c>
      <c r="L1621">
        <f t="shared" ca="1" si="25"/>
        <v>10</v>
      </c>
      <c r="M1621">
        <v>31</v>
      </c>
      <c r="N1621">
        <v>2</v>
      </c>
    </row>
    <row r="1622" spans="1:14" x14ac:dyDescent="0.3">
      <c r="A1622">
        <v>30260</v>
      </c>
      <c r="B1622" s="7">
        <v>41808</v>
      </c>
      <c r="C1622" t="s">
        <v>22</v>
      </c>
      <c r="D1622">
        <v>26</v>
      </c>
      <c r="E1622" t="s">
        <v>23</v>
      </c>
      <c r="F1622" t="s">
        <v>30</v>
      </c>
      <c r="G1622" t="s">
        <v>25</v>
      </c>
      <c r="H1622" t="s">
        <v>26</v>
      </c>
      <c r="I1622" t="s">
        <v>27</v>
      </c>
      <c r="J1622" t="s">
        <v>31</v>
      </c>
      <c r="K1622" s="8">
        <v>0.1</v>
      </c>
      <c r="L1622">
        <f t="shared" ca="1" si="25"/>
        <v>10</v>
      </c>
      <c r="M1622">
        <v>21</v>
      </c>
      <c r="N1622">
        <v>4</v>
      </c>
    </row>
    <row r="1623" spans="1:14" x14ac:dyDescent="0.3">
      <c r="A1623">
        <v>30394</v>
      </c>
      <c r="B1623" s="7">
        <v>41815</v>
      </c>
      <c r="C1623" t="s">
        <v>22</v>
      </c>
      <c r="D1623">
        <v>37</v>
      </c>
      <c r="E1623" t="s">
        <v>32</v>
      </c>
      <c r="F1623" t="s">
        <v>24</v>
      </c>
      <c r="G1623" t="s">
        <v>25</v>
      </c>
      <c r="H1623" t="s">
        <v>26</v>
      </c>
      <c r="I1623" t="s">
        <v>27</v>
      </c>
      <c r="J1623" t="s">
        <v>31</v>
      </c>
      <c r="K1623" s="8">
        <v>0.05</v>
      </c>
      <c r="L1623">
        <f t="shared" ca="1" si="25"/>
        <v>10</v>
      </c>
      <c r="M1623">
        <v>31</v>
      </c>
      <c r="N1623">
        <v>2</v>
      </c>
    </row>
    <row r="1624" spans="1:14" x14ac:dyDescent="0.3">
      <c r="A1624">
        <v>30584</v>
      </c>
      <c r="B1624" s="7">
        <v>41815</v>
      </c>
      <c r="C1624" t="s">
        <v>34</v>
      </c>
      <c r="D1624">
        <v>24</v>
      </c>
      <c r="E1624" t="s">
        <v>45</v>
      </c>
      <c r="F1624" t="s">
        <v>30</v>
      </c>
      <c r="G1624" t="s">
        <v>25</v>
      </c>
      <c r="H1624" t="s">
        <v>26</v>
      </c>
      <c r="I1624" t="s">
        <v>27</v>
      </c>
      <c r="J1624" t="s">
        <v>28</v>
      </c>
      <c r="K1624" s="8">
        <v>0.1</v>
      </c>
      <c r="L1624">
        <f t="shared" ca="1" si="25"/>
        <v>10</v>
      </c>
      <c r="M1624">
        <v>16</v>
      </c>
      <c r="N1624">
        <v>5</v>
      </c>
    </row>
    <row r="1625" spans="1:14" x14ac:dyDescent="0.3">
      <c r="A1625">
        <v>30618</v>
      </c>
      <c r="B1625" s="7">
        <v>41816</v>
      </c>
      <c r="C1625" t="s">
        <v>22</v>
      </c>
      <c r="D1625">
        <v>52</v>
      </c>
      <c r="E1625" t="s">
        <v>35</v>
      </c>
      <c r="F1625" t="s">
        <v>41</v>
      </c>
      <c r="G1625" t="s">
        <v>25</v>
      </c>
      <c r="H1625" t="s">
        <v>26</v>
      </c>
      <c r="I1625" t="s">
        <v>27</v>
      </c>
      <c r="J1625" t="s">
        <v>31</v>
      </c>
      <c r="K1625" s="8">
        <v>0.15</v>
      </c>
      <c r="L1625">
        <f t="shared" ca="1" si="25"/>
        <v>10</v>
      </c>
      <c r="M1625">
        <v>35</v>
      </c>
      <c r="N1625">
        <v>3</v>
      </c>
    </row>
    <row r="1626" spans="1:14" x14ac:dyDescent="0.3">
      <c r="A1626">
        <v>30968</v>
      </c>
      <c r="B1626" s="7">
        <v>41815</v>
      </c>
      <c r="C1626" t="s">
        <v>22</v>
      </c>
      <c r="D1626">
        <v>23</v>
      </c>
      <c r="E1626" t="s">
        <v>43</v>
      </c>
      <c r="F1626" t="s">
        <v>30</v>
      </c>
      <c r="G1626" t="s">
        <v>25</v>
      </c>
      <c r="H1626" t="s">
        <v>26</v>
      </c>
      <c r="I1626" t="s">
        <v>27</v>
      </c>
      <c r="J1626" t="s">
        <v>49</v>
      </c>
      <c r="K1626" s="8">
        <v>0.1</v>
      </c>
      <c r="L1626">
        <f t="shared" ca="1" si="25"/>
        <v>10</v>
      </c>
      <c r="M1626">
        <v>28</v>
      </c>
      <c r="N1626">
        <v>2</v>
      </c>
    </row>
    <row r="1627" spans="1:14" x14ac:dyDescent="0.3">
      <c r="A1627">
        <v>31022</v>
      </c>
      <c r="B1627" s="7">
        <v>41788</v>
      </c>
      <c r="C1627" t="s">
        <v>22</v>
      </c>
      <c r="D1627">
        <v>21</v>
      </c>
      <c r="E1627" t="s">
        <v>32</v>
      </c>
      <c r="F1627" t="s">
        <v>30</v>
      </c>
      <c r="G1627" t="s">
        <v>25</v>
      </c>
      <c r="H1627" t="s">
        <v>26</v>
      </c>
      <c r="I1627" t="s">
        <v>27</v>
      </c>
      <c r="J1627" t="s">
        <v>28</v>
      </c>
      <c r="K1627" s="8">
        <v>0.1</v>
      </c>
      <c r="L1627">
        <f t="shared" ca="1" si="25"/>
        <v>10</v>
      </c>
      <c r="M1627">
        <v>17</v>
      </c>
      <c r="N1627">
        <v>6</v>
      </c>
    </row>
    <row r="1628" spans="1:14" x14ac:dyDescent="0.3">
      <c r="A1628">
        <v>31714</v>
      </c>
      <c r="B1628" s="7">
        <v>41789</v>
      </c>
      <c r="C1628" t="s">
        <v>22</v>
      </c>
      <c r="D1628">
        <v>33</v>
      </c>
      <c r="E1628" t="s">
        <v>32</v>
      </c>
      <c r="F1628" t="s">
        <v>24</v>
      </c>
      <c r="G1628" t="s">
        <v>25</v>
      </c>
      <c r="H1628" t="s">
        <v>36</v>
      </c>
      <c r="I1628" t="s">
        <v>27</v>
      </c>
      <c r="J1628" t="s">
        <v>37</v>
      </c>
      <c r="K1628" s="8">
        <v>0.05</v>
      </c>
      <c r="L1628">
        <f t="shared" ca="1" si="25"/>
        <v>10</v>
      </c>
      <c r="M1628">
        <v>27</v>
      </c>
      <c r="N1628">
        <v>2</v>
      </c>
    </row>
    <row r="1629" spans="1:14" x14ac:dyDescent="0.3">
      <c r="A1629">
        <v>31844</v>
      </c>
      <c r="B1629" s="7">
        <v>41790</v>
      </c>
      <c r="C1629" t="s">
        <v>22</v>
      </c>
      <c r="D1629">
        <v>27</v>
      </c>
      <c r="E1629" t="s">
        <v>32</v>
      </c>
      <c r="F1629" t="s">
        <v>30</v>
      </c>
      <c r="G1629" t="s">
        <v>25</v>
      </c>
      <c r="H1629" t="s">
        <v>26</v>
      </c>
      <c r="I1629" t="s">
        <v>27</v>
      </c>
      <c r="J1629" t="s">
        <v>31</v>
      </c>
      <c r="K1629" s="8">
        <v>0.1</v>
      </c>
      <c r="L1629">
        <f t="shared" ca="1" si="25"/>
        <v>10</v>
      </c>
      <c r="M1629">
        <v>5</v>
      </c>
      <c r="N1629">
        <v>4</v>
      </c>
    </row>
    <row r="1630" spans="1:14" x14ac:dyDescent="0.3">
      <c r="A1630">
        <v>32024</v>
      </c>
      <c r="B1630" s="7">
        <v>41815</v>
      </c>
      <c r="C1630" t="s">
        <v>22</v>
      </c>
      <c r="D1630">
        <v>17</v>
      </c>
      <c r="E1630" t="s">
        <v>29</v>
      </c>
      <c r="F1630" t="s">
        <v>30</v>
      </c>
      <c r="G1630" t="s">
        <v>25</v>
      </c>
      <c r="H1630" t="s">
        <v>44</v>
      </c>
      <c r="I1630" t="s">
        <v>27</v>
      </c>
      <c r="J1630" t="s">
        <v>42</v>
      </c>
      <c r="K1630" s="8">
        <v>0.1</v>
      </c>
      <c r="L1630">
        <f t="shared" ca="1" si="25"/>
        <v>10</v>
      </c>
      <c r="M1630">
        <v>9</v>
      </c>
      <c r="N1630">
        <v>2</v>
      </c>
    </row>
    <row r="1631" spans="1:14" x14ac:dyDescent="0.3">
      <c r="A1631">
        <v>32212</v>
      </c>
      <c r="B1631" s="7">
        <v>41817</v>
      </c>
      <c r="C1631" t="s">
        <v>34</v>
      </c>
      <c r="D1631">
        <v>18</v>
      </c>
      <c r="E1631" t="s">
        <v>39</v>
      </c>
      <c r="F1631" t="s">
        <v>30</v>
      </c>
      <c r="G1631" t="s">
        <v>25</v>
      </c>
      <c r="H1631" t="s">
        <v>26</v>
      </c>
      <c r="I1631" t="s">
        <v>27</v>
      </c>
      <c r="J1631" t="s">
        <v>48</v>
      </c>
      <c r="K1631" s="8">
        <v>0.1</v>
      </c>
      <c r="L1631">
        <f t="shared" ca="1" si="25"/>
        <v>10</v>
      </c>
      <c r="M1631">
        <v>31</v>
      </c>
      <c r="N1631">
        <v>6</v>
      </c>
    </row>
    <row r="1632" spans="1:14" x14ac:dyDescent="0.3">
      <c r="A1632">
        <v>33300</v>
      </c>
      <c r="B1632" s="7">
        <v>41800</v>
      </c>
      <c r="C1632" t="s">
        <v>22</v>
      </c>
      <c r="D1632">
        <v>27</v>
      </c>
      <c r="E1632" t="s">
        <v>29</v>
      </c>
      <c r="F1632" t="s">
        <v>30</v>
      </c>
      <c r="G1632" t="s">
        <v>38</v>
      </c>
      <c r="H1632" t="s">
        <v>47</v>
      </c>
      <c r="I1632" t="s">
        <v>46</v>
      </c>
      <c r="J1632" t="s">
        <v>49</v>
      </c>
      <c r="K1632" s="8">
        <v>0.1</v>
      </c>
      <c r="L1632">
        <f t="shared" ca="1" si="25"/>
        <v>10</v>
      </c>
      <c r="M1632">
        <v>10</v>
      </c>
      <c r="N1632">
        <v>3</v>
      </c>
    </row>
    <row r="1633" spans="1:14" x14ac:dyDescent="0.3">
      <c r="A1633">
        <v>40390</v>
      </c>
      <c r="B1633" s="7">
        <v>41810</v>
      </c>
      <c r="C1633" t="s">
        <v>34</v>
      </c>
      <c r="D1633">
        <v>56</v>
      </c>
      <c r="E1633" t="s">
        <v>43</v>
      </c>
      <c r="F1633" t="s">
        <v>41</v>
      </c>
      <c r="G1633" t="s">
        <v>25</v>
      </c>
      <c r="H1633" t="s">
        <v>26</v>
      </c>
      <c r="I1633" t="s">
        <v>27</v>
      </c>
      <c r="J1633" t="s">
        <v>31</v>
      </c>
      <c r="K1633" s="8">
        <v>0.15</v>
      </c>
      <c r="L1633">
        <f t="shared" ca="1" si="25"/>
        <v>10</v>
      </c>
      <c r="M1633">
        <v>16</v>
      </c>
      <c r="N1633">
        <v>4</v>
      </c>
    </row>
    <row r="1634" spans="1:14" x14ac:dyDescent="0.3">
      <c r="A1634">
        <v>40404</v>
      </c>
      <c r="B1634" s="7">
        <v>41816</v>
      </c>
      <c r="C1634" t="s">
        <v>34</v>
      </c>
      <c r="D1634">
        <v>19</v>
      </c>
      <c r="E1634" t="s">
        <v>23</v>
      </c>
      <c r="F1634" t="s">
        <v>30</v>
      </c>
      <c r="G1634" t="s">
        <v>25</v>
      </c>
      <c r="H1634" t="s">
        <v>26</v>
      </c>
      <c r="I1634" t="s">
        <v>27</v>
      </c>
      <c r="J1634" t="s">
        <v>49</v>
      </c>
      <c r="K1634" s="8">
        <v>0.1</v>
      </c>
      <c r="L1634">
        <f t="shared" ca="1" si="25"/>
        <v>10</v>
      </c>
      <c r="M1634">
        <v>4</v>
      </c>
      <c r="N1634">
        <v>2</v>
      </c>
    </row>
    <row r="1635" spans="1:14" x14ac:dyDescent="0.3">
      <c r="A1635">
        <v>40456</v>
      </c>
      <c r="B1635" s="7">
        <v>41800</v>
      </c>
      <c r="C1635" t="s">
        <v>22</v>
      </c>
      <c r="D1635">
        <v>58</v>
      </c>
      <c r="E1635" t="s">
        <v>29</v>
      </c>
      <c r="F1635" t="s">
        <v>41</v>
      </c>
      <c r="G1635" t="s">
        <v>25</v>
      </c>
      <c r="H1635" t="s">
        <v>26</v>
      </c>
      <c r="I1635" t="s">
        <v>27</v>
      </c>
      <c r="J1635" t="s">
        <v>31</v>
      </c>
      <c r="K1635" s="8">
        <v>0.15</v>
      </c>
      <c r="L1635">
        <f t="shared" ca="1" si="25"/>
        <v>10</v>
      </c>
      <c r="M1635">
        <v>16</v>
      </c>
      <c r="N1635">
        <v>5</v>
      </c>
    </row>
    <row r="1636" spans="1:14" x14ac:dyDescent="0.3">
      <c r="A1636">
        <v>40466</v>
      </c>
      <c r="B1636" s="7">
        <v>41796</v>
      </c>
      <c r="C1636" t="s">
        <v>34</v>
      </c>
      <c r="D1636">
        <v>19</v>
      </c>
      <c r="E1636" t="s">
        <v>39</v>
      </c>
      <c r="F1636" t="s">
        <v>30</v>
      </c>
      <c r="G1636" t="s">
        <v>25</v>
      </c>
      <c r="H1636" t="s">
        <v>26</v>
      </c>
      <c r="I1636" t="s">
        <v>27</v>
      </c>
      <c r="J1636" t="s">
        <v>31</v>
      </c>
      <c r="K1636" s="8">
        <v>0.1</v>
      </c>
      <c r="L1636">
        <f t="shared" ca="1" si="25"/>
        <v>10</v>
      </c>
      <c r="M1636">
        <v>44</v>
      </c>
      <c r="N1636">
        <v>3</v>
      </c>
    </row>
    <row r="1637" spans="1:14" x14ac:dyDescent="0.3">
      <c r="A1637">
        <v>41314</v>
      </c>
      <c r="B1637" s="7">
        <v>41796</v>
      </c>
      <c r="C1637" t="s">
        <v>34</v>
      </c>
      <c r="D1637">
        <v>21</v>
      </c>
      <c r="E1637" t="s">
        <v>32</v>
      </c>
      <c r="F1637" t="s">
        <v>30</v>
      </c>
      <c r="G1637" t="s">
        <v>25</v>
      </c>
      <c r="H1637" t="s">
        <v>44</v>
      </c>
      <c r="I1637" t="s">
        <v>27</v>
      </c>
      <c r="J1637" t="s">
        <v>33</v>
      </c>
      <c r="K1637" s="8">
        <v>0.1</v>
      </c>
      <c r="L1637">
        <f t="shared" ca="1" si="25"/>
        <v>10</v>
      </c>
      <c r="M1637">
        <v>10</v>
      </c>
      <c r="N1637">
        <v>3</v>
      </c>
    </row>
    <row r="1638" spans="1:14" x14ac:dyDescent="0.3">
      <c r="A1638">
        <v>41316</v>
      </c>
      <c r="B1638" s="7">
        <v>41815</v>
      </c>
      <c r="C1638" t="s">
        <v>22</v>
      </c>
      <c r="D1638">
        <v>42</v>
      </c>
      <c r="E1638" t="s">
        <v>32</v>
      </c>
      <c r="F1638" t="s">
        <v>24</v>
      </c>
      <c r="G1638" t="s">
        <v>25</v>
      </c>
      <c r="H1638" t="s">
        <v>44</v>
      </c>
      <c r="I1638" t="s">
        <v>27</v>
      </c>
      <c r="J1638" t="s">
        <v>28</v>
      </c>
      <c r="K1638" s="8">
        <v>0.05</v>
      </c>
      <c r="L1638">
        <f t="shared" ca="1" si="25"/>
        <v>10</v>
      </c>
      <c r="M1638">
        <v>1</v>
      </c>
      <c r="N1638">
        <v>6</v>
      </c>
    </row>
    <row r="1639" spans="1:14" x14ac:dyDescent="0.3">
      <c r="A1639">
        <v>41394</v>
      </c>
      <c r="B1639" s="7">
        <v>41804</v>
      </c>
      <c r="C1639" t="s">
        <v>22</v>
      </c>
      <c r="D1639">
        <v>42</v>
      </c>
      <c r="E1639" t="s">
        <v>43</v>
      </c>
      <c r="F1639" t="s">
        <v>24</v>
      </c>
      <c r="G1639" t="s">
        <v>25</v>
      </c>
      <c r="H1639" t="s">
        <v>50</v>
      </c>
      <c r="I1639" t="s">
        <v>27</v>
      </c>
      <c r="J1639" t="s">
        <v>49</v>
      </c>
      <c r="K1639" s="8">
        <v>0.05</v>
      </c>
      <c r="L1639">
        <f t="shared" ca="1" si="25"/>
        <v>10</v>
      </c>
      <c r="M1639">
        <v>38</v>
      </c>
      <c r="N1639">
        <v>5</v>
      </c>
    </row>
    <row r="1640" spans="1:14" x14ac:dyDescent="0.3">
      <c r="A1640">
        <v>42118</v>
      </c>
      <c r="B1640" s="7">
        <v>41803</v>
      </c>
      <c r="C1640" t="s">
        <v>34</v>
      </c>
      <c r="D1640">
        <v>19</v>
      </c>
      <c r="E1640" t="s">
        <v>39</v>
      </c>
      <c r="F1640" t="s">
        <v>30</v>
      </c>
      <c r="G1640" t="s">
        <v>25</v>
      </c>
      <c r="H1640" t="s">
        <v>50</v>
      </c>
      <c r="I1640" t="s">
        <v>27</v>
      </c>
      <c r="J1640" t="s">
        <v>33</v>
      </c>
      <c r="K1640" s="8">
        <v>0.1</v>
      </c>
      <c r="L1640">
        <f t="shared" ca="1" si="25"/>
        <v>10</v>
      </c>
      <c r="M1640">
        <v>5</v>
      </c>
      <c r="N1640">
        <v>4</v>
      </c>
    </row>
    <row r="1641" spans="1:14" x14ac:dyDescent="0.3">
      <c r="A1641">
        <v>42328</v>
      </c>
      <c r="B1641" s="7">
        <v>41791</v>
      </c>
      <c r="C1641" t="s">
        <v>22</v>
      </c>
      <c r="D1641">
        <v>49</v>
      </c>
      <c r="E1641" t="s">
        <v>39</v>
      </c>
      <c r="F1641" t="s">
        <v>24</v>
      </c>
      <c r="G1641" t="s">
        <v>25</v>
      </c>
      <c r="H1641" t="s">
        <v>50</v>
      </c>
      <c r="I1641" t="s">
        <v>27</v>
      </c>
      <c r="J1641" t="s">
        <v>49</v>
      </c>
      <c r="K1641" s="8">
        <v>0.05</v>
      </c>
      <c r="L1641">
        <f t="shared" ca="1" si="25"/>
        <v>10</v>
      </c>
      <c r="M1641">
        <v>27</v>
      </c>
      <c r="N1641">
        <v>6</v>
      </c>
    </row>
    <row r="1642" spans="1:14" x14ac:dyDescent="0.3">
      <c r="A1642">
        <v>42460</v>
      </c>
      <c r="B1642" s="7">
        <v>41794</v>
      </c>
      <c r="C1642" t="s">
        <v>22</v>
      </c>
      <c r="D1642">
        <v>67</v>
      </c>
      <c r="E1642" t="s">
        <v>35</v>
      </c>
      <c r="F1642" t="s">
        <v>41</v>
      </c>
      <c r="G1642" t="s">
        <v>25</v>
      </c>
      <c r="H1642" t="s">
        <v>50</v>
      </c>
      <c r="I1642" t="s">
        <v>27</v>
      </c>
      <c r="J1642" t="s">
        <v>37</v>
      </c>
      <c r="K1642" s="8">
        <v>0.15</v>
      </c>
      <c r="L1642">
        <f t="shared" ca="1" si="25"/>
        <v>10</v>
      </c>
      <c r="M1642">
        <v>32</v>
      </c>
      <c r="N1642">
        <v>2</v>
      </c>
    </row>
    <row r="1643" spans="1:14" x14ac:dyDescent="0.3">
      <c r="A1643">
        <v>42466</v>
      </c>
      <c r="B1643" s="7">
        <v>41809</v>
      </c>
      <c r="C1643" t="s">
        <v>34</v>
      </c>
      <c r="D1643">
        <v>44</v>
      </c>
      <c r="E1643" t="s">
        <v>43</v>
      </c>
      <c r="F1643" t="s">
        <v>24</v>
      </c>
      <c r="G1643" t="s">
        <v>38</v>
      </c>
      <c r="H1643" t="s">
        <v>50</v>
      </c>
      <c r="I1643" t="s">
        <v>27</v>
      </c>
      <c r="J1643" t="s">
        <v>48</v>
      </c>
      <c r="K1643" s="8">
        <v>0.05</v>
      </c>
      <c r="L1643">
        <f t="shared" ca="1" si="25"/>
        <v>10</v>
      </c>
      <c r="M1643">
        <v>1</v>
      </c>
      <c r="N1643">
        <v>5</v>
      </c>
    </row>
    <row r="1644" spans="1:14" x14ac:dyDescent="0.3">
      <c r="A1644">
        <v>42474</v>
      </c>
      <c r="B1644" s="7">
        <v>41809</v>
      </c>
      <c r="C1644" t="s">
        <v>22</v>
      </c>
      <c r="D1644">
        <v>41</v>
      </c>
      <c r="E1644" t="s">
        <v>23</v>
      </c>
      <c r="F1644" t="s">
        <v>24</v>
      </c>
      <c r="G1644" t="s">
        <v>25</v>
      </c>
      <c r="H1644" t="s">
        <v>50</v>
      </c>
      <c r="I1644" t="s">
        <v>27</v>
      </c>
      <c r="J1644" t="s">
        <v>42</v>
      </c>
      <c r="K1644" s="8">
        <v>0.05</v>
      </c>
      <c r="L1644">
        <f t="shared" ca="1" si="25"/>
        <v>10</v>
      </c>
      <c r="M1644">
        <v>7</v>
      </c>
      <c r="N1644">
        <v>6</v>
      </c>
    </row>
    <row r="1645" spans="1:14" x14ac:dyDescent="0.3">
      <c r="A1645">
        <v>42478</v>
      </c>
      <c r="B1645" s="7">
        <v>41803</v>
      </c>
      <c r="C1645" t="s">
        <v>22</v>
      </c>
      <c r="D1645">
        <v>46</v>
      </c>
      <c r="E1645" t="s">
        <v>39</v>
      </c>
      <c r="F1645" t="s">
        <v>24</v>
      </c>
      <c r="G1645" t="s">
        <v>25</v>
      </c>
      <c r="H1645" t="s">
        <v>50</v>
      </c>
      <c r="I1645" t="s">
        <v>27</v>
      </c>
      <c r="J1645" t="s">
        <v>33</v>
      </c>
      <c r="K1645" s="8">
        <v>0.05</v>
      </c>
      <c r="L1645">
        <f t="shared" ca="1" si="25"/>
        <v>10</v>
      </c>
      <c r="M1645">
        <v>19</v>
      </c>
      <c r="N1645">
        <v>1</v>
      </c>
    </row>
    <row r="1646" spans="1:14" x14ac:dyDescent="0.3">
      <c r="A1646">
        <v>42480</v>
      </c>
      <c r="B1646" s="7">
        <v>41791</v>
      </c>
      <c r="C1646" t="s">
        <v>22</v>
      </c>
      <c r="D1646">
        <v>19</v>
      </c>
      <c r="E1646" t="s">
        <v>45</v>
      </c>
      <c r="F1646" t="s">
        <v>30</v>
      </c>
      <c r="G1646" t="s">
        <v>25</v>
      </c>
      <c r="H1646" t="s">
        <v>50</v>
      </c>
      <c r="I1646" t="s">
        <v>27</v>
      </c>
      <c r="J1646" t="s">
        <v>33</v>
      </c>
      <c r="K1646" s="8">
        <v>0.1</v>
      </c>
      <c r="L1646">
        <f t="shared" ca="1" si="25"/>
        <v>10</v>
      </c>
      <c r="M1646">
        <v>18</v>
      </c>
      <c r="N1646">
        <v>4</v>
      </c>
    </row>
    <row r="1647" spans="1:14" x14ac:dyDescent="0.3">
      <c r="A1647">
        <v>42482</v>
      </c>
      <c r="B1647" s="7">
        <v>41791</v>
      </c>
      <c r="C1647" t="s">
        <v>22</v>
      </c>
      <c r="D1647">
        <v>28</v>
      </c>
      <c r="E1647" t="s">
        <v>39</v>
      </c>
      <c r="F1647" t="s">
        <v>30</v>
      </c>
      <c r="G1647" t="s">
        <v>25</v>
      </c>
      <c r="H1647" t="s">
        <v>50</v>
      </c>
      <c r="I1647" t="s">
        <v>27</v>
      </c>
      <c r="J1647" t="s">
        <v>28</v>
      </c>
      <c r="K1647" s="8">
        <v>0.1</v>
      </c>
      <c r="L1647">
        <f t="shared" ca="1" si="25"/>
        <v>10</v>
      </c>
      <c r="M1647">
        <v>22</v>
      </c>
      <c r="N1647">
        <v>3</v>
      </c>
    </row>
    <row r="1648" spans="1:14" x14ac:dyDescent="0.3">
      <c r="A1648">
        <v>42484</v>
      </c>
      <c r="B1648" s="7">
        <v>41803</v>
      </c>
      <c r="C1648" t="s">
        <v>34</v>
      </c>
      <c r="D1648">
        <v>24</v>
      </c>
      <c r="E1648" t="s">
        <v>35</v>
      </c>
      <c r="F1648" t="s">
        <v>30</v>
      </c>
      <c r="G1648" t="s">
        <v>25</v>
      </c>
      <c r="H1648" t="s">
        <v>50</v>
      </c>
      <c r="I1648" t="s">
        <v>27</v>
      </c>
      <c r="J1648" t="s">
        <v>48</v>
      </c>
      <c r="K1648" s="8">
        <v>0.1</v>
      </c>
      <c r="L1648">
        <f t="shared" ca="1" si="25"/>
        <v>10</v>
      </c>
      <c r="M1648">
        <v>10</v>
      </c>
      <c r="N1648">
        <v>6</v>
      </c>
    </row>
    <row r="1649" spans="1:14" x14ac:dyDescent="0.3">
      <c r="A1649">
        <v>42490</v>
      </c>
      <c r="B1649" s="7">
        <v>41809</v>
      </c>
      <c r="C1649" t="s">
        <v>22</v>
      </c>
      <c r="D1649">
        <v>24</v>
      </c>
      <c r="E1649" t="s">
        <v>32</v>
      </c>
      <c r="F1649" t="s">
        <v>30</v>
      </c>
      <c r="G1649" t="s">
        <v>25</v>
      </c>
      <c r="H1649" t="s">
        <v>50</v>
      </c>
      <c r="I1649" t="s">
        <v>27</v>
      </c>
      <c r="J1649" t="s">
        <v>48</v>
      </c>
      <c r="K1649" s="8">
        <v>0.1</v>
      </c>
      <c r="L1649">
        <f t="shared" ca="1" si="25"/>
        <v>10</v>
      </c>
      <c r="M1649">
        <v>18</v>
      </c>
      <c r="N1649">
        <v>1</v>
      </c>
    </row>
    <row r="1650" spans="1:14" x14ac:dyDescent="0.3">
      <c r="A1650">
        <v>42492</v>
      </c>
      <c r="B1650" s="7">
        <v>41796</v>
      </c>
      <c r="C1650" t="s">
        <v>22</v>
      </c>
      <c r="D1650">
        <v>44</v>
      </c>
      <c r="E1650" t="s">
        <v>43</v>
      </c>
      <c r="F1650" t="s">
        <v>24</v>
      </c>
      <c r="G1650" t="s">
        <v>25</v>
      </c>
      <c r="H1650" t="s">
        <v>50</v>
      </c>
      <c r="I1650" t="s">
        <v>27</v>
      </c>
      <c r="J1650" t="s">
        <v>48</v>
      </c>
      <c r="K1650" s="8">
        <v>0.05</v>
      </c>
      <c r="L1650">
        <f t="shared" ca="1" si="25"/>
        <v>10</v>
      </c>
      <c r="M1650">
        <v>25</v>
      </c>
      <c r="N1650">
        <v>4</v>
      </c>
    </row>
    <row r="1651" spans="1:14" x14ac:dyDescent="0.3">
      <c r="A1651">
        <v>42496</v>
      </c>
      <c r="B1651" s="7">
        <v>41794</v>
      </c>
      <c r="C1651" t="s">
        <v>22</v>
      </c>
      <c r="D1651">
        <v>27</v>
      </c>
      <c r="E1651" t="s">
        <v>35</v>
      </c>
      <c r="F1651" t="s">
        <v>30</v>
      </c>
      <c r="G1651" t="s">
        <v>38</v>
      </c>
      <c r="H1651" t="s">
        <v>50</v>
      </c>
      <c r="I1651" t="s">
        <v>27</v>
      </c>
      <c r="J1651" t="s">
        <v>31</v>
      </c>
      <c r="K1651" s="8">
        <v>0.1</v>
      </c>
      <c r="L1651">
        <f t="shared" ca="1" si="25"/>
        <v>10</v>
      </c>
      <c r="M1651">
        <v>25</v>
      </c>
      <c r="N1651">
        <v>6</v>
      </c>
    </row>
    <row r="1652" spans="1:14" x14ac:dyDescent="0.3">
      <c r="A1652">
        <v>42498</v>
      </c>
      <c r="B1652" s="7">
        <v>41794</v>
      </c>
      <c r="C1652" t="s">
        <v>22</v>
      </c>
      <c r="D1652">
        <v>24</v>
      </c>
      <c r="E1652" t="s">
        <v>32</v>
      </c>
      <c r="F1652" t="s">
        <v>30</v>
      </c>
      <c r="G1652" t="s">
        <v>25</v>
      </c>
      <c r="H1652" t="s">
        <v>50</v>
      </c>
      <c r="I1652" t="s">
        <v>27</v>
      </c>
      <c r="J1652" t="s">
        <v>40</v>
      </c>
      <c r="K1652" s="8">
        <v>0.1</v>
      </c>
      <c r="L1652">
        <f t="shared" ca="1" si="25"/>
        <v>10</v>
      </c>
      <c r="M1652">
        <v>39</v>
      </c>
      <c r="N1652">
        <v>4</v>
      </c>
    </row>
    <row r="1653" spans="1:14" x14ac:dyDescent="0.3">
      <c r="A1653">
        <v>42500</v>
      </c>
      <c r="B1653" s="7">
        <v>41794</v>
      </c>
      <c r="C1653" t="s">
        <v>22</v>
      </c>
      <c r="D1653">
        <v>26</v>
      </c>
      <c r="E1653" t="s">
        <v>35</v>
      </c>
      <c r="F1653" t="s">
        <v>30</v>
      </c>
      <c r="G1653" t="s">
        <v>25</v>
      </c>
      <c r="H1653" t="s">
        <v>50</v>
      </c>
      <c r="I1653" t="s">
        <v>27</v>
      </c>
      <c r="J1653" t="s">
        <v>31</v>
      </c>
      <c r="K1653" s="8">
        <v>0.1</v>
      </c>
      <c r="L1653">
        <f t="shared" ca="1" si="25"/>
        <v>10</v>
      </c>
      <c r="M1653">
        <v>30</v>
      </c>
      <c r="N1653">
        <v>5</v>
      </c>
    </row>
    <row r="1654" spans="1:14" x14ac:dyDescent="0.3">
      <c r="A1654">
        <v>42502</v>
      </c>
      <c r="B1654" s="7">
        <v>41794</v>
      </c>
      <c r="C1654" t="s">
        <v>22</v>
      </c>
      <c r="D1654">
        <v>26</v>
      </c>
      <c r="E1654" t="s">
        <v>39</v>
      </c>
      <c r="F1654" t="s">
        <v>30</v>
      </c>
      <c r="G1654" t="s">
        <v>25</v>
      </c>
      <c r="H1654" t="s">
        <v>50</v>
      </c>
      <c r="I1654" t="s">
        <v>27</v>
      </c>
      <c r="J1654" t="s">
        <v>48</v>
      </c>
      <c r="K1654" s="8">
        <v>0.1</v>
      </c>
      <c r="L1654">
        <f t="shared" ca="1" si="25"/>
        <v>10</v>
      </c>
      <c r="M1654">
        <v>5</v>
      </c>
      <c r="N1654">
        <v>5</v>
      </c>
    </row>
    <row r="1655" spans="1:14" x14ac:dyDescent="0.3">
      <c r="A1655">
        <v>42506</v>
      </c>
      <c r="B1655" s="7">
        <v>41794</v>
      </c>
      <c r="C1655" t="s">
        <v>34</v>
      </c>
      <c r="D1655">
        <v>22</v>
      </c>
      <c r="E1655" t="s">
        <v>32</v>
      </c>
      <c r="F1655" t="s">
        <v>30</v>
      </c>
      <c r="G1655" t="s">
        <v>25</v>
      </c>
      <c r="H1655" t="s">
        <v>50</v>
      </c>
      <c r="I1655" t="s">
        <v>27</v>
      </c>
      <c r="J1655" t="s">
        <v>31</v>
      </c>
      <c r="K1655" s="8">
        <v>0.1</v>
      </c>
      <c r="L1655">
        <f t="shared" ca="1" si="25"/>
        <v>10</v>
      </c>
      <c r="M1655">
        <v>2</v>
      </c>
      <c r="N1655">
        <v>1</v>
      </c>
    </row>
    <row r="1656" spans="1:14" x14ac:dyDescent="0.3">
      <c r="A1656">
        <v>43144</v>
      </c>
      <c r="B1656" s="7">
        <v>41810</v>
      </c>
      <c r="C1656" t="s">
        <v>22</v>
      </c>
      <c r="D1656">
        <v>25</v>
      </c>
      <c r="E1656" t="s">
        <v>29</v>
      </c>
      <c r="F1656" t="s">
        <v>30</v>
      </c>
      <c r="G1656" t="s">
        <v>25</v>
      </c>
      <c r="H1656" t="s">
        <v>50</v>
      </c>
      <c r="I1656" t="s">
        <v>27</v>
      </c>
      <c r="J1656" t="s">
        <v>49</v>
      </c>
      <c r="K1656" s="8">
        <v>0.1</v>
      </c>
      <c r="L1656">
        <f t="shared" ca="1" si="25"/>
        <v>10</v>
      </c>
      <c r="M1656">
        <v>20</v>
      </c>
      <c r="N1656">
        <v>1</v>
      </c>
    </row>
    <row r="1657" spans="1:14" x14ac:dyDescent="0.3">
      <c r="A1657">
        <v>43384</v>
      </c>
      <c r="B1657" s="7">
        <v>41801</v>
      </c>
      <c r="C1657" t="s">
        <v>34</v>
      </c>
      <c r="D1657">
        <v>22</v>
      </c>
      <c r="E1657" t="s">
        <v>32</v>
      </c>
      <c r="F1657" t="s">
        <v>30</v>
      </c>
      <c r="G1657" t="s">
        <v>25</v>
      </c>
      <c r="H1657" t="s">
        <v>26</v>
      </c>
      <c r="I1657" t="s">
        <v>27</v>
      </c>
      <c r="J1657" t="s">
        <v>49</v>
      </c>
      <c r="K1657" s="8">
        <v>0.1</v>
      </c>
      <c r="L1657">
        <f t="shared" ca="1" si="25"/>
        <v>10</v>
      </c>
      <c r="M1657">
        <v>32</v>
      </c>
      <c r="N1657">
        <v>6</v>
      </c>
    </row>
    <row r="1658" spans="1:14" x14ac:dyDescent="0.3">
      <c r="A1658">
        <v>43388</v>
      </c>
      <c r="B1658" s="7">
        <v>41797</v>
      </c>
      <c r="C1658" t="s">
        <v>34</v>
      </c>
      <c r="D1658">
        <v>21</v>
      </c>
      <c r="E1658" t="s">
        <v>35</v>
      </c>
      <c r="F1658" t="s">
        <v>30</v>
      </c>
      <c r="G1658" t="s">
        <v>25</v>
      </c>
      <c r="H1658" t="s">
        <v>26</v>
      </c>
      <c r="I1658" t="s">
        <v>27</v>
      </c>
      <c r="J1658" t="s">
        <v>28</v>
      </c>
      <c r="K1658" s="8">
        <v>0.1</v>
      </c>
      <c r="L1658">
        <f t="shared" ca="1" si="25"/>
        <v>10</v>
      </c>
      <c r="M1658">
        <v>27</v>
      </c>
      <c r="N1658">
        <v>3</v>
      </c>
    </row>
    <row r="1659" spans="1:14" x14ac:dyDescent="0.3">
      <c r="A1659">
        <v>43416</v>
      </c>
      <c r="B1659" s="7">
        <v>41817</v>
      </c>
      <c r="C1659" t="s">
        <v>22</v>
      </c>
      <c r="D1659">
        <v>20</v>
      </c>
      <c r="E1659" t="s">
        <v>35</v>
      </c>
      <c r="F1659" t="s">
        <v>30</v>
      </c>
      <c r="G1659" t="s">
        <v>25</v>
      </c>
      <c r="H1659" t="s">
        <v>26</v>
      </c>
      <c r="I1659" t="s">
        <v>27</v>
      </c>
      <c r="J1659" t="s">
        <v>33</v>
      </c>
      <c r="K1659" s="8">
        <v>0.1</v>
      </c>
      <c r="L1659">
        <f t="shared" ca="1" si="25"/>
        <v>10</v>
      </c>
      <c r="M1659">
        <v>26</v>
      </c>
      <c r="N1659">
        <v>2</v>
      </c>
    </row>
    <row r="1660" spans="1:14" x14ac:dyDescent="0.3">
      <c r="A1660">
        <v>49438</v>
      </c>
      <c r="B1660" s="7">
        <v>41808</v>
      </c>
      <c r="C1660" t="s">
        <v>22</v>
      </c>
      <c r="D1660">
        <v>22</v>
      </c>
      <c r="E1660" t="s">
        <v>32</v>
      </c>
      <c r="F1660" t="s">
        <v>30</v>
      </c>
      <c r="G1660" t="s">
        <v>25</v>
      </c>
      <c r="H1660" t="s">
        <v>26</v>
      </c>
      <c r="I1660" t="s">
        <v>27</v>
      </c>
      <c r="J1660" t="s">
        <v>42</v>
      </c>
      <c r="K1660" s="8">
        <v>0.1</v>
      </c>
      <c r="L1660">
        <f t="shared" ca="1" si="25"/>
        <v>10</v>
      </c>
      <c r="M1660">
        <v>22</v>
      </c>
      <c r="N1660">
        <v>4</v>
      </c>
    </row>
    <row r="1661" spans="1:14" x14ac:dyDescent="0.3">
      <c r="A1661">
        <v>49724</v>
      </c>
      <c r="B1661" s="7">
        <v>41800</v>
      </c>
      <c r="C1661" t="s">
        <v>34</v>
      </c>
      <c r="D1661">
        <v>20</v>
      </c>
      <c r="E1661" t="s">
        <v>32</v>
      </c>
      <c r="F1661" t="s">
        <v>30</v>
      </c>
      <c r="G1661" t="s">
        <v>25</v>
      </c>
      <c r="H1661" t="s">
        <v>26</v>
      </c>
      <c r="I1661" t="s">
        <v>27</v>
      </c>
      <c r="J1661" t="s">
        <v>31</v>
      </c>
      <c r="K1661" s="8">
        <v>0.1</v>
      </c>
      <c r="L1661">
        <f t="shared" ca="1" si="25"/>
        <v>10</v>
      </c>
      <c r="M1661">
        <v>40</v>
      </c>
      <c r="N1661">
        <v>5</v>
      </c>
    </row>
    <row r="1662" spans="1:14" x14ac:dyDescent="0.3">
      <c r="A1662">
        <v>49984</v>
      </c>
      <c r="B1662" s="7">
        <v>41794</v>
      </c>
      <c r="C1662" t="s">
        <v>34</v>
      </c>
      <c r="D1662">
        <v>21</v>
      </c>
      <c r="E1662" t="s">
        <v>35</v>
      </c>
      <c r="F1662" t="s">
        <v>30</v>
      </c>
      <c r="G1662" t="s">
        <v>25</v>
      </c>
      <c r="H1662" t="s">
        <v>44</v>
      </c>
      <c r="I1662" t="s">
        <v>27</v>
      </c>
      <c r="J1662" t="s">
        <v>33</v>
      </c>
      <c r="K1662" s="8">
        <v>0.1</v>
      </c>
      <c r="L1662">
        <f t="shared" ca="1" si="25"/>
        <v>10</v>
      </c>
      <c r="M1662">
        <v>3</v>
      </c>
      <c r="N1662">
        <v>1</v>
      </c>
    </row>
    <row r="1663" spans="1:14" x14ac:dyDescent="0.3">
      <c r="A1663">
        <v>50418</v>
      </c>
      <c r="B1663" s="7">
        <v>41814</v>
      </c>
      <c r="C1663" t="s">
        <v>34</v>
      </c>
      <c r="D1663">
        <v>23</v>
      </c>
      <c r="E1663" t="s">
        <v>43</v>
      </c>
      <c r="F1663" t="s">
        <v>30</v>
      </c>
      <c r="G1663" t="s">
        <v>25</v>
      </c>
      <c r="H1663" t="s">
        <v>26</v>
      </c>
      <c r="I1663" t="s">
        <v>27</v>
      </c>
      <c r="J1663" t="s">
        <v>37</v>
      </c>
      <c r="K1663" s="8">
        <v>0.1</v>
      </c>
      <c r="L1663">
        <f t="shared" ca="1" si="25"/>
        <v>10</v>
      </c>
      <c r="M1663">
        <v>7</v>
      </c>
      <c r="N1663">
        <v>5</v>
      </c>
    </row>
    <row r="1664" spans="1:14" x14ac:dyDescent="0.3">
      <c r="A1664">
        <v>50452</v>
      </c>
      <c r="B1664" s="7">
        <v>41795</v>
      </c>
      <c r="C1664" t="s">
        <v>34</v>
      </c>
      <c r="D1664">
        <v>21</v>
      </c>
      <c r="E1664" t="s">
        <v>45</v>
      </c>
      <c r="F1664" t="s">
        <v>30</v>
      </c>
      <c r="G1664" t="s">
        <v>25</v>
      </c>
      <c r="H1664" t="s">
        <v>36</v>
      </c>
      <c r="I1664" t="s">
        <v>27</v>
      </c>
      <c r="J1664" t="s">
        <v>33</v>
      </c>
      <c r="K1664" s="8">
        <v>0.1</v>
      </c>
      <c r="L1664">
        <f t="shared" ca="1" si="25"/>
        <v>10</v>
      </c>
      <c r="M1664">
        <v>36</v>
      </c>
      <c r="N1664">
        <v>3</v>
      </c>
    </row>
    <row r="1665" spans="1:14" x14ac:dyDescent="0.3">
      <c r="A1665">
        <v>51230</v>
      </c>
      <c r="B1665" s="7">
        <v>41793</v>
      </c>
      <c r="C1665" t="s">
        <v>22</v>
      </c>
      <c r="D1665">
        <v>28</v>
      </c>
      <c r="E1665" t="s">
        <v>29</v>
      </c>
      <c r="F1665" t="s">
        <v>30</v>
      </c>
      <c r="G1665" t="s">
        <v>25</v>
      </c>
      <c r="H1665" t="s">
        <v>44</v>
      </c>
      <c r="I1665" t="s">
        <v>27</v>
      </c>
      <c r="J1665" t="s">
        <v>33</v>
      </c>
      <c r="K1665" s="8">
        <v>0.1</v>
      </c>
      <c r="L1665">
        <f t="shared" ca="1" si="25"/>
        <v>10</v>
      </c>
      <c r="M1665">
        <v>15</v>
      </c>
      <c r="N1665">
        <v>2</v>
      </c>
    </row>
    <row r="1666" spans="1:14" x14ac:dyDescent="0.3">
      <c r="A1666">
        <v>51598</v>
      </c>
      <c r="B1666" s="7">
        <v>41796</v>
      </c>
      <c r="C1666" t="s">
        <v>34</v>
      </c>
      <c r="D1666">
        <v>20</v>
      </c>
      <c r="E1666" t="s">
        <v>35</v>
      </c>
      <c r="F1666" t="s">
        <v>30</v>
      </c>
      <c r="G1666" t="s">
        <v>25</v>
      </c>
      <c r="H1666" t="s">
        <v>44</v>
      </c>
      <c r="I1666" t="s">
        <v>27</v>
      </c>
      <c r="J1666" t="s">
        <v>49</v>
      </c>
      <c r="K1666" s="8">
        <v>0.1</v>
      </c>
      <c r="L1666">
        <f t="shared" ca="1" si="25"/>
        <v>10</v>
      </c>
      <c r="M1666">
        <v>36</v>
      </c>
      <c r="N1666">
        <v>4</v>
      </c>
    </row>
    <row r="1667" spans="1:14" x14ac:dyDescent="0.3">
      <c r="A1667">
        <v>51964</v>
      </c>
      <c r="B1667" s="7">
        <v>41794</v>
      </c>
      <c r="C1667" t="s">
        <v>34</v>
      </c>
      <c r="D1667">
        <v>23</v>
      </c>
      <c r="E1667" t="s">
        <v>23</v>
      </c>
      <c r="F1667" t="s">
        <v>30</v>
      </c>
      <c r="G1667" t="s">
        <v>25</v>
      </c>
      <c r="H1667" t="s">
        <v>26</v>
      </c>
      <c r="I1667" t="s">
        <v>27</v>
      </c>
      <c r="J1667" t="s">
        <v>28</v>
      </c>
      <c r="K1667" s="8">
        <v>0.1</v>
      </c>
      <c r="L1667">
        <f t="shared" ref="L1667:L1730" ca="1" si="26">DATEDIF(B1667, TODAY(), "y")</f>
        <v>10</v>
      </c>
      <c r="M1667">
        <v>44</v>
      </c>
      <c r="N1667">
        <v>1</v>
      </c>
    </row>
    <row r="1668" spans="1:14" x14ac:dyDescent="0.3">
      <c r="A1668">
        <v>51980</v>
      </c>
      <c r="B1668" s="7">
        <v>41810</v>
      </c>
      <c r="C1668" t="s">
        <v>34</v>
      </c>
      <c r="D1668">
        <v>21</v>
      </c>
      <c r="E1668" t="s">
        <v>43</v>
      </c>
      <c r="F1668" t="s">
        <v>30</v>
      </c>
      <c r="G1668" t="s">
        <v>25</v>
      </c>
      <c r="H1668" t="s">
        <v>26</v>
      </c>
      <c r="I1668" t="s">
        <v>27</v>
      </c>
      <c r="J1668" t="s">
        <v>42</v>
      </c>
      <c r="K1668" s="8">
        <v>0.1</v>
      </c>
      <c r="L1668">
        <f t="shared" ca="1" si="26"/>
        <v>10</v>
      </c>
      <c r="M1668">
        <v>24</v>
      </c>
      <c r="N1668">
        <v>4</v>
      </c>
    </row>
    <row r="1669" spans="1:14" x14ac:dyDescent="0.3">
      <c r="A1669">
        <v>52372</v>
      </c>
      <c r="B1669" s="7">
        <v>41801</v>
      </c>
      <c r="C1669" t="s">
        <v>22</v>
      </c>
      <c r="D1669">
        <v>23</v>
      </c>
      <c r="E1669" t="s">
        <v>35</v>
      </c>
      <c r="F1669" t="s">
        <v>30</v>
      </c>
      <c r="G1669" t="s">
        <v>25</v>
      </c>
      <c r="H1669" t="s">
        <v>44</v>
      </c>
      <c r="I1669" t="s">
        <v>27</v>
      </c>
      <c r="J1669" t="s">
        <v>37</v>
      </c>
      <c r="K1669" s="8">
        <v>0.1</v>
      </c>
      <c r="L1669">
        <f t="shared" ca="1" si="26"/>
        <v>10</v>
      </c>
      <c r="M1669">
        <v>2</v>
      </c>
      <c r="N1669">
        <v>4</v>
      </c>
    </row>
    <row r="1670" spans="1:14" x14ac:dyDescent="0.3">
      <c r="A1670">
        <v>53382</v>
      </c>
      <c r="B1670" s="7">
        <v>41794</v>
      </c>
      <c r="C1670" t="s">
        <v>22</v>
      </c>
      <c r="D1670">
        <v>23</v>
      </c>
      <c r="E1670" t="s">
        <v>45</v>
      </c>
      <c r="F1670" t="s">
        <v>30</v>
      </c>
      <c r="G1670" t="s">
        <v>25</v>
      </c>
      <c r="H1670" t="s">
        <v>50</v>
      </c>
      <c r="I1670" t="s">
        <v>27</v>
      </c>
      <c r="J1670" t="s">
        <v>48</v>
      </c>
      <c r="K1670" s="8">
        <v>0.1</v>
      </c>
      <c r="L1670">
        <f t="shared" ca="1" si="26"/>
        <v>10</v>
      </c>
      <c r="M1670">
        <v>25</v>
      </c>
      <c r="N1670">
        <v>2</v>
      </c>
    </row>
    <row r="1671" spans="1:14" x14ac:dyDescent="0.3">
      <c r="A1671">
        <v>53388</v>
      </c>
      <c r="B1671" s="7">
        <v>41794</v>
      </c>
      <c r="C1671" t="s">
        <v>22</v>
      </c>
      <c r="D1671">
        <v>48</v>
      </c>
      <c r="E1671" t="s">
        <v>45</v>
      </c>
      <c r="F1671" t="s">
        <v>24</v>
      </c>
      <c r="G1671" t="s">
        <v>25</v>
      </c>
      <c r="H1671" t="s">
        <v>50</v>
      </c>
      <c r="I1671" t="s">
        <v>27</v>
      </c>
      <c r="J1671" t="s">
        <v>49</v>
      </c>
      <c r="K1671" s="8">
        <v>0.05</v>
      </c>
      <c r="L1671">
        <f t="shared" ca="1" si="26"/>
        <v>10</v>
      </c>
      <c r="M1671">
        <v>42</v>
      </c>
      <c r="N1671">
        <v>6</v>
      </c>
    </row>
    <row r="1672" spans="1:14" x14ac:dyDescent="0.3">
      <c r="A1672">
        <v>53394</v>
      </c>
      <c r="B1672" s="7">
        <v>41804</v>
      </c>
      <c r="C1672" t="s">
        <v>22</v>
      </c>
      <c r="D1672">
        <v>53</v>
      </c>
      <c r="E1672" t="s">
        <v>29</v>
      </c>
      <c r="F1672" t="s">
        <v>41</v>
      </c>
      <c r="G1672" t="s">
        <v>38</v>
      </c>
      <c r="H1672" t="s">
        <v>50</v>
      </c>
      <c r="I1672" t="s">
        <v>46</v>
      </c>
      <c r="J1672" t="s">
        <v>28</v>
      </c>
      <c r="K1672" s="8">
        <v>0.15</v>
      </c>
      <c r="L1672">
        <f t="shared" ca="1" si="26"/>
        <v>10</v>
      </c>
      <c r="M1672">
        <v>30</v>
      </c>
      <c r="N1672">
        <v>3</v>
      </c>
    </row>
    <row r="1673" spans="1:14" x14ac:dyDescent="0.3">
      <c r="A1673">
        <v>54034</v>
      </c>
      <c r="B1673" s="7">
        <v>41800</v>
      </c>
      <c r="C1673" t="s">
        <v>34</v>
      </c>
      <c r="D1673">
        <v>37</v>
      </c>
      <c r="E1673" t="s">
        <v>43</v>
      </c>
      <c r="F1673" t="s">
        <v>24</v>
      </c>
      <c r="G1673" t="s">
        <v>38</v>
      </c>
      <c r="H1673" t="s">
        <v>36</v>
      </c>
      <c r="I1673" t="s">
        <v>46</v>
      </c>
      <c r="J1673" t="s">
        <v>28</v>
      </c>
      <c r="K1673" s="8">
        <v>0.05</v>
      </c>
      <c r="L1673">
        <f t="shared" ca="1" si="26"/>
        <v>10</v>
      </c>
      <c r="M1673">
        <v>5</v>
      </c>
      <c r="N1673">
        <v>3</v>
      </c>
    </row>
    <row r="1674" spans="1:14" x14ac:dyDescent="0.3">
      <c r="A1674">
        <v>54044</v>
      </c>
      <c r="B1674" s="7">
        <v>41817</v>
      </c>
      <c r="C1674" t="s">
        <v>22</v>
      </c>
      <c r="D1674">
        <v>43</v>
      </c>
      <c r="E1674" t="s">
        <v>39</v>
      </c>
      <c r="F1674" t="s">
        <v>24</v>
      </c>
      <c r="G1674" t="s">
        <v>38</v>
      </c>
      <c r="H1674" t="s">
        <v>36</v>
      </c>
      <c r="I1674" t="s">
        <v>46</v>
      </c>
      <c r="J1674" t="s">
        <v>31</v>
      </c>
      <c r="K1674" s="8">
        <v>0.05</v>
      </c>
      <c r="L1674">
        <f t="shared" ca="1" si="26"/>
        <v>10</v>
      </c>
      <c r="M1674">
        <v>20</v>
      </c>
      <c r="N1674">
        <v>5</v>
      </c>
    </row>
    <row r="1675" spans="1:14" x14ac:dyDescent="0.3">
      <c r="A1675">
        <v>54394</v>
      </c>
      <c r="B1675" s="7">
        <v>41814</v>
      </c>
      <c r="C1675" t="s">
        <v>34</v>
      </c>
      <c r="D1675">
        <v>44</v>
      </c>
      <c r="E1675" t="s">
        <v>23</v>
      </c>
      <c r="F1675" t="s">
        <v>24</v>
      </c>
      <c r="G1675" t="s">
        <v>38</v>
      </c>
      <c r="H1675" t="s">
        <v>44</v>
      </c>
      <c r="I1675" t="s">
        <v>46</v>
      </c>
      <c r="J1675" t="s">
        <v>28</v>
      </c>
      <c r="K1675" s="8">
        <v>0.05</v>
      </c>
      <c r="L1675">
        <f t="shared" ca="1" si="26"/>
        <v>10</v>
      </c>
      <c r="M1675">
        <v>39</v>
      </c>
      <c r="N1675">
        <v>3</v>
      </c>
    </row>
    <row r="1676" spans="1:14" x14ac:dyDescent="0.3">
      <c r="A1676">
        <v>56324</v>
      </c>
      <c r="B1676" s="7">
        <v>41791</v>
      </c>
      <c r="C1676" t="s">
        <v>22</v>
      </c>
      <c r="D1676">
        <v>53</v>
      </c>
      <c r="E1676" t="s">
        <v>45</v>
      </c>
      <c r="F1676" t="s">
        <v>41</v>
      </c>
      <c r="G1676" t="s">
        <v>25</v>
      </c>
      <c r="H1676" t="s">
        <v>44</v>
      </c>
      <c r="I1676" t="s">
        <v>27</v>
      </c>
      <c r="J1676" t="s">
        <v>49</v>
      </c>
      <c r="K1676" s="8">
        <v>0.15</v>
      </c>
      <c r="L1676">
        <f t="shared" ca="1" si="26"/>
        <v>10</v>
      </c>
      <c r="M1676">
        <v>8</v>
      </c>
      <c r="N1676">
        <v>4</v>
      </c>
    </row>
    <row r="1677" spans="1:14" x14ac:dyDescent="0.3">
      <c r="A1677">
        <v>46</v>
      </c>
      <c r="B1677" s="7">
        <v>41851</v>
      </c>
      <c r="C1677" t="s">
        <v>22</v>
      </c>
      <c r="D1677">
        <v>39</v>
      </c>
      <c r="E1677" t="s">
        <v>43</v>
      </c>
      <c r="F1677" t="s">
        <v>24</v>
      </c>
      <c r="G1677" t="s">
        <v>25</v>
      </c>
      <c r="H1677" t="s">
        <v>26</v>
      </c>
      <c r="I1677" t="s">
        <v>27</v>
      </c>
      <c r="J1677" t="s">
        <v>33</v>
      </c>
      <c r="K1677" s="8">
        <v>0.05</v>
      </c>
      <c r="L1677">
        <f t="shared" ca="1" si="26"/>
        <v>9</v>
      </c>
      <c r="M1677">
        <v>19</v>
      </c>
      <c r="N1677">
        <v>3</v>
      </c>
    </row>
    <row r="1678" spans="1:14" x14ac:dyDescent="0.3">
      <c r="A1678">
        <v>724</v>
      </c>
      <c r="B1678" s="7">
        <v>41851</v>
      </c>
      <c r="C1678" t="s">
        <v>34</v>
      </c>
      <c r="D1678">
        <v>28</v>
      </c>
      <c r="E1678" t="s">
        <v>23</v>
      </c>
      <c r="F1678" t="s">
        <v>30</v>
      </c>
      <c r="G1678" t="s">
        <v>25</v>
      </c>
      <c r="H1678" t="s">
        <v>26</v>
      </c>
      <c r="I1678" t="s">
        <v>27</v>
      </c>
      <c r="J1678" t="s">
        <v>33</v>
      </c>
      <c r="K1678" s="8">
        <v>0.1</v>
      </c>
      <c r="L1678">
        <f t="shared" ca="1" si="26"/>
        <v>9</v>
      </c>
      <c r="M1678">
        <v>34</v>
      </c>
      <c r="N1678">
        <v>4</v>
      </c>
    </row>
    <row r="1679" spans="1:14" x14ac:dyDescent="0.3">
      <c r="A1679">
        <v>1400</v>
      </c>
      <c r="B1679" s="7">
        <v>41851</v>
      </c>
      <c r="C1679" t="s">
        <v>34</v>
      </c>
      <c r="D1679">
        <v>25</v>
      </c>
      <c r="E1679" t="s">
        <v>35</v>
      </c>
      <c r="F1679" t="s">
        <v>30</v>
      </c>
      <c r="G1679" t="s">
        <v>25</v>
      </c>
      <c r="H1679" t="s">
        <v>26</v>
      </c>
      <c r="I1679" t="s">
        <v>27</v>
      </c>
      <c r="J1679" t="s">
        <v>37</v>
      </c>
      <c r="K1679" s="8">
        <v>0.1</v>
      </c>
      <c r="L1679">
        <f t="shared" ca="1" si="26"/>
        <v>9</v>
      </c>
      <c r="M1679">
        <v>13</v>
      </c>
      <c r="N1679">
        <v>3</v>
      </c>
    </row>
    <row r="1680" spans="1:14" x14ac:dyDescent="0.3">
      <c r="A1680">
        <v>1422</v>
      </c>
      <c r="B1680" s="7">
        <v>41844</v>
      </c>
      <c r="C1680" t="s">
        <v>22</v>
      </c>
      <c r="D1680">
        <v>21</v>
      </c>
      <c r="E1680" t="s">
        <v>39</v>
      </c>
      <c r="F1680" t="s">
        <v>30</v>
      </c>
      <c r="G1680" t="s">
        <v>25</v>
      </c>
      <c r="H1680" t="s">
        <v>26</v>
      </c>
      <c r="I1680" t="s">
        <v>27</v>
      </c>
      <c r="J1680" t="s">
        <v>33</v>
      </c>
      <c r="K1680" s="8">
        <v>0.1</v>
      </c>
      <c r="L1680">
        <f t="shared" ca="1" si="26"/>
        <v>9</v>
      </c>
      <c r="M1680">
        <v>33</v>
      </c>
      <c r="N1680">
        <v>5</v>
      </c>
    </row>
    <row r="1681" spans="1:14" x14ac:dyDescent="0.3">
      <c r="A1681">
        <v>1608</v>
      </c>
      <c r="B1681" s="7">
        <v>41850</v>
      </c>
      <c r="C1681" t="s">
        <v>34</v>
      </c>
      <c r="D1681">
        <v>21</v>
      </c>
      <c r="E1681" t="s">
        <v>29</v>
      </c>
      <c r="F1681" t="s">
        <v>30</v>
      </c>
      <c r="G1681" t="s">
        <v>25</v>
      </c>
      <c r="H1681" t="s">
        <v>26</v>
      </c>
      <c r="I1681" t="s">
        <v>27</v>
      </c>
      <c r="J1681" t="s">
        <v>40</v>
      </c>
      <c r="K1681" s="8">
        <v>0.1</v>
      </c>
      <c r="L1681">
        <f t="shared" ca="1" si="26"/>
        <v>9</v>
      </c>
      <c r="M1681">
        <v>29</v>
      </c>
      <c r="N1681">
        <v>2</v>
      </c>
    </row>
    <row r="1682" spans="1:14" x14ac:dyDescent="0.3">
      <c r="A1682">
        <v>1632</v>
      </c>
      <c r="B1682" s="7">
        <v>41846</v>
      </c>
      <c r="C1682" t="s">
        <v>22</v>
      </c>
      <c r="D1682">
        <v>61</v>
      </c>
      <c r="E1682" t="s">
        <v>45</v>
      </c>
      <c r="F1682" t="s">
        <v>41</v>
      </c>
      <c r="G1682" t="s">
        <v>25</v>
      </c>
      <c r="H1682" t="s">
        <v>26</v>
      </c>
      <c r="I1682" t="s">
        <v>27</v>
      </c>
      <c r="J1682" t="s">
        <v>28</v>
      </c>
      <c r="K1682" s="8">
        <v>0.15</v>
      </c>
      <c r="L1682">
        <f t="shared" ca="1" si="26"/>
        <v>9</v>
      </c>
      <c r="M1682">
        <v>28</v>
      </c>
      <c r="N1682">
        <v>6</v>
      </c>
    </row>
    <row r="1683" spans="1:14" x14ac:dyDescent="0.3">
      <c r="A1683">
        <v>1786</v>
      </c>
      <c r="B1683" s="7">
        <v>41850</v>
      </c>
      <c r="C1683" t="s">
        <v>22</v>
      </c>
      <c r="D1683">
        <v>18</v>
      </c>
      <c r="E1683" t="s">
        <v>32</v>
      </c>
      <c r="F1683" t="s">
        <v>30</v>
      </c>
      <c r="G1683" t="s">
        <v>25</v>
      </c>
      <c r="H1683" t="s">
        <v>26</v>
      </c>
      <c r="I1683" t="s">
        <v>27</v>
      </c>
      <c r="J1683" t="s">
        <v>33</v>
      </c>
      <c r="K1683" s="8">
        <v>0.1</v>
      </c>
      <c r="L1683">
        <f t="shared" ca="1" si="26"/>
        <v>9</v>
      </c>
      <c r="M1683">
        <v>37</v>
      </c>
      <c r="N1683">
        <v>5</v>
      </c>
    </row>
    <row r="1684" spans="1:14" x14ac:dyDescent="0.3">
      <c r="A1684">
        <v>1940</v>
      </c>
      <c r="B1684" s="7">
        <v>41845</v>
      </c>
      <c r="C1684" t="s">
        <v>22</v>
      </c>
      <c r="D1684">
        <v>19</v>
      </c>
      <c r="E1684" t="s">
        <v>29</v>
      </c>
      <c r="F1684" t="s">
        <v>30</v>
      </c>
      <c r="G1684" t="s">
        <v>25</v>
      </c>
      <c r="H1684" t="s">
        <v>26</v>
      </c>
      <c r="I1684" t="s">
        <v>27</v>
      </c>
      <c r="J1684" t="s">
        <v>33</v>
      </c>
      <c r="K1684" s="8">
        <v>0.1</v>
      </c>
      <c r="L1684">
        <f t="shared" ca="1" si="26"/>
        <v>9</v>
      </c>
      <c r="M1684">
        <v>24</v>
      </c>
      <c r="N1684">
        <v>4</v>
      </c>
    </row>
    <row r="1685" spans="1:14" x14ac:dyDescent="0.3">
      <c r="A1685">
        <v>2266</v>
      </c>
      <c r="B1685" s="7">
        <v>41844</v>
      </c>
      <c r="C1685" t="s">
        <v>22</v>
      </c>
      <c r="D1685">
        <v>28</v>
      </c>
      <c r="E1685" t="s">
        <v>39</v>
      </c>
      <c r="F1685" t="s">
        <v>30</v>
      </c>
      <c r="G1685" t="s">
        <v>25</v>
      </c>
      <c r="H1685" t="s">
        <v>44</v>
      </c>
      <c r="I1685" t="s">
        <v>27</v>
      </c>
      <c r="J1685" t="s">
        <v>40</v>
      </c>
      <c r="K1685" s="8">
        <v>0.1</v>
      </c>
      <c r="L1685">
        <f t="shared" ca="1" si="26"/>
        <v>9</v>
      </c>
      <c r="M1685">
        <v>11</v>
      </c>
      <c r="N1685">
        <v>5</v>
      </c>
    </row>
    <row r="1686" spans="1:14" x14ac:dyDescent="0.3">
      <c r="A1686">
        <v>3560</v>
      </c>
      <c r="B1686" s="7">
        <v>41850</v>
      </c>
      <c r="C1686" t="s">
        <v>22</v>
      </c>
      <c r="D1686">
        <v>20</v>
      </c>
      <c r="E1686" t="s">
        <v>35</v>
      </c>
      <c r="F1686" t="s">
        <v>30</v>
      </c>
      <c r="G1686" t="s">
        <v>25</v>
      </c>
      <c r="H1686" t="s">
        <v>44</v>
      </c>
      <c r="I1686" t="s">
        <v>27</v>
      </c>
      <c r="J1686" t="s">
        <v>49</v>
      </c>
      <c r="K1686" s="8">
        <v>0.1</v>
      </c>
      <c r="L1686">
        <f t="shared" ca="1" si="26"/>
        <v>9</v>
      </c>
      <c r="M1686">
        <v>14</v>
      </c>
      <c r="N1686">
        <v>5</v>
      </c>
    </row>
    <row r="1687" spans="1:14" x14ac:dyDescent="0.3">
      <c r="A1687">
        <v>4198</v>
      </c>
      <c r="B1687" s="7">
        <v>41820</v>
      </c>
      <c r="C1687" t="s">
        <v>22</v>
      </c>
      <c r="D1687">
        <v>58</v>
      </c>
      <c r="E1687" t="s">
        <v>35</v>
      </c>
      <c r="F1687" t="s">
        <v>41</v>
      </c>
      <c r="G1687" t="s">
        <v>25</v>
      </c>
      <c r="H1687" t="s">
        <v>50</v>
      </c>
      <c r="I1687" t="s">
        <v>27</v>
      </c>
      <c r="J1687" t="s">
        <v>49</v>
      </c>
      <c r="K1687" s="8">
        <v>0.15</v>
      </c>
      <c r="L1687">
        <f t="shared" ca="1" si="26"/>
        <v>10</v>
      </c>
      <c r="M1687">
        <v>3</v>
      </c>
      <c r="N1687">
        <v>2</v>
      </c>
    </row>
    <row r="1688" spans="1:14" x14ac:dyDescent="0.3">
      <c r="A1688">
        <v>4594</v>
      </c>
      <c r="B1688" s="7">
        <v>41818</v>
      </c>
      <c r="C1688" t="s">
        <v>22</v>
      </c>
      <c r="D1688">
        <v>18</v>
      </c>
      <c r="E1688" t="s">
        <v>45</v>
      </c>
      <c r="F1688" t="s">
        <v>30</v>
      </c>
      <c r="G1688" t="s">
        <v>25</v>
      </c>
      <c r="H1688" t="s">
        <v>50</v>
      </c>
      <c r="I1688" t="s">
        <v>27</v>
      </c>
      <c r="J1688" t="s">
        <v>28</v>
      </c>
      <c r="K1688" s="8">
        <v>0.1</v>
      </c>
      <c r="L1688">
        <f t="shared" ca="1" si="26"/>
        <v>10</v>
      </c>
      <c r="M1688">
        <v>43</v>
      </c>
      <c r="N1688">
        <v>3</v>
      </c>
    </row>
    <row r="1689" spans="1:14" x14ac:dyDescent="0.3">
      <c r="A1689">
        <v>5068</v>
      </c>
      <c r="B1689" s="7">
        <v>41821</v>
      </c>
      <c r="C1689" t="s">
        <v>22</v>
      </c>
      <c r="D1689">
        <v>21</v>
      </c>
      <c r="E1689" t="s">
        <v>23</v>
      </c>
      <c r="F1689" t="s">
        <v>30</v>
      </c>
      <c r="G1689" t="s">
        <v>25</v>
      </c>
      <c r="H1689" t="s">
        <v>50</v>
      </c>
      <c r="I1689" t="s">
        <v>27</v>
      </c>
      <c r="J1689" t="s">
        <v>37</v>
      </c>
      <c r="K1689" s="8">
        <v>0.1</v>
      </c>
      <c r="L1689">
        <f t="shared" ca="1" si="26"/>
        <v>10</v>
      </c>
      <c r="M1689">
        <v>14</v>
      </c>
      <c r="N1689">
        <v>2</v>
      </c>
    </row>
    <row r="1690" spans="1:14" x14ac:dyDescent="0.3">
      <c r="A1690">
        <v>5458</v>
      </c>
      <c r="B1690" s="7">
        <v>41821</v>
      </c>
      <c r="C1690" t="s">
        <v>34</v>
      </c>
      <c r="D1690">
        <v>39</v>
      </c>
      <c r="E1690" t="s">
        <v>29</v>
      </c>
      <c r="F1690" t="s">
        <v>24</v>
      </c>
      <c r="G1690" t="s">
        <v>25</v>
      </c>
      <c r="H1690" t="s">
        <v>50</v>
      </c>
      <c r="I1690" t="s">
        <v>27</v>
      </c>
      <c r="J1690" t="s">
        <v>37</v>
      </c>
      <c r="K1690" s="8">
        <v>0.05</v>
      </c>
      <c r="L1690">
        <f t="shared" ca="1" si="26"/>
        <v>10</v>
      </c>
      <c r="M1690">
        <v>26</v>
      </c>
      <c r="N1690">
        <v>5</v>
      </c>
    </row>
    <row r="1691" spans="1:14" x14ac:dyDescent="0.3">
      <c r="A1691">
        <v>6062</v>
      </c>
      <c r="B1691" s="7">
        <v>41821</v>
      </c>
      <c r="C1691" t="s">
        <v>34</v>
      </c>
      <c r="D1691">
        <v>18</v>
      </c>
      <c r="E1691" t="s">
        <v>23</v>
      </c>
      <c r="F1691" t="s">
        <v>30</v>
      </c>
      <c r="G1691" t="s">
        <v>25</v>
      </c>
      <c r="H1691" t="s">
        <v>44</v>
      </c>
      <c r="I1691" t="s">
        <v>27</v>
      </c>
      <c r="J1691" t="s">
        <v>33</v>
      </c>
      <c r="K1691" s="8">
        <v>0.1</v>
      </c>
      <c r="L1691">
        <f t="shared" ca="1" si="26"/>
        <v>10</v>
      </c>
      <c r="M1691">
        <v>12</v>
      </c>
      <c r="N1691">
        <v>4</v>
      </c>
    </row>
    <row r="1692" spans="1:14" x14ac:dyDescent="0.3">
      <c r="A1692">
        <v>6360</v>
      </c>
      <c r="B1692" s="7">
        <v>41845</v>
      </c>
      <c r="C1692" t="s">
        <v>22</v>
      </c>
      <c r="D1692">
        <v>40</v>
      </c>
      <c r="E1692" t="s">
        <v>45</v>
      </c>
      <c r="F1692" t="s">
        <v>24</v>
      </c>
      <c r="G1692" t="s">
        <v>25</v>
      </c>
      <c r="H1692" t="s">
        <v>26</v>
      </c>
      <c r="I1692" t="s">
        <v>27</v>
      </c>
      <c r="J1692" t="s">
        <v>33</v>
      </c>
      <c r="K1692" s="8">
        <v>0.05</v>
      </c>
      <c r="L1692">
        <f t="shared" ca="1" si="26"/>
        <v>9</v>
      </c>
      <c r="M1692">
        <v>42</v>
      </c>
      <c r="N1692">
        <v>4</v>
      </c>
    </row>
    <row r="1693" spans="1:14" x14ac:dyDescent="0.3">
      <c r="A1693">
        <v>6928</v>
      </c>
      <c r="B1693" s="7">
        <v>41850</v>
      </c>
      <c r="C1693" t="s">
        <v>34</v>
      </c>
      <c r="D1693">
        <v>28</v>
      </c>
      <c r="E1693" t="s">
        <v>29</v>
      </c>
      <c r="F1693" t="s">
        <v>30</v>
      </c>
      <c r="G1693" t="s">
        <v>25</v>
      </c>
      <c r="H1693" t="s">
        <v>44</v>
      </c>
      <c r="I1693" t="s">
        <v>27</v>
      </c>
      <c r="J1693" t="s">
        <v>49</v>
      </c>
      <c r="K1693" s="8">
        <v>0.1</v>
      </c>
      <c r="L1693">
        <f t="shared" ca="1" si="26"/>
        <v>9</v>
      </c>
      <c r="M1693">
        <v>32</v>
      </c>
      <c r="N1693">
        <v>6</v>
      </c>
    </row>
    <row r="1694" spans="1:14" x14ac:dyDescent="0.3">
      <c r="A1694">
        <v>7696</v>
      </c>
      <c r="B1694" s="7">
        <v>41821</v>
      </c>
      <c r="C1694" t="s">
        <v>22</v>
      </c>
      <c r="D1694">
        <v>56</v>
      </c>
      <c r="E1694" t="s">
        <v>32</v>
      </c>
      <c r="F1694" t="s">
        <v>41</v>
      </c>
      <c r="G1694" t="s">
        <v>25</v>
      </c>
      <c r="H1694" t="s">
        <v>44</v>
      </c>
      <c r="I1694" t="s">
        <v>27</v>
      </c>
      <c r="J1694" t="s">
        <v>40</v>
      </c>
      <c r="K1694" s="8">
        <v>0.15</v>
      </c>
      <c r="L1694">
        <f t="shared" ca="1" si="26"/>
        <v>10</v>
      </c>
      <c r="M1694">
        <v>11</v>
      </c>
      <c r="N1694">
        <v>6</v>
      </c>
    </row>
    <row r="1695" spans="1:14" x14ac:dyDescent="0.3">
      <c r="A1695">
        <v>7790</v>
      </c>
      <c r="B1695" s="7">
        <v>41843</v>
      </c>
      <c r="C1695" t="s">
        <v>34</v>
      </c>
      <c r="D1695">
        <v>24</v>
      </c>
      <c r="E1695" t="s">
        <v>29</v>
      </c>
      <c r="F1695" t="s">
        <v>30</v>
      </c>
      <c r="G1695" t="s">
        <v>25</v>
      </c>
      <c r="H1695" t="s">
        <v>44</v>
      </c>
      <c r="I1695" t="s">
        <v>27</v>
      </c>
      <c r="J1695" t="s">
        <v>37</v>
      </c>
      <c r="K1695" s="8">
        <v>0.1</v>
      </c>
      <c r="L1695">
        <f t="shared" ca="1" si="26"/>
        <v>9</v>
      </c>
      <c r="M1695">
        <v>33</v>
      </c>
      <c r="N1695">
        <v>4</v>
      </c>
    </row>
    <row r="1696" spans="1:14" x14ac:dyDescent="0.3">
      <c r="A1696">
        <v>7920</v>
      </c>
      <c r="B1696" s="7">
        <v>41821</v>
      </c>
      <c r="C1696" t="s">
        <v>34</v>
      </c>
      <c r="D1696">
        <v>41</v>
      </c>
      <c r="E1696" t="s">
        <v>23</v>
      </c>
      <c r="F1696" t="s">
        <v>24</v>
      </c>
      <c r="G1696" t="s">
        <v>25</v>
      </c>
      <c r="H1696" t="s">
        <v>44</v>
      </c>
      <c r="I1696" t="s">
        <v>27</v>
      </c>
      <c r="J1696" t="s">
        <v>49</v>
      </c>
      <c r="K1696" s="8">
        <v>0.05</v>
      </c>
      <c r="L1696">
        <f t="shared" ca="1" si="26"/>
        <v>10</v>
      </c>
      <c r="M1696">
        <v>41</v>
      </c>
      <c r="N1696">
        <v>5</v>
      </c>
    </row>
    <row r="1697" spans="1:14" x14ac:dyDescent="0.3">
      <c r="A1697">
        <v>8960</v>
      </c>
      <c r="B1697" s="7">
        <v>41838</v>
      </c>
      <c r="C1697" t="s">
        <v>22</v>
      </c>
      <c r="D1697">
        <v>33</v>
      </c>
      <c r="E1697" t="s">
        <v>32</v>
      </c>
      <c r="F1697" t="s">
        <v>24</v>
      </c>
      <c r="G1697" t="s">
        <v>25</v>
      </c>
      <c r="H1697" t="s">
        <v>26</v>
      </c>
      <c r="I1697" t="s">
        <v>27</v>
      </c>
      <c r="J1697" t="s">
        <v>33</v>
      </c>
      <c r="K1697" s="8">
        <v>0.05</v>
      </c>
      <c r="L1697">
        <f t="shared" ca="1" si="26"/>
        <v>9</v>
      </c>
      <c r="M1697">
        <v>29</v>
      </c>
      <c r="N1697">
        <v>5</v>
      </c>
    </row>
    <row r="1698" spans="1:14" x14ac:dyDescent="0.3">
      <c r="A1698">
        <v>9136</v>
      </c>
      <c r="B1698" s="7">
        <v>41829</v>
      </c>
      <c r="C1698" t="s">
        <v>34</v>
      </c>
      <c r="D1698">
        <v>23</v>
      </c>
      <c r="E1698" t="s">
        <v>35</v>
      </c>
      <c r="F1698" t="s">
        <v>30</v>
      </c>
      <c r="G1698" t="s">
        <v>25</v>
      </c>
      <c r="H1698" t="s">
        <v>26</v>
      </c>
      <c r="I1698" t="s">
        <v>27</v>
      </c>
      <c r="J1698" t="s">
        <v>49</v>
      </c>
      <c r="K1698" s="8">
        <v>0.1</v>
      </c>
      <c r="L1698">
        <f t="shared" ca="1" si="26"/>
        <v>10</v>
      </c>
      <c r="M1698">
        <v>27</v>
      </c>
      <c r="N1698">
        <v>1</v>
      </c>
    </row>
    <row r="1699" spans="1:14" x14ac:dyDescent="0.3">
      <c r="A1699">
        <v>9396</v>
      </c>
      <c r="B1699" s="7">
        <v>41818</v>
      </c>
      <c r="C1699" t="s">
        <v>22</v>
      </c>
      <c r="D1699">
        <v>22</v>
      </c>
      <c r="E1699" t="s">
        <v>43</v>
      </c>
      <c r="F1699" t="s">
        <v>30</v>
      </c>
      <c r="G1699" t="s">
        <v>25</v>
      </c>
      <c r="H1699" t="s">
        <v>26</v>
      </c>
      <c r="I1699" t="s">
        <v>27</v>
      </c>
      <c r="J1699" t="s">
        <v>37</v>
      </c>
      <c r="K1699" s="8">
        <v>0.1</v>
      </c>
      <c r="L1699">
        <f t="shared" ca="1" si="26"/>
        <v>10</v>
      </c>
      <c r="M1699">
        <v>14</v>
      </c>
      <c r="N1699">
        <v>2</v>
      </c>
    </row>
    <row r="1700" spans="1:14" x14ac:dyDescent="0.3">
      <c r="A1700">
        <v>10020</v>
      </c>
      <c r="B1700" s="7">
        <v>41839</v>
      </c>
      <c r="C1700" t="s">
        <v>34</v>
      </c>
      <c r="D1700">
        <v>19</v>
      </c>
      <c r="E1700" t="s">
        <v>23</v>
      </c>
      <c r="F1700" t="s">
        <v>30</v>
      </c>
      <c r="G1700" t="s">
        <v>25</v>
      </c>
      <c r="H1700" t="s">
        <v>26</v>
      </c>
      <c r="I1700" t="s">
        <v>27</v>
      </c>
      <c r="J1700" t="s">
        <v>40</v>
      </c>
      <c r="K1700" s="8">
        <v>0.1</v>
      </c>
      <c r="L1700">
        <f t="shared" ca="1" si="26"/>
        <v>9</v>
      </c>
      <c r="M1700">
        <v>5</v>
      </c>
      <c r="N1700">
        <v>4</v>
      </c>
    </row>
    <row r="1701" spans="1:14" x14ac:dyDescent="0.3">
      <c r="A1701">
        <v>10034</v>
      </c>
      <c r="B1701" s="7">
        <v>41844</v>
      </c>
      <c r="C1701" t="s">
        <v>34</v>
      </c>
      <c r="D1701">
        <v>19</v>
      </c>
      <c r="E1701" t="s">
        <v>39</v>
      </c>
      <c r="F1701" t="s">
        <v>30</v>
      </c>
      <c r="G1701" t="s">
        <v>25</v>
      </c>
      <c r="H1701" t="s">
        <v>26</v>
      </c>
      <c r="I1701" t="s">
        <v>27</v>
      </c>
      <c r="J1701" t="s">
        <v>48</v>
      </c>
      <c r="K1701" s="8">
        <v>0.1</v>
      </c>
      <c r="L1701">
        <f t="shared" ca="1" si="26"/>
        <v>9</v>
      </c>
      <c r="M1701">
        <v>30</v>
      </c>
      <c r="N1701">
        <v>4</v>
      </c>
    </row>
    <row r="1702" spans="1:14" x14ac:dyDescent="0.3">
      <c r="A1702">
        <v>10760</v>
      </c>
      <c r="B1702" s="7">
        <v>41851</v>
      </c>
      <c r="C1702" t="s">
        <v>22</v>
      </c>
      <c r="D1702">
        <v>33</v>
      </c>
      <c r="E1702" t="s">
        <v>35</v>
      </c>
      <c r="F1702" t="s">
        <v>24</v>
      </c>
      <c r="G1702" t="s">
        <v>25</v>
      </c>
      <c r="H1702" t="s">
        <v>50</v>
      </c>
      <c r="I1702" t="s">
        <v>27</v>
      </c>
      <c r="J1702" t="s">
        <v>37</v>
      </c>
      <c r="K1702" s="8">
        <v>0.05</v>
      </c>
      <c r="L1702">
        <f t="shared" ca="1" si="26"/>
        <v>9</v>
      </c>
      <c r="M1702">
        <v>31</v>
      </c>
      <c r="N1702">
        <v>6</v>
      </c>
    </row>
    <row r="1703" spans="1:14" x14ac:dyDescent="0.3">
      <c r="A1703">
        <v>10842</v>
      </c>
      <c r="B1703" s="7">
        <v>41830</v>
      </c>
      <c r="C1703" t="s">
        <v>34</v>
      </c>
      <c r="D1703">
        <v>37</v>
      </c>
      <c r="E1703" t="s">
        <v>32</v>
      </c>
      <c r="F1703" t="s">
        <v>24</v>
      </c>
      <c r="G1703" t="s">
        <v>25</v>
      </c>
      <c r="H1703" t="s">
        <v>50</v>
      </c>
      <c r="I1703" t="s">
        <v>27</v>
      </c>
      <c r="J1703" t="s">
        <v>33</v>
      </c>
      <c r="K1703" s="8">
        <v>0.05</v>
      </c>
      <c r="L1703">
        <f t="shared" ca="1" si="26"/>
        <v>10</v>
      </c>
      <c r="M1703">
        <v>4</v>
      </c>
      <c r="N1703">
        <v>2</v>
      </c>
    </row>
    <row r="1704" spans="1:14" x14ac:dyDescent="0.3">
      <c r="A1704">
        <v>11350</v>
      </c>
      <c r="B1704" s="7">
        <v>41830</v>
      </c>
      <c r="C1704" t="s">
        <v>22</v>
      </c>
      <c r="D1704">
        <v>48</v>
      </c>
      <c r="E1704" t="s">
        <v>39</v>
      </c>
      <c r="F1704" t="s">
        <v>24</v>
      </c>
      <c r="G1704" t="s">
        <v>25</v>
      </c>
      <c r="H1704" t="s">
        <v>50</v>
      </c>
      <c r="I1704" t="s">
        <v>27</v>
      </c>
      <c r="J1704" t="s">
        <v>28</v>
      </c>
      <c r="K1704" s="8">
        <v>0.05</v>
      </c>
      <c r="L1704">
        <f t="shared" ca="1" si="26"/>
        <v>10</v>
      </c>
      <c r="M1704">
        <v>29</v>
      </c>
      <c r="N1704">
        <v>4</v>
      </c>
    </row>
    <row r="1705" spans="1:14" x14ac:dyDescent="0.3">
      <c r="A1705">
        <v>11908</v>
      </c>
      <c r="B1705" s="7">
        <v>41820</v>
      </c>
      <c r="C1705" t="s">
        <v>34</v>
      </c>
      <c r="D1705">
        <v>29</v>
      </c>
      <c r="E1705" t="s">
        <v>29</v>
      </c>
      <c r="F1705" t="s">
        <v>30</v>
      </c>
      <c r="G1705" t="s">
        <v>25</v>
      </c>
      <c r="H1705" t="s">
        <v>50</v>
      </c>
      <c r="I1705" t="s">
        <v>27</v>
      </c>
      <c r="J1705" t="s">
        <v>48</v>
      </c>
      <c r="K1705" s="8">
        <v>0.1</v>
      </c>
      <c r="L1705">
        <f t="shared" ca="1" si="26"/>
        <v>10</v>
      </c>
      <c r="M1705">
        <v>17</v>
      </c>
      <c r="N1705">
        <v>3</v>
      </c>
    </row>
    <row r="1706" spans="1:14" x14ac:dyDescent="0.3">
      <c r="A1706">
        <v>12232</v>
      </c>
      <c r="B1706" s="7">
        <v>41821</v>
      </c>
      <c r="C1706" t="s">
        <v>22</v>
      </c>
      <c r="D1706">
        <v>19</v>
      </c>
      <c r="E1706" t="s">
        <v>32</v>
      </c>
      <c r="F1706" t="s">
        <v>30</v>
      </c>
      <c r="G1706" t="s">
        <v>25</v>
      </c>
      <c r="H1706" t="s">
        <v>50</v>
      </c>
      <c r="I1706" t="s">
        <v>27</v>
      </c>
      <c r="J1706" t="s">
        <v>33</v>
      </c>
      <c r="K1706" s="8">
        <v>0.1</v>
      </c>
      <c r="L1706">
        <f t="shared" ca="1" si="26"/>
        <v>10</v>
      </c>
      <c r="M1706">
        <v>15</v>
      </c>
      <c r="N1706">
        <v>3</v>
      </c>
    </row>
    <row r="1707" spans="1:14" x14ac:dyDescent="0.3">
      <c r="A1707">
        <v>12234</v>
      </c>
      <c r="B1707" s="7">
        <v>41821</v>
      </c>
      <c r="C1707" t="s">
        <v>22</v>
      </c>
      <c r="D1707">
        <v>55</v>
      </c>
      <c r="E1707" t="s">
        <v>39</v>
      </c>
      <c r="F1707" t="s">
        <v>41</v>
      </c>
      <c r="G1707" t="s">
        <v>25</v>
      </c>
      <c r="H1707" t="s">
        <v>50</v>
      </c>
      <c r="I1707" t="s">
        <v>27</v>
      </c>
      <c r="J1707" t="s">
        <v>48</v>
      </c>
      <c r="K1707" s="8">
        <v>0.15</v>
      </c>
      <c r="L1707">
        <f t="shared" ca="1" si="26"/>
        <v>10</v>
      </c>
      <c r="M1707">
        <v>17</v>
      </c>
      <c r="N1707">
        <v>1</v>
      </c>
    </row>
    <row r="1708" spans="1:14" x14ac:dyDescent="0.3">
      <c r="A1708">
        <v>12278</v>
      </c>
      <c r="B1708" s="7">
        <v>41850</v>
      </c>
      <c r="C1708" t="s">
        <v>34</v>
      </c>
      <c r="D1708">
        <v>47</v>
      </c>
      <c r="E1708" t="s">
        <v>39</v>
      </c>
      <c r="F1708" t="s">
        <v>24</v>
      </c>
      <c r="G1708" t="s">
        <v>25</v>
      </c>
      <c r="H1708" t="s">
        <v>50</v>
      </c>
      <c r="I1708" t="s">
        <v>27</v>
      </c>
      <c r="J1708" t="s">
        <v>40</v>
      </c>
      <c r="K1708" s="8">
        <v>0.05</v>
      </c>
      <c r="L1708">
        <f t="shared" ca="1" si="26"/>
        <v>9</v>
      </c>
      <c r="M1708">
        <v>6</v>
      </c>
      <c r="N1708">
        <v>6</v>
      </c>
    </row>
    <row r="1709" spans="1:14" x14ac:dyDescent="0.3">
      <c r="A1709">
        <v>12722</v>
      </c>
      <c r="B1709" s="7">
        <v>41844</v>
      </c>
      <c r="C1709" t="s">
        <v>22</v>
      </c>
      <c r="D1709">
        <v>33</v>
      </c>
      <c r="E1709" t="s">
        <v>45</v>
      </c>
      <c r="F1709" t="s">
        <v>24</v>
      </c>
      <c r="G1709" t="s">
        <v>25</v>
      </c>
      <c r="H1709" t="s">
        <v>50</v>
      </c>
      <c r="I1709" t="s">
        <v>27</v>
      </c>
      <c r="J1709" t="s">
        <v>37</v>
      </c>
      <c r="K1709" s="8">
        <v>0.05</v>
      </c>
      <c r="L1709">
        <f t="shared" ca="1" si="26"/>
        <v>9</v>
      </c>
      <c r="M1709">
        <v>1</v>
      </c>
      <c r="N1709">
        <v>2</v>
      </c>
    </row>
    <row r="1710" spans="1:14" x14ac:dyDescent="0.3">
      <c r="A1710">
        <v>13078</v>
      </c>
      <c r="B1710" s="7">
        <v>41821</v>
      </c>
      <c r="C1710" t="s">
        <v>34</v>
      </c>
      <c r="D1710">
        <v>18</v>
      </c>
      <c r="E1710" t="s">
        <v>45</v>
      </c>
      <c r="F1710" t="s">
        <v>30</v>
      </c>
      <c r="G1710" t="s">
        <v>25</v>
      </c>
      <c r="H1710" t="s">
        <v>47</v>
      </c>
      <c r="I1710" t="s">
        <v>27</v>
      </c>
      <c r="J1710" t="s">
        <v>37</v>
      </c>
      <c r="K1710" s="8">
        <v>0.1</v>
      </c>
      <c r="L1710">
        <f t="shared" ca="1" si="26"/>
        <v>10</v>
      </c>
      <c r="M1710">
        <v>1</v>
      </c>
      <c r="N1710">
        <v>5</v>
      </c>
    </row>
    <row r="1711" spans="1:14" x14ac:dyDescent="0.3">
      <c r="A1711">
        <v>13096</v>
      </c>
      <c r="B1711" s="7">
        <v>41821</v>
      </c>
      <c r="C1711" t="s">
        <v>34</v>
      </c>
      <c r="D1711">
        <v>29</v>
      </c>
      <c r="E1711" t="s">
        <v>39</v>
      </c>
      <c r="F1711" t="s">
        <v>30</v>
      </c>
      <c r="G1711" t="s">
        <v>25</v>
      </c>
      <c r="H1711" t="s">
        <v>47</v>
      </c>
      <c r="I1711" t="s">
        <v>27</v>
      </c>
      <c r="J1711" t="s">
        <v>37</v>
      </c>
      <c r="K1711" s="8">
        <v>0.1</v>
      </c>
      <c r="L1711">
        <f t="shared" ca="1" si="26"/>
        <v>10</v>
      </c>
      <c r="M1711">
        <v>26</v>
      </c>
      <c r="N1711">
        <v>5</v>
      </c>
    </row>
    <row r="1712" spans="1:14" x14ac:dyDescent="0.3">
      <c r="A1712">
        <v>13442</v>
      </c>
      <c r="B1712" s="7">
        <v>41850</v>
      </c>
      <c r="C1712" t="s">
        <v>22</v>
      </c>
      <c r="D1712">
        <v>25</v>
      </c>
      <c r="E1712" t="s">
        <v>35</v>
      </c>
      <c r="F1712" t="s">
        <v>30</v>
      </c>
      <c r="G1712" t="s">
        <v>25</v>
      </c>
      <c r="H1712" t="s">
        <v>36</v>
      </c>
      <c r="I1712" t="s">
        <v>27</v>
      </c>
      <c r="J1712" t="s">
        <v>33</v>
      </c>
      <c r="K1712" s="8">
        <v>0.1</v>
      </c>
      <c r="L1712">
        <f t="shared" ca="1" si="26"/>
        <v>9</v>
      </c>
      <c r="M1712">
        <v>12</v>
      </c>
      <c r="N1712">
        <v>5</v>
      </c>
    </row>
    <row r="1713" spans="1:14" x14ac:dyDescent="0.3">
      <c r="A1713">
        <v>13752</v>
      </c>
      <c r="B1713" s="7">
        <v>41837</v>
      </c>
      <c r="C1713" t="s">
        <v>22</v>
      </c>
      <c r="D1713">
        <v>23</v>
      </c>
      <c r="E1713" t="s">
        <v>29</v>
      </c>
      <c r="F1713" t="s">
        <v>30</v>
      </c>
      <c r="G1713" t="s">
        <v>25</v>
      </c>
      <c r="H1713" t="s">
        <v>36</v>
      </c>
      <c r="I1713" t="s">
        <v>27</v>
      </c>
      <c r="J1713" t="s">
        <v>49</v>
      </c>
      <c r="K1713" s="8">
        <v>0.1</v>
      </c>
      <c r="L1713">
        <f t="shared" ca="1" si="26"/>
        <v>9</v>
      </c>
      <c r="M1713">
        <v>41</v>
      </c>
      <c r="N1713">
        <v>1</v>
      </c>
    </row>
    <row r="1714" spans="1:14" x14ac:dyDescent="0.3">
      <c r="A1714">
        <v>13958</v>
      </c>
      <c r="B1714" s="7">
        <v>41844</v>
      </c>
      <c r="C1714" t="s">
        <v>22</v>
      </c>
      <c r="D1714">
        <v>20</v>
      </c>
      <c r="E1714" t="s">
        <v>43</v>
      </c>
      <c r="F1714" t="s">
        <v>30</v>
      </c>
      <c r="G1714" t="s">
        <v>25</v>
      </c>
      <c r="H1714" t="s">
        <v>26</v>
      </c>
      <c r="I1714" t="s">
        <v>27</v>
      </c>
      <c r="J1714" t="s">
        <v>49</v>
      </c>
      <c r="K1714" s="8">
        <v>0.1</v>
      </c>
      <c r="L1714">
        <f t="shared" ca="1" si="26"/>
        <v>9</v>
      </c>
      <c r="M1714">
        <v>6</v>
      </c>
      <c r="N1714">
        <v>5</v>
      </c>
    </row>
    <row r="1715" spans="1:14" x14ac:dyDescent="0.3">
      <c r="A1715">
        <v>14212</v>
      </c>
      <c r="B1715" s="7">
        <v>41845</v>
      </c>
      <c r="C1715" t="s">
        <v>34</v>
      </c>
      <c r="D1715">
        <v>20</v>
      </c>
      <c r="E1715" t="s">
        <v>45</v>
      </c>
      <c r="F1715" t="s">
        <v>30</v>
      </c>
      <c r="G1715" t="s">
        <v>25</v>
      </c>
      <c r="H1715" t="s">
        <v>36</v>
      </c>
      <c r="I1715" t="s">
        <v>27</v>
      </c>
      <c r="J1715" t="s">
        <v>40</v>
      </c>
      <c r="K1715" s="8">
        <v>0.1</v>
      </c>
      <c r="L1715">
        <f t="shared" ca="1" si="26"/>
        <v>9</v>
      </c>
      <c r="M1715">
        <v>8</v>
      </c>
      <c r="N1715">
        <v>6</v>
      </c>
    </row>
    <row r="1716" spans="1:14" x14ac:dyDescent="0.3">
      <c r="A1716">
        <v>14592</v>
      </c>
      <c r="B1716" s="7">
        <v>41851</v>
      </c>
      <c r="C1716" t="s">
        <v>22</v>
      </c>
      <c r="D1716">
        <v>26</v>
      </c>
      <c r="E1716" t="s">
        <v>29</v>
      </c>
      <c r="F1716" t="s">
        <v>30</v>
      </c>
      <c r="G1716" t="s">
        <v>25</v>
      </c>
      <c r="H1716" t="s">
        <v>36</v>
      </c>
      <c r="I1716" t="s">
        <v>27</v>
      </c>
      <c r="J1716" t="s">
        <v>40</v>
      </c>
      <c r="K1716" s="8">
        <v>0.1</v>
      </c>
      <c r="L1716">
        <f t="shared" ca="1" si="26"/>
        <v>9</v>
      </c>
      <c r="M1716">
        <v>24</v>
      </c>
      <c r="N1716">
        <v>1</v>
      </c>
    </row>
    <row r="1717" spans="1:14" x14ac:dyDescent="0.3">
      <c r="A1717">
        <v>14666</v>
      </c>
      <c r="B1717" s="7">
        <v>41843</v>
      </c>
      <c r="C1717" t="s">
        <v>34</v>
      </c>
      <c r="D1717">
        <v>20</v>
      </c>
      <c r="E1717" t="s">
        <v>35</v>
      </c>
      <c r="F1717" t="s">
        <v>30</v>
      </c>
      <c r="G1717" t="s">
        <v>25</v>
      </c>
      <c r="H1717" t="s">
        <v>36</v>
      </c>
      <c r="I1717" t="s">
        <v>27</v>
      </c>
      <c r="J1717" t="s">
        <v>49</v>
      </c>
      <c r="K1717" s="8">
        <v>0.1</v>
      </c>
      <c r="L1717">
        <f t="shared" ca="1" si="26"/>
        <v>9</v>
      </c>
      <c r="M1717">
        <v>4</v>
      </c>
      <c r="N1717">
        <v>6</v>
      </c>
    </row>
    <row r="1718" spans="1:14" x14ac:dyDescent="0.3">
      <c r="A1718">
        <v>14858</v>
      </c>
      <c r="B1718" s="7">
        <v>41821</v>
      </c>
      <c r="C1718" t="s">
        <v>34</v>
      </c>
      <c r="D1718">
        <v>21</v>
      </c>
      <c r="E1718" t="s">
        <v>35</v>
      </c>
      <c r="F1718" t="s">
        <v>30</v>
      </c>
      <c r="G1718" t="s">
        <v>25</v>
      </c>
      <c r="H1718" t="s">
        <v>47</v>
      </c>
      <c r="I1718" t="s">
        <v>27</v>
      </c>
      <c r="J1718" t="s">
        <v>28</v>
      </c>
      <c r="K1718" s="8">
        <v>0.1</v>
      </c>
      <c r="L1718">
        <f t="shared" ca="1" si="26"/>
        <v>10</v>
      </c>
      <c r="M1718">
        <v>13</v>
      </c>
      <c r="N1718">
        <v>5</v>
      </c>
    </row>
    <row r="1719" spans="1:14" x14ac:dyDescent="0.3">
      <c r="A1719">
        <v>14866</v>
      </c>
      <c r="B1719" s="7">
        <v>41821</v>
      </c>
      <c r="C1719" t="s">
        <v>34</v>
      </c>
      <c r="D1719">
        <v>18</v>
      </c>
      <c r="E1719" t="s">
        <v>32</v>
      </c>
      <c r="F1719" t="s">
        <v>30</v>
      </c>
      <c r="G1719" t="s">
        <v>25</v>
      </c>
      <c r="H1719" t="s">
        <v>47</v>
      </c>
      <c r="I1719" t="s">
        <v>27</v>
      </c>
      <c r="J1719" t="s">
        <v>40</v>
      </c>
      <c r="K1719" s="8">
        <v>0.1</v>
      </c>
      <c r="L1719">
        <f t="shared" ca="1" si="26"/>
        <v>10</v>
      </c>
      <c r="M1719">
        <v>15</v>
      </c>
      <c r="N1719">
        <v>1</v>
      </c>
    </row>
    <row r="1720" spans="1:14" x14ac:dyDescent="0.3">
      <c r="A1720">
        <v>15134</v>
      </c>
      <c r="B1720" s="7">
        <v>41844</v>
      </c>
      <c r="C1720" t="s">
        <v>34</v>
      </c>
      <c r="D1720">
        <v>48</v>
      </c>
      <c r="E1720" t="s">
        <v>35</v>
      </c>
      <c r="F1720" t="s">
        <v>24</v>
      </c>
      <c r="G1720" t="s">
        <v>38</v>
      </c>
      <c r="H1720" t="s">
        <v>47</v>
      </c>
      <c r="I1720" t="s">
        <v>27</v>
      </c>
      <c r="J1720" t="s">
        <v>40</v>
      </c>
      <c r="K1720" s="8">
        <v>0.05</v>
      </c>
      <c r="L1720">
        <f t="shared" ca="1" si="26"/>
        <v>9</v>
      </c>
      <c r="M1720">
        <v>32</v>
      </c>
      <c r="N1720">
        <v>3</v>
      </c>
    </row>
    <row r="1721" spans="1:14" x14ac:dyDescent="0.3">
      <c r="A1721">
        <v>15354</v>
      </c>
      <c r="B1721" s="7">
        <v>41821</v>
      </c>
      <c r="C1721" t="s">
        <v>22</v>
      </c>
      <c r="D1721">
        <v>38</v>
      </c>
      <c r="E1721" t="s">
        <v>29</v>
      </c>
      <c r="F1721" t="s">
        <v>24</v>
      </c>
      <c r="G1721" t="s">
        <v>25</v>
      </c>
      <c r="H1721" t="s">
        <v>47</v>
      </c>
      <c r="I1721" t="s">
        <v>27</v>
      </c>
      <c r="J1721" t="s">
        <v>42</v>
      </c>
      <c r="K1721" s="8">
        <v>0.05</v>
      </c>
      <c r="L1721">
        <f t="shared" ca="1" si="26"/>
        <v>10</v>
      </c>
      <c r="M1721">
        <v>13</v>
      </c>
      <c r="N1721">
        <v>6</v>
      </c>
    </row>
    <row r="1722" spans="1:14" x14ac:dyDescent="0.3">
      <c r="A1722">
        <v>15538</v>
      </c>
      <c r="B1722" s="7">
        <v>41851</v>
      </c>
      <c r="C1722" t="s">
        <v>22</v>
      </c>
      <c r="D1722">
        <v>20</v>
      </c>
      <c r="E1722" t="s">
        <v>32</v>
      </c>
      <c r="F1722" t="s">
        <v>30</v>
      </c>
      <c r="G1722" t="s">
        <v>25</v>
      </c>
      <c r="H1722" t="s">
        <v>26</v>
      </c>
      <c r="I1722" t="s">
        <v>27</v>
      </c>
      <c r="J1722" t="s">
        <v>40</v>
      </c>
      <c r="K1722" s="8">
        <v>0.1</v>
      </c>
      <c r="L1722">
        <f t="shared" ca="1" si="26"/>
        <v>9</v>
      </c>
      <c r="M1722">
        <v>8</v>
      </c>
      <c r="N1722">
        <v>4</v>
      </c>
    </row>
    <row r="1723" spans="1:14" x14ac:dyDescent="0.3">
      <c r="A1723">
        <v>15822</v>
      </c>
      <c r="B1723" s="7">
        <v>41844</v>
      </c>
      <c r="C1723" t="s">
        <v>34</v>
      </c>
      <c r="D1723">
        <v>25</v>
      </c>
      <c r="E1723" t="s">
        <v>45</v>
      </c>
      <c r="F1723" t="s">
        <v>30</v>
      </c>
      <c r="G1723" t="s">
        <v>25</v>
      </c>
      <c r="H1723" t="s">
        <v>44</v>
      </c>
      <c r="I1723" t="s">
        <v>27</v>
      </c>
      <c r="J1723" t="s">
        <v>28</v>
      </c>
      <c r="K1723" s="8">
        <v>0.1</v>
      </c>
      <c r="L1723">
        <f t="shared" ca="1" si="26"/>
        <v>9</v>
      </c>
      <c r="M1723">
        <v>15</v>
      </c>
      <c r="N1723">
        <v>4</v>
      </c>
    </row>
    <row r="1724" spans="1:14" x14ac:dyDescent="0.3">
      <c r="A1724">
        <v>15862</v>
      </c>
      <c r="B1724" s="7">
        <v>41821</v>
      </c>
      <c r="C1724" t="s">
        <v>34</v>
      </c>
      <c r="D1724">
        <v>19</v>
      </c>
      <c r="E1724" t="s">
        <v>29</v>
      </c>
      <c r="F1724" t="s">
        <v>30</v>
      </c>
      <c r="G1724" t="s">
        <v>25</v>
      </c>
      <c r="H1724" t="s">
        <v>44</v>
      </c>
      <c r="I1724" t="s">
        <v>27</v>
      </c>
      <c r="J1724" t="s">
        <v>37</v>
      </c>
      <c r="K1724" s="8">
        <v>0.1</v>
      </c>
      <c r="L1724">
        <f t="shared" ca="1" si="26"/>
        <v>10</v>
      </c>
      <c r="M1724">
        <v>8</v>
      </c>
      <c r="N1724">
        <v>1</v>
      </c>
    </row>
    <row r="1725" spans="1:14" x14ac:dyDescent="0.3">
      <c r="A1725">
        <v>16204</v>
      </c>
      <c r="B1725" s="7">
        <v>41844</v>
      </c>
      <c r="C1725" t="s">
        <v>34</v>
      </c>
      <c r="D1725">
        <v>20</v>
      </c>
      <c r="E1725" t="s">
        <v>35</v>
      </c>
      <c r="F1725" t="s">
        <v>30</v>
      </c>
      <c r="G1725" t="s">
        <v>25</v>
      </c>
      <c r="H1725" t="s">
        <v>44</v>
      </c>
      <c r="I1725" t="s">
        <v>27</v>
      </c>
      <c r="J1725" t="s">
        <v>40</v>
      </c>
      <c r="K1725" s="8">
        <v>0.1</v>
      </c>
      <c r="L1725">
        <f t="shared" ca="1" si="26"/>
        <v>9</v>
      </c>
      <c r="M1725">
        <v>37</v>
      </c>
      <c r="N1725">
        <v>1</v>
      </c>
    </row>
    <row r="1726" spans="1:14" x14ac:dyDescent="0.3">
      <c r="A1726">
        <v>16414</v>
      </c>
      <c r="B1726" s="7">
        <v>41831</v>
      </c>
      <c r="C1726" t="s">
        <v>22</v>
      </c>
      <c r="D1726">
        <v>49</v>
      </c>
      <c r="E1726" t="s">
        <v>32</v>
      </c>
      <c r="F1726" t="s">
        <v>24</v>
      </c>
      <c r="G1726" t="s">
        <v>25</v>
      </c>
      <c r="H1726" t="s">
        <v>26</v>
      </c>
      <c r="I1726" t="s">
        <v>27</v>
      </c>
      <c r="J1726" t="s">
        <v>49</v>
      </c>
      <c r="K1726" s="8">
        <v>0.05</v>
      </c>
      <c r="L1726">
        <f t="shared" ca="1" si="26"/>
        <v>10</v>
      </c>
      <c r="M1726">
        <v>0</v>
      </c>
      <c r="N1726">
        <v>5</v>
      </c>
    </row>
    <row r="1727" spans="1:14" x14ac:dyDescent="0.3">
      <c r="A1727">
        <v>16452</v>
      </c>
      <c r="B1727" s="7">
        <v>41845</v>
      </c>
      <c r="C1727" t="s">
        <v>34</v>
      </c>
      <c r="D1727">
        <v>22</v>
      </c>
      <c r="E1727" t="s">
        <v>29</v>
      </c>
      <c r="F1727" t="s">
        <v>30</v>
      </c>
      <c r="G1727" t="s">
        <v>25</v>
      </c>
      <c r="H1727" t="s">
        <v>26</v>
      </c>
      <c r="I1727" t="s">
        <v>27</v>
      </c>
      <c r="J1727" t="s">
        <v>33</v>
      </c>
      <c r="K1727" s="8">
        <v>0.1</v>
      </c>
      <c r="L1727">
        <f t="shared" ca="1" si="26"/>
        <v>9</v>
      </c>
      <c r="M1727">
        <v>26</v>
      </c>
      <c r="N1727">
        <v>1</v>
      </c>
    </row>
    <row r="1728" spans="1:14" x14ac:dyDescent="0.3">
      <c r="A1728">
        <v>16576</v>
      </c>
      <c r="B1728" s="7">
        <v>41818</v>
      </c>
      <c r="C1728" t="s">
        <v>34</v>
      </c>
      <c r="D1728">
        <v>21</v>
      </c>
      <c r="E1728" t="s">
        <v>39</v>
      </c>
      <c r="F1728" t="s">
        <v>30</v>
      </c>
      <c r="G1728" t="s">
        <v>25</v>
      </c>
      <c r="H1728" t="s">
        <v>50</v>
      </c>
      <c r="I1728" t="s">
        <v>27</v>
      </c>
      <c r="J1728" t="s">
        <v>48</v>
      </c>
      <c r="K1728" s="8">
        <v>0.1</v>
      </c>
      <c r="L1728">
        <f t="shared" ca="1" si="26"/>
        <v>10</v>
      </c>
      <c r="M1728">
        <v>34</v>
      </c>
      <c r="N1728">
        <v>4</v>
      </c>
    </row>
    <row r="1729" spans="1:14" x14ac:dyDescent="0.3">
      <c r="A1729">
        <v>16578</v>
      </c>
      <c r="B1729" s="7">
        <v>41821</v>
      </c>
      <c r="C1729" t="s">
        <v>34</v>
      </c>
      <c r="D1729">
        <v>18</v>
      </c>
      <c r="E1729" t="s">
        <v>29</v>
      </c>
      <c r="F1729" t="s">
        <v>30</v>
      </c>
      <c r="G1729" t="s">
        <v>25</v>
      </c>
      <c r="H1729" t="s">
        <v>26</v>
      </c>
      <c r="I1729" t="s">
        <v>27</v>
      </c>
      <c r="J1729" t="s">
        <v>28</v>
      </c>
      <c r="K1729" s="8">
        <v>0.1</v>
      </c>
      <c r="L1729">
        <f t="shared" ca="1" si="26"/>
        <v>10</v>
      </c>
      <c r="M1729">
        <v>26</v>
      </c>
      <c r="N1729">
        <v>6</v>
      </c>
    </row>
    <row r="1730" spans="1:14" x14ac:dyDescent="0.3">
      <c r="A1730">
        <v>18824</v>
      </c>
      <c r="B1730" s="7">
        <v>41851</v>
      </c>
      <c r="C1730" t="s">
        <v>34</v>
      </c>
      <c r="D1730">
        <v>21</v>
      </c>
      <c r="E1730" t="s">
        <v>43</v>
      </c>
      <c r="F1730" t="s">
        <v>30</v>
      </c>
      <c r="G1730" t="s">
        <v>25</v>
      </c>
      <c r="H1730" t="s">
        <v>36</v>
      </c>
      <c r="I1730" t="s">
        <v>27</v>
      </c>
      <c r="J1730" t="s">
        <v>42</v>
      </c>
      <c r="K1730" s="8">
        <v>0.1</v>
      </c>
      <c r="L1730">
        <f t="shared" ca="1" si="26"/>
        <v>9</v>
      </c>
      <c r="M1730">
        <v>32</v>
      </c>
      <c r="N1730">
        <v>2</v>
      </c>
    </row>
    <row r="1731" spans="1:14" x14ac:dyDescent="0.3">
      <c r="A1731">
        <v>20096</v>
      </c>
      <c r="B1731" s="7">
        <v>41850</v>
      </c>
      <c r="C1731" t="s">
        <v>34</v>
      </c>
      <c r="D1731">
        <v>19</v>
      </c>
      <c r="E1731" t="s">
        <v>32</v>
      </c>
      <c r="F1731" t="s">
        <v>30</v>
      </c>
      <c r="G1731" t="s">
        <v>25</v>
      </c>
      <c r="H1731" t="s">
        <v>26</v>
      </c>
      <c r="I1731" t="s">
        <v>27</v>
      </c>
      <c r="J1731" t="s">
        <v>49</v>
      </c>
      <c r="K1731" s="8">
        <v>0.1</v>
      </c>
      <c r="L1731">
        <f t="shared" ref="L1731:L1794" ca="1" si="27">DATEDIF(B1731, TODAY(), "y")</f>
        <v>9</v>
      </c>
      <c r="M1731">
        <v>21</v>
      </c>
      <c r="N1731">
        <v>2</v>
      </c>
    </row>
    <row r="1732" spans="1:14" x14ac:dyDescent="0.3">
      <c r="A1732">
        <v>20944</v>
      </c>
      <c r="B1732" s="7">
        <v>41839</v>
      </c>
      <c r="C1732" t="s">
        <v>22</v>
      </c>
      <c r="D1732">
        <v>22</v>
      </c>
      <c r="E1732" t="s">
        <v>43</v>
      </c>
      <c r="F1732" t="s">
        <v>30</v>
      </c>
      <c r="G1732" t="s">
        <v>25</v>
      </c>
      <c r="H1732" t="s">
        <v>36</v>
      </c>
      <c r="I1732" t="s">
        <v>27</v>
      </c>
      <c r="J1732" t="s">
        <v>37</v>
      </c>
      <c r="K1732" s="8">
        <v>0.1</v>
      </c>
      <c r="L1732">
        <f t="shared" ca="1" si="27"/>
        <v>9</v>
      </c>
      <c r="M1732">
        <v>25</v>
      </c>
      <c r="N1732">
        <v>5</v>
      </c>
    </row>
    <row r="1733" spans="1:14" x14ac:dyDescent="0.3">
      <c r="A1733">
        <v>21046</v>
      </c>
      <c r="B1733" s="7">
        <v>41850</v>
      </c>
      <c r="C1733" t="s">
        <v>22</v>
      </c>
      <c r="D1733">
        <v>20</v>
      </c>
      <c r="E1733" t="s">
        <v>32</v>
      </c>
      <c r="F1733" t="s">
        <v>30</v>
      </c>
      <c r="G1733" t="s">
        <v>25</v>
      </c>
      <c r="H1733" t="s">
        <v>44</v>
      </c>
      <c r="I1733" t="s">
        <v>27</v>
      </c>
      <c r="J1733" t="s">
        <v>48</v>
      </c>
      <c r="K1733" s="8">
        <v>0.1</v>
      </c>
      <c r="L1733">
        <f t="shared" ca="1" si="27"/>
        <v>9</v>
      </c>
      <c r="M1733">
        <v>0</v>
      </c>
      <c r="N1733">
        <v>6</v>
      </c>
    </row>
    <row r="1734" spans="1:14" x14ac:dyDescent="0.3">
      <c r="A1734">
        <v>21880</v>
      </c>
      <c r="B1734" s="7">
        <v>41845</v>
      </c>
      <c r="C1734" t="s">
        <v>22</v>
      </c>
      <c r="D1734">
        <v>16</v>
      </c>
      <c r="E1734" t="s">
        <v>45</v>
      </c>
      <c r="F1734" t="s">
        <v>30</v>
      </c>
      <c r="G1734" t="s">
        <v>25</v>
      </c>
      <c r="H1734" t="s">
        <v>26</v>
      </c>
      <c r="I1734" t="s">
        <v>27</v>
      </c>
      <c r="J1734" t="s">
        <v>49</v>
      </c>
      <c r="K1734" s="8">
        <v>0.1</v>
      </c>
      <c r="L1734">
        <f t="shared" ca="1" si="27"/>
        <v>9</v>
      </c>
      <c r="M1734">
        <v>7</v>
      </c>
      <c r="N1734">
        <v>5</v>
      </c>
    </row>
    <row r="1735" spans="1:14" x14ac:dyDescent="0.3">
      <c r="A1735">
        <v>22146</v>
      </c>
      <c r="B1735" s="7">
        <v>41818</v>
      </c>
      <c r="C1735" t="s">
        <v>34</v>
      </c>
      <c r="D1735">
        <v>18</v>
      </c>
      <c r="E1735" t="s">
        <v>32</v>
      </c>
      <c r="F1735" t="s">
        <v>30</v>
      </c>
      <c r="G1735" t="s">
        <v>25</v>
      </c>
      <c r="H1735" t="s">
        <v>36</v>
      </c>
      <c r="I1735" t="s">
        <v>27</v>
      </c>
      <c r="J1735" t="s">
        <v>28</v>
      </c>
      <c r="K1735" s="8">
        <v>0.1</v>
      </c>
      <c r="L1735">
        <f t="shared" ca="1" si="27"/>
        <v>10</v>
      </c>
      <c r="M1735">
        <v>18</v>
      </c>
      <c r="N1735">
        <v>4</v>
      </c>
    </row>
    <row r="1736" spans="1:14" x14ac:dyDescent="0.3">
      <c r="A1736">
        <v>22320</v>
      </c>
      <c r="B1736" s="7">
        <v>41849</v>
      </c>
      <c r="C1736" t="s">
        <v>34</v>
      </c>
      <c r="D1736">
        <v>50</v>
      </c>
      <c r="E1736" t="s">
        <v>35</v>
      </c>
      <c r="F1736" t="s">
        <v>41</v>
      </c>
      <c r="G1736" t="s">
        <v>38</v>
      </c>
      <c r="H1736" t="s">
        <v>47</v>
      </c>
      <c r="I1736" t="s">
        <v>27</v>
      </c>
      <c r="J1736" t="s">
        <v>28</v>
      </c>
      <c r="K1736" s="8">
        <v>0.15</v>
      </c>
      <c r="L1736">
        <f t="shared" ca="1" si="27"/>
        <v>9</v>
      </c>
      <c r="M1736">
        <v>37</v>
      </c>
      <c r="N1736">
        <v>3</v>
      </c>
    </row>
    <row r="1737" spans="1:14" x14ac:dyDescent="0.3">
      <c r="A1737">
        <v>22478</v>
      </c>
      <c r="B1737" s="7">
        <v>41828</v>
      </c>
      <c r="C1737" t="s">
        <v>34</v>
      </c>
      <c r="D1737">
        <v>24</v>
      </c>
      <c r="E1737" t="s">
        <v>35</v>
      </c>
      <c r="F1737" t="s">
        <v>30</v>
      </c>
      <c r="G1737" t="s">
        <v>25</v>
      </c>
      <c r="H1737" t="s">
        <v>47</v>
      </c>
      <c r="I1737" t="s">
        <v>27</v>
      </c>
      <c r="J1737" t="s">
        <v>28</v>
      </c>
      <c r="K1737" s="8">
        <v>0.1</v>
      </c>
      <c r="L1737">
        <f t="shared" ca="1" si="27"/>
        <v>10</v>
      </c>
      <c r="M1737">
        <v>43</v>
      </c>
      <c r="N1737">
        <v>6</v>
      </c>
    </row>
    <row r="1738" spans="1:14" x14ac:dyDescent="0.3">
      <c r="A1738">
        <v>22552</v>
      </c>
      <c r="B1738" s="7">
        <v>41821</v>
      </c>
      <c r="C1738" t="s">
        <v>34</v>
      </c>
      <c r="D1738">
        <v>23</v>
      </c>
      <c r="E1738" t="s">
        <v>23</v>
      </c>
      <c r="F1738" t="s">
        <v>30</v>
      </c>
      <c r="G1738" t="s">
        <v>25</v>
      </c>
      <c r="H1738" t="s">
        <v>47</v>
      </c>
      <c r="I1738" t="s">
        <v>27</v>
      </c>
      <c r="J1738" t="s">
        <v>42</v>
      </c>
      <c r="K1738" s="8">
        <v>0.1</v>
      </c>
      <c r="L1738">
        <f t="shared" ca="1" si="27"/>
        <v>10</v>
      </c>
      <c r="M1738">
        <v>12</v>
      </c>
      <c r="N1738">
        <v>3</v>
      </c>
    </row>
    <row r="1739" spans="1:14" x14ac:dyDescent="0.3">
      <c r="A1739">
        <v>22712</v>
      </c>
      <c r="B1739" s="7">
        <v>41844</v>
      </c>
      <c r="C1739" t="s">
        <v>34</v>
      </c>
      <c r="D1739">
        <v>43</v>
      </c>
      <c r="E1739" t="s">
        <v>23</v>
      </c>
      <c r="F1739" t="s">
        <v>24</v>
      </c>
      <c r="G1739" t="s">
        <v>25</v>
      </c>
      <c r="H1739" t="s">
        <v>26</v>
      </c>
      <c r="I1739" t="s">
        <v>27</v>
      </c>
      <c r="J1739" t="s">
        <v>42</v>
      </c>
      <c r="K1739" s="8">
        <v>0.05</v>
      </c>
      <c r="L1739">
        <f t="shared" ca="1" si="27"/>
        <v>9</v>
      </c>
      <c r="M1739">
        <v>4</v>
      </c>
      <c r="N1739">
        <v>6</v>
      </c>
    </row>
    <row r="1740" spans="1:14" x14ac:dyDescent="0.3">
      <c r="A1740">
        <v>23572</v>
      </c>
      <c r="B1740" s="7">
        <v>41845</v>
      </c>
      <c r="C1740" t="s">
        <v>22</v>
      </c>
      <c r="D1740">
        <v>56</v>
      </c>
      <c r="E1740" t="s">
        <v>45</v>
      </c>
      <c r="F1740" t="s">
        <v>41</v>
      </c>
      <c r="G1740" t="s">
        <v>25</v>
      </c>
      <c r="H1740" t="s">
        <v>44</v>
      </c>
      <c r="I1740" t="s">
        <v>27</v>
      </c>
      <c r="J1740" t="s">
        <v>40</v>
      </c>
      <c r="K1740" s="8">
        <v>0.15</v>
      </c>
      <c r="L1740">
        <f t="shared" ca="1" si="27"/>
        <v>9</v>
      </c>
      <c r="M1740">
        <v>12</v>
      </c>
      <c r="N1740">
        <v>5</v>
      </c>
    </row>
    <row r="1741" spans="1:14" x14ac:dyDescent="0.3">
      <c r="A1741">
        <v>24290</v>
      </c>
      <c r="B1741" s="7">
        <v>41821</v>
      </c>
      <c r="C1741" t="s">
        <v>34</v>
      </c>
      <c r="D1741">
        <v>40</v>
      </c>
      <c r="E1741" t="s">
        <v>43</v>
      </c>
      <c r="F1741" t="s">
        <v>24</v>
      </c>
      <c r="G1741" t="s">
        <v>25</v>
      </c>
      <c r="H1741" t="s">
        <v>26</v>
      </c>
      <c r="I1741" t="s">
        <v>27</v>
      </c>
      <c r="J1741" t="s">
        <v>37</v>
      </c>
      <c r="K1741" s="8">
        <v>0.05</v>
      </c>
      <c r="L1741">
        <f t="shared" ca="1" si="27"/>
        <v>10</v>
      </c>
      <c r="M1741">
        <v>29</v>
      </c>
      <c r="N1741">
        <v>4</v>
      </c>
    </row>
    <row r="1742" spans="1:14" x14ac:dyDescent="0.3">
      <c r="A1742">
        <v>24354</v>
      </c>
      <c r="B1742" s="7">
        <v>41821</v>
      </c>
      <c r="C1742" t="s">
        <v>34</v>
      </c>
      <c r="D1742">
        <v>36</v>
      </c>
      <c r="E1742" t="s">
        <v>45</v>
      </c>
      <c r="F1742" t="s">
        <v>24</v>
      </c>
      <c r="G1742" t="s">
        <v>38</v>
      </c>
      <c r="H1742" t="s">
        <v>47</v>
      </c>
      <c r="I1742" t="s">
        <v>27</v>
      </c>
      <c r="J1742" t="s">
        <v>28</v>
      </c>
      <c r="K1742" s="8">
        <v>0.05</v>
      </c>
      <c r="L1742">
        <f t="shared" ca="1" si="27"/>
        <v>10</v>
      </c>
      <c r="M1742">
        <v>32</v>
      </c>
      <c r="N1742">
        <v>3</v>
      </c>
    </row>
    <row r="1743" spans="1:14" x14ac:dyDescent="0.3">
      <c r="A1743">
        <v>24532</v>
      </c>
      <c r="B1743" s="7">
        <v>41849</v>
      </c>
      <c r="C1743" t="s">
        <v>34</v>
      </c>
      <c r="D1743">
        <v>44</v>
      </c>
      <c r="E1743" t="s">
        <v>32</v>
      </c>
      <c r="F1743" t="s">
        <v>24</v>
      </c>
      <c r="G1743" t="s">
        <v>25</v>
      </c>
      <c r="H1743" t="s">
        <v>47</v>
      </c>
      <c r="I1743" t="s">
        <v>27</v>
      </c>
      <c r="J1743" t="s">
        <v>40</v>
      </c>
      <c r="K1743" s="8">
        <v>0.05</v>
      </c>
      <c r="L1743">
        <f t="shared" ca="1" si="27"/>
        <v>9</v>
      </c>
      <c r="M1743">
        <v>11</v>
      </c>
      <c r="N1743">
        <v>3</v>
      </c>
    </row>
    <row r="1744" spans="1:14" x14ac:dyDescent="0.3">
      <c r="A1744">
        <v>26846</v>
      </c>
      <c r="B1744" s="7">
        <v>41849</v>
      </c>
      <c r="C1744" t="s">
        <v>22</v>
      </c>
      <c r="D1744">
        <v>49</v>
      </c>
      <c r="E1744" t="s">
        <v>35</v>
      </c>
      <c r="F1744" t="s">
        <v>24</v>
      </c>
      <c r="G1744" t="s">
        <v>38</v>
      </c>
      <c r="H1744" t="s">
        <v>26</v>
      </c>
      <c r="I1744" t="s">
        <v>27</v>
      </c>
      <c r="J1744" t="s">
        <v>37</v>
      </c>
      <c r="K1744" s="8">
        <v>0.05</v>
      </c>
      <c r="L1744">
        <f t="shared" ca="1" si="27"/>
        <v>9</v>
      </c>
      <c r="M1744">
        <v>16</v>
      </c>
      <c r="N1744">
        <v>4</v>
      </c>
    </row>
    <row r="1745" spans="1:14" x14ac:dyDescent="0.3">
      <c r="A1745">
        <v>27388</v>
      </c>
      <c r="B1745" s="7">
        <v>41850</v>
      </c>
      <c r="C1745" t="s">
        <v>22</v>
      </c>
      <c r="D1745">
        <v>46</v>
      </c>
      <c r="E1745" t="s">
        <v>39</v>
      </c>
      <c r="F1745" t="s">
        <v>24</v>
      </c>
      <c r="G1745" t="s">
        <v>25</v>
      </c>
      <c r="H1745" t="s">
        <v>36</v>
      </c>
      <c r="I1745" t="s">
        <v>27</v>
      </c>
      <c r="J1745" t="s">
        <v>48</v>
      </c>
      <c r="K1745" s="8">
        <v>0.05</v>
      </c>
      <c r="L1745">
        <f t="shared" ca="1" si="27"/>
        <v>9</v>
      </c>
      <c r="M1745">
        <v>7</v>
      </c>
      <c r="N1745">
        <v>6</v>
      </c>
    </row>
    <row r="1746" spans="1:14" x14ac:dyDescent="0.3">
      <c r="A1746">
        <v>27400</v>
      </c>
      <c r="B1746" s="7">
        <v>41821</v>
      </c>
      <c r="C1746" t="s">
        <v>22</v>
      </c>
      <c r="D1746">
        <v>20</v>
      </c>
      <c r="E1746" t="s">
        <v>45</v>
      </c>
      <c r="F1746" t="s">
        <v>30</v>
      </c>
      <c r="G1746" t="s">
        <v>25</v>
      </c>
      <c r="H1746" t="s">
        <v>36</v>
      </c>
      <c r="I1746" t="s">
        <v>27</v>
      </c>
      <c r="J1746" t="s">
        <v>42</v>
      </c>
      <c r="K1746" s="8">
        <v>0.1</v>
      </c>
      <c r="L1746">
        <f t="shared" ca="1" si="27"/>
        <v>10</v>
      </c>
      <c r="M1746">
        <v>15</v>
      </c>
      <c r="N1746">
        <v>3</v>
      </c>
    </row>
    <row r="1747" spans="1:14" x14ac:dyDescent="0.3">
      <c r="A1747">
        <v>27416</v>
      </c>
      <c r="B1747" s="7">
        <v>41845</v>
      </c>
      <c r="C1747" t="s">
        <v>22</v>
      </c>
      <c r="D1747">
        <v>48</v>
      </c>
      <c r="E1747" t="s">
        <v>23</v>
      </c>
      <c r="F1747" t="s">
        <v>24</v>
      </c>
      <c r="G1747" t="s">
        <v>25</v>
      </c>
      <c r="H1747" t="s">
        <v>26</v>
      </c>
      <c r="I1747" t="s">
        <v>27</v>
      </c>
      <c r="J1747" t="s">
        <v>28</v>
      </c>
      <c r="K1747" s="8">
        <v>0.05</v>
      </c>
      <c r="L1747">
        <f t="shared" ca="1" si="27"/>
        <v>9</v>
      </c>
      <c r="M1747">
        <v>39</v>
      </c>
      <c r="N1747">
        <v>3</v>
      </c>
    </row>
    <row r="1748" spans="1:14" x14ac:dyDescent="0.3">
      <c r="A1748">
        <v>27756</v>
      </c>
      <c r="B1748" s="7">
        <v>41842</v>
      </c>
      <c r="C1748" t="s">
        <v>22</v>
      </c>
      <c r="D1748">
        <v>20</v>
      </c>
      <c r="E1748" t="s">
        <v>35</v>
      </c>
      <c r="F1748" t="s">
        <v>30</v>
      </c>
      <c r="G1748" t="s">
        <v>25</v>
      </c>
      <c r="H1748" t="s">
        <v>47</v>
      </c>
      <c r="I1748" t="s">
        <v>27</v>
      </c>
      <c r="J1748" t="s">
        <v>40</v>
      </c>
      <c r="K1748" s="8">
        <v>0.1</v>
      </c>
      <c r="L1748">
        <f t="shared" ca="1" si="27"/>
        <v>9</v>
      </c>
      <c r="M1748">
        <v>44</v>
      </c>
      <c r="N1748">
        <v>1</v>
      </c>
    </row>
    <row r="1749" spans="1:14" x14ac:dyDescent="0.3">
      <c r="A1749">
        <v>27812</v>
      </c>
      <c r="B1749" s="7">
        <v>41821</v>
      </c>
      <c r="C1749" t="s">
        <v>22</v>
      </c>
      <c r="D1749">
        <v>19</v>
      </c>
      <c r="E1749" t="s">
        <v>45</v>
      </c>
      <c r="F1749" t="s">
        <v>30</v>
      </c>
      <c r="G1749" t="s">
        <v>25</v>
      </c>
      <c r="H1749" t="s">
        <v>47</v>
      </c>
      <c r="I1749" t="s">
        <v>27</v>
      </c>
      <c r="J1749" t="s">
        <v>48</v>
      </c>
      <c r="K1749" s="8">
        <v>0.1</v>
      </c>
      <c r="L1749">
        <f t="shared" ca="1" si="27"/>
        <v>10</v>
      </c>
      <c r="M1749">
        <v>35</v>
      </c>
      <c r="N1749">
        <v>4</v>
      </c>
    </row>
    <row r="1750" spans="1:14" x14ac:dyDescent="0.3">
      <c r="A1750">
        <v>27930</v>
      </c>
      <c r="B1750" s="7">
        <v>41845</v>
      </c>
      <c r="C1750" t="s">
        <v>22</v>
      </c>
      <c r="D1750">
        <v>41</v>
      </c>
      <c r="E1750" t="s">
        <v>35</v>
      </c>
      <c r="F1750" t="s">
        <v>24</v>
      </c>
      <c r="G1750" t="s">
        <v>25</v>
      </c>
      <c r="H1750" t="s">
        <v>36</v>
      </c>
      <c r="I1750" t="s">
        <v>27</v>
      </c>
      <c r="J1750" t="s">
        <v>49</v>
      </c>
      <c r="K1750" s="8">
        <v>0.05</v>
      </c>
      <c r="L1750">
        <f t="shared" ca="1" si="27"/>
        <v>9</v>
      </c>
      <c r="M1750">
        <v>43</v>
      </c>
      <c r="N1750">
        <v>6</v>
      </c>
    </row>
    <row r="1751" spans="1:14" x14ac:dyDescent="0.3">
      <c r="A1751">
        <v>28024</v>
      </c>
      <c r="B1751" s="7">
        <v>41846</v>
      </c>
      <c r="C1751" t="s">
        <v>34</v>
      </c>
      <c r="D1751">
        <v>21</v>
      </c>
      <c r="E1751" t="s">
        <v>45</v>
      </c>
      <c r="F1751" t="s">
        <v>30</v>
      </c>
      <c r="G1751" t="s">
        <v>25</v>
      </c>
      <c r="H1751" t="s">
        <v>26</v>
      </c>
      <c r="I1751" t="s">
        <v>27</v>
      </c>
      <c r="J1751" t="s">
        <v>49</v>
      </c>
      <c r="K1751" s="8">
        <v>0.1</v>
      </c>
      <c r="L1751">
        <f t="shared" ca="1" si="27"/>
        <v>9</v>
      </c>
      <c r="M1751">
        <v>12</v>
      </c>
      <c r="N1751">
        <v>2</v>
      </c>
    </row>
    <row r="1752" spans="1:14" x14ac:dyDescent="0.3">
      <c r="A1752">
        <v>28060</v>
      </c>
      <c r="B1752" s="7">
        <v>41821</v>
      </c>
      <c r="C1752" t="s">
        <v>34</v>
      </c>
      <c r="D1752">
        <v>20</v>
      </c>
      <c r="E1752" t="s">
        <v>45</v>
      </c>
      <c r="F1752" t="s">
        <v>30</v>
      </c>
      <c r="G1752" t="s">
        <v>25</v>
      </c>
      <c r="H1752" t="s">
        <v>26</v>
      </c>
      <c r="I1752" t="s">
        <v>27</v>
      </c>
      <c r="J1752" t="s">
        <v>42</v>
      </c>
      <c r="K1752" s="8">
        <v>0.1</v>
      </c>
      <c r="L1752">
        <f t="shared" ca="1" si="27"/>
        <v>10</v>
      </c>
      <c r="M1752">
        <v>6</v>
      </c>
      <c r="N1752">
        <v>2</v>
      </c>
    </row>
    <row r="1753" spans="1:14" x14ac:dyDescent="0.3">
      <c r="A1753">
        <v>29204</v>
      </c>
      <c r="B1753" s="7">
        <v>41845</v>
      </c>
      <c r="C1753" t="s">
        <v>22</v>
      </c>
      <c r="D1753">
        <v>39</v>
      </c>
      <c r="E1753" t="s">
        <v>45</v>
      </c>
      <c r="F1753" t="s">
        <v>24</v>
      </c>
      <c r="G1753" t="s">
        <v>25</v>
      </c>
      <c r="H1753" t="s">
        <v>26</v>
      </c>
      <c r="I1753" t="s">
        <v>27</v>
      </c>
      <c r="J1753" t="s">
        <v>40</v>
      </c>
      <c r="K1753" s="8">
        <v>0.05</v>
      </c>
      <c r="L1753">
        <f t="shared" ca="1" si="27"/>
        <v>9</v>
      </c>
      <c r="M1753">
        <v>0</v>
      </c>
      <c r="N1753">
        <v>4</v>
      </c>
    </row>
    <row r="1754" spans="1:14" x14ac:dyDescent="0.3">
      <c r="A1754">
        <v>29560</v>
      </c>
      <c r="B1754" s="7">
        <v>41845</v>
      </c>
      <c r="C1754" t="s">
        <v>34</v>
      </c>
      <c r="D1754">
        <v>23</v>
      </c>
      <c r="E1754" t="s">
        <v>45</v>
      </c>
      <c r="F1754" t="s">
        <v>30</v>
      </c>
      <c r="G1754" t="s">
        <v>25</v>
      </c>
      <c r="H1754" t="s">
        <v>36</v>
      </c>
      <c r="I1754" t="s">
        <v>27</v>
      </c>
      <c r="J1754" t="s">
        <v>40</v>
      </c>
      <c r="K1754" s="8">
        <v>0.1</v>
      </c>
      <c r="L1754">
        <f t="shared" ca="1" si="27"/>
        <v>9</v>
      </c>
      <c r="M1754">
        <v>11</v>
      </c>
      <c r="N1754">
        <v>5</v>
      </c>
    </row>
    <row r="1755" spans="1:14" x14ac:dyDescent="0.3">
      <c r="A1755">
        <v>29602</v>
      </c>
      <c r="B1755" s="7">
        <v>41850</v>
      </c>
      <c r="C1755" t="s">
        <v>34</v>
      </c>
      <c r="D1755">
        <v>20</v>
      </c>
      <c r="E1755" t="s">
        <v>29</v>
      </c>
      <c r="F1755" t="s">
        <v>30</v>
      </c>
      <c r="G1755" t="s">
        <v>25</v>
      </c>
      <c r="H1755" t="s">
        <v>44</v>
      </c>
      <c r="I1755" t="s">
        <v>27</v>
      </c>
      <c r="J1755" t="s">
        <v>48</v>
      </c>
      <c r="K1755" s="8">
        <v>0.1</v>
      </c>
      <c r="L1755">
        <f t="shared" ca="1" si="27"/>
        <v>9</v>
      </c>
      <c r="M1755">
        <v>16</v>
      </c>
      <c r="N1755">
        <v>1</v>
      </c>
    </row>
    <row r="1756" spans="1:14" x14ac:dyDescent="0.3">
      <c r="A1756">
        <v>30822</v>
      </c>
      <c r="B1756" s="7">
        <v>41821</v>
      </c>
      <c r="C1756" t="s">
        <v>34</v>
      </c>
      <c r="D1756">
        <v>31</v>
      </c>
      <c r="E1756" t="s">
        <v>29</v>
      </c>
      <c r="F1756" t="s">
        <v>24</v>
      </c>
      <c r="G1756" t="s">
        <v>25</v>
      </c>
      <c r="H1756" t="s">
        <v>26</v>
      </c>
      <c r="I1756" t="s">
        <v>27</v>
      </c>
      <c r="J1756" t="s">
        <v>40</v>
      </c>
      <c r="K1756" s="8">
        <v>0.05</v>
      </c>
      <c r="L1756">
        <f t="shared" ca="1" si="27"/>
        <v>10</v>
      </c>
      <c r="M1756">
        <v>6</v>
      </c>
      <c r="N1756">
        <v>1</v>
      </c>
    </row>
    <row r="1757" spans="1:14" x14ac:dyDescent="0.3">
      <c r="A1757">
        <v>30950</v>
      </c>
      <c r="B1757" s="7">
        <v>41850</v>
      </c>
      <c r="C1757" t="s">
        <v>22</v>
      </c>
      <c r="D1757">
        <v>20</v>
      </c>
      <c r="E1757" t="s">
        <v>45</v>
      </c>
      <c r="F1757" t="s">
        <v>30</v>
      </c>
      <c r="G1757" t="s">
        <v>25</v>
      </c>
      <c r="H1757" t="s">
        <v>26</v>
      </c>
      <c r="I1757" t="s">
        <v>27</v>
      </c>
      <c r="J1757" t="s">
        <v>33</v>
      </c>
      <c r="K1757" s="8">
        <v>0.1</v>
      </c>
      <c r="L1757">
        <f t="shared" ca="1" si="27"/>
        <v>9</v>
      </c>
      <c r="M1757">
        <v>15</v>
      </c>
      <c r="N1757">
        <v>6</v>
      </c>
    </row>
    <row r="1758" spans="1:14" x14ac:dyDescent="0.3">
      <c r="A1758">
        <v>32676</v>
      </c>
      <c r="B1758" s="7">
        <v>41844</v>
      </c>
      <c r="C1758" t="s">
        <v>34</v>
      </c>
      <c r="D1758">
        <v>17</v>
      </c>
      <c r="E1758" t="s">
        <v>23</v>
      </c>
      <c r="F1758" t="s">
        <v>30</v>
      </c>
      <c r="G1758" t="s">
        <v>25</v>
      </c>
      <c r="H1758" t="s">
        <v>26</v>
      </c>
      <c r="I1758" t="s">
        <v>27</v>
      </c>
      <c r="J1758" t="s">
        <v>31</v>
      </c>
      <c r="K1758" s="8">
        <v>0.1</v>
      </c>
      <c r="L1758">
        <f t="shared" ca="1" si="27"/>
        <v>9</v>
      </c>
      <c r="M1758">
        <v>24</v>
      </c>
      <c r="N1758">
        <v>3</v>
      </c>
    </row>
    <row r="1759" spans="1:14" x14ac:dyDescent="0.3">
      <c r="A1759">
        <v>40418</v>
      </c>
      <c r="B1759" s="7">
        <v>41828</v>
      </c>
      <c r="C1759" t="s">
        <v>22</v>
      </c>
      <c r="D1759">
        <v>21</v>
      </c>
      <c r="E1759" t="s">
        <v>35</v>
      </c>
      <c r="F1759" t="s">
        <v>30</v>
      </c>
      <c r="G1759" t="s">
        <v>25</v>
      </c>
      <c r="H1759" t="s">
        <v>26</v>
      </c>
      <c r="I1759" t="s">
        <v>27</v>
      </c>
      <c r="J1759" t="s">
        <v>31</v>
      </c>
      <c r="K1759" s="8">
        <v>0.1</v>
      </c>
      <c r="L1759">
        <f t="shared" ca="1" si="27"/>
        <v>10</v>
      </c>
      <c r="M1759">
        <v>3</v>
      </c>
      <c r="N1759">
        <v>4</v>
      </c>
    </row>
    <row r="1760" spans="1:14" x14ac:dyDescent="0.3">
      <c r="A1760">
        <v>40458</v>
      </c>
      <c r="B1760" s="7">
        <v>41838</v>
      </c>
      <c r="C1760" t="s">
        <v>34</v>
      </c>
      <c r="D1760">
        <v>24</v>
      </c>
      <c r="E1760" t="s">
        <v>39</v>
      </c>
      <c r="F1760" t="s">
        <v>30</v>
      </c>
      <c r="G1760" t="s">
        <v>25</v>
      </c>
      <c r="H1760" t="s">
        <v>26</v>
      </c>
      <c r="I1760" t="s">
        <v>27</v>
      </c>
      <c r="J1760" t="s">
        <v>42</v>
      </c>
      <c r="K1760" s="8">
        <v>0.1</v>
      </c>
      <c r="L1760">
        <f t="shared" ca="1" si="27"/>
        <v>9</v>
      </c>
      <c r="M1760">
        <v>2</v>
      </c>
      <c r="N1760">
        <v>5</v>
      </c>
    </row>
    <row r="1761" spans="1:14" x14ac:dyDescent="0.3">
      <c r="A1761">
        <v>40502</v>
      </c>
      <c r="B1761" s="7">
        <v>41838</v>
      </c>
      <c r="C1761" t="s">
        <v>22</v>
      </c>
      <c r="D1761">
        <v>22</v>
      </c>
      <c r="E1761" t="s">
        <v>23</v>
      </c>
      <c r="F1761" t="s">
        <v>30</v>
      </c>
      <c r="G1761" t="s">
        <v>25</v>
      </c>
      <c r="H1761" t="s">
        <v>26</v>
      </c>
      <c r="I1761" t="s">
        <v>27</v>
      </c>
      <c r="J1761" t="s">
        <v>48</v>
      </c>
      <c r="K1761" s="8">
        <v>0.1</v>
      </c>
      <c r="L1761">
        <f t="shared" ca="1" si="27"/>
        <v>9</v>
      </c>
      <c r="M1761">
        <v>29</v>
      </c>
      <c r="N1761">
        <v>3</v>
      </c>
    </row>
    <row r="1762" spans="1:14" x14ac:dyDescent="0.3">
      <c r="A1762">
        <v>42934</v>
      </c>
      <c r="B1762" s="7">
        <v>41830</v>
      </c>
      <c r="C1762" t="s">
        <v>34</v>
      </c>
      <c r="D1762">
        <v>22</v>
      </c>
      <c r="E1762" t="s">
        <v>29</v>
      </c>
      <c r="F1762" t="s">
        <v>30</v>
      </c>
      <c r="G1762" t="s">
        <v>25</v>
      </c>
      <c r="H1762" t="s">
        <v>50</v>
      </c>
      <c r="I1762" t="s">
        <v>27</v>
      </c>
      <c r="J1762" t="s">
        <v>37</v>
      </c>
      <c r="K1762" s="8">
        <v>0.1</v>
      </c>
      <c r="L1762">
        <f t="shared" ca="1" si="27"/>
        <v>10</v>
      </c>
      <c r="M1762">
        <v>13</v>
      </c>
      <c r="N1762">
        <v>3</v>
      </c>
    </row>
    <row r="1763" spans="1:14" x14ac:dyDescent="0.3">
      <c r="A1763">
        <v>43142</v>
      </c>
      <c r="B1763" s="7">
        <v>41823</v>
      </c>
      <c r="C1763" t="s">
        <v>34</v>
      </c>
      <c r="D1763">
        <v>23</v>
      </c>
      <c r="E1763" t="s">
        <v>23</v>
      </c>
      <c r="F1763" t="s">
        <v>30</v>
      </c>
      <c r="G1763" t="s">
        <v>25</v>
      </c>
      <c r="H1763" t="s">
        <v>50</v>
      </c>
      <c r="I1763" t="s">
        <v>27</v>
      </c>
      <c r="J1763" t="s">
        <v>48</v>
      </c>
      <c r="K1763" s="8">
        <v>0.1</v>
      </c>
      <c r="L1763">
        <f t="shared" ca="1" si="27"/>
        <v>10</v>
      </c>
      <c r="M1763">
        <v>44</v>
      </c>
      <c r="N1763">
        <v>6</v>
      </c>
    </row>
    <row r="1764" spans="1:14" x14ac:dyDescent="0.3">
      <c r="A1764">
        <v>43422</v>
      </c>
      <c r="B1764" s="7">
        <v>41830</v>
      </c>
      <c r="C1764" t="s">
        <v>22</v>
      </c>
      <c r="D1764">
        <v>23</v>
      </c>
      <c r="E1764" t="s">
        <v>39</v>
      </c>
      <c r="F1764" t="s">
        <v>30</v>
      </c>
      <c r="G1764" t="s">
        <v>25</v>
      </c>
      <c r="H1764" t="s">
        <v>26</v>
      </c>
      <c r="I1764" t="s">
        <v>27</v>
      </c>
      <c r="J1764" t="s">
        <v>40</v>
      </c>
      <c r="K1764" s="8">
        <v>0.1</v>
      </c>
      <c r="L1764">
        <f t="shared" ca="1" si="27"/>
        <v>10</v>
      </c>
      <c r="M1764">
        <v>37</v>
      </c>
      <c r="N1764">
        <v>2</v>
      </c>
    </row>
    <row r="1765" spans="1:14" x14ac:dyDescent="0.3">
      <c r="A1765">
        <v>43584</v>
      </c>
      <c r="B1765" s="7">
        <v>41822</v>
      </c>
      <c r="C1765" t="s">
        <v>22</v>
      </c>
      <c r="D1765">
        <v>21</v>
      </c>
      <c r="E1765" t="s">
        <v>43</v>
      </c>
      <c r="F1765" t="s">
        <v>30</v>
      </c>
      <c r="G1765" t="s">
        <v>25</v>
      </c>
      <c r="H1765" t="s">
        <v>26</v>
      </c>
      <c r="I1765" t="s">
        <v>27</v>
      </c>
      <c r="J1765" t="s">
        <v>37</v>
      </c>
      <c r="K1765" s="8">
        <v>0.1</v>
      </c>
      <c r="L1765">
        <f t="shared" ca="1" si="27"/>
        <v>10</v>
      </c>
      <c r="M1765">
        <v>29</v>
      </c>
      <c r="N1765">
        <v>5</v>
      </c>
    </row>
    <row r="1766" spans="1:14" x14ac:dyDescent="0.3">
      <c r="A1766">
        <v>43590</v>
      </c>
      <c r="B1766" s="7">
        <v>41829</v>
      </c>
      <c r="C1766" t="s">
        <v>22</v>
      </c>
      <c r="D1766">
        <v>26</v>
      </c>
      <c r="E1766" t="s">
        <v>35</v>
      </c>
      <c r="F1766" t="s">
        <v>30</v>
      </c>
      <c r="G1766" t="s">
        <v>25</v>
      </c>
      <c r="H1766" t="s">
        <v>26</v>
      </c>
      <c r="I1766" t="s">
        <v>27</v>
      </c>
      <c r="J1766" t="s">
        <v>40</v>
      </c>
      <c r="K1766" s="8">
        <v>0.1</v>
      </c>
      <c r="L1766">
        <f t="shared" ca="1" si="27"/>
        <v>10</v>
      </c>
      <c r="M1766">
        <v>24</v>
      </c>
      <c r="N1766">
        <v>2</v>
      </c>
    </row>
    <row r="1767" spans="1:14" x14ac:dyDescent="0.3">
      <c r="A1767">
        <v>43690</v>
      </c>
      <c r="B1767" s="7">
        <v>41851</v>
      </c>
      <c r="C1767" t="s">
        <v>34</v>
      </c>
      <c r="D1767">
        <v>24</v>
      </c>
      <c r="E1767" t="s">
        <v>29</v>
      </c>
      <c r="F1767" t="s">
        <v>30</v>
      </c>
      <c r="G1767" t="s">
        <v>25</v>
      </c>
      <c r="H1767" t="s">
        <v>26</v>
      </c>
      <c r="I1767" t="s">
        <v>27</v>
      </c>
      <c r="J1767" t="s">
        <v>37</v>
      </c>
      <c r="K1767" s="8">
        <v>0.1</v>
      </c>
      <c r="L1767">
        <f t="shared" ca="1" si="27"/>
        <v>9</v>
      </c>
      <c r="M1767">
        <v>18</v>
      </c>
      <c r="N1767">
        <v>5</v>
      </c>
    </row>
    <row r="1768" spans="1:14" x14ac:dyDescent="0.3">
      <c r="A1768">
        <v>43712</v>
      </c>
      <c r="B1768" s="7">
        <v>41837</v>
      </c>
      <c r="C1768" t="s">
        <v>34</v>
      </c>
      <c r="D1768">
        <v>23</v>
      </c>
      <c r="E1768" t="s">
        <v>23</v>
      </c>
      <c r="F1768" t="s">
        <v>30</v>
      </c>
      <c r="G1768" t="s">
        <v>25</v>
      </c>
      <c r="H1768" t="s">
        <v>26</v>
      </c>
      <c r="I1768" t="s">
        <v>27</v>
      </c>
      <c r="J1768" t="s">
        <v>33</v>
      </c>
      <c r="K1768" s="8">
        <v>0.1</v>
      </c>
      <c r="L1768">
        <f t="shared" ca="1" si="27"/>
        <v>9</v>
      </c>
      <c r="M1768">
        <v>28</v>
      </c>
      <c r="N1768">
        <v>3</v>
      </c>
    </row>
    <row r="1769" spans="1:14" x14ac:dyDescent="0.3">
      <c r="A1769">
        <v>49044</v>
      </c>
      <c r="B1769" s="7">
        <v>41850</v>
      </c>
      <c r="C1769" t="s">
        <v>22</v>
      </c>
      <c r="D1769">
        <v>24</v>
      </c>
      <c r="E1769" t="s">
        <v>23</v>
      </c>
      <c r="F1769" t="s">
        <v>30</v>
      </c>
      <c r="G1769" t="s">
        <v>25</v>
      </c>
      <c r="H1769" t="s">
        <v>26</v>
      </c>
      <c r="I1769" t="s">
        <v>27</v>
      </c>
      <c r="J1769" t="s">
        <v>49</v>
      </c>
      <c r="K1769" s="8">
        <v>0.1</v>
      </c>
      <c r="L1769">
        <f t="shared" ca="1" si="27"/>
        <v>9</v>
      </c>
      <c r="M1769">
        <v>4</v>
      </c>
      <c r="N1769">
        <v>3</v>
      </c>
    </row>
    <row r="1770" spans="1:14" x14ac:dyDescent="0.3">
      <c r="A1770">
        <v>49578</v>
      </c>
      <c r="B1770" s="7">
        <v>41830</v>
      </c>
      <c r="C1770" t="s">
        <v>34</v>
      </c>
      <c r="D1770">
        <v>19</v>
      </c>
      <c r="E1770" t="s">
        <v>23</v>
      </c>
      <c r="F1770" t="s">
        <v>30</v>
      </c>
      <c r="G1770" t="s">
        <v>25</v>
      </c>
      <c r="H1770" t="s">
        <v>36</v>
      </c>
      <c r="I1770" t="s">
        <v>27</v>
      </c>
      <c r="J1770" t="s">
        <v>42</v>
      </c>
      <c r="K1770" s="8">
        <v>0.1</v>
      </c>
      <c r="L1770">
        <f t="shared" ca="1" si="27"/>
        <v>10</v>
      </c>
      <c r="M1770">
        <v>2</v>
      </c>
      <c r="N1770">
        <v>5</v>
      </c>
    </row>
    <row r="1771" spans="1:14" x14ac:dyDescent="0.3">
      <c r="A1771">
        <v>49580</v>
      </c>
      <c r="B1771" s="7">
        <v>41851</v>
      </c>
      <c r="C1771" t="s">
        <v>22</v>
      </c>
      <c r="D1771">
        <v>44</v>
      </c>
      <c r="E1771" t="s">
        <v>39</v>
      </c>
      <c r="F1771" t="s">
        <v>24</v>
      </c>
      <c r="G1771" t="s">
        <v>25</v>
      </c>
      <c r="H1771" t="s">
        <v>36</v>
      </c>
      <c r="I1771" t="s">
        <v>27</v>
      </c>
      <c r="J1771" t="s">
        <v>40</v>
      </c>
      <c r="K1771" s="8">
        <v>0.05</v>
      </c>
      <c r="L1771">
        <f t="shared" ca="1" si="27"/>
        <v>9</v>
      </c>
      <c r="M1771">
        <v>5</v>
      </c>
      <c r="N1771">
        <v>4</v>
      </c>
    </row>
    <row r="1772" spans="1:14" x14ac:dyDescent="0.3">
      <c r="A1772">
        <v>50468</v>
      </c>
      <c r="B1772" s="7">
        <v>41845</v>
      </c>
      <c r="C1772" t="s">
        <v>22</v>
      </c>
      <c r="D1772">
        <v>30</v>
      </c>
      <c r="E1772" t="s">
        <v>35</v>
      </c>
      <c r="F1772" t="s">
        <v>24</v>
      </c>
      <c r="G1772" t="s">
        <v>25</v>
      </c>
      <c r="H1772" t="s">
        <v>36</v>
      </c>
      <c r="I1772" t="s">
        <v>27</v>
      </c>
      <c r="J1772" t="s">
        <v>28</v>
      </c>
      <c r="K1772" s="8">
        <v>0.05</v>
      </c>
      <c r="L1772">
        <f t="shared" ca="1" si="27"/>
        <v>9</v>
      </c>
      <c r="M1772">
        <v>37</v>
      </c>
      <c r="N1772">
        <v>1</v>
      </c>
    </row>
    <row r="1773" spans="1:14" x14ac:dyDescent="0.3">
      <c r="A1773">
        <v>50858</v>
      </c>
      <c r="B1773" s="7">
        <v>41839</v>
      </c>
      <c r="C1773" t="s">
        <v>22</v>
      </c>
      <c r="D1773">
        <v>53</v>
      </c>
      <c r="E1773" t="s">
        <v>32</v>
      </c>
      <c r="F1773" t="s">
        <v>41</v>
      </c>
      <c r="G1773" t="s">
        <v>25</v>
      </c>
      <c r="H1773" t="s">
        <v>44</v>
      </c>
      <c r="I1773" t="s">
        <v>27</v>
      </c>
      <c r="J1773" t="s">
        <v>28</v>
      </c>
      <c r="K1773" s="8">
        <v>0.15</v>
      </c>
      <c r="L1773">
        <f t="shared" ca="1" si="27"/>
        <v>9</v>
      </c>
      <c r="M1773">
        <v>1</v>
      </c>
      <c r="N1773">
        <v>1</v>
      </c>
    </row>
    <row r="1774" spans="1:14" x14ac:dyDescent="0.3">
      <c r="A1774">
        <v>51296</v>
      </c>
      <c r="B1774" s="7">
        <v>41822</v>
      </c>
      <c r="C1774" t="s">
        <v>22</v>
      </c>
      <c r="D1774">
        <v>22</v>
      </c>
      <c r="E1774" t="s">
        <v>45</v>
      </c>
      <c r="F1774" t="s">
        <v>30</v>
      </c>
      <c r="G1774" t="s">
        <v>25</v>
      </c>
      <c r="H1774" t="s">
        <v>44</v>
      </c>
      <c r="I1774" t="s">
        <v>27</v>
      </c>
      <c r="J1774" t="s">
        <v>48</v>
      </c>
      <c r="K1774" s="8">
        <v>0.1</v>
      </c>
      <c r="L1774">
        <f t="shared" ca="1" si="27"/>
        <v>10</v>
      </c>
      <c r="M1774">
        <v>13</v>
      </c>
      <c r="N1774">
        <v>1</v>
      </c>
    </row>
    <row r="1775" spans="1:14" x14ac:dyDescent="0.3">
      <c r="A1775">
        <v>51658</v>
      </c>
      <c r="B1775" s="7">
        <v>41828</v>
      </c>
      <c r="C1775" t="s">
        <v>34</v>
      </c>
      <c r="D1775">
        <v>24</v>
      </c>
      <c r="E1775" t="s">
        <v>29</v>
      </c>
      <c r="F1775" t="s">
        <v>30</v>
      </c>
      <c r="G1775" t="s">
        <v>25</v>
      </c>
      <c r="H1775" t="s">
        <v>44</v>
      </c>
      <c r="I1775" t="s">
        <v>27</v>
      </c>
      <c r="J1775" t="s">
        <v>31</v>
      </c>
      <c r="K1775" s="8">
        <v>0.1</v>
      </c>
      <c r="L1775">
        <f t="shared" ca="1" si="27"/>
        <v>10</v>
      </c>
      <c r="M1775">
        <v>5</v>
      </c>
      <c r="N1775">
        <v>5</v>
      </c>
    </row>
    <row r="1776" spans="1:14" x14ac:dyDescent="0.3">
      <c r="A1776">
        <v>52762</v>
      </c>
      <c r="B1776" s="7">
        <v>41836</v>
      </c>
      <c r="C1776" t="s">
        <v>22</v>
      </c>
      <c r="D1776">
        <v>21</v>
      </c>
      <c r="E1776" t="s">
        <v>35</v>
      </c>
      <c r="F1776" t="s">
        <v>30</v>
      </c>
      <c r="G1776" t="s">
        <v>25</v>
      </c>
      <c r="H1776" t="s">
        <v>44</v>
      </c>
      <c r="I1776" t="s">
        <v>27</v>
      </c>
      <c r="J1776" t="s">
        <v>40</v>
      </c>
      <c r="K1776" s="8">
        <v>0.1</v>
      </c>
      <c r="L1776">
        <f t="shared" ca="1" si="27"/>
        <v>9</v>
      </c>
      <c r="M1776">
        <v>17</v>
      </c>
      <c r="N1776">
        <v>2</v>
      </c>
    </row>
    <row r="1777" spans="1:14" x14ac:dyDescent="0.3">
      <c r="A1777">
        <v>52988</v>
      </c>
      <c r="B1777" s="7">
        <v>41846</v>
      </c>
      <c r="C1777" t="s">
        <v>34</v>
      </c>
      <c r="D1777">
        <v>22</v>
      </c>
      <c r="E1777" t="s">
        <v>39</v>
      </c>
      <c r="F1777" t="s">
        <v>30</v>
      </c>
      <c r="G1777" t="s">
        <v>38</v>
      </c>
      <c r="H1777" t="s">
        <v>26</v>
      </c>
      <c r="I1777" t="s">
        <v>46</v>
      </c>
      <c r="J1777" t="s">
        <v>33</v>
      </c>
      <c r="K1777" s="8">
        <v>0.1</v>
      </c>
      <c r="L1777">
        <f t="shared" ca="1" si="27"/>
        <v>9</v>
      </c>
      <c r="M1777">
        <v>4</v>
      </c>
      <c r="N1777">
        <v>5</v>
      </c>
    </row>
    <row r="1778" spans="1:14" x14ac:dyDescent="0.3">
      <c r="A1778">
        <v>54986</v>
      </c>
      <c r="B1778" s="7">
        <v>41827</v>
      </c>
      <c r="C1778" t="s">
        <v>34</v>
      </c>
      <c r="D1778">
        <v>24</v>
      </c>
      <c r="E1778" t="s">
        <v>35</v>
      </c>
      <c r="F1778" t="s">
        <v>30</v>
      </c>
      <c r="G1778" t="s">
        <v>25</v>
      </c>
      <c r="H1778" t="s">
        <v>26</v>
      </c>
      <c r="I1778" t="s">
        <v>27</v>
      </c>
      <c r="J1778" t="s">
        <v>40</v>
      </c>
      <c r="K1778" s="8">
        <v>0.1</v>
      </c>
      <c r="L1778">
        <f t="shared" ca="1" si="27"/>
        <v>10</v>
      </c>
      <c r="M1778">
        <v>16</v>
      </c>
      <c r="N1778">
        <v>1</v>
      </c>
    </row>
    <row r="1779" spans="1:14" x14ac:dyDescent="0.3">
      <c r="A1779">
        <v>55552</v>
      </c>
      <c r="B1779" s="7">
        <v>41829</v>
      </c>
      <c r="C1779" t="s">
        <v>22</v>
      </c>
      <c r="D1779">
        <v>23</v>
      </c>
      <c r="E1779" t="s">
        <v>43</v>
      </c>
      <c r="F1779" t="s">
        <v>30</v>
      </c>
      <c r="G1779" t="s">
        <v>25</v>
      </c>
      <c r="H1779" t="s">
        <v>26</v>
      </c>
      <c r="I1779" t="s">
        <v>27</v>
      </c>
      <c r="J1779" t="s">
        <v>33</v>
      </c>
      <c r="K1779" s="8">
        <v>0.1</v>
      </c>
      <c r="L1779">
        <f t="shared" ca="1" si="27"/>
        <v>10</v>
      </c>
      <c r="M1779">
        <v>6</v>
      </c>
      <c r="N1779">
        <v>6</v>
      </c>
    </row>
    <row r="1780" spans="1:14" x14ac:dyDescent="0.3">
      <c r="A1780">
        <v>91868</v>
      </c>
      <c r="B1780" s="7">
        <v>41828</v>
      </c>
      <c r="C1780" t="s">
        <v>22</v>
      </c>
      <c r="D1780">
        <v>60</v>
      </c>
      <c r="E1780" t="s">
        <v>35</v>
      </c>
      <c r="F1780" t="s">
        <v>41</v>
      </c>
      <c r="G1780" t="s">
        <v>38</v>
      </c>
      <c r="H1780" t="s">
        <v>47</v>
      </c>
      <c r="I1780" t="s">
        <v>46</v>
      </c>
      <c r="J1780" t="s">
        <v>49</v>
      </c>
      <c r="K1780" s="8">
        <v>0.15</v>
      </c>
      <c r="L1780">
        <f t="shared" ca="1" si="27"/>
        <v>10</v>
      </c>
      <c r="M1780">
        <v>19</v>
      </c>
      <c r="N1780">
        <v>2</v>
      </c>
    </row>
    <row r="1781" spans="1:14" x14ac:dyDescent="0.3">
      <c r="A1781">
        <v>92242</v>
      </c>
      <c r="B1781" s="7">
        <v>41828</v>
      </c>
      <c r="C1781" t="s">
        <v>22</v>
      </c>
      <c r="D1781">
        <v>51</v>
      </c>
      <c r="E1781" t="s">
        <v>32</v>
      </c>
      <c r="F1781" t="s">
        <v>41</v>
      </c>
      <c r="G1781" t="s">
        <v>38</v>
      </c>
      <c r="H1781" t="s">
        <v>47</v>
      </c>
      <c r="I1781" t="s">
        <v>46</v>
      </c>
      <c r="J1781" t="s">
        <v>31</v>
      </c>
      <c r="K1781" s="8">
        <v>0.15</v>
      </c>
      <c r="L1781">
        <f t="shared" ca="1" si="27"/>
        <v>10</v>
      </c>
      <c r="M1781">
        <v>7</v>
      </c>
      <c r="N1781">
        <v>4</v>
      </c>
    </row>
    <row r="1782" spans="1:14" x14ac:dyDescent="0.3">
      <c r="A1782">
        <v>96374</v>
      </c>
      <c r="B1782" s="7">
        <v>41842</v>
      </c>
      <c r="C1782" t="s">
        <v>34</v>
      </c>
      <c r="D1782">
        <v>18</v>
      </c>
      <c r="E1782" t="s">
        <v>29</v>
      </c>
      <c r="F1782" t="s">
        <v>30</v>
      </c>
      <c r="G1782" t="s">
        <v>25</v>
      </c>
      <c r="H1782" t="s">
        <v>47</v>
      </c>
      <c r="I1782" t="s">
        <v>27</v>
      </c>
      <c r="J1782" t="s">
        <v>48</v>
      </c>
      <c r="K1782" s="8">
        <v>0.1</v>
      </c>
      <c r="L1782">
        <f t="shared" ca="1" si="27"/>
        <v>9</v>
      </c>
      <c r="M1782">
        <v>9</v>
      </c>
      <c r="N1782">
        <v>6</v>
      </c>
    </row>
    <row r="1783" spans="1:14" x14ac:dyDescent="0.3">
      <c r="A1783">
        <v>96484</v>
      </c>
      <c r="B1783" s="7">
        <v>41828</v>
      </c>
      <c r="C1783" t="s">
        <v>34</v>
      </c>
      <c r="D1783">
        <v>21</v>
      </c>
      <c r="E1783" t="s">
        <v>29</v>
      </c>
      <c r="F1783" t="s">
        <v>30</v>
      </c>
      <c r="G1783" t="s">
        <v>25</v>
      </c>
      <c r="H1783" t="s">
        <v>47</v>
      </c>
      <c r="I1783" t="s">
        <v>27</v>
      </c>
      <c r="J1783" t="s">
        <v>28</v>
      </c>
      <c r="K1783" s="8">
        <v>0.1</v>
      </c>
      <c r="L1783">
        <f t="shared" ca="1" si="27"/>
        <v>10</v>
      </c>
      <c r="M1783">
        <v>4</v>
      </c>
      <c r="N1783">
        <v>6</v>
      </c>
    </row>
    <row r="1784" spans="1:14" x14ac:dyDescent="0.3">
      <c r="A1784">
        <v>328</v>
      </c>
      <c r="B1784" s="7">
        <v>41851</v>
      </c>
      <c r="C1784" t="s">
        <v>34</v>
      </c>
      <c r="D1784">
        <v>19</v>
      </c>
      <c r="E1784" t="s">
        <v>39</v>
      </c>
      <c r="F1784" t="s">
        <v>30</v>
      </c>
      <c r="G1784" t="s">
        <v>25</v>
      </c>
      <c r="H1784" t="s">
        <v>26</v>
      </c>
      <c r="I1784" t="s">
        <v>27</v>
      </c>
      <c r="J1784" t="s">
        <v>31</v>
      </c>
      <c r="K1784" s="8">
        <v>0.1</v>
      </c>
      <c r="L1784">
        <f t="shared" ca="1" si="27"/>
        <v>9</v>
      </c>
      <c r="M1784">
        <v>34</v>
      </c>
      <c r="N1784">
        <v>3</v>
      </c>
    </row>
    <row r="1785" spans="1:14" x14ac:dyDescent="0.3">
      <c r="A1785">
        <v>470</v>
      </c>
      <c r="B1785" s="7">
        <v>41850</v>
      </c>
      <c r="C1785" t="s">
        <v>22</v>
      </c>
      <c r="D1785">
        <v>27</v>
      </c>
      <c r="E1785" t="s">
        <v>23</v>
      </c>
      <c r="F1785" t="s">
        <v>30</v>
      </c>
      <c r="G1785" t="s">
        <v>25</v>
      </c>
      <c r="H1785" t="s">
        <v>26</v>
      </c>
      <c r="I1785" t="s">
        <v>27</v>
      </c>
      <c r="J1785" t="s">
        <v>33</v>
      </c>
      <c r="K1785" s="8">
        <v>0.1</v>
      </c>
      <c r="L1785">
        <f t="shared" ca="1" si="27"/>
        <v>9</v>
      </c>
      <c r="M1785">
        <v>23</v>
      </c>
      <c r="N1785">
        <v>4</v>
      </c>
    </row>
    <row r="1786" spans="1:14" x14ac:dyDescent="0.3">
      <c r="A1786">
        <v>688</v>
      </c>
      <c r="B1786" s="7">
        <v>41878</v>
      </c>
      <c r="C1786" t="s">
        <v>34</v>
      </c>
      <c r="D1786">
        <v>19</v>
      </c>
      <c r="E1786" t="s">
        <v>23</v>
      </c>
      <c r="F1786" t="s">
        <v>30</v>
      </c>
      <c r="G1786" t="s">
        <v>25</v>
      </c>
      <c r="H1786" t="s">
        <v>26</v>
      </c>
      <c r="I1786" t="s">
        <v>27</v>
      </c>
      <c r="J1786" t="s">
        <v>28</v>
      </c>
      <c r="K1786" s="8">
        <v>0.1</v>
      </c>
      <c r="L1786">
        <f t="shared" ca="1" si="27"/>
        <v>9</v>
      </c>
      <c r="M1786">
        <v>8</v>
      </c>
      <c r="N1786">
        <v>6</v>
      </c>
    </row>
    <row r="1787" spans="1:14" x14ac:dyDescent="0.3">
      <c r="A1787">
        <v>1348</v>
      </c>
      <c r="B1787" s="7">
        <v>41852</v>
      </c>
      <c r="C1787" t="s">
        <v>34</v>
      </c>
      <c r="D1787">
        <v>31</v>
      </c>
      <c r="E1787" t="s">
        <v>45</v>
      </c>
      <c r="F1787" t="s">
        <v>24</v>
      </c>
      <c r="G1787" t="s">
        <v>25</v>
      </c>
      <c r="H1787" t="s">
        <v>26</v>
      </c>
      <c r="I1787" t="s">
        <v>27</v>
      </c>
      <c r="J1787" t="s">
        <v>40</v>
      </c>
      <c r="K1787" s="8">
        <v>0.05</v>
      </c>
      <c r="L1787">
        <f t="shared" ca="1" si="27"/>
        <v>9</v>
      </c>
      <c r="M1787">
        <v>35</v>
      </c>
      <c r="N1787">
        <v>2</v>
      </c>
    </row>
    <row r="1788" spans="1:14" x14ac:dyDescent="0.3">
      <c r="A1788">
        <v>1568</v>
      </c>
      <c r="B1788" s="7">
        <v>41872</v>
      </c>
      <c r="C1788" t="s">
        <v>22</v>
      </c>
      <c r="D1788">
        <v>20</v>
      </c>
      <c r="E1788" t="s">
        <v>32</v>
      </c>
      <c r="F1788" t="s">
        <v>30</v>
      </c>
      <c r="G1788" t="s">
        <v>25</v>
      </c>
      <c r="H1788" t="s">
        <v>26</v>
      </c>
      <c r="I1788" t="s">
        <v>27</v>
      </c>
      <c r="J1788" t="s">
        <v>28</v>
      </c>
      <c r="K1788" s="8">
        <v>0.1</v>
      </c>
      <c r="L1788">
        <f t="shared" ca="1" si="27"/>
        <v>9</v>
      </c>
      <c r="M1788">
        <v>24</v>
      </c>
      <c r="N1788">
        <v>1</v>
      </c>
    </row>
    <row r="1789" spans="1:14" x14ac:dyDescent="0.3">
      <c r="A1789">
        <v>1622</v>
      </c>
      <c r="B1789" s="7">
        <v>41879</v>
      </c>
      <c r="C1789" t="s">
        <v>34</v>
      </c>
      <c r="D1789">
        <v>31</v>
      </c>
      <c r="E1789" t="s">
        <v>43</v>
      </c>
      <c r="F1789" t="s">
        <v>24</v>
      </c>
      <c r="G1789" t="s">
        <v>25</v>
      </c>
      <c r="H1789" t="s">
        <v>26</v>
      </c>
      <c r="I1789" t="s">
        <v>27</v>
      </c>
      <c r="J1789" t="s">
        <v>33</v>
      </c>
      <c r="K1789" s="8">
        <v>0.05</v>
      </c>
      <c r="L1789">
        <f t="shared" ca="1" si="27"/>
        <v>9</v>
      </c>
      <c r="M1789">
        <v>20</v>
      </c>
      <c r="N1789">
        <v>2</v>
      </c>
    </row>
    <row r="1790" spans="1:14" x14ac:dyDescent="0.3">
      <c r="A1790">
        <v>1736</v>
      </c>
      <c r="B1790" s="7">
        <v>41850</v>
      </c>
      <c r="C1790" t="s">
        <v>22</v>
      </c>
      <c r="D1790">
        <v>20</v>
      </c>
      <c r="E1790" t="s">
        <v>32</v>
      </c>
      <c r="F1790" t="s">
        <v>30</v>
      </c>
      <c r="G1790" t="s">
        <v>25</v>
      </c>
      <c r="H1790" t="s">
        <v>26</v>
      </c>
      <c r="I1790" t="s">
        <v>27</v>
      </c>
      <c r="J1790" t="s">
        <v>42</v>
      </c>
      <c r="K1790" s="8">
        <v>0.1</v>
      </c>
      <c r="L1790">
        <f t="shared" ca="1" si="27"/>
        <v>9</v>
      </c>
      <c r="M1790">
        <v>39</v>
      </c>
      <c r="N1790">
        <v>4</v>
      </c>
    </row>
    <row r="1791" spans="1:14" x14ac:dyDescent="0.3">
      <c r="A1791">
        <v>1928</v>
      </c>
      <c r="B1791" s="7">
        <v>41851</v>
      </c>
      <c r="C1791" t="s">
        <v>22</v>
      </c>
      <c r="D1791">
        <v>47</v>
      </c>
      <c r="E1791" t="s">
        <v>32</v>
      </c>
      <c r="F1791" t="s">
        <v>24</v>
      </c>
      <c r="G1791" t="s">
        <v>25</v>
      </c>
      <c r="H1791" t="s">
        <v>26</v>
      </c>
      <c r="I1791" t="s">
        <v>27</v>
      </c>
      <c r="J1791" t="s">
        <v>28</v>
      </c>
      <c r="K1791" s="8">
        <v>0.05</v>
      </c>
      <c r="L1791">
        <f t="shared" ca="1" si="27"/>
        <v>9</v>
      </c>
      <c r="M1791">
        <v>19</v>
      </c>
      <c r="N1791">
        <v>2</v>
      </c>
    </row>
    <row r="1792" spans="1:14" x14ac:dyDescent="0.3">
      <c r="A1792">
        <v>2150</v>
      </c>
      <c r="B1792" s="7">
        <v>41851</v>
      </c>
      <c r="C1792" t="s">
        <v>22</v>
      </c>
      <c r="D1792">
        <v>23</v>
      </c>
      <c r="E1792" t="s">
        <v>43</v>
      </c>
      <c r="F1792" t="s">
        <v>30</v>
      </c>
      <c r="G1792" t="s">
        <v>25</v>
      </c>
      <c r="H1792" t="s">
        <v>44</v>
      </c>
      <c r="I1792" t="s">
        <v>27</v>
      </c>
      <c r="J1792" t="s">
        <v>49</v>
      </c>
      <c r="K1792" s="8">
        <v>0.1</v>
      </c>
      <c r="L1792">
        <f t="shared" ca="1" si="27"/>
        <v>9</v>
      </c>
      <c r="M1792">
        <v>10</v>
      </c>
      <c r="N1792">
        <v>4</v>
      </c>
    </row>
    <row r="1793" spans="1:14" x14ac:dyDescent="0.3">
      <c r="A1793">
        <v>3276</v>
      </c>
      <c r="B1793" s="7">
        <v>41851</v>
      </c>
      <c r="C1793" t="s">
        <v>34</v>
      </c>
      <c r="D1793">
        <v>19</v>
      </c>
      <c r="E1793" t="s">
        <v>39</v>
      </c>
      <c r="F1793" t="s">
        <v>30</v>
      </c>
      <c r="G1793" t="s">
        <v>25</v>
      </c>
      <c r="H1793" t="s">
        <v>44</v>
      </c>
      <c r="I1793" t="s">
        <v>27</v>
      </c>
      <c r="J1793" t="s">
        <v>49</v>
      </c>
      <c r="K1793" s="8">
        <v>0.1</v>
      </c>
      <c r="L1793">
        <f t="shared" ca="1" si="27"/>
        <v>9</v>
      </c>
      <c r="M1793">
        <v>9</v>
      </c>
      <c r="N1793">
        <v>1</v>
      </c>
    </row>
    <row r="1794" spans="1:14" x14ac:dyDescent="0.3">
      <c r="A1794">
        <v>4446</v>
      </c>
      <c r="B1794" s="7">
        <v>41879</v>
      </c>
      <c r="C1794" t="s">
        <v>22</v>
      </c>
      <c r="D1794">
        <v>18</v>
      </c>
      <c r="E1794" t="s">
        <v>32</v>
      </c>
      <c r="F1794" t="s">
        <v>30</v>
      </c>
      <c r="G1794" t="s">
        <v>25</v>
      </c>
      <c r="H1794" t="s">
        <v>50</v>
      </c>
      <c r="I1794" t="s">
        <v>27</v>
      </c>
      <c r="J1794" t="s">
        <v>48</v>
      </c>
      <c r="K1794" s="8">
        <v>0.1</v>
      </c>
      <c r="L1794">
        <f t="shared" ca="1" si="27"/>
        <v>9</v>
      </c>
      <c r="M1794">
        <v>24</v>
      </c>
      <c r="N1794">
        <v>5</v>
      </c>
    </row>
    <row r="1795" spans="1:14" x14ac:dyDescent="0.3">
      <c r="A1795">
        <v>4924</v>
      </c>
      <c r="B1795" s="7">
        <v>41850</v>
      </c>
      <c r="C1795" t="s">
        <v>22</v>
      </c>
      <c r="D1795">
        <v>19</v>
      </c>
      <c r="E1795" t="s">
        <v>29</v>
      </c>
      <c r="F1795" t="s">
        <v>30</v>
      </c>
      <c r="G1795" t="s">
        <v>25</v>
      </c>
      <c r="H1795" t="s">
        <v>50</v>
      </c>
      <c r="I1795" t="s">
        <v>27</v>
      </c>
      <c r="J1795" t="s">
        <v>40</v>
      </c>
      <c r="K1795" s="8">
        <v>0.1</v>
      </c>
      <c r="L1795">
        <f t="shared" ref="L1795:L1858" ca="1" si="28">DATEDIF(B1795, TODAY(), "y")</f>
        <v>9</v>
      </c>
      <c r="M1795">
        <v>4</v>
      </c>
      <c r="N1795">
        <v>2</v>
      </c>
    </row>
    <row r="1796" spans="1:14" x14ac:dyDescent="0.3">
      <c r="A1796">
        <v>4950</v>
      </c>
      <c r="B1796" s="7">
        <v>41879</v>
      </c>
      <c r="C1796" t="s">
        <v>22</v>
      </c>
      <c r="D1796">
        <v>18</v>
      </c>
      <c r="E1796" t="s">
        <v>32</v>
      </c>
      <c r="F1796" t="s">
        <v>30</v>
      </c>
      <c r="G1796" t="s">
        <v>25</v>
      </c>
      <c r="H1796" t="s">
        <v>50</v>
      </c>
      <c r="I1796" t="s">
        <v>27</v>
      </c>
      <c r="J1796" t="s">
        <v>40</v>
      </c>
      <c r="K1796" s="8">
        <v>0.1</v>
      </c>
      <c r="L1796">
        <f t="shared" ca="1" si="28"/>
        <v>9</v>
      </c>
      <c r="M1796">
        <v>29</v>
      </c>
      <c r="N1796">
        <v>4</v>
      </c>
    </row>
    <row r="1797" spans="1:14" x14ac:dyDescent="0.3">
      <c r="A1797">
        <v>5254</v>
      </c>
      <c r="B1797" s="7">
        <v>41879</v>
      </c>
      <c r="C1797" t="s">
        <v>34</v>
      </c>
      <c r="D1797">
        <v>24</v>
      </c>
      <c r="E1797" t="s">
        <v>39</v>
      </c>
      <c r="F1797" t="s">
        <v>30</v>
      </c>
      <c r="G1797" t="s">
        <v>25</v>
      </c>
      <c r="H1797" t="s">
        <v>26</v>
      </c>
      <c r="I1797" t="s">
        <v>27</v>
      </c>
      <c r="J1797" t="s">
        <v>37</v>
      </c>
      <c r="K1797" s="8">
        <v>0.1</v>
      </c>
      <c r="L1797">
        <f t="shared" ca="1" si="28"/>
        <v>9</v>
      </c>
      <c r="M1797">
        <v>41</v>
      </c>
      <c r="N1797">
        <v>4</v>
      </c>
    </row>
    <row r="1798" spans="1:14" x14ac:dyDescent="0.3">
      <c r="A1798">
        <v>5746</v>
      </c>
      <c r="B1798" s="7">
        <v>41852</v>
      </c>
      <c r="C1798" t="s">
        <v>34</v>
      </c>
      <c r="D1798">
        <v>56</v>
      </c>
      <c r="E1798" t="s">
        <v>32</v>
      </c>
      <c r="F1798" t="s">
        <v>41</v>
      </c>
      <c r="G1798" t="s">
        <v>25</v>
      </c>
      <c r="H1798" t="s">
        <v>44</v>
      </c>
      <c r="I1798" t="s">
        <v>27</v>
      </c>
      <c r="J1798" t="s">
        <v>28</v>
      </c>
      <c r="K1798" s="8">
        <v>0.15</v>
      </c>
      <c r="L1798">
        <f t="shared" ca="1" si="28"/>
        <v>9</v>
      </c>
      <c r="M1798">
        <v>39</v>
      </c>
      <c r="N1798">
        <v>2</v>
      </c>
    </row>
    <row r="1799" spans="1:14" x14ac:dyDescent="0.3">
      <c r="A1799">
        <v>6194</v>
      </c>
      <c r="B1799" s="7">
        <v>41852</v>
      </c>
      <c r="C1799" t="s">
        <v>34</v>
      </c>
      <c r="D1799">
        <v>31</v>
      </c>
      <c r="E1799" t="s">
        <v>32</v>
      </c>
      <c r="F1799" t="s">
        <v>24</v>
      </c>
      <c r="G1799" t="s">
        <v>25</v>
      </c>
      <c r="H1799" t="s">
        <v>26</v>
      </c>
      <c r="I1799" t="s">
        <v>27</v>
      </c>
      <c r="J1799" t="s">
        <v>28</v>
      </c>
      <c r="K1799" s="8">
        <v>0.05</v>
      </c>
      <c r="L1799">
        <f t="shared" ca="1" si="28"/>
        <v>9</v>
      </c>
      <c r="M1799">
        <v>4</v>
      </c>
      <c r="N1799">
        <v>4</v>
      </c>
    </row>
    <row r="1800" spans="1:14" x14ac:dyDescent="0.3">
      <c r="A1800">
        <v>6412</v>
      </c>
      <c r="B1800" s="7">
        <v>41851</v>
      </c>
      <c r="C1800" t="s">
        <v>22</v>
      </c>
      <c r="D1800">
        <v>33</v>
      </c>
      <c r="E1800" t="s">
        <v>29</v>
      </c>
      <c r="F1800" t="s">
        <v>24</v>
      </c>
      <c r="G1800" t="s">
        <v>25</v>
      </c>
      <c r="H1800" t="s">
        <v>26</v>
      </c>
      <c r="I1800" t="s">
        <v>27</v>
      </c>
      <c r="J1800" t="s">
        <v>31</v>
      </c>
      <c r="K1800" s="8">
        <v>0.05</v>
      </c>
      <c r="L1800">
        <f t="shared" ca="1" si="28"/>
        <v>9</v>
      </c>
      <c r="M1800">
        <v>8</v>
      </c>
      <c r="N1800">
        <v>6</v>
      </c>
    </row>
    <row r="1801" spans="1:14" x14ac:dyDescent="0.3">
      <c r="A1801">
        <v>6738</v>
      </c>
      <c r="B1801" s="7">
        <v>41851</v>
      </c>
      <c r="C1801" t="s">
        <v>22</v>
      </c>
      <c r="D1801">
        <v>22</v>
      </c>
      <c r="E1801" t="s">
        <v>45</v>
      </c>
      <c r="F1801" t="s">
        <v>30</v>
      </c>
      <c r="G1801" t="s">
        <v>25</v>
      </c>
      <c r="H1801" t="s">
        <v>26</v>
      </c>
      <c r="I1801" t="s">
        <v>27</v>
      </c>
      <c r="J1801" t="s">
        <v>48</v>
      </c>
      <c r="K1801" s="8">
        <v>0.1</v>
      </c>
      <c r="L1801">
        <f t="shared" ca="1" si="28"/>
        <v>9</v>
      </c>
      <c r="M1801">
        <v>43</v>
      </c>
      <c r="N1801">
        <v>2</v>
      </c>
    </row>
    <row r="1802" spans="1:14" x14ac:dyDescent="0.3">
      <c r="A1802">
        <v>6998</v>
      </c>
      <c r="B1802" s="7">
        <v>41880</v>
      </c>
      <c r="C1802" t="s">
        <v>34</v>
      </c>
      <c r="D1802">
        <v>24</v>
      </c>
      <c r="E1802" t="s">
        <v>32</v>
      </c>
      <c r="F1802" t="s">
        <v>30</v>
      </c>
      <c r="G1802" t="s">
        <v>25</v>
      </c>
      <c r="H1802" t="s">
        <v>50</v>
      </c>
      <c r="I1802" t="s">
        <v>27</v>
      </c>
      <c r="J1802" t="s">
        <v>48</v>
      </c>
      <c r="K1802" s="8">
        <v>0.1</v>
      </c>
      <c r="L1802">
        <f t="shared" ca="1" si="28"/>
        <v>9</v>
      </c>
      <c r="M1802">
        <v>41</v>
      </c>
      <c r="N1802">
        <v>5</v>
      </c>
    </row>
    <row r="1803" spans="1:14" x14ac:dyDescent="0.3">
      <c r="A1803">
        <v>7004</v>
      </c>
      <c r="B1803" s="7">
        <v>41856</v>
      </c>
      <c r="C1803" t="s">
        <v>34</v>
      </c>
      <c r="D1803">
        <v>18</v>
      </c>
      <c r="E1803" t="s">
        <v>35</v>
      </c>
      <c r="F1803" t="s">
        <v>30</v>
      </c>
      <c r="G1803" t="s">
        <v>25</v>
      </c>
      <c r="H1803" t="s">
        <v>44</v>
      </c>
      <c r="I1803" t="s">
        <v>27</v>
      </c>
      <c r="J1803" t="s">
        <v>49</v>
      </c>
      <c r="K1803" s="8">
        <v>0.1</v>
      </c>
      <c r="L1803">
        <f t="shared" ca="1" si="28"/>
        <v>9</v>
      </c>
      <c r="M1803">
        <v>26</v>
      </c>
      <c r="N1803">
        <v>3</v>
      </c>
    </row>
    <row r="1804" spans="1:14" x14ac:dyDescent="0.3">
      <c r="A1804">
        <v>7110</v>
      </c>
      <c r="B1804" s="7">
        <v>41850</v>
      </c>
      <c r="C1804" t="s">
        <v>34</v>
      </c>
      <c r="D1804">
        <v>19</v>
      </c>
      <c r="E1804" t="s">
        <v>23</v>
      </c>
      <c r="F1804" t="s">
        <v>30</v>
      </c>
      <c r="G1804" t="s">
        <v>25</v>
      </c>
      <c r="H1804" t="s">
        <v>26</v>
      </c>
      <c r="I1804" t="s">
        <v>27</v>
      </c>
      <c r="J1804" t="s">
        <v>33</v>
      </c>
      <c r="K1804" s="8">
        <v>0.1</v>
      </c>
      <c r="L1804">
        <f t="shared" ca="1" si="28"/>
        <v>9</v>
      </c>
      <c r="M1804">
        <v>20</v>
      </c>
      <c r="N1804">
        <v>1</v>
      </c>
    </row>
    <row r="1805" spans="1:14" x14ac:dyDescent="0.3">
      <c r="A1805">
        <v>7114</v>
      </c>
      <c r="B1805" s="7">
        <v>41851</v>
      </c>
      <c r="C1805" t="s">
        <v>22</v>
      </c>
      <c r="D1805">
        <v>22</v>
      </c>
      <c r="E1805" t="s">
        <v>39</v>
      </c>
      <c r="F1805" t="s">
        <v>30</v>
      </c>
      <c r="G1805" t="s">
        <v>25</v>
      </c>
      <c r="H1805" t="s">
        <v>26</v>
      </c>
      <c r="I1805" t="s">
        <v>27</v>
      </c>
      <c r="J1805" t="s">
        <v>33</v>
      </c>
      <c r="K1805" s="8">
        <v>0.1</v>
      </c>
      <c r="L1805">
        <f t="shared" ca="1" si="28"/>
        <v>9</v>
      </c>
      <c r="M1805">
        <v>32</v>
      </c>
      <c r="N1805">
        <v>6</v>
      </c>
    </row>
    <row r="1806" spans="1:14" x14ac:dyDescent="0.3">
      <c r="A1806">
        <v>7158</v>
      </c>
      <c r="B1806" s="7">
        <v>41851</v>
      </c>
      <c r="C1806" t="s">
        <v>34</v>
      </c>
      <c r="D1806">
        <v>20</v>
      </c>
      <c r="E1806" t="s">
        <v>43</v>
      </c>
      <c r="F1806" t="s">
        <v>30</v>
      </c>
      <c r="G1806" t="s">
        <v>25</v>
      </c>
      <c r="H1806" t="s">
        <v>26</v>
      </c>
      <c r="I1806" t="s">
        <v>27</v>
      </c>
      <c r="J1806" t="s">
        <v>28</v>
      </c>
      <c r="K1806" s="8">
        <v>0.1</v>
      </c>
      <c r="L1806">
        <f t="shared" ca="1" si="28"/>
        <v>9</v>
      </c>
      <c r="M1806">
        <v>15</v>
      </c>
      <c r="N1806">
        <v>1</v>
      </c>
    </row>
    <row r="1807" spans="1:14" x14ac:dyDescent="0.3">
      <c r="A1807">
        <v>7276</v>
      </c>
      <c r="B1807" s="7">
        <v>41850</v>
      </c>
      <c r="C1807" t="s">
        <v>34</v>
      </c>
      <c r="D1807">
        <v>18</v>
      </c>
      <c r="E1807" t="s">
        <v>43</v>
      </c>
      <c r="F1807" t="s">
        <v>30</v>
      </c>
      <c r="G1807" t="s">
        <v>25</v>
      </c>
      <c r="H1807" t="s">
        <v>44</v>
      </c>
      <c r="I1807" t="s">
        <v>27</v>
      </c>
      <c r="J1807" t="s">
        <v>40</v>
      </c>
      <c r="K1807" s="8">
        <v>0.1</v>
      </c>
      <c r="L1807">
        <f t="shared" ca="1" si="28"/>
        <v>9</v>
      </c>
      <c r="M1807">
        <v>23</v>
      </c>
      <c r="N1807">
        <v>5</v>
      </c>
    </row>
    <row r="1808" spans="1:14" x14ac:dyDescent="0.3">
      <c r="A1808">
        <v>7694</v>
      </c>
      <c r="B1808" s="7">
        <v>41872</v>
      </c>
      <c r="C1808" t="s">
        <v>22</v>
      </c>
      <c r="D1808">
        <v>18</v>
      </c>
      <c r="E1808" t="s">
        <v>35</v>
      </c>
      <c r="F1808" t="s">
        <v>30</v>
      </c>
      <c r="G1808" t="s">
        <v>25</v>
      </c>
      <c r="H1808" t="s">
        <v>44</v>
      </c>
      <c r="I1808" t="s">
        <v>27</v>
      </c>
      <c r="J1808" t="s">
        <v>49</v>
      </c>
      <c r="K1808" s="8">
        <v>0.1</v>
      </c>
      <c r="L1808">
        <f t="shared" ca="1" si="28"/>
        <v>9</v>
      </c>
      <c r="M1808">
        <v>13</v>
      </c>
      <c r="N1808">
        <v>6</v>
      </c>
    </row>
    <row r="1809" spans="1:14" x14ac:dyDescent="0.3">
      <c r="A1809">
        <v>7872</v>
      </c>
      <c r="B1809" s="7">
        <v>41850</v>
      </c>
      <c r="C1809" t="s">
        <v>34</v>
      </c>
      <c r="D1809">
        <v>26</v>
      </c>
      <c r="E1809" t="s">
        <v>32</v>
      </c>
      <c r="F1809" t="s">
        <v>30</v>
      </c>
      <c r="G1809" t="s">
        <v>25</v>
      </c>
      <c r="H1809" t="s">
        <v>44</v>
      </c>
      <c r="I1809" t="s">
        <v>27</v>
      </c>
      <c r="J1809" t="s">
        <v>40</v>
      </c>
      <c r="K1809" s="8">
        <v>0.1</v>
      </c>
      <c r="L1809">
        <f t="shared" ca="1" si="28"/>
        <v>9</v>
      </c>
      <c r="M1809">
        <v>10</v>
      </c>
      <c r="N1809">
        <v>2</v>
      </c>
    </row>
    <row r="1810" spans="1:14" x14ac:dyDescent="0.3">
      <c r="A1810">
        <v>7990</v>
      </c>
      <c r="B1810" s="7">
        <v>41851</v>
      </c>
      <c r="C1810" t="s">
        <v>22</v>
      </c>
      <c r="D1810">
        <v>18</v>
      </c>
      <c r="E1810" t="s">
        <v>35</v>
      </c>
      <c r="F1810" t="s">
        <v>30</v>
      </c>
      <c r="G1810" t="s">
        <v>25</v>
      </c>
      <c r="H1810" t="s">
        <v>44</v>
      </c>
      <c r="I1810" t="s">
        <v>27</v>
      </c>
      <c r="J1810" t="s">
        <v>42</v>
      </c>
      <c r="K1810" s="8">
        <v>0.1</v>
      </c>
      <c r="L1810">
        <f t="shared" ca="1" si="28"/>
        <v>9</v>
      </c>
      <c r="M1810">
        <v>26</v>
      </c>
      <c r="N1810">
        <v>4</v>
      </c>
    </row>
    <row r="1811" spans="1:14" x14ac:dyDescent="0.3">
      <c r="A1811">
        <v>8092</v>
      </c>
      <c r="B1811" s="7">
        <v>41879</v>
      </c>
      <c r="C1811" t="s">
        <v>22</v>
      </c>
      <c r="D1811">
        <v>39</v>
      </c>
      <c r="E1811" t="s">
        <v>39</v>
      </c>
      <c r="F1811" t="s">
        <v>24</v>
      </c>
      <c r="G1811" t="s">
        <v>25</v>
      </c>
      <c r="H1811" t="s">
        <v>44</v>
      </c>
      <c r="I1811" t="s">
        <v>27</v>
      </c>
      <c r="J1811" t="s">
        <v>42</v>
      </c>
      <c r="K1811" s="8">
        <v>0.05</v>
      </c>
      <c r="L1811">
        <f t="shared" ca="1" si="28"/>
        <v>9</v>
      </c>
      <c r="M1811">
        <v>37</v>
      </c>
      <c r="N1811">
        <v>1</v>
      </c>
    </row>
    <row r="1812" spans="1:14" x14ac:dyDescent="0.3">
      <c r="A1812">
        <v>8714</v>
      </c>
      <c r="B1812" s="7">
        <v>41852</v>
      </c>
      <c r="C1812" t="s">
        <v>22</v>
      </c>
      <c r="D1812">
        <v>19</v>
      </c>
      <c r="E1812" t="s">
        <v>43</v>
      </c>
      <c r="F1812" t="s">
        <v>30</v>
      </c>
      <c r="G1812" t="s">
        <v>25</v>
      </c>
      <c r="H1812" t="s">
        <v>44</v>
      </c>
      <c r="I1812" t="s">
        <v>27</v>
      </c>
      <c r="J1812" t="s">
        <v>48</v>
      </c>
      <c r="K1812" s="8">
        <v>0.1</v>
      </c>
      <c r="L1812">
        <f t="shared" ca="1" si="28"/>
        <v>9</v>
      </c>
      <c r="M1812">
        <v>22</v>
      </c>
      <c r="N1812">
        <v>6</v>
      </c>
    </row>
    <row r="1813" spans="1:14" x14ac:dyDescent="0.3">
      <c r="A1813">
        <v>8902</v>
      </c>
      <c r="B1813" s="7">
        <v>41864</v>
      </c>
      <c r="C1813" t="s">
        <v>34</v>
      </c>
      <c r="D1813">
        <v>19</v>
      </c>
      <c r="E1813" t="s">
        <v>45</v>
      </c>
      <c r="F1813" t="s">
        <v>30</v>
      </c>
      <c r="G1813" t="s">
        <v>25</v>
      </c>
      <c r="H1813" t="s">
        <v>26</v>
      </c>
      <c r="I1813" t="s">
        <v>27</v>
      </c>
      <c r="J1813" t="s">
        <v>33</v>
      </c>
      <c r="K1813" s="8">
        <v>0.1</v>
      </c>
      <c r="L1813">
        <f t="shared" ca="1" si="28"/>
        <v>9</v>
      </c>
      <c r="M1813">
        <v>26</v>
      </c>
      <c r="N1813">
        <v>2</v>
      </c>
    </row>
    <row r="1814" spans="1:14" x14ac:dyDescent="0.3">
      <c r="A1814">
        <v>8954</v>
      </c>
      <c r="B1814" s="7">
        <v>41851</v>
      </c>
      <c r="C1814" t="s">
        <v>22</v>
      </c>
      <c r="D1814">
        <v>21</v>
      </c>
      <c r="E1814" t="s">
        <v>29</v>
      </c>
      <c r="F1814" t="s">
        <v>30</v>
      </c>
      <c r="G1814" t="s">
        <v>25</v>
      </c>
      <c r="H1814" t="s">
        <v>26</v>
      </c>
      <c r="I1814" t="s">
        <v>27</v>
      </c>
      <c r="J1814" t="s">
        <v>40</v>
      </c>
      <c r="K1814" s="8">
        <v>0.1</v>
      </c>
      <c r="L1814">
        <f t="shared" ca="1" si="28"/>
        <v>9</v>
      </c>
      <c r="M1814">
        <v>33</v>
      </c>
      <c r="N1814">
        <v>1</v>
      </c>
    </row>
    <row r="1815" spans="1:14" x14ac:dyDescent="0.3">
      <c r="A1815">
        <v>9306</v>
      </c>
      <c r="B1815" s="7">
        <v>41851</v>
      </c>
      <c r="C1815" t="s">
        <v>34</v>
      </c>
      <c r="D1815">
        <v>19</v>
      </c>
      <c r="E1815" t="s">
        <v>45</v>
      </c>
      <c r="F1815" t="s">
        <v>30</v>
      </c>
      <c r="G1815" t="s">
        <v>25</v>
      </c>
      <c r="H1815" t="s">
        <v>26</v>
      </c>
      <c r="I1815" t="s">
        <v>27</v>
      </c>
      <c r="J1815" t="s">
        <v>48</v>
      </c>
      <c r="K1815" s="8">
        <v>0.1</v>
      </c>
      <c r="L1815">
        <f t="shared" ca="1" si="28"/>
        <v>9</v>
      </c>
      <c r="M1815">
        <v>37</v>
      </c>
      <c r="N1815">
        <v>6</v>
      </c>
    </row>
    <row r="1816" spans="1:14" x14ac:dyDescent="0.3">
      <c r="A1816">
        <v>9384</v>
      </c>
      <c r="B1816" s="7">
        <v>41851</v>
      </c>
      <c r="C1816" t="s">
        <v>34</v>
      </c>
      <c r="D1816">
        <v>56</v>
      </c>
      <c r="E1816" t="s">
        <v>32</v>
      </c>
      <c r="F1816" t="s">
        <v>41</v>
      </c>
      <c r="G1816" t="s">
        <v>25</v>
      </c>
      <c r="H1816" t="s">
        <v>26</v>
      </c>
      <c r="I1816" t="s">
        <v>27</v>
      </c>
      <c r="J1816" t="s">
        <v>42</v>
      </c>
      <c r="K1816" s="8">
        <v>0.15</v>
      </c>
      <c r="L1816">
        <f t="shared" ca="1" si="28"/>
        <v>9</v>
      </c>
      <c r="M1816">
        <v>17</v>
      </c>
      <c r="N1816">
        <v>1</v>
      </c>
    </row>
    <row r="1817" spans="1:14" x14ac:dyDescent="0.3">
      <c r="A1817">
        <v>10072</v>
      </c>
      <c r="B1817" s="7">
        <v>41881</v>
      </c>
      <c r="C1817" t="s">
        <v>22</v>
      </c>
      <c r="D1817">
        <v>22</v>
      </c>
      <c r="E1817" t="s">
        <v>39</v>
      </c>
      <c r="F1817" t="s">
        <v>30</v>
      </c>
      <c r="G1817" t="s">
        <v>25</v>
      </c>
      <c r="H1817" t="s">
        <v>26</v>
      </c>
      <c r="I1817" t="s">
        <v>27</v>
      </c>
      <c r="J1817" t="s">
        <v>48</v>
      </c>
      <c r="K1817" s="8">
        <v>0.1</v>
      </c>
      <c r="L1817">
        <f t="shared" ca="1" si="28"/>
        <v>9</v>
      </c>
      <c r="M1817">
        <v>11</v>
      </c>
      <c r="N1817">
        <v>6</v>
      </c>
    </row>
    <row r="1818" spans="1:14" x14ac:dyDescent="0.3">
      <c r="A1818">
        <v>10074</v>
      </c>
      <c r="B1818" s="7">
        <v>41874</v>
      </c>
      <c r="C1818" t="s">
        <v>22</v>
      </c>
      <c r="D1818">
        <v>26</v>
      </c>
      <c r="E1818" t="s">
        <v>23</v>
      </c>
      <c r="F1818" t="s">
        <v>30</v>
      </c>
      <c r="G1818" t="s">
        <v>25</v>
      </c>
      <c r="H1818" t="s">
        <v>26</v>
      </c>
      <c r="I1818" t="s">
        <v>27</v>
      </c>
      <c r="J1818" t="s">
        <v>40</v>
      </c>
      <c r="K1818" s="8">
        <v>0.1</v>
      </c>
      <c r="L1818">
        <f t="shared" ca="1" si="28"/>
        <v>9</v>
      </c>
      <c r="M1818">
        <v>16</v>
      </c>
      <c r="N1818">
        <v>1</v>
      </c>
    </row>
    <row r="1819" spans="1:14" x14ac:dyDescent="0.3">
      <c r="A1819">
        <v>10220</v>
      </c>
      <c r="B1819" s="7">
        <v>41866</v>
      </c>
      <c r="C1819" t="s">
        <v>22</v>
      </c>
      <c r="D1819">
        <v>29</v>
      </c>
      <c r="E1819" t="s">
        <v>43</v>
      </c>
      <c r="F1819" t="s">
        <v>30</v>
      </c>
      <c r="G1819" t="s">
        <v>25</v>
      </c>
      <c r="H1819" t="s">
        <v>26</v>
      </c>
      <c r="I1819" t="s">
        <v>27</v>
      </c>
      <c r="J1819" t="s">
        <v>48</v>
      </c>
      <c r="K1819" s="8">
        <v>0.1</v>
      </c>
      <c r="L1819">
        <f t="shared" ca="1" si="28"/>
        <v>9</v>
      </c>
      <c r="M1819">
        <v>24</v>
      </c>
      <c r="N1819">
        <v>3</v>
      </c>
    </row>
    <row r="1820" spans="1:14" x14ac:dyDescent="0.3">
      <c r="A1820">
        <v>10580</v>
      </c>
      <c r="B1820" s="7">
        <v>41858</v>
      </c>
      <c r="C1820" t="s">
        <v>34</v>
      </c>
      <c r="D1820">
        <v>20</v>
      </c>
      <c r="E1820" t="s">
        <v>39</v>
      </c>
      <c r="F1820" t="s">
        <v>30</v>
      </c>
      <c r="G1820" t="s">
        <v>25</v>
      </c>
      <c r="H1820" t="s">
        <v>50</v>
      </c>
      <c r="I1820" t="s">
        <v>27</v>
      </c>
      <c r="J1820" t="s">
        <v>40</v>
      </c>
      <c r="K1820" s="8">
        <v>0.1</v>
      </c>
      <c r="L1820">
        <f t="shared" ca="1" si="28"/>
        <v>9</v>
      </c>
      <c r="M1820">
        <v>2</v>
      </c>
      <c r="N1820">
        <v>5</v>
      </c>
    </row>
    <row r="1821" spans="1:14" x14ac:dyDescent="0.3">
      <c r="A1821">
        <v>11176</v>
      </c>
      <c r="B1821" s="7">
        <v>41879</v>
      </c>
      <c r="C1821" t="s">
        <v>34</v>
      </c>
      <c r="D1821">
        <v>23</v>
      </c>
      <c r="E1821" t="s">
        <v>45</v>
      </c>
      <c r="F1821" t="s">
        <v>30</v>
      </c>
      <c r="G1821" t="s">
        <v>25</v>
      </c>
      <c r="H1821" t="s">
        <v>50</v>
      </c>
      <c r="I1821" t="s">
        <v>27</v>
      </c>
      <c r="J1821" t="s">
        <v>42</v>
      </c>
      <c r="K1821" s="8">
        <v>0.1</v>
      </c>
      <c r="L1821">
        <f t="shared" ca="1" si="28"/>
        <v>9</v>
      </c>
      <c r="M1821">
        <v>6</v>
      </c>
      <c r="N1821">
        <v>4</v>
      </c>
    </row>
    <row r="1822" spans="1:14" x14ac:dyDescent="0.3">
      <c r="A1822">
        <v>11546</v>
      </c>
      <c r="B1822" s="7">
        <v>41851</v>
      </c>
      <c r="C1822" t="s">
        <v>22</v>
      </c>
      <c r="D1822">
        <v>59</v>
      </c>
      <c r="E1822" t="s">
        <v>32</v>
      </c>
      <c r="F1822" t="s">
        <v>41</v>
      </c>
      <c r="G1822" t="s">
        <v>25</v>
      </c>
      <c r="H1822" t="s">
        <v>50</v>
      </c>
      <c r="I1822" t="s">
        <v>27</v>
      </c>
      <c r="J1822" t="s">
        <v>33</v>
      </c>
      <c r="K1822" s="8">
        <v>0.15</v>
      </c>
      <c r="L1822">
        <f t="shared" ca="1" si="28"/>
        <v>9</v>
      </c>
      <c r="M1822">
        <v>39</v>
      </c>
      <c r="N1822">
        <v>1</v>
      </c>
    </row>
    <row r="1823" spans="1:14" x14ac:dyDescent="0.3">
      <c r="A1823">
        <v>11600</v>
      </c>
      <c r="B1823" s="7">
        <v>41850</v>
      </c>
      <c r="C1823" t="s">
        <v>34</v>
      </c>
      <c r="D1823">
        <v>23</v>
      </c>
      <c r="E1823" t="s">
        <v>35</v>
      </c>
      <c r="F1823" t="s">
        <v>30</v>
      </c>
      <c r="G1823" t="s">
        <v>25</v>
      </c>
      <c r="H1823" t="s">
        <v>50</v>
      </c>
      <c r="I1823" t="s">
        <v>27</v>
      </c>
      <c r="J1823" t="s">
        <v>42</v>
      </c>
      <c r="K1823" s="8">
        <v>0.1</v>
      </c>
      <c r="L1823">
        <f t="shared" ca="1" si="28"/>
        <v>9</v>
      </c>
      <c r="M1823">
        <v>15</v>
      </c>
      <c r="N1823">
        <v>1</v>
      </c>
    </row>
    <row r="1824" spans="1:14" x14ac:dyDescent="0.3">
      <c r="A1824">
        <v>11622</v>
      </c>
      <c r="B1824" s="7">
        <v>41859</v>
      </c>
      <c r="C1824" t="s">
        <v>34</v>
      </c>
      <c r="D1824">
        <v>24</v>
      </c>
      <c r="E1824" t="s">
        <v>39</v>
      </c>
      <c r="F1824" t="s">
        <v>30</v>
      </c>
      <c r="G1824" t="s">
        <v>25</v>
      </c>
      <c r="H1824" t="s">
        <v>50</v>
      </c>
      <c r="I1824" t="s">
        <v>27</v>
      </c>
      <c r="J1824" t="s">
        <v>49</v>
      </c>
      <c r="K1824" s="8">
        <v>0.1</v>
      </c>
      <c r="L1824">
        <f t="shared" ca="1" si="28"/>
        <v>9</v>
      </c>
      <c r="M1824">
        <v>35</v>
      </c>
      <c r="N1824">
        <v>5</v>
      </c>
    </row>
    <row r="1825" spans="1:14" x14ac:dyDescent="0.3">
      <c r="A1825">
        <v>11702</v>
      </c>
      <c r="B1825" s="7">
        <v>41879</v>
      </c>
      <c r="C1825" t="s">
        <v>22</v>
      </c>
      <c r="D1825">
        <v>40</v>
      </c>
      <c r="E1825" t="s">
        <v>43</v>
      </c>
      <c r="F1825" t="s">
        <v>24</v>
      </c>
      <c r="G1825" t="s">
        <v>25</v>
      </c>
      <c r="H1825" t="s">
        <v>50</v>
      </c>
      <c r="I1825" t="s">
        <v>27</v>
      </c>
      <c r="J1825" t="s">
        <v>28</v>
      </c>
      <c r="K1825" s="8">
        <v>0.05</v>
      </c>
      <c r="L1825">
        <f t="shared" ca="1" si="28"/>
        <v>9</v>
      </c>
      <c r="M1825">
        <v>33</v>
      </c>
      <c r="N1825">
        <v>6</v>
      </c>
    </row>
    <row r="1826" spans="1:14" x14ac:dyDescent="0.3">
      <c r="A1826">
        <v>11758</v>
      </c>
      <c r="B1826" s="7">
        <v>41879</v>
      </c>
      <c r="C1826" t="s">
        <v>22</v>
      </c>
      <c r="D1826">
        <v>24</v>
      </c>
      <c r="E1826" t="s">
        <v>43</v>
      </c>
      <c r="F1826" t="s">
        <v>30</v>
      </c>
      <c r="G1826" t="s">
        <v>25</v>
      </c>
      <c r="H1826" t="s">
        <v>50</v>
      </c>
      <c r="I1826" t="s">
        <v>27</v>
      </c>
      <c r="J1826" t="s">
        <v>42</v>
      </c>
      <c r="K1826" s="8">
        <v>0.1</v>
      </c>
      <c r="L1826">
        <f t="shared" ca="1" si="28"/>
        <v>9</v>
      </c>
      <c r="M1826">
        <v>18</v>
      </c>
      <c r="N1826">
        <v>5</v>
      </c>
    </row>
    <row r="1827" spans="1:14" x14ac:dyDescent="0.3">
      <c r="A1827">
        <v>11780</v>
      </c>
      <c r="B1827" s="7">
        <v>41879</v>
      </c>
      <c r="C1827" t="s">
        <v>22</v>
      </c>
      <c r="D1827">
        <v>38</v>
      </c>
      <c r="E1827" t="s">
        <v>39</v>
      </c>
      <c r="F1827" t="s">
        <v>24</v>
      </c>
      <c r="G1827" t="s">
        <v>25</v>
      </c>
      <c r="H1827" t="s">
        <v>50</v>
      </c>
      <c r="I1827" t="s">
        <v>27</v>
      </c>
      <c r="J1827" t="s">
        <v>40</v>
      </c>
      <c r="K1827" s="8">
        <v>0.05</v>
      </c>
      <c r="L1827">
        <f t="shared" ca="1" si="28"/>
        <v>9</v>
      </c>
      <c r="M1827">
        <v>15</v>
      </c>
      <c r="N1827">
        <v>4</v>
      </c>
    </row>
    <row r="1828" spans="1:14" x14ac:dyDescent="0.3">
      <c r="A1828">
        <v>11896</v>
      </c>
      <c r="B1828" s="7">
        <v>41851</v>
      </c>
      <c r="C1828" t="s">
        <v>22</v>
      </c>
      <c r="D1828">
        <v>22</v>
      </c>
      <c r="E1828" t="s">
        <v>39</v>
      </c>
      <c r="F1828" t="s">
        <v>30</v>
      </c>
      <c r="G1828" t="s">
        <v>25</v>
      </c>
      <c r="H1828" t="s">
        <v>50</v>
      </c>
      <c r="I1828" t="s">
        <v>27</v>
      </c>
      <c r="J1828" t="s">
        <v>33</v>
      </c>
      <c r="K1828" s="8">
        <v>0.1</v>
      </c>
      <c r="L1828">
        <f t="shared" ca="1" si="28"/>
        <v>9</v>
      </c>
      <c r="M1828">
        <v>36</v>
      </c>
      <c r="N1828">
        <v>6</v>
      </c>
    </row>
    <row r="1829" spans="1:14" x14ac:dyDescent="0.3">
      <c r="A1829">
        <v>12026</v>
      </c>
      <c r="B1829" s="7">
        <v>41865</v>
      </c>
      <c r="C1829" t="s">
        <v>22</v>
      </c>
      <c r="D1829">
        <v>22</v>
      </c>
      <c r="E1829" t="s">
        <v>29</v>
      </c>
      <c r="F1829" t="s">
        <v>30</v>
      </c>
      <c r="G1829" t="s">
        <v>25</v>
      </c>
      <c r="H1829" t="s">
        <v>50</v>
      </c>
      <c r="I1829" t="s">
        <v>27</v>
      </c>
      <c r="J1829" t="s">
        <v>49</v>
      </c>
      <c r="K1829" s="8">
        <v>0.1</v>
      </c>
      <c r="L1829">
        <f t="shared" ca="1" si="28"/>
        <v>9</v>
      </c>
      <c r="M1829">
        <v>36</v>
      </c>
      <c r="N1829">
        <v>4</v>
      </c>
    </row>
    <row r="1830" spans="1:14" x14ac:dyDescent="0.3">
      <c r="A1830">
        <v>12744</v>
      </c>
      <c r="B1830" s="7">
        <v>41878</v>
      </c>
      <c r="C1830" t="s">
        <v>22</v>
      </c>
      <c r="D1830">
        <v>19</v>
      </c>
      <c r="E1830" t="s">
        <v>39</v>
      </c>
      <c r="F1830" t="s">
        <v>30</v>
      </c>
      <c r="G1830" t="s">
        <v>25</v>
      </c>
      <c r="H1830" t="s">
        <v>50</v>
      </c>
      <c r="I1830" t="s">
        <v>27</v>
      </c>
      <c r="J1830" t="s">
        <v>42</v>
      </c>
      <c r="K1830" s="8">
        <v>0.1</v>
      </c>
      <c r="L1830">
        <f t="shared" ca="1" si="28"/>
        <v>9</v>
      </c>
      <c r="M1830">
        <v>29</v>
      </c>
      <c r="N1830">
        <v>2</v>
      </c>
    </row>
    <row r="1831" spans="1:14" x14ac:dyDescent="0.3">
      <c r="A1831">
        <v>13452</v>
      </c>
      <c r="B1831" s="7">
        <v>41851</v>
      </c>
      <c r="C1831" t="s">
        <v>22</v>
      </c>
      <c r="D1831">
        <v>20</v>
      </c>
      <c r="E1831" t="s">
        <v>23</v>
      </c>
      <c r="F1831" t="s">
        <v>30</v>
      </c>
      <c r="G1831" t="s">
        <v>25</v>
      </c>
      <c r="H1831" t="s">
        <v>36</v>
      </c>
      <c r="I1831" t="s">
        <v>27</v>
      </c>
      <c r="J1831" t="s">
        <v>40</v>
      </c>
      <c r="K1831" s="8">
        <v>0.1</v>
      </c>
      <c r="L1831">
        <f t="shared" ca="1" si="28"/>
        <v>9</v>
      </c>
      <c r="M1831">
        <v>3</v>
      </c>
      <c r="N1831">
        <v>1</v>
      </c>
    </row>
    <row r="1832" spans="1:14" x14ac:dyDescent="0.3">
      <c r="A1832">
        <v>13468</v>
      </c>
      <c r="B1832" s="7">
        <v>41852</v>
      </c>
      <c r="C1832" t="s">
        <v>34</v>
      </c>
      <c r="D1832">
        <v>18</v>
      </c>
      <c r="E1832" t="s">
        <v>45</v>
      </c>
      <c r="F1832" t="s">
        <v>30</v>
      </c>
      <c r="G1832" t="s">
        <v>25</v>
      </c>
      <c r="H1832" t="s">
        <v>44</v>
      </c>
      <c r="I1832" t="s">
        <v>27</v>
      </c>
      <c r="J1832" t="s">
        <v>48</v>
      </c>
      <c r="K1832" s="8">
        <v>0.1</v>
      </c>
      <c r="L1832">
        <f t="shared" ca="1" si="28"/>
        <v>9</v>
      </c>
      <c r="M1832">
        <v>32</v>
      </c>
      <c r="N1832">
        <v>2</v>
      </c>
    </row>
    <row r="1833" spans="1:14" x14ac:dyDescent="0.3">
      <c r="A1833">
        <v>13768</v>
      </c>
      <c r="B1833" s="7">
        <v>41850</v>
      </c>
      <c r="C1833" t="s">
        <v>22</v>
      </c>
      <c r="D1833">
        <v>37</v>
      </c>
      <c r="E1833" t="s">
        <v>32</v>
      </c>
      <c r="F1833" t="s">
        <v>24</v>
      </c>
      <c r="G1833" t="s">
        <v>25</v>
      </c>
      <c r="H1833" t="s">
        <v>26</v>
      </c>
      <c r="I1833" t="s">
        <v>27</v>
      </c>
      <c r="J1833" t="s">
        <v>49</v>
      </c>
      <c r="K1833" s="8">
        <v>0.05</v>
      </c>
      <c r="L1833">
        <f t="shared" ca="1" si="28"/>
        <v>9</v>
      </c>
      <c r="M1833">
        <v>28</v>
      </c>
      <c r="N1833">
        <v>2</v>
      </c>
    </row>
    <row r="1834" spans="1:14" x14ac:dyDescent="0.3">
      <c r="A1834">
        <v>13852</v>
      </c>
      <c r="B1834" s="7">
        <v>41879</v>
      </c>
      <c r="C1834" t="s">
        <v>34</v>
      </c>
      <c r="D1834">
        <v>19</v>
      </c>
      <c r="E1834" t="s">
        <v>43</v>
      </c>
      <c r="F1834" t="s">
        <v>30</v>
      </c>
      <c r="G1834" t="s">
        <v>25</v>
      </c>
      <c r="H1834" t="s">
        <v>36</v>
      </c>
      <c r="I1834" t="s">
        <v>27</v>
      </c>
      <c r="J1834" t="s">
        <v>33</v>
      </c>
      <c r="K1834" s="8">
        <v>0.1</v>
      </c>
      <c r="L1834">
        <f t="shared" ca="1" si="28"/>
        <v>9</v>
      </c>
      <c r="M1834">
        <v>23</v>
      </c>
      <c r="N1834">
        <v>5</v>
      </c>
    </row>
    <row r="1835" spans="1:14" x14ac:dyDescent="0.3">
      <c r="A1835">
        <v>13942</v>
      </c>
      <c r="B1835" s="7">
        <v>41852</v>
      </c>
      <c r="C1835" t="s">
        <v>22</v>
      </c>
      <c r="D1835">
        <v>68</v>
      </c>
      <c r="E1835" t="s">
        <v>45</v>
      </c>
      <c r="F1835" t="s">
        <v>41</v>
      </c>
      <c r="G1835" t="s">
        <v>25</v>
      </c>
      <c r="H1835" t="s">
        <v>44</v>
      </c>
      <c r="I1835" t="s">
        <v>27</v>
      </c>
      <c r="J1835" t="s">
        <v>31</v>
      </c>
      <c r="K1835" s="8">
        <v>0.15</v>
      </c>
      <c r="L1835">
        <f t="shared" ca="1" si="28"/>
        <v>9</v>
      </c>
      <c r="M1835">
        <v>28</v>
      </c>
      <c r="N1835">
        <v>3</v>
      </c>
    </row>
    <row r="1836" spans="1:14" x14ac:dyDescent="0.3">
      <c r="A1836">
        <v>14074</v>
      </c>
      <c r="B1836" s="7">
        <v>41852</v>
      </c>
      <c r="C1836" t="s">
        <v>22</v>
      </c>
      <c r="D1836">
        <v>22</v>
      </c>
      <c r="E1836" t="s">
        <v>32</v>
      </c>
      <c r="F1836" t="s">
        <v>30</v>
      </c>
      <c r="G1836" t="s">
        <v>25</v>
      </c>
      <c r="H1836" t="s">
        <v>36</v>
      </c>
      <c r="I1836" t="s">
        <v>27</v>
      </c>
      <c r="J1836" t="s">
        <v>48</v>
      </c>
      <c r="K1836" s="8">
        <v>0.1</v>
      </c>
      <c r="L1836">
        <f t="shared" ca="1" si="28"/>
        <v>9</v>
      </c>
      <c r="M1836">
        <v>20</v>
      </c>
      <c r="N1836">
        <v>2</v>
      </c>
    </row>
    <row r="1837" spans="1:14" x14ac:dyDescent="0.3">
      <c r="A1837">
        <v>14130</v>
      </c>
      <c r="B1837" s="7">
        <v>41851</v>
      </c>
      <c r="C1837" t="s">
        <v>34</v>
      </c>
      <c r="D1837">
        <v>28</v>
      </c>
      <c r="E1837" t="s">
        <v>29</v>
      </c>
      <c r="F1837" t="s">
        <v>30</v>
      </c>
      <c r="G1837" t="s">
        <v>25</v>
      </c>
      <c r="H1837" t="s">
        <v>36</v>
      </c>
      <c r="I1837" t="s">
        <v>27</v>
      </c>
      <c r="J1837" t="s">
        <v>31</v>
      </c>
      <c r="K1837" s="8">
        <v>0.1</v>
      </c>
      <c r="L1837">
        <f t="shared" ca="1" si="28"/>
        <v>9</v>
      </c>
      <c r="M1837">
        <v>24</v>
      </c>
      <c r="N1837">
        <v>2</v>
      </c>
    </row>
    <row r="1838" spans="1:14" x14ac:dyDescent="0.3">
      <c r="A1838">
        <v>14562</v>
      </c>
      <c r="B1838" s="7">
        <v>41877</v>
      </c>
      <c r="C1838" t="s">
        <v>22</v>
      </c>
      <c r="D1838">
        <v>20</v>
      </c>
      <c r="E1838" t="s">
        <v>39</v>
      </c>
      <c r="F1838" t="s">
        <v>30</v>
      </c>
      <c r="G1838" t="s">
        <v>25</v>
      </c>
      <c r="H1838" t="s">
        <v>44</v>
      </c>
      <c r="I1838" t="s">
        <v>27</v>
      </c>
      <c r="J1838" t="s">
        <v>28</v>
      </c>
      <c r="K1838" s="8">
        <v>0.1</v>
      </c>
      <c r="L1838">
        <f t="shared" ca="1" si="28"/>
        <v>9</v>
      </c>
      <c r="M1838">
        <v>6</v>
      </c>
      <c r="N1838">
        <v>5</v>
      </c>
    </row>
    <row r="1839" spans="1:14" x14ac:dyDescent="0.3">
      <c r="A1839">
        <v>14632</v>
      </c>
      <c r="B1839" s="7">
        <v>41852</v>
      </c>
      <c r="C1839" t="s">
        <v>34</v>
      </c>
      <c r="D1839">
        <v>18</v>
      </c>
      <c r="E1839" t="s">
        <v>43</v>
      </c>
      <c r="F1839" t="s">
        <v>30</v>
      </c>
      <c r="G1839" t="s">
        <v>25</v>
      </c>
      <c r="H1839" t="s">
        <v>50</v>
      </c>
      <c r="I1839" t="s">
        <v>27</v>
      </c>
      <c r="J1839" t="s">
        <v>33</v>
      </c>
      <c r="K1839" s="8">
        <v>0.1</v>
      </c>
      <c r="L1839">
        <f t="shared" ca="1" si="28"/>
        <v>9</v>
      </c>
      <c r="M1839">
        <v>17</v>
      </c>
      <c r="N1839">
        <v>5</v>
      </c>
    </row>
    <row r="1840" spans="1:14" x14ac:dyDescent="0.3">
      <c r="A1840">
        <v>14698</v>
      </c>
      <c r="B1840" s="7">
        <v>41851</v>
      </c>
      <c r="C1840" t="s">
        <v>22</v>
      </c>
      <c r="D1840">
        <v>17</v>
      </c>
      <c r="E1840" t="s">
        <v>35</v>
      </c>
      <c r="F1840" t="s">
        <v>30</v>
      </c>
      <c r="G1840" t="s">
        <v>25</v>
      </c>
      <c r="H1840" t="s">
        <v>50</v>
      </c>
      <c r="I1840" t="s">
        <v>27</v>
      </c>
      <c r="J1840" t="s">
        <v>48</v>
      </c>
      <c r="K1840" s="8">
        <v>0.1</v>
      </c>
      <c r="L1840">
        <f t="shared" ca="1" si="28"/>
        <v>9</v>
      </c>
      <c r="M1840">
        <v>5</v>
      </c>
      <c r="N1840">
        <v>3</v>
      </c>
    </row>
    <row r="1841" spans="1:14" x14ac:dyDescent="0.3">
      <c r="A1841">
        <v>15258</v>
      </c>
      <c r="B1841" s="7">
        <v>41851</v>
      </c>
      <c r="C1841" t="s">
        <v>34</v>
      </c>
      <c r="D1841">
        <v>19</v>
      </c>
      <c r="E1841" t="s">
        <v>35</v>
      </c>
      <c r="F1841" t="s">
        <v>30</v>
      </c>
      <c r="G1841" t="s">
        <v>25</v>
      </c>
      <c r="H1841" t="s">
        <v>47</v>
      </c>
      <c r="I1841" t="s">
        <v>27</v>
      </c>
      <c r="J1841" t="s">
        <v>40</v>
      </c>
      <c r="K1841" s="8">
        <v>0.1</v>
      </c>
      <c r="L1841">
        <f t="shared" ca="1" si="28"/>
        <v>9</v>
      </c>
      <c r="M1841">
        <v>24</v>
      </c>
      <c r="N1841">
        <v>3</v>
      </c>
    </row>
    <row r="1842" spans="1:14" x14ac:dyDescent="0.3">
      <c r="A1842">
        <v>15502</v>
      </c>
      <c r="B1842" s="7">
        <v>41852</v>
      </c>
      <c r="C1842" t="s">
        <v>22</v>
      </c>
      <c r="D1842">
        <v>49</v>
      </c>
      <c r="E1842" t="s">
        <v>45</v>
      </c>
      <c r="F1842" t="s">
        <v>24</v>
      </c>
      <c r="G1842" t="s">
        <v>25</v>
      </c>
      <c r="H1842" t="s">
        <v>36</v>
      </c>
      <c r="I1842" t="s">
        <v>27</v>
      </c>
      <c r="J1842" t="s">
        <v>33</v>
      </c>
      <c r="K1842" s="8">
        <v>0.05</v>
      </c>
      <c r="L1842">
        <f t="shared" ca="1" si="28"/>
        <v>9</v>
      </c>
      <c r="M1842">
        <v>29</v>
      </c>
      <c r="N1842">
        <v>4</v>
      </c>
    </row>
    <row r="1843" spans="1:14" x14ac:dyDescent="0.3">
      <c r="A1843">
        <v>15634</v>
      </c>
      <c r="B1843" s="7">
        <v>41851</v>
      </c>
      <c r="C1843" t="s">
        <v>22</v>
      </c>
      <c r="D1843">
        <v>19</v>
      </c>
      <c r="E1843" t="s">
        <v>23</v>
      </c>
      <c r="F1843" t="s">
        <v>30</v>
      </c>
      <c r="G1843" t="s">
        <v>25</v>
      </c>
      <c r="H1843" t="s">
        <v>44</v>
      </c>
      <c r="I1843" t="s">
        <v>27</v>
      </c>
      <c r="J1843" t="s">
        <v>42</v>
      </c>
      <c r="K1843" s="8">
        <v>0.1</v>
      </c>
      <c r="L1843">
        <f t="shared" ca="1" si="28"/>
        <v>9</v>
      </c>
      <c r="M1843">
        <v>1</v>
      </c>
      <c r="N1843">
        <v>6</v>
      </c>
    </row>
    <row r="1844" spans="1:14" x14ac:dyDescent="0.3">
      <c r="A1844">
        <v>15666</v>
      </c>
      <c r="B1844" s="7">
        <v>41880</v>
      </c>
      <c r="C1844" t="s">
        <v>22</v>
      </c>
      <c r="D1844">
        <v>26</v>
      </c>
      <c r="E1844" t="s">
        <v>45</v>
      </c>
      <c r="F1844" t="s">
        <v>30</v>
      </c>
      <c r="G1844" t="s">
        <v>25</v>
      </c>
      <c r="H1844" t="s">
        <v>44</v>
      </c>
      <c r="I1844" t="s">
        <v>27</v>
      </c>
      <c r="J1844" t="s">
        <v>49</v>
      </c>
      <c r="K1844" s="8">
        <v>0.1</v>
      </c>
      <c r="L1844">
        <f t="shared" ca="1" si="28"/>
        <v>9</v>
      </c>
      <c r="M1844">
        <v>4</v>
      </c>
      <c r="N1844">
        <v>4</v>
      </c>
    </row>
    <row r="1845" spans="1:14" x14ac:dyDescent="0.3">
      <c r="A1845">
        <v>15864</v>
      </c>
      <c r="B1845" s="7">
        <v>41852</v>
      </c>
      <c r="C1845" t="s">
        <v>34</v>
      </c>
      <c r="D1845">
        <v>30</v>
      </c>
      <c r="E1845" t="s">
        <v>39</v>
      </c>
      <c r="F1845" t="s">
        <v>24</v>
      </c>
      <c r="G1845" t="s">
        <v>25</v>
      </c>
      <c r="H1845" t="s">
        <v>44</v>
      </c>
      <c r="I1845" t="s">
        <v>27</v>
      </c>
      <c r="J1845" t="s">
        <v>37</v>
      </c>
      <c r="K1845" s="8">
        <v>0.05</v>
      </c>
      <c r="L1845">
        <f t="shared" ca="1" si="28"/>
        <v>9</v>
      </c>
      <c r="M1845">
        <v>16</v>
      </c>
      <c r="N1845">
        <v>5</v>
      </c>
    </row>
    <row r="1846" spans="1:14" x14ac:dyDescent="0.3">
      <c r="A1846">
        <v>15898</v>
      </c>
      <c r="B1846" s="7">
        <v>41852</v>
      </c>
      <c r="C1846" t="s">
        <v>22</v>
      </c>
      <c r="D1846">
        <v>53</v>
      </c>
      <c r="E1846" t="s">
        <v>35</v>
      </c>
      <c r="F1846" t="s">
        <v>41</v>
      </c>
      <c r="G1846" t="s">
        <v>25</v>
      </c>
      <c r="H1846" t="s">
        <v>36</v>
      </c>
      <c r="I1846" t="s">
        <v>27</v>
      </c>
      <c r="J1846" t="s">
        <v>31</v>
      </c>
      <c r="K1846" s="8">
        <v>0.15</v>
      </c>
      <c r="L1846">
        <f t="shared" ca="1" si="28"/>
        <v>9</v>
      </c>
      <c r="M1846">
        <v>8</v>
      </c>
      <c r="N1846">
        <v>3</v>
      </c>
    </row>
    <row r="1847" spans="1:14" x14ac:dyDescent="0.3">
      <c r="A1847">
        <v>15940</v>
      </c>
      <c r="B1847" s="7">
        <v>41850</v>
      </c>
      <c r="C1847" t="s">
        <v>34</v>
      </c>
      <c r="D1847">
        <v>21</v>
      </c>
      <c r="E1847" t="s">
        <v>23</v>
      </c>
      <c r="F1847" t="s">
        <v>30</v>
      </c>
      <c r="G1847" t="s">
        <v>25</v>
      </c>
      <c r="H1847" t="s">
        <v>44</v>
      </c>
      <c r="I1847" t="s">
        <v>27</v>
      </c>
      <c r="J1847" t="s">
        <v>37</v>
      </c>
      <c r="K1847" s="8">
        <v>0.1</v>
      </c>
      <c r="L1847">
        <f t="shared" ca="1" si="28"/>
        <v>9</v>
      </c>
      <c r="M1847">
        <v>43</v>
      </c>
      <c r="N1847">
        <v>5</v>
      </c>
    </row>
    <row r="1848" spans="1:14" x14ac:dyDescent="0.3">
      <c r="A1848">
        <v>16056</v>
      </c>
      <c r="B1848" s="7">
        <v>41851</v>
      </c>
      <c r="C1848" t="s">
        <v>34</v>
      </c>
      <c r="D1848">
        <v>25</v>
      </c>
      <c r="E1848" t="s">
        <v>32</v>
      </c>
      <c r="F1848" t="s">
        <v>30</v>
      </c>
      <c r="G1848" t="s">
        <v>25</v>
      </c>
      <c r="H1848" t="s">
        <v>26</v>
      </c>
      <c r="I1848" t="s">
        <v>27</v>
      </c>
      <c r="J1848" t="s">
        <v>33</v>
      </c>
      <c r="K1848" s="8">
        <v>0.1</v>
      </c>
      <c r="L1848">
        <f t="shared" ca="1" si="28"/>
        <v>9</v>
      </c>
      <c r="M1848">
        <v>16</v>
      </c>
      <c r="N1848">
        <v>6</v>
      </c>
    </row>
    <row r="1849" spans="1:14" x14ac:dyDescent="0.3">
      <c r="A1849">
        <v>16200</v>
      </c>
      <c r="B1849" s="7">
        <v>41850</v>
      </c>
      <c r="C1849" t="s">
        <v>34</v>
      </c>
      <c r="D1849">
        <v>19</v>
      </c>
      <c r="E1849" t="s">
        <v>35</v>
      </c>
      <c r="F1849" t="s">
        <v>30</v>
      </c>
      <c r="G1849" t="s">
        <v>25</v>
      </c>
      <c r="H1849" t="s">
        <v>26</v>
      </c>
      <c r="I1849" t="s">
        <v>27</v>
      </c>
      <c r="J1849" t="s">
        <v>40</v>
      </c>
      <c r="K1849" s="8">
        <v>0.1</v>
      </c>
      <c r="L1849">
        <f t="shared" ca="1" si="28"/>
        <v>9</v>
      </c>
      <c r="M1849">
        <v>27</v>
      </c>
      <c r="N1849">
        <v>2</v>
      </c>
    </row>
    <row r="1850" spans="1:14" x14ac:dyDescent="0.3">
      <c r="A1850">
        <v>16286</v>
      </c>
      <c r="B1850" s="7">
        <v>41850</v>
      </c>
      <c r="C1850" t="s">
        <v>22</v>
      </c>
      <c r="D1850">
        <v>23</v>
      </c>
      <c r="E1850" t="s">
        <v>43</v>
      </c>
      <c r="F1850" t="s">
        <v>30</v>
      </c>
      <c r="G1850" t="s">
        <v>25</v>
      </c>
      <c r="H1850" t="s">
        <v>44</v>
      </c>
      <c r="I1850" t="s">
        <v>27</v>
      </c>
      <c r="J1850" t="s">
        <v>37</v>
      </c>
      <c r="K1850" s="8">
        <v>0.1</v>
      </c>
      <c r="L1850">
        <f t="shared" ca="1" si="28"/>
        <v>9</v>
      </c>
      <c r="M1850">
        <v>35</v>
      </c>
      <c r="N1850">
        <v>5</v>
      </c>
    </row>
    <row r="1851" spans="1:14" x14ac:dyDescent="0.3">
      <c r="A1851">
        <v>16446</v>
      </c>
      <c r="B1851" s="7">
        <v>41880</v>
      </c>
      <c r="C1851" t="s">
        <v>22</v>
      </c>
      <c r="D1851">
        <v>21</v>
      </c>
      <c r="E1851" t="s">
        <v>35</v>
      </c>
      <c r="F1851" t="s">
        <v>30</v>
      </c>
      <c r="G1851" t="s">
        <v>25</v>
      </c>
      <c r="H1851" t="s">
        <v>26</v>
      </c>
      <c r="I1851" t="s">
        <v>27</v>
      </c>
      <c r="J1851" t="s">
        <v>28</v>
      </c>
      <c r="K1851" s="8">
        <v>0.1</v>
      </c>
      <c r="L1851">
        <f t="shared" ca="1" si="28"/>
        <v>9</v>
      </c>
      <c r="M1851">
        <v>44</v>
      </c>
      <c r="N1851">
        <v>6</v>
      </c>
    </row>
    <row r="1852" spans="1:14" x14ac:dyDescent="0.3">
      <c r="A1852">
        <v>16626</v>
      </c>
      <c r="B1852" s="7">
        <v>41852</v>
      </c>
      <c r="C1852" t="s">
        <v>34</v>
      </c>
      <c r="D1852">
        <v>17</v>
      </c>
      <c r="E1852" t="s">
        <v>29</v>
      </c>
      <c r="F1852" t="s">
        <v>30</v>
      </c>
      <c r="G1852" t="s">
        <v>25</v>
      </c>
      <c r="H1852" t="s">
        <v>36</v>
      </c>
      <c r="I1852" t="s">
        <v>27</v>
      </c>
      <c r="J1852" t="s">
        <v>48</v>
      </c>
      <c r="K1852" s="8">
        <v>0.1</v>
      </c>
      <c r="L1852">
        <f t="shared" ca="1" si="28"/>
        <v>9</v>
      </c>
      <c r="M1852">
        <v>0</v>
      </c>
      <c r="N1852">
        <v>5</v>
      </c>
    </row>
    <row r="1853" spans="1:14" x14ac:dyDescent="0.3">
      <c r="A1853">
        <v>16706</v>
      </c>
      <c r="B1853" s="7">
        <v>41852</v>
      </c>
      <c r="C1853" t="s">
        <v>22</v>
      </c>
      <c r="D1853">
        <v>22</v>
      </c>
      <c r="E1853" t="s">
        <v>29</v>
      </c>
      <c r="F1853" t="s">
        <v>30</v>
      </c>
      <c r="G1853" t="s">
        <v>25</v>
      </c>
      <c r="H1853" t="s">
        <v>44</v>
      </c>
      <c r="I1853" t="s">
        <v>27</v>
      </c>
      <c r="J1853" t="s">
        <v>49</v>
      </c>
      <c r="K1853" s="8">
        <v>0.1</v>
      </c>
      <c r="L1853">
        <f t="shared" ca="1" si="28"/>
        <v>9</v>
      </c>
      <c r="M1853">
        <v>42</v>
      </c>
      <c r="N1853">
        <v>6</v>
      </c>
    </row>
    <row r="1854" spans="1:14" x14ac:dyDescent="0.3">
      <c r="A1854">
        <v>17474</v>
      </c>
      <c r="B1854" s="7">
        <v>41863</v>
      </c>
      <c r="C1854" t="s">
        <v>34</v>
      </c>
      <c r="D1854">
        <v>25</v>
      </c>
      <c r="E1854" t="s">
        <v>29</v>
      </c>
      <c r="F1854" t="s">
        <v>30</v>
      </c>
      <c r="G1854" t="s">
        <v>25</v>
      </c>
      <c r="H1854" t="s">
        <v>47</v>
      </c>
      <c r="I1854" t="s">
        <v>27</v>
      </c>
      <c r="J1854" t="s">
        <v>28</v>
      </c>
      <c r="K1854" s="8">
        <v>0.1</v>
      </c>
      <c r="L1854">
        <f t="shared" ca="1" si="28"/>
        <v>9</v>
      </c>
      <c r="M1854">
        <v>21</v>
      </c>
      <c r="N1854">
        <v>2</v>
      </c>
    </row>
    <row r="1855" spans="1:14" x14ac:dyDescent="0.3">
      <c r="A1855">
        <v>18024</v>
      </c>
      <c r="B1855" s="7">
        <v>41856</v>
      </c>
      <c r="C1855" t="s">
        <v>22</v>
      </c>
      <c r="D1855">
        <v>53</v>
      </c>
      <c r="E1855" t="s">
        <v>45</v>
      </c>
      <c r="F1855" t="s">
        <v>41</v>
      </c>
      <c r="G1855" t="s">
        <v>25</v>
      </c>
      <c r="H1855" t="s">
        <v>26</v>
      </c>
      <c r="I1855" t="s">
        <v>27</v>
      </c>
      <c r="J1855" t="s">
        <v>28</v>
      </c>
      <c r="K1855" s="8">
        <v>0.15</v>
      </c>
      <c r="L1855">
        <f t="shared" ca="1" si="28"/>
        <v>9</v>
      </c>
      <c r="M1855">
        <v>3</v>
      </c>
      <c r="N1855">
        <v>2</v>
      </c>
    </row>
    <row r="1856" spans="1:14" x14ac:dyDescent="0.3">
      <c r="A1856">
        <v>18158</v>
      </c>
      <c r="B1856" s="7">
        <v>41850</v>
      </c>
      <c r="C1856" t="s">
        <v>22</v>
      </c>
      <c r="D1856">
        <v>25</v>
      </c>
      <c r="E1856" t="s">
        <v>45</v>
      </c>
      <c r="F1856" t="s">
        <v>30</v>
      </c>
      <c r="G1856" t="s">
        <v>25</v>
      </c>
      <c r="H1856" t="s">
        <v>26</v>
      </c>
      <c r="I1856" t="s">
        <v>27</v>
      </c>
      <c r="J1856" t="s">
        <v>31</v>
      </c>
      <c r="K1856" s="8">
        <v>0.1</v>
      </c>
      <c r="L1856">
        <f t="shared" ca="1" si="28"/>
        <v>9</v>
      </c>
      <c r="M1856">
        <v>1</v>
      </c>
      <c r="N1856">
        <v>4</v>
      </c>
    </row>
    <row r="1857" spans="1:14" x14ac:dyDescent="0.3">
      <c r="A1857">
        <v>18940</v>
      </c>
      <c r="B1857" s="7">
        <v>41873</v>
      </c>
      <c r="C1857" t="s">
        <v>34</v>
      </c>
      <c r="D1857">
        <v>24</v>
      </c>
      <c r="E1857" t="s">
        <v>45</v>
      </c>
      <c r="F1857" t="s">
        <v>30</v>
      </c>
      <c r="G1857" t="s">
        <v>25</v>
      </c>
      <c r="H1857" t="s">
        <v>36</v>
      </c>
      <c r="I1857" t="s">
        <v>27</v>
      </c>
      <c r="J1857" t="s">
        <v>48</v>
      </c>
      <c r="K1857" s="8">
        <v>0.1</v>
      </c>
      <c r="L1857">
        <f t="shared" ca="1" si="28"/>
        <v>9</v>
      </c>
      <c r="M1857">
        <v>18</v>
      </c>
      <c r="N1857">
        <v>5</v>
      </c>
    </row>
    <row r="1858" spans="1:14" x14ac:dyDescent="0.3">
      <c r="A1858">
        <v>19250</v>
      </c>
      <c r="B1858" s="7">
        <v>41852</v>
      </c>
      <c r="C1858" t="s">
        <v>34</v>
      </c>
      <c r="D1858">
        <v>18</v>
      </c>
      <c r="E1858" t="s">
        <v>32</v>
      </c>
      <c r="F1858" t="s">
        <v>30</v>
      </c>
      <c r="G1858" t="s">
        <v>25</v>
      </c>
      <c r="H1858" t="s">
        <v>36</v>
      </c>
      <c r="I1858" t="s">
        <v>27</v>
      </c>
      <c r="J1858" t="s">
        <v>49</v>
      </c>
      <c r="K1858" s="8">
        <v>0.1</v>
      </c>
      <c r="L1858">
        <f t="shared" ca="1" si="28"/>
        <v>9</v>
      </c>
      <c r="M1858">
        <v>20</v>
      </c>
      <c r="N1858">
        <v>3</v>
      </c>
    </row>
    <row r="1859" spans="1:14" x14ac:dyDescent="0.3">
      <c r="A1859">
        <v>19298</v>
      </c>
      <c r="B1859" s="7">
        <v>41879</v>
      </c>
      <c r="C1859" t="s">
        <v>34</v>
      </c>
      <c r="D1859">
        <v>18</v>
      </c>
      <c r="E1859" t="s">
        <v>23</v>
      </c>
      <c r="F1859" t="s">
        <v>30</v>
      </c>
      <c r="G1859" t="s">
        <v>25</v>
      </c>
      <c r="H1859" t="s">
        <v>36</v>
      </c>
      <c r="I1859" t="s">
        <v>27</v>
      </c>
      <c r="J1859" t="s">
        <v>49</v>
      </c>
      <c r="K1859" s="8">
        <v>0.1</v>
      </c>
      <c r="L1859">
        <f t="shared" ref="L1859:L1922" ca="1" si="29">DATEDIF(B1859, TODAY(), "y")</f>
        <v>9</v>
      </c>
      <c r="M1859">
        <v>43</v>
      </c>
      <c r="N1859">
        <v>2</v>
      </c>
    </row>
    <row r="1860" spans="1:14" x14ac:dyDescent="0.3">
      <c r="A1860">
        <v>19490</v>
      </c>
      <c r="B1860" s="7">
        <v>41852</v>
      </c>
      <c r="C1860" t="s">
        <v>22</v>
      </c>
      <c r="D1860">
        <v>20</v>
      </c>
      <c r="E1860" t="s">
        <v>45</v>
      </c>
      <c r="F1860" t="s">
        <v>30</v>
      </c>
      <c r="G1860" t="s">
        <v>25</v>
      </c>
      <c r="H1860" t="s">
        <v>44</v>
      </c>
      <c r="I1860" t="s">
        <v>27</v>
      </c>
      <c r="J1860" t="s">
        <v>33</v>
      </c>
      <c r="K1860" s="8">
        <v>0.1</v>
      </c>
      <c r="L1860">
        <f t="shared" ca="1" si="29"/>
        <v>9</v>
      </c>
      <c r="M1860">
        <v>9</v>
      </c>
      <c r="N1860">
        <v>5</v>
      </c>
    </row>
    <row r="1861" spans="1:14" x14ac:dyDescent="0.3">
      <c r="A1861">
        <v>19498</v>
      </c>
      <c r="B1861" s="7">
        <v>41851</v>
      </c>
      <c r="C1861" t="s">
        <v>22</v>
      </c>
      <c r="D1861">
        <v>21</v>
      </c>
      <c r="E1861" t="s">
        <v>32</v>
      </c>
      <c r="F1861" t="s">
        <v>30</v>
      </c>
      <c r="G1861" t="s">
        <v>25</v>
      </c>
      <c r="H1861" t="s">
        <v>44</v>
      </c>
      <c r="I1861" t="s">
        <v>27</v>
      </c>
      <c r="J1861" t="s">
        <v>49</v>
      </c>
      <c r="K1861" s="8">
        <v>0.1</v>
      </c>
      <c r="L1861">
        <f t="shared" ca="1" si="29"/>
        <v>9</v>
      </c>
      <c r="M1861">
        <v>33</v>
      </c>
      <c r="N1861">
        <v>3</v>
      </c>
    </row>
    <row r="1862" spans="1:14" x14ac:dyDescent="0.3">
      <c r="A1862">
        <v>19774</v>
      </c>
      <c r="B1862" s="7">
        <v>41851</v>
      </c>
      <c r="C1862" t="s">
        <v>22</v>
      </c>
      <c r="D1862">
        <v>52</v>
      </c>
      <c r="E1862" t="s">
        <v>29</v>
      </c>
      <c r="F1862" t="s">
        <v>41</v>
      </c>
      <c r="G1862" t="s">
        <v>25</v>
      </c>
      <c r="H1862" t="s">
        <v>26</v>
      </c>
      <c r="I1862" t="s">
        <v>27</v>
      </c>
      <c r="J1862" t="s">
        <v>40</v>
      </c>
      <c r="K1862" s="8">
        <v>0.15</v>
      </c>
      <c r="L1862">
        <f t="shared" ca="1" si="29"/>
        <v>9</v>
      </c>
      <c r="M1862">
        <v>26</v>
      </c>
      <c r="N1862">
        <v>3</v>
      </c>
    </row>
    <row r="1863" spans="1:14" x14ac:dyDescent="0.3">
      <c r="A1863">
        <v>20294</v>
      </c>
      <c r="B1863" s="7">
        <v>41850</v>
      </c>
      <c r="C1863" t="s">
        <v>22</v>
      </c>
      <c r="D1863">
        <v>45</v>
      </c>
      <c r="E1863" t="s">
        <v>35</v>
      </c>
      <c r="F1863" t="s">
        <v>24</v>
      </c>
      <c r="G1863" t="s">
        <v>25</v>
      </c>
      <c r="H1863" t="s">
        <v>26</v>
      </c>
      <c r="I1863" t="s">
        <v>27</v>
      </c>
      <c r="J1863" t="s">
        <v>28</v>
      </c>
      <c r="K1863" s="8">
        <v>0.05</v>
      </c>
      <c r="L1863">
        <f t="shared" ca="1" si="29"/>
        <v>9</v>
      </c>
      <c r="M1863">
        <v>41</v>
      </c>
      <c r="N1863">
        <v>6</v>
      </c>
    </row>
    <row r="1864" spans="1:14" x14ac:dyDescent="0.3">
      <c r="A1864">
        <v>21990</v>
      </c>
      <c r="B1864" s="7">
        <v>41871</v>
      </c>
      <c r="C1864" t="s">
        <v>22</v>
      </c>
      <c r="D1864">
        <v>17</v>
      </c>
      <c r="E1864" t="s">
        <v>29</v>
      </c>
      <c r="F1864" t="s">
        <v>30</v>
      </c>
      <c r="G1864" t="s">
        <v>25</v>
      </c>
      <c r="H1864" t="s">
        <v>44</v>
      </c>
      <c r="I1864" t="s">
        <v>27</v>
      </c>
      <c r="J1864" t="s">
        <v>28</v>
      </c>
      <c r="K1864" s="8">
        <v>0.1</v>
      </c>
      <c r="L1864">
        <f t="shared" ca="1" si="29"/>
        <v>9</v>
      </c>
      <c r="M1864">
        <v>35</v>
      </c>
      <c r="N1864">
        <v>3</v>
      </c>
    </row>
    <row r="1865" spans="1:14" x14ac:dyDescent="0.3">
      <c r="A1865">
        <v>23006</v>
      </c>
      <c r="B1865" s="7">
        <v>41851</v>
      </c>
      <c r="C1865" t="s">
        <v>22</v>
      </c>
      <c r="D1865">
        <v>60</v>
      </c>
      <c r="E1865" t="s">
        <v>32</v>
      </c>
      <c r="F1865" t="s">
        <v>41</v>
      </c>
      <c r="G1865" t="s">
        <v>25</v>
      </c>
      <c r="H1865" t="s">
        <v>36</v>
      </c>
      <c r="I1865" t="s">
        <v>27</v>
      </c>
      <c r="J1865" t="s">
        <v>33</v>
      </c>
      <c r="K1865" s="8">
        <v>0.15</v>
      </c>
      <c r="L1865">
        <f t="shared" ca="1" si="29"/>
        <v>9</v>
      </c>
      <c r="M1865">
        <v>35</v>
      </c>
      <c r="N1865">
        <v>1</v>
      </c>
    </row>
    <row r="1866" spans="1:14" x14ac:dyDescent="0.3">
      <c r="A1866">
        <v>23198</v>
      </c>
      <c r="B1866" s="7">
        <v>41879</v>
      </c>
      <c r="C1866" t="s">
        <v>34</v>
      </c>
      <c r="D1866">
        <v>18</v>
      </c>
      <c r="E1866" t="s">
        <v>45</v>
      </c>
      <c r="F1866" t="s">
        <v>30</v>
      </c>
      <c r="G1866" t="s">
        <v>25</v>
      </c>
      <c r="H1866" t="s">
        <v>44</v>
      </c>
      <c r="I1866" t="s">
        <v>27</v>
      </c>
      <c r="J1866" t="s">
        <v>49</v>
      </c>
      <c r="K1866" s="8">
        <v>0.1</v>
      </c>
      <c r="L1866">
        <f t="shared" ca="1" si="29"/>
        <v>9</v>
      </c>
      <c r="M1866">
        <v>41</v>
      </c>
      <c r="N1866">
        <v>5</v>
      </c>
    </row>
    <row r="1867" spans="1:14" x14ac:dyDescent="0.3">
      <c r="A1867">
        <v>23848</v>
      </c>
      <c r="B1867" s="7">
        <v>41851</v>
      </c>
      <c r="C1867" t="s">
        <v>34</v>
      </c>
      <c r="D1867">
        <v>17</v>
      </c>
      <c r="E1867" t="s">
        <v>32</v>
      </c>
      <c r="F1867" t="s">
        <v>30</v>
      </c>
      <c r="G1867" t="s">
        <v>25</v>
      </c>
      <c r="H1867" t="s">
        <v>26</v>
      </c>
      <c r="I1867" t="s">
        <v>27</v>
      </c>
      <c r="J1867" t="s">
        <v>48</v>
      </c>
      <c r="K1867" s="8">
        <v>0.1</v>
      </c>
      <c r="L1867">
        <f t="shared" ca="1" si="29"/>
        <v>9</v>
      </c>
      <c r="M1867">
        <v>39</v>
      </c>
      <c r="N1867">
        <v>1</v>
      </c>
    </row>
    <row r="1868" spans="1:14" x14ac:dyDescent="0.3">
      <c r="A1868">
        <v>24336</v>
      </c>
      <c r="B1868" s="7">
        <v>41852</v>
      </c>
      <c r="C1868" t="s">
        <v>22</v>
      </c>
      <c r="D1868">
        <v>19</v>
      </c>
      <c r="E1868" t="s">
        <v>23</v>
      </c>
      <c r="F1868" t="s">
        <v>30</v>
      </c>
      <c r="G1868" t="s">
        <v>25</v>
      </c>
      <c r="H1868" t="s">
        <v>26</v>
      </c>
      <c r="I1868" t="s">
        <v>27</v>
      </c>
      <c r="J1868" t="s">
        <v>42</v>
      </c>
      <c r="K1868" s="8">
        <v>0.1</v>
      </c>
      <c r="L1868">
        <f t="shared" ca="1" si="29"/>
        <v>9</v>
      </c>
      <c r="M1868">
        <v>42</v>
      </c>
      <c r="N1868">
        <v>6</v>
      </c>
    </row>
    <row r="1869" spans="1:14" x14ac:dyDescent="0.3">
      <c r="A1869">
        <v>24624</v>
      </c>
      <c r="B1869" s="7">
        <v>41880</v>
      </c>
      <c r="C1869" t="s">
        <v>22</v>
      </c>
      <c r="D1869">
        <v>38</v>
      </c>
      <c r="E1869" t="s">
        <v>32</v>
      </c>
      <c r="F1869" t="s">
        <v>24</v>
      </c>
      <c r="G1869" t="s">
        <v>38</v>
      </c>
      <c r="H1869" t="s">
        <v>47</v>
      </c>
      <c r="I1869" t="s">
        <v>27</v>
      </c>
      <c r="J1869" t="s">
        <v>33</v>
      </c>
      <c r="K1869" s="8">
        <v>0.05</v>
      </c>
      <c r="L1869">
        <f t="shared" ca="1" si="29"/>
        <v>9</v>
      </c>
      <c r="M1869">
        <v>36</v>
      </c>
      <c r="N1869">
        <v>5</v>
      </c>
    </row>
    <row r="1870" spans="1:14" x14ac:dyDescent="0.3">
      <c r="A1870">
        <v>24626</v>
      </c>
      <c r="B1870" s="7">
        <v>41880</v>
      </c>
      <c r="C1870" t="s">
        <v>22</v>
      </c>
      <c r="D1870">
        <v>39</v>
      </c>
      <c r="E1870" t="s">
        <v>35</v>
      </c>
      <c r="F1870" t="s">
        <v>24</v>
      </c>
      <c r="G1870" t="s">
        <v>38</v>
      </c>
      <c r="H1870" t="s">
        <v>47</v>
      </c>
      <c r="I1870" t="s">
        <v>27</v>
      </c>
      <c r="J1870" t="s">
        <v>31</v>
      </c>
      <c r="K1870" s="8">
        <v>0.05</v>
      </c>
      <c r="L1870">
        <f t="shared" ca="1" si="29"/>
        <v>9</v>
      </c>
      <c r="M1870">
        <v>7</v>
      </c>
      <c r="N1870">
        <v>5</v>
      </c>
    </row>
    <row r="1871" spans="1:14" x14ac:dyDescent="0.3">
      <c r="A1871">
        <v>25182</v>
      </c>
      <c r="B1871" s="7">
        <v>41878</v>
      </c>
      <c r="C1871" t="s">
        <v>34</v>
      </c>
      <c r="D1871">
        <v>27</v>
      </c>
      <c r="E1871" t="s">
        <v>35</v>
      </c>
      <c r="F1871" t="s">
        <v>30</v>
      </c>
      <c r="G1871" t="s">
        <v>25</v>
      </c>
      <c r="H1871" t="s">
        <v>26</v>
      </c>
      <c r="I1871" t="s">
        <v>27</v>
      </c>
      <c r="J1871" t="s">
        <v>40</v>
      </c>
      <c r="K1871" s="8">
        <v>0.1</v>
      </c>
      <c r="L1871">
        <f t="shared" ca="1" si="29"/>
        <v>9</v>
      </c>
      <c r="M1871">
        <v>35</v>
      </c>
      <c r="N1871">
        <v>4</v>
      </c>
    </row>
    <row r="1872" spans="1:14" x14ac:dyDescent="0.3">
      <c r="A1872">
        <v>26212</v>
      </c>
      <c r="B1872" s="7">
        <v>41852</v>
      </c>
      <c r="C1872" t="s">
        <v>22</v>
      </c>
      <c r="D1872">
        <v>62</v>
      </c>
      <c r="E1872" t="s">
        <v>35</v>
      </c>
      <c r="F1872" t="s">
        <v>41</v>
      </c>
      <c r="G1872" t="s">
        <v>25</v>
      </c>
      <c r="H1872" t="s">
        <v>44</v>
      </c>
      <c r="I1872" t="s">
        <v>27</v>
      </c>
      <c r="J1872" t="s">
        <v>48</v>
      </c>
      <c r="K1872" s="8">
        <v>0.15</v>
      </c>
      <c r="L1872">
        <f t="shared" ca="1" si="29"/>
        <v>9</v>
      </c>
      <c r="M1872">
        <v>4</v>
      </c>
      <c r="N1872">
        <v>4</v>
      </c>
    </row>
    <row r="1873" spans="1:14" x14ac:dyDescent="0.3">
      <c r="A1873">
        <v>26442</v>
      </c>
      <c r="B1873" s="7">
        <v>41850</v>
      </c>
      <c r="C1873" t="s">
        <v>22</v>
      </c>
      <c r="D1873">
        <v>21</v>
      </c>
      <c r="E1873" t="s">
        <v>29</v>
      </c>
      <c r="F1873" t="s">
        <v>30</v>
      </c>
      <c r="G1873" t="s">
        <v>25</v>
      </c>
      <c r="H1873" t="s">
        <v>26</v>
      </c>
      <c r="I1873" t="s">
        <v>27</v>
      </c>
      <c r="J1873" t="s">
        <v>37</v>
      </c>
      <c r="K1873" s="8">
        <v>0.1</v>
      </c>
      <c r="L1873">
        <f t="shared" ca="1" si="29"/>
        <v>9</v>
      </c>
      <c r="M1873">
        <v>2</v>
      </c>
      <c r="N1873">
        <v>6</v>
      </c>
    </row>
    <row r="1874" spans="1:14" x14ac:dyDescent="0.3">
      <c r="A1874">
        <v>26530</v>
      </c>
      <c r="B1874" s="7">
        <v>41851</v>
      </c>
      <c r="C1874" t="s">
        <v>22</v>
      </c>
      <c r="D1874">
        <v>22</v>
      </c>
      <c r="E1874" t="s">
        <v>35</v>
      </c>
      <c r="F1874" t="s">
        <v>30</v>
      </c>
      <c r="G1874" t="s">
        <v>25</v>
      </c>
      <c r="H1874" t="s">
        <v>44</v>
      </c>
      <c r="I1874" t="s">
        <v>27</v>
      </c>
      <c r="J1874" t="s">
        <v>31</v>
      </c>
      <c r="K1874" s="8">
        <v>0.1</v>
      </c>
      <c r="L1874">
        <f t="shared" ca="1" si="29"/>
        <v>9</v>
      </c>
      <c r="M1874">
        <v>5</v>
      </c>
      <c r="N1874">
        <v>6</v>
      </c>
    </row>
    <row r="1875" spans="1:14" x14ac:dyDescent="0.3">
      <c r="A1875">
        <v>27462</v>
      </c>
      <c r="B1875" s="7">
        <v>41880</v>
      </c>
      <c r="C1875" t="s">
        <v>22</v>
      </c>
      <c r="D1875">
        <v>43</v>
      </c>
      <c r="E1875" t="s">
        <v>32</v>
      </c>
      <c r="F1875" t="s">
        <v>24</v>
      </c>
      <c r="G1875" t="s">
        <v>38</v>
      </c>
      <c r="H1875" t="s">
        <v>47</v>
      </c>
      <c r="I1875" t="s">
        <v>27</v>
      </c>
      <c r="J1875" t="s">
        <v>48</v>
      </c>
      <c r="K1875" s="8">
        <v>0.05</v>
      </c>
      <c r="L1875">
        <f t="shared" ca="1" si="29"/>
        <v>9</v>
      </c>
      <c r="M1875">
        <v>24</v>
      </c>
      <c r="N1875">
        <v>4</v>
      </c>
    </row>
    <row r="1876" spans="1:14" x14ac:dyDescent="0.3">
      <c r="A1876">
        <v>27968</v>
      </c>
      <c r="B1876" s="7">
        <v>41879</v>
      </c>
      <c r="C1876" t="s">
        <v>34</v>
      </c>
      <c r="D1876">
        <v>50</v>
      </c>
      <c r="E1876" t="s">
        <v>35</v>
      </c>
      <c r="F1876" t="s">
        <v>41</v>
      </c>
      <c r="G1876" t="s">
        <v>25</v>
      </c>
      <c r="H1876" t="s">
        <v>26</v>
      </c>
      <c r="I1876" t="s">
        <v>27</v>
      </c>
      <c r="J1876" t="s">
        <v>40</v>
      </c>
      <c r="K1876" s="8">
        <v>0.15</v>
      </c>
      <c r="L1876">
        <f t="shared" ca="1" si="29"/>
        <v>9</v>
      </c>
      <c r="M1876">
        <v>14</v>
      </c>
      <c r="N1876">
        <v>1</v>
      </c>
    </row>
    <row r="1877" spans="1:14" x14ac:dyDescent="0.3">
      <c r="A1877">
        <v>28150</v>
      </c>
      <c r="B1877" s="7">
        <v>41878</v>
      </c>
      <c r="C1877" t="s">
        <v>34</v>
      </c>
      <c r="D1877">
        <v>18</v>
      </c>
      <c r="E1877" t="s">
        <v>29</v>
      </c>
      <c r="F1877" t="s">
        <v>30</v>
      </c>
      <c r="G1877" t="s">
        <v>25</v>
      </c>
      <c r="H1877" t="s">
        <v>26</v>
      </c>
      <c r="I1877" t="s">
        <v>27</v>
      </c>
      <c r="J1877" t="s">
        <v>49</v>
      </c>
      <c r="K1877" s="8">
        <v>0.1</v>
      </c>
      <c r="L1877">
        <f t="shared" ca="1" si="29"/>
        <v>9</v>
      </c>
      <c r="M1877">
        <v>28</v>
      </c>
      <c r="N1877">
        <v>1</v>
      </c>
    </row>
    <row r="1878" spans="1:14" x14ac:dyDescent="0.3">
      <c r="A1878">
        <v>28256</v>
      </c>
      <c r="B1878" s="7">
        <v>41850</v>
      </c>
      <c r="C1878" t="s">
        <v>22</v>
      </c>
      <c r="D1878">
        <v>31</v>
      </c>
      <c r="E1878" t="s">
        <v>35</v>
      </c>
      <c r="F1878" t="s">
        <v>24</v>
      </c>
      <c r="G1878" t="s">
        <v>25</v>
      </c>
      <c r="H1878" t="s">
        <v>44</v>
      </c>
      <c r="I1878" t="s">
        <v>27</v>
      </c>
      <c r="J1878" t="s">
        <v>42</v>
      </c>
      <c r="K1878" s="8">
        <v>0.05</v>
      </c>
      <c r="L1878">
        <f t="shared" ca="1" si="29"/>
        <v>9</v>
      </c>
      <c r="M1878">
        <v>41</v>
      </c>
      <c r="N1878">
        <v>2</v>
      </c>
    </row>
    <row r="1879" spans="1:14" x14ac:dyDescent="0.3">
      <c r="A1879">
        <v>28394</v>
      </c>
      <c r="B1879" s="7">
        <v>41878</v>
      </c>
      <c r="C1879" t="s">
        <v>34</v>
      </c>
      <c r="D1879">
        <v>19</v>
      </c>
      <c r="E1879" t="s">
        <v>32</v>
      </c>
      <c r="F1879" t="s">
        <v>30</v>
      </c>
      <c r="G1879" t="s">
        <v>25</v>
      </c>
      <c r="H1879" t="s">
        <v>36</v>
      </c>
      <c r="I1879" t="s">
        <v>27</v>
      </c>
      <c r="J1879" t="s">
        <v>33</v>
      </c>
      <c r="K1879" s="8">
        <v>0.1</v>
      </c>
      <c r="L1879">
        <f t="shared" ca="1" si="29"/>
        <v>9</v>
      </c>
      <c r="M1879">
        <v>41</v>
      </c>
      <c r="N1879">
        <v>4</v>
      </c>
    </row>
    <row r="1880" spans="1:14" x14ac:dyDescent="0.3">
      <c r="A1880">
        <v>29416</v>
      </c>
      <c r="B1880" s="7">
        <v>41872</v>
      </c>
      <c r="C1880" t="s">
        <v>22</v>
      </c>
      <c r="D1880">
        <v>24</v>
      </c>
      <c r="E1880" t="s">
        <v>23</v>
      </c>
      <c r="F1880" t="s">
        <v>30</v>
      </c>
      <c r="G1880" t="s">
        <v>25</v>
      </c>
      <c r="H1880" t="s">
        <v>36</v>
      </c>
      <c r="I1880" t="s">
        <v>27</v>
      </c>
      <c r="J1880" t="s">
        <v>42</v>
      </c>
      <c r="K1880" s="8">
        <v>0.1</v>
      </c>
      <c r="L1880">
        <f t="shared" ca="1" si="29"/>
        <v>9</v>
      </c>
      <c r="M1880">
        <v>43</v>
      </c>
      <c r="N1880">
        <v>6</v>
      </c>
    </row>
    <row r="1881" spans="1:14" x14ac:dyDescent="0.3">
      <c r="A1881">
        <v>29938</v>
      </c>
      <c r="B1881" s="7">
        <v>41852</v>
      </c>
      <c r="C1881" t="s">
        <v>22</v>
      </c>
      <c r="D1881">
        <v>60</v>
      </c>
      <c r="E1881" t="s">
        <v>43</v>
      </c>
      <c r="F1881" t="s">
        <v>41</v>
      </c>
      <c r="G1881" t="s">
        <v>25</v>
      </c>
      <c r="H1881" t="s">
        <v>44</v>
      </c>
      <c r="I1881" t="s">
        <v>27</v>
      </c>
      <c r="J1881" t="s">
        <v>40</v>
      </c>
      <c r="K1881" s="8">
        <v>0.15</v>
      </c>
      <c r="L1881">
        <f t="shared" ca="1" si="29"/>
        <v>9</v>
      </c>
      <c r="M1881">
        <v>33</v>
      </c>
      <c r="N1881">
        <v>5</v>
      </c>
    </row>
    <row r="1882" spans="1:14" x14ac:dyDescent="0.3">
      <c r="A1882">
        <v>30194</v>
      </c>
      <c r="B1882" s="7">
        <v>41850</v>
      </c>
      <c r="C1882" t="s">
        <v>22</v>
      </c>
      <c r="D1882">
        <v>18</v>
      </c>
      <c r="E1882" t="s">
        <v>35</v>
      </c>
      <c r="F1882" t="s">
        <v>30</v>
      </c>
      <c r="G1882" t="s">
        <v>25</v>
      </c>
      <c r="H1882" t="s">
        <v>26</v>
      </c>
      <c r="I1882" t="s">
        <v>27</v>
      </c>
      <c r="J1882" t="s">
        <v>40</v>
      </c>
      <c r="K1882" s="8">
        <v>0.1</v>
      </c>
      <c r="L1882">
        <f t="shared" ca="1" si="29"/>
        <v>9</v>
      </c>
      <c r="M1882">
        <v>39</v>
      </c>
      <c r="N1882">
        <v>4</v>
      </c>
    </row>
    <row r="1883" spans="1:14" x14ac:dyDescent="0.3">
      <c r="A1883">
        <v>30256</v>
      </c>
      <c r="B1883" s="7">
        <v>41858</v>
      </c>
      <c r="C1883" t="s">
        <v>22</v>
      </c>
      <c r="D1883">
        <v>26</v>
      </c>
      <c r="E1883" t="s">
        <v>29</v>
      </c>
      <c r="F1883" t="s">
        <v>30</v>
      </c>
      <c r="G1883" t="s">
        <v>25</v>
      </c>
      <c r="H1883" t="s">
        <v>26</v>
      </c>
      <c r="I1883" t="s">
        <v>27</v>
      </c>
      <c r="J1883" t="s">
        <v>40</v>
      </c>
      <c r="K1883" s="8">
        <v>0.1</v>
      </c>
      <c r="L1883">
        <f t="shared" ca="1" si="29"/>
        <v>9</v>
      </c>
      <c r="M1883">
        <v>29</v>
      </c>
      <c r="N1883">
        <v>3</v>
      </c>
    </row>
    <row r="1884" spans="1:14" x14ac:dyDescent="0.3">
      <c r="A1884">
        <v>30400</v>
      </c>
      <c r="B1884" s="7">
        <v>41879</v>
      </c>
      <c r="C1884" t="s">
        <v>22</v>
      </c>
      <c r="D1884">
        <v>24</v>
      </c>
      <c r="E1884" t="s">
        <v>45</v>
      </c>
      <c r="F1884" t="s">
        <v>30</v>
      </c>
      <c r="G1884" t="s">
        <v>25</v>
      </c>
      <c r="H1884" t="s">
        <v>26</v>
      </c>
      <c r="I1884" t="s">
        <v>27</v>
      </c>
      <c r="J1884" t="s">
        <v>42</v>
      </c>
      <c r="K1884" s="8">
        <v>0.1</v>
      </c>
      <c r="L1884">
        <f t="shared" ca="1" si="29"/>
        <v>9</v>
      </c>
      <c r="M1884">
        <v>30</v>
      </c>
      <c r="N1884">
        <v>6</v>
      </c>
    </row>
    <row r="1885" spans="1:14" x14ac:dyDescent="0.3">
      <c r="A1885">
        <v>30434</v>
      </c>
      <c r="B1885" s="7">
        <v>41851</v>
      </c>
      <c r="C1885" t="s">
        <v>22</v>
      </c>
      <c r="D1885">
        <v>29</v>
      </c>
      <c r="E1885" t="s">
        <v>23</v>
      </c>
      <c r="F1885" t="s">
        <v>30</v>
      </c>
      <c r="G1885" t="s">
        <v>25</v>
      </c>
      <c r="H1885" t="s">
        <v>26</v>
      </c>
      <c r="I1885" t="s">
        <v>27</v>
      </c>
      <c r="J1885" t="s">
        <v>42</v>
      </c>
      <c r="K1885" s="8">
        <v>0.1</v>
      </c>
      <c r="L1885">
        <f t="shared" ca="1" si="29"/>
        <v>9</v>
      </c>
      <c r="M1885">
        <v>31</v>
      </c>
      <c r="N1885">
        <v>6</v>
      </c>
    </row>
    <row r="1886" spans="1:14" x14ac:dyDescent="0.3">
      <c r="A1886">
        <v>30658</v>
      </c>
      <c r="B1886" s="7">
        <v>41851</v>
      </c>
      <c r="C1886" t="s">
        <v>22</v>
      </c>
      <c r="D1886">
        <v>63</v>
      </c>
      <c r="E1886" t="s">
        <v>43</v>
      </c>
      <c r="F1886" t="s">
        <v>41</v>
      </c>
      <c r="G1886" t="s">
        <v>25</v>
      </c>
      <c r="H1886" t="s">
        <v>26</v>
      </c>
      <c r="I1886" t="s">
        <v>27</v>
      </c>
      <c r="J1886" t="s">
        <v>28</v>
      </c>
      <c r="K1886" s="8">
        <v>0.15</v>
      </c>
      <c r="L1886">
        <f t="shared" ca="1" si="29"/>
        <v>9</v>
      </c>
      <c r="M1886">
        <v>34</v>
      </c>
      <c r="N1886">
        <v>5</v>
      </c>
    </row>
    <row r="1887" spans="1:14" x14ac:dyDescent="0.3">
      <c r="A1887">
        <v>30902</v>
      </c>
      <c r="B1887" s="7">
        <v>41867</v>
      </c>
      <c r="C1887" t="s">
        <v>22</v>
      </c>
      <c r="D1887">
        <v>25</v>
      </c>
      <c r="E1887" t="s">
        <v>32</v>
      </c>
      <c r="F1887" t="s">
        <v>30</v>
      </c>
      <c r="G1887" t="s">
        <v>25</v>
      </c>
      <c r="H1887" t="s">
        <v>26</v>
      </c>
      <c r="I1887" t="s">
        <v>27</v>
      </c>
      <c r="J1887" t="s">
        <v>31</v>
      </c>
      <c r="K1887" s="8">
        <v>0.1</v>
      </c>
      <c r="L1887">
        <f t="shared" ca="1" si="29"/>
        <v>9</v>
      </c>
      <c r="M1887">
        <v>40</v>
      </c>
      <c r="N1887">
        <v>4</v>
      </c>
    </row>
    <row r="1888" spans="1:14" x14ac:dyDescent="0.3">
      <c r="A1888">
        <v>31528</v>
      </c>
      <c r="B1888" s="7">
        <v>41878</v>
      </c>
      <c r="C1888" t="s">
        <v>22</v>
      </c>
      <c r="D1888">
        <v>22</v>
      </c>
      <c r="E1888" t="s">
        <v>39</v>
      </c>
      <c r="F1888" t="s">
        <v>30</v>
      </c>
      <c r="G1888" t="s">
        <v>25</v>
      </c>
      <c r="H1888" t="s">
        <v>44</v>
      </c>
      <c r="I1888" t="s">
        <v>27</v>
      </c>
      <c r="J1888" t="s">
        <v>33</v>
      </c>
      <c r="K1888" s="8">
        <v>0.1</v>
      </c>
      <c r="L1888">
        <f t="shared" ca="1" si="29"/>
        <v>9</v>
      </c>
      <c r="M1888">
        <v>1</v>
      </c>
      <c r="N1888">
        <v>4</v>
      </c>
    </row>
    <row r="1889" spans="1:14" x14ac:dyDescent="0.3">
      <c r="A1889">
        <v>31772</v>
      </c>
      <c r="B1889" s="7">
        <v>41872</v>
      </c>
      <c r="C1889" t="s">
        <v>22</v>
      </c>
      <c r="D1889">
        <v>52</v>
      </c>
      <c r="E1889" t="s">
        <v>45</v>
      </c>
      <c r="F1889" t="s">
        <v>41</v>
      </c>
      <c r="G1889" t="s">
        <v>25</v>
      </c>
      <c r="H1889" t="s">
        <v>36</v>
      </c>
      <c r="I1889" t="s">
        <v>27</v>
      </c>
      <c r="J1889" t="s">
        <v>31</v>
      </c>
      <c r="K1889" s="8">
        <v>0.15</v>
      </c>
      <c r="L1889">
        <f t="shared" ca="1" si="29"/>
        <v>9</v>
      </c>
      <c r="M1889">
        <v>13</v>
      </c>
      <c r="N1889">
        <v>3</v>
      </c>
    </row>
    <row r="1890" spans="1:14" x14ac:dyDescent="0.3">
      <c r="A1890">
        <v>32492</v>
      </c>
      <c r="B1890" s="7">
        <v>41852</v>
      </c>
      <c r="C1890" t="s">
        <v>34</v>
      </c>
      <c r="D1890">
        <v>26</v>
      </c>
      <c r="E1890" t="s">
        <v>43</v>
      </c>
      <c r="F1890" t="s">
        <v>30</v>
      </c>
      <c r="G1890" t="s">
        <v>25</v>
      </c>
      <c r="H1890" t="s">
        <v>26</v>
      </c>
      <c r="I1890" t="s">
        <v>27</v>
      </c>
      <c r="J1890" t="s">
        <v>49</v>
      </c>
      <c r="K1890" s="8">
        <v>0.1</v>
      </c>
      <c r="L1890">
        <f t="shared" ca="1" si="29"/>
        <v>9</v>
      </c>
      <c r="M1890">
        <v>23</v>
      </c>
      <c r="N1890">
        <v>3</v>
      </c>
    </row>
    <row r="1891" spans="1:14" x14ac:dyDescent="0.3">
      <c r="A1891">
        <v>32604</v>
      </c>
      <c r="B1891" s="7">
        <v>41851</v>
      </c>
      <c r="C1891" t="s">
        <v>22</v>
      </c>
      <c r="D1891">
        <v>17</v>
      </c>
      <c r="E1891" t="s">
        <v>35</v>
      </c>
      <c r="F1891" t="s">
        <v>30</v>
      </c>
      <c r="G1891" t="s">
        <v>25</v>
      </c>
      <c r="H1891" t="s">
        <v>44</v>
      </c>
      <c r="I1891" t="s">
        <v>27</v>
      </c>
      <c r="J1891" t="s">
        <v>37</v>
      </c>
      <c r="K1891" s="8">
        <v>0.1</v>
      </c>
      <c r="L1891">
        <f t="shared" ca="1" si="29"/>
        <v>9</v>
      </c>
      <c r="M1891">
        <v>20</v>
      </c>
      <c r="N1891">
        <v>4</v>
      </c>
    </row>
    <row r="1892" spans="1:14" x14ac:dyDescent="0.3">
      <c r="A1892">
        <v>40428</v>
      </c>
      <c r="B1892" s="7">
        <v>41878</v>
      </c>
      <c r="C1892" t="s">
        <v>22</v>
      </c>
      <c r="D1892">
        <v>29</v>
      </c>
      <c r="E1892" t="s">
        <v>35</v>
      </c>
      <c r="F1892" t="s">
        <v>30</v>
      </c>
      <c r="G1892" t="s">
        <v>25</v>
      </c>
      <c r="H1892" t="s">
        <v>26</v>
      </c>
      <c r="I1892" t="s">
        <v>27</v>
      </c>
      <c r="J1892" t="s">
        <v>42</v>
      </c>
      <c r="K1892" s="8">
        <v>0.1</v>
      </c>
      <c r="L1892">
        <f t="shared" ca="1" si="29"/>
        <v>9</v>
      </c>
      <c r="M1892">
        <v>15</v>
      </c>
      <c r="N1892">
        <v>6</v>
      </c>
    </row>
    <row r="1893" spans="1:14" x14ac:dyDescent="0.3">
      <c r="A1893">
        <v>40514</v>
      </c>
      <c r="B1893" s="7">
        <v>41872</v>
      </c>
      <c r="C1893" t="s">
        <v>34</v>
      </c>
      <c r="D1893">
        <v>20</v>
      </c>
      <c r="E1893" t="s">
        <v>32</v>
      </c>
      <c r="F1893" t="s">
        <v>30</v>
      </c>
      <c r="G1893" t="s">
        <v>25</v>
      </c>
      <c r="H1893" t="s">
        <v>26</v>
      </c>
      <c r="I1893" t="s">
        <v>27</v>
      </c>
      <c r="J1893" t="s">
        <v>49</v>
      </c>
      <c r="K1893" s="8">
        <v>0.1</v>
      </c>
      <c r="L1893">
        <f t="shared" ca="1" si="29"/>
        <v>9</v>
      </c>
      <c r="M1893">
        <v>9</v>
      </c>
      <c r="N1893">
        <v>5</v>
      </c>
    </row>
    <row r="1894" spans="1:14" x14ac:dyDescent="0.3">
      <c r="A1894">
        <v>41390</v>
      </c>
      <c r="B1894" s="7">
        <v>41867</v>
      </c>
      <c r="C1894" t="s">
        <v>22</v>
      </c>
      <c r="D1894">
        <v>40</v>
      </c>
      <c r="E1894" t="s">
        <v>39</v>
      </c>
      <c r="F1894" t="s">
        <v>24</v>
      </c>
      <c r="G1894" t="s">
        <v>25</v>
      </c>
      <c r="H1894" t="s">
        <v>50</v>
      </c>
      <c r="I1894" t="s">
        <v>27</v>
      </c>
      <c r="J1894" t="s">
        <v>48</v>
      </c>
      <c r="K1894" s="8">
        <v>0.05</v>
      </c>
      <c r="L1894">
        <f t="shared" ca="1" si="29"/>
        <v>9</v>
      </c>
      <c r="M1894">
        <v>17</v>
      </c>
      <c r="N1894">
        <v>6</v>
      </c>
    </row>
    <row r="1895" spans="1:14" x14ac:dyDescent="0.3">
      <c r="A1895">
        <v>41708</v>
      </c>
      <c r="B1895" s="7">
        <v>41873</v>
      </c>
      <c r="C1895" t="s">
        <v>22</v>
      </c>
      <c r="D1895">
        <v>25</v>
      </c>
      <c r="E1895" t="s">
        <v>29</v>
      </c>
      <c r="F1895" t="s">
        <v>30</v>
      </c>
      <c r="G1895" t="s">
        <v>25</v>
      </c>
      <c r="H1895" t="s">
        <v>50</v>
      </c>
      <c r="I1895" t="s">
        <v>27</v>
      </c>
      <c r="J1895" t="s">
        <v>37</v>
      </c>
      <c r="K1895" s="8">
        <v>0.1</v>
      </c>
      <c r="L1895">
        <f t="shared" ca="1" si="29"/>
        <v>9</v>
      </c>
      <c r="M1895">
        <v>22</v>
      </c>
      <c r="N1895">
        <v>3</v>
      </c>
    </row>
    <row r="1896" spans="1:14" x14ac:dyDescent="0.3">
      <c r="A1896">
        <v>41712</v>
      </c>
      <c r="B1896" s="7">
        <v>41872</v>
      </c>
      <c r="C1896" t="s">
        <v>34</v>
      </c>
      <c r="D1896">
        <v>25</v>
      </c>
      <c r="E1896" t="s">
        <v>39</v>
      </c>
      <c r="F1896" t="s">
        <v>30</v>
      </c>
      <c r="G1896" t="s">
        <v>25</v>
      </c>
      <c r="H1896" t="s">
        <v>50</v>
      </c>
      <c r="I1896" t="s">
        <v>27</v>
      </c>
      <c r="J1896" t="s">
        <v>42</v>
      </c>
      <c r="K1896" s="8">
        <v>0.1</v>
      </c>
      <c r="L1896">
        <f t="shared" ca="1" si="29"/>
        <v>9</v>
      </c>
      <c r="M1896">
        <v>32</v>
      </c>
      <c r="N1896">
        <v>2</v>
      </c>
    </row>
    <row r="1897" spans="1:14" x14ac:dyDescent="0.3">
      <c r="A1897">
        <v>42240</v>
      </c>
      <c r="B1897" s="7">
        <v>41864</v>
      </c>
      <c r="C1897" t="s">
        <v>22</v>
      </c>
      <c r="D1897">
        <v>23</v>
      </c>
      <c r="E1897" t="s">
        <v>23</v>
      </c>
      <c r="F1897" t="s">
        <v>30</v>
      </c>
      <c r="G1897" t="s">
        <v>25</v>
      </c>
      <c r="H1897" t="s">
        <v>50</v>
      </c>
      <c r="I1897" t="s">
        <v>27</v>
      </c>
      <c r="J1897" t="s">
        <v>33</v>
      </c>
      <c r="K1897" s="8">
        <v>0.1</v>
      </c>
      <c r="L1897">
        <f t="shared" ca="1" si="29"/>
        <v>9</v>
      </c>
      <c r="M1897">
        <v>40</v>
      </c>
      <c r="N1897">
        <v>5</v>
      </c>
    </row>
    <row r="1898" spans="1:14" x14ac:dyDescent="0.3">
      <c r="A1898">
        <v>43408</v>
      </c>
      <c r="B1898" s="7">
        <v>41864</v>
      </c>
      <c r="C1898" t="s">
        <v>34</v>
      </c>
      <c r="D1898">
        <v>21</v>
      </c>
      <c r="E1898" t="s">
        <v>23</v>
      </c>
      <c r="F1898" t="s">
        <v>30</v>
      </c>
      <c r="G1898" t="s">
        <v>25</v>
      </c>
      <c r="H1898" t="s">
        <v>26</v>
      </c>
      <c r="I1898" t="s">
        <v>27</v>
      </c>
      <c r="J1898" t="s">
        <v>37</v>
      </c>
      <c r="K1898" s="8">
        <v>0.1</v>
      </c>
      <c r="L1898">
        <f t="shared" ca="1" si="29"/>
        <v>9</v>
      </c>
      <c r="M1898">
        <v>36</v>
      </c>
      <c r="N1898">
        <v>5</v>
      </c>
    </row>
    <row r="1899" spans="1:14" x14ac:dyDescent="0.3">
      <c r="A1899">
        <v>43418</v>
      </c>
      <c r="B1899" s="7">
        <v>41852</v>
      </c>
      <c r="C1899" t="s">
        <v>22</v>
      </c>
      <c r="D1899">
        <v>22</v>
      </c>
      <c r="E1899" t="s">
        <v>39</v>
      </c>
      <c r="F1899" t="s">
        <v>30</v>
      </c>
      <c r="G1899" t="s">
        <v>25</v>
      </c>
      <c r="H1899" t="s">
        <v>26</v>
      </c>
      <c r="I1899" t="s">
        <v>27</v>
      </c>
      <c r="J1899" t="s">
        <v>49</v>
      </c>
      <c r="K1899" s="8">
        <v>0.1</v>
      </c>
      <c r="L1899">
        <f t="shared" ca="1" si="29"/>
        <v>9</v>
      </c>
      <c r="M1899">
        <v>41</v>
      </c>
      <c r="N1899">
        <v>1</v>
      </c>
    </row>
    <row r="1900" spans="1:14" x14ac:dyDescent="0.3">
      <c r="A1900">
        <v>43496</v>
      </c>
      <c r="B1900" s="7">
        <v>41879</v>
      </c>
      <c r="C1900" t="s">
        <v>22</v>
      </c>
      <c r="D1900">
        <v>45</v>
      </c>
      <c r="E1900" t="s">
        <v>45</v>
      </c>
      <c r="F1900" t="s">
        <v>24</v>
      </c>
      <c r="G1900" t="s">
        <v>25</v>
      </c>
      <c r="H1900" t="s">
        <v>26</v>
      </c>
      <c r="I1900" t="s">
        <v>27</v>
      </c>
      <c r="J1900" t="s">
        <v>49</v>
      </c>
      <c r="K1900" s="8">
        <v>0.05</v>
      </c>
      <c r="L1900">
        <f t="shared" ca="1" si="29"/>
        <v>9</v>
      </c>
      <c r="M1900">
        <v>21</v>
      </c>
      <c r="N1900">
        <v>6</v>
      </c>
    </row>
    <row r="1901" spans="1:14" x14ac:dyDescent="0.3">
      <c r="A1901">
        <v>43662</v>
      </c>
      <c r="B1901" s="7">
        <v>41870</v>
      </c>
      <c r="C1901" t="s">
        <v>22</v>
      </c>
      <c r="D1901">
        <v>43</v>
      </c>
      <c r="E1901" t="s">
        <v>35</v>
      </c>
      <c r="F1901" t="s">
        <v>24</v>
      </c>
      <c r="G1901" t="s">
        <v>25</v>
      </c>
      <c r="H1901" t="s">
        <v>26</v>
      </c>
      <c r="I1901" t="s">
        <v>27</v>
      </c>
      <c r="J1901" t="s">
        <v>42</v>
      </c>
      <c r="K1901" s="8">
        <v>0.05</v>
      </c>
      <c r="L1901">
        <f t="shared" ca="1" si="29"/>
        <v>9</v>
      </c>
      <c r="M1901">
        <v>39</v>
      </c>
      <c r="N1901">
        <v>1</v>
      </c>
    </row>
    <row r="1902" spans="1:14" x14ac:dyDescent="0.3">
      <c r="A1902">
        <v>43732</v>
      </c>
      <c r="B1902" s="7">
        <v>41878</v>
      </c>
      <c r="C1902" t="s">
        <v>34</v>
      </c>
      <c r="D1902">
        <v>20</v>
      </c>
      <c r="E1902" t="s">
        <v>43</v>
      </c>
      <c r="F1902" t="s">
        <v>30</v>
      </c>
      <c r="G1902" t="s">
        <v>25</v>
      </c>
      <c r="H1902" t="s">
        <v>26</v>
      </c>
      <c r="I1902" t="s">
        <v>27</v>
      </c>
      <c r="J1902" t="s">
        <v>33</v>
      </c>
      <c r="K1902" s="8">
        <v>0.1</v>
      </c>
      <c r="L1902">
        <f t="shared" ca="1" si="29"/>
        <v>9</v>
      </c>
      <c r="M1902">
        <v>37</v>
      </c>
      <c r="N1902">
        <v>1</v>
      </c>
    </row>
    <row r="1903" spans="1:14" x14ac:dyDescent="0.3">
      <c r="A1903">
        <v>43788</v>
      </c>
      <c r="B1903" s="7">
        <v>41874</v>
      </c>
      <c r="C1903" t="s">
        <v>34</v>
      </c>
      <c r="D1903">
        <v>22</v>
      </c>
      <c r="E1903" t="s">
        <v>29</v>
      </c>
      <c r="F1903" t="s">
        <v>30</v>
      </c>
      <c r="G1903" t="s">
        <v>25</v>
      </c>
      <c r="H1903" t="s">
        <v>44</v>
      </c>
      <c r="I1903" t="s">
        <v>27</v>
      </c>
      <c r="J1903" t="s">
        <v>49</v>
      </c>
      <c r="K1903" s="8">
        <v>0.1</v>
      </c>
      <c r="L1903">
        <f t="shared" ca="1" si="29"/>
        <v>9</v>
      </c>
      <c r="M1903">
        <v>2</v>
      </c>
      <c r="N1903">
        <v>2</v>
      </c>
    </row>
    <row r="1904" spans="1:14" x14ac:dyDescent="0.3">
      <c r="A1904">
        <v>44060</v>
      </c>
      <c r="B1904" s="7">
        <v>41853</v>
      </c>
      <c r="C1904" t="s">
        <v>22</v>
      </c>
      <c r="D1904">
        <v>57</v>
      </c>
      <c r="E1904" t="s">
        <v>45</v>
      </c>
      <c r="F1904" t="s">
        <v>41</v>
      </c>
      <c r="G1904" t="s">
        <v>25</v>
      </c>
      <c r="H1904" t="s">
        <v>44</v>
      </c>
      <c r="I1904" t="s">
        <v>27</v>
      </c>
      <c r="J1904" t="s">
        <v>48</v>
      </c>
      <c r="K1904" s="8">
        <v>0.15</v>
      </c>
      <c r="L1904">
        <f t="shared" ca="1" si="29"/>
        <v>9</v>
      </c>
      <c r="M1904">
        <v>5</v>
      </c>
      <c r="N1904">
        <v>1</v>
      </c>
    </row>
    <row r="1905" spans="1:14" x14ac:dyDescent="0.3">
      <c r="A1905">
        <v>44100</v>
      </c>
      <c r="B1905" s="7">
        <v>41866</v>
      </c>
      <c r="C1905" t="s">
        <v>22</v>
      </c>
      <c r="D1905">
        <v>47</v>
      </c>
      <c r="E1905" t="s">
        <v>43</v>
      </c>
      <c r="F1905" t="s">
        <v>24</v>
      </c>
      <c r="G1905" t="s">
        <v>25</v>
      </c>
      <c r="H1905" t="s">
        <v>44</v>
      </c>
      <c r="I1905" t="s">
        <v>27</v>
      </c>
      <c r="J1905" t="s">
        <v>28</v>
      </c>
      <c r="K1905" s="8">
        <v>0.05</v>
      </c>
      <c r="L1905">
        <f t="shared" ca="1" si="29"/>
        <v>9</v>
      </c>
      <c r="M1905">
        <v>8</v>
      </c>
      <c r="N1905">
        <v>5</v>
      </c>
    </row>
    <row r="1906" spans="1:14" x14ac:dyDescent="0.3">
      <c r="A1906">
        <v>49420</v>
      </c>
      <c r="B1906" s="7">
        <v>41859</v>
      </c>
      <c r="C1906" t="s">
        <v>22</v>
      </c>
      <c r="D1906">
        <v>20</v>
      </c>
      <c r="E1906" t="s">
        <v>32</v>
      </c>
      <c r="F1906" t="s">
        <v>30</v>
      </c>
      <c r="G1906" t="s">
        <v>25</v>
      </c>
      <c r="H1906" t="s">
        <v>26</v>
      </c>
      <c r="I1906" t="s">
        <v>27</v>
      </c>
      <c r="J1906" t="s">
        <v>49</v>
      </c>
      <c r="K1906" s="8">
        <v>0.1</v>
      </c>
      <c r="L1906">
        <f t="shared" ca="1" si="29"/>
        <v>9</v>
      </c>
      <c r="M1906">
        <v>33</v>
      </c>
      <c r="N1906">
        <v>3</v>
      </c>
    </row>
    <row r="1907" spans="1:14" x14ac:dyDescent="0.3">
      <c r="A1907">
        <v>49746</v>
      </c>
      <c r="B1907" s="7">
        <v>41880</v>
      </c>
      <c r="C1907" t="s">
        <v>34</v>
      </c>
      <c r="D1907">
        <v>21</v>
      </c>
      <c r="E1907" t="s">
        <v>32</v>
      </c>
      <c r="F1907" t="s">
        <v>30</v>
      </c>
      <c r="G1907" t="s">
        <v>25</v>
      </c>
      <c r="H1907" t="s">
        <v>26</v>
      </c>
      <c r="I1907" t="s">
        <v>27</v>
      </c>
      <c r="J1907" t="s">
        <v>48</v>
      </c>
      <c r="K1907" s="8">
        <v>0.1</v>
      </c>
      <c r="L1907">
        <f t="shared" ca="1" si="29"/>
        <v>9</v>
      </c>
      <c r="M1907">
        <v>6</v>
      </c>
      <c r="N1907">
        <v>3</v>
      </c>
    </row>
    <row r="1908" spans="1:14" x14ac:dyDescent="0.3">
      <c r="A1908">
        <v>50814</v>
      </c>
      <c r="B1908" s="7">
        <v>41880</v>
      </c>
      <c r="C1908" t="s">
        <v>22</v>
      </c>
      <c r="D1908">
        <v>61</v>
      </c>
      <c r="E1908" t="s">
        <v>23</v>
      </c>
      <c r="F1908" t="s">
        <v>41</v>
      </c>
      <c r="G1908" t="s">
        <v>25</v>
      </c>
      <c r="H1908" t="s">
        <v>26</v>
      </c>
      <c r="I1908" t="s">
        <v>27</v>
      </c>
      <c r="J1908" t="s">
        <v>28</v>
      </c>
      <c r="K1908" s="8">
        <v>0.15</v>
      </c>
      <c r="L1908">
        <f t="shared" ca="1" si="29"/>
        <v>9</v>
      </c>
      <c r="M1908">
        <v>28</v>
      </c>
      <c r="N1908">
        <v>4</v>
      </c>
    </row>
    <row r="1909" spans="1:14" x14ac:dyDescent="0.3">
      <c r="A1909">
        <v>50984</v>
      </c>
      <c r="B1909" s="7">
        <v>41852</v>
      </c>
      <c r="C1909" t="s">
        <v>22</v>
      </c>
      <c r="D1909">
        <v>20</v>
      </c>
      <c r="E1909" t="s">
        <v>39</v>
      </c>
      <c r="F1909" t="s">
        <v>30</v>
      </c>
      <c r="G1909" t="s">
        <v>25</v>
      </c>
      <c r="H1909" t="s">
        <v>36</v>
      </c>
      <c r="I1909" t="s">
        <v>27</v>
      </c>
      <c r="J1909" t="s">
        <v>37</v>
      </c>
      <c r="K1909" s="8">
        <v>0.1</v>
      </c>
      <c r="L1909">
        <f t="shared" ca="1" si="29"/>
        <v>9</v>
      </c>
      <c r="M1909">
        <v>1</v>
      </c>
      <c r="N1909">
        <v>1</v>
      </c>
    </row>
    <row r="1910" spans="1:14" x14ac:dyDescent="0.3">
      <c r="A1910">
        <v>51430</v>
      </c>
      <c r="B1910" s="7">
        <v>41865</v>
      </c>
      <c r="C1910" t="s">
        <v>34</v>
      </c>
      <c r="D1910">
        <v>21</v>
      </c>
      <c r="E1910" t="s">
        <v>23</v>
      </c>
      <c r="F1910" t="s">
        <v>30</v>
      </c>
      <c r="G1910" t="s">
        <v>25</v>
      </c>
      <c r="H1910" t="s">
        <v>26</v>
      </c>
      <c r="I1910" t="s">
        <v>27</v>
      </c>
      <c r="J1910" t="s">
        <v>31</v>
      </c>
      <c r="K1910" s="8">
        <v>0.1</v>
      </c>
      <c r="L1910">
        <f t="shared" ca="1" si="29"/>
        <v>9</v>
      </c>
      <c r="M1910">
        <v>32</v>
      </c>
      <c r="N1910">
        <v>6</v>
      </c>
    </row>
    <row r="1911" spans="1:14" x14ac:dyDescent="0.3">
      <c r="A1911">
        <v>51432</v>
      </c>
      <c r="B1911" s="7">
        <v>41877</v>
      </c>
      <c r="C1911" t="s">
        <v>34</v>
      </c>
      <c r="D1911">
        <v>20</v>
      </c>
      <c r="E1911" t="s">
        <v>35</v>
      </c>
      <c r="F1911" t="s">
        <v>30</v>
      </c>
      <c r="G1911" t="s">
        <v>25</v>
      </c>
      <c r="H1911" t="s">
        <v>26</v>
      </c>
      <c r="I1911" t="s">
        <v>27</v>
      </c>
      <c r="J1911" t="s">
        <v>31</v>
      </c>
      <c r="K1911" s="8">
        <v>0.1</v>
      </c>
      <c r="L1911">
        <f t="shared" ca="1" si="29"/>
        <v>9</v>
      </c>
      <c r="M1911">
        <v>13</v>
      </c>
      <c r="N1911">
        <v>3</v>
      </c>
    </row>
    <row r="1912" spans="1:14" x14ac:dyDescent="0.3">
      <c r="A1912">
        <v>51434</v>
      </c>
      <c r="B1912" s="7">
        <v>41871</v>
      </c>
      <c r="C1912" t="s">
        <v>22</v>
      </c>
      <c r="D1912">
        <v>26</v>
      </c>
      <c r="E1912" t="s">
        <v>23</v>
      </c>
      <c r="F1912" t="s">
        <v>30</v>
      </c>
      <c r="G1912" t="s">
        <v>25</v>
      </c>
      <c r="H1912" t="s">
        <v>26</v>
      </c>
      <c r="I1912" t="s">
        <v>27</v>
      </c>
      <c r="J1912" t="s">
        <v>40</v>
      </c>
      <c r="K1912" s="8">
        <v>0.1</v>
      </c>
      <c r="L1912">
        <f t="shared" ca="1" si="29"/>
        <v>9</v>
      </c>
      <c r="M1912">
        <v>1</v>
      </c>
      <c r="N1912">
        <v>3</v>
      </c>
    </row>
    <row r="1913" spans="1:14" x14ac:dyDescent="0.3">
      <c r="A1913">
        <v>51486</v>
      </c>
      <c r="B1913" s="7">
        <v>41859</v>
      </c>
      <c r="C1913" t="s">
        <v>22</v>
      </c>
      <c r="D1913">
        <v>67</v>
      </c>
      <c r="E1913" t="s">
        <v>43</v>
      </c>
      <c r="F1913" t="s">
        <v>41</v>
      </c>
      <c r="G1913" t="s">
        <v>25</v>
      </c>
      <c r="H1913" t="s">
        <v>26</v>
      </c>
      <c r="I1913" t="s">
        <v>27</v>
      </c>
      <c r="J1913" t="s">
        <v>33</v>
      </c>
      <c r="K1913" s="8">
        <v>0.15</v>
      </c>
      <c r="L1913">
        <f t="shared" ca="1" si="29"/>
        <v>9</v>
      </c>
      <c r="M1913">
        <v>2</v>
      </c>
      <c r="N1913">
        <v>4</v>
      </c>
    </row>
    <row r="1914" spans="1:14" x14ac:dyDescent="0.3">
      <c r="A1914">
        <v>52714</v>
      </c>
      <c r="B1914" s="7">
        <v>41858</v>
      </c>
      <c r="C1914" t="s">
        <v>22</v>
      </c>
      <c r="D1914">
        <v>56</v>
      </c>
      <c r="E1914" t="s">
        <v>45</v>
      </c>
      <c r="F1914" t="s">
        <v>41</v>
      </c>
      <c r="G1914" t="s">
        <v>25</v>
      </c>
      <c r="H1914" t="s">
        <v>26</v>
      </c>
      <c r="I1914" t="s">
        <v>27</v>
      </c>
      <c r="J1914" t="s">
        <v>49</v>
      </c>
      <c r="K1914" s="8">
        <v>0.15</v>
      </c>
      <c r="L1914">
        <f t="shared" ca="1" si="29"/>
        <v>9</v>
      </c>
      <c r="M1914">
        <v>36</v>
      </c>
      <c r="N1914">
        <v>5</v>
      </c>
    </row>
    <row r="1915" spans="1:14" x14ac:dyDescent="0.3">
      <c r="A1915">
        <v>53404</v>
      </c>
      <c r="B1915" s="7">
        <v>41877</v>
      </c>
      <c r="C1915" t="s">
        <v>34</v>
      </c>
      <c r="D1915">
        <v>46</v>
      </c>
      <c r="E1915" t="s">
        <v>35</v>
      </c>
      <c r="F1915" t="s">
        <v>24</v>
      </c>
      <c r="G1915" t="s">
        <v>38</v>
      </c>
      <c r="H1915" t="s">
        <v>50</v>
      </c>
      <c r="I1915" t="s">
        <v>46</v>
      </c>
      <c r="J1915" t="s">
        <v>37</v>
      </c>
      <c r="K1915" s="8">
        <v>0.05</v>
      </c>
      <c r="L1915">
        <f t="shared" ca="1" si="29"/>
        <v>9</v>
      </c>
      <c r="M1915">
        <v>1</v>
      </c>
      <c r="N1915">
        <v>2</v>
      </c>
    </row>
    <row r="1916" spans="1:14" x14ac:dyDescent="0.3">
      <c r="A1916">
        <v>54066</v>
      </c>
      <c r="B1916" s="7">
        <v>41870</v>
      </c>
      <c r="C1916" t="s">
        <v>22</v>
      </c>
      <c r="D1916">
        <v>51</v>
      </c>
      <c r="E1916" t="s">
        <v>45</v>
      </c>
      <c r="F1916" t="s">
        <v>41</v>
      </c>
      <c r="G1916" t="s">
        <v>38</v>
      </c>
      <c r="H1916" t="s">
        <v>36</v>
      </c>
      <c r="I1916" t="s">
        <v>46</v>
      </c>
      <c r="J1916" t="s">
        <v>42</v>
      </c>
      <c r="K1916" s="8">
        <v>0.15</v>
      </c>
      <c r="L1916">
        <f t="shared" ca="1" si="29"/>
        <v>9</v>
      </c>
      <c r="M1916">
        <v>22</v>
      </c>
      <c r="N1916">
        <v>2</v>
      </c>
    </row>
    <row r="1917" spans="1:14" x14ac:dyDescent="0.3">
      <c r="A1917">
        <v>54630</v>
      </c>
      <c r="B1917" s="7">
        <v>41852</v>
      </c>
      <c r="C1917" t="s">
        <v>34</v>
      </c>
      <c r="D1917">
        <v>22</v>
      </c>
      <c r="E1917" t="s">
        <v>39</v>
      </c>
      <c r="F1917" t="s">
        <v>30</v>
      </c>
      <c r="G1917" t="s">
        <v>25</v>
      </c>
      <c r="H1917" t="s">
        <v>26</v>
      </c>
      <c r="I1917" t="s">
        <v>27</v>
      </c>
      <c r="J1917" t="s">
        <v>33</v>
      </c>
      <c r="K1917" s="8">
        <v>0.1</v>
      </c>
      <c r="L1917">
        <f t="shared" ca="1" si="29"/>
        <v>9</v>
      </c>
      <c r="M1917">
        <v>2</v>
      </c>
      <c r="N1917">
        <v>5</v>
      </c>
    </row>
    <row r="1918" spans="1:14" x14ac:dyDescent="0.3">
      <c r="A1918">
        <v>55504</v>
      </c>
      <c r="B1918" s="7">
        <v>41873</v>
      </c>
      <c r="C1918" t="s">
        <v>22</v>
      </c>
      <c r="D1918">
        <v>25</v>
      </c>
      <c r="E1918" t="s">
        <v>23</v>
      </c>
      <c r="F1918" t="s">
        <v>30</v>
      </c>
      <c r="G1918" t="s">
        <v>25</v>
      </c>
      <c r="H1918" t="s">
        <v>36</v>
      </c>
      <c r="I1918" t="s">
        <v>27</v>
      </c>
      <c r="J1918" t="s">
        <v>37</v>
      </c>
      <c r="K1918" s="8">
        <v>0.1</v>
      </c>
      <c r="L1918">
        <f t="shared" ca="1" si="29"/>
        <v>9</v>
      </c>
      <c r="M1918">
        <v>41</v>
      </c>
      <c r="N1918">
        <v>3</v>
      </c>
    </row>
    <row r="1919" spans="1:14" x14ac:dyDescent="0.3">
      <c r="A1919">
        <v>55610</v>
      </c>
      <c r="B1919" s="7">
        <v>41865</v>
      </c>
      <c r="C1919" t="s">
        <v>22</v>
      </c>
      <c r="D1919">
        <v>61</v>
      </c>
      <c r="E1919" t="s">
        <v>39</v>
      </c>
      <c r="F1919" t="s">
        <v>41</v>
      </c>
      <c r="G1919" t="s">
        <v>25</v>
      </c>
      <c r="H1919" t="s">
        <v>26</v>
      </c>
      <c r="I1919" t="s">
        <v>27</v>
      </c>
      <c r="J1919" t="s">
        <v>33</v>
      </c>
      <c r="K1919" s="8">
        <v>0.15</v>
      </c>
      <c r="L1919">
        <f t="shared" ca="1" si="29"/>
        <v>9</v>
      </c>
      <c r="M1919">
        <v>34</v>
      </c>
      <c r="N1919">
        <v>3</v>
      </c>
    </row>
    <row r="1920" spans="1:14" x14ac:dyDescent="0.3">
      <c r="A1920">
        <v>56300</v>
      </c>
      <c r="B1920" s="7">
        <v>41871</v>
      </c>
      <c r="C1920" t="s">
        <v>34</v>
      </c>
      <c r="D1920">
        <v>21</v>
      </c>
      <c r="E1920" t="s">
        <v>45</v>
      </c>
      <c r="F1920" t="s">
        <v>30</v>
      </c>
      <c r="G1920" t="s">
        <v>25</v>
      </c>
      <c r="H1920" t="s">
        <v>44</v>
      </c>
      <c r="I1920" t="s">
        <v>27</v>
      </c>
      <c r="J1920" t="s">
        <v>42</v>
      </c>
      <c r="K1920" s="8">
        <v>0.1</v>
      </c>
      <c r="L1920">
        <f t="shared" ca="1" si="29"/>
        <v>9</v>
      </c>
      <c r="M1920">
        <v>17</v>
      </c>
      <c r="N1920">
        <v>3</v>
      </c>
    </row>
    <row r="1921" spans="1:14" x14ac:dyDescent="0.3">
      <c r="A1921">
        <v>91920</v>
      </c>
      <c r="B1921" s="7">
        <v>41853</v>
      </c>
      <c r="C1921" t="s">
        <v>22</v>
      </c>
      <c r="D1921">
        <v>27</v>
      </c>
      <c r="E1921" t="s">
        <v>43</v>
      </c>
      <c r="F1921" t="s">
        <v>30</v>
      </c>
      <c r="G1921" t="s">
        <v>38</v>
      </c>
      <c r="H1921" t="s">
        <v>47</v>
      </c>
      <c r="I1921" t="s">
        <v>27</v>
      </c>
      <c r="J1921" t="s">
        <v>28</v>
      </c>
      <c r="K1921" s="8">
        <v>0.1</v>
      </c>
      <c r="L1921">
        <f t="shared" ca="1" si="29"/>
        <v>9</v>
      </c>
      <c r="M1921">
        <v>40</v>
      </c>
      <c r="N1921">
        <v>3</v>
      </c>
    </row>
    <row r="1922" spans="1:14" x14ac:dyDescent="0.3">
      <c r="A1922">
        <v>95686</v>
      </c>
      <c r="B1922" s="7">
        <v>41870</v>
      </c>
      <c r="C1922" t="s">
        <v>34</v>
      </c>
      <c r="D1922">
        <v>23</v>
      </c>
      <c r="E1922" t="s">
        <v>43</v>
      </c>
      <c r="F1922" t="s">
        <v>30</v>
      </c>
      <c r="G1922" t="s">
        <v>25</v>
      </c>
      <c r="H1922" t="s">
        <v>47</v>
      </c>
      <c r="I1922" t="s">
        <v>27</v>
      </c>
      <c r="J1922" t="s">
        <v>49</v>
      </c>
      <c r="K1922" s="8">
        <v>0.1</v>
      </c>
      <c r="L1922">
        <f t="shared" ca="1" si="29"/>
        <v>9</v>
      </c>
      <c r="M1922">
        <v>6</v>
      </c>
      <c r="N1922">
        <v>2</v>
      </c>
    </row>
    <row r="1923" spans="1:14" x14ac:dyDescent="0.3">
      <c r="A1923">
        <v>95780</v>
      </c>
      <c r="B1923" s="7">
        <v>41863</v>
      </c>
      <c r="C1923" t="s">
        <v>34</v>
      </c>
      <c r="D1923">
        <v>34</v>
      </c>
      <c r="E1923" t="s">
        <v>29</v>
      </c>
      <c r="F1923" t="s">
        <v>24</v>
      </c>
      <c r="G1923" t="s">
        <v>38</v>
      </c>
      <c r="H1923" t="s">
        <v>47</v>
      </c>
      <c r="I1923" t="s">
        <v>46</v>
      </c>
      <c r="J1923" t="s">
        <v>49</v>
      </c>
      <c r="K1923" s="8">
        <v>0.05</v>
      </c>
      <c r="L1923">
        <f t="shared" ref="L1923:L1986" ca="1" si="30">DATEDIF(B1923, TODAY(), "y")</f>
        <v>9</v>
      </c>
      <c r="M1923">
        <v>19</v>
      </c>
      <c r="N1923">
        <v>1</v>
      </c>
    </row>
    <row r="1924" spans="1:14" x14ac:dyDescent="0.3">
      <c r="A1924">
        <v>74</v>
      </c>
      <c r="B1924" s="7">
        <v>41881</v>
      </c>
      <c r="C1924" t="s">
        <v>22</v>
      </c>
      <c r="D1924">
        <v>48</v>
      </c>
      <c r="E1924" t="s">
        <v>23</v>
      </c>
      <c r="F1924" t="s">
        <v>24</v>
      </c>
      <c r="G1924" t="s">
        <v>25</v>
      </c>
      <c r="H1924" t="s">
        <v>26</v>
      </c>
      <c r="I1924" t="s">
        <v>27</v>
      </c>
      <c r="J1924" t="s">
        <v>33</v>
      </c>
      <c r="K1924" s="8">
        <v>0.05</v>
      </c>
      <c r="L1924">
        <f t="shared" ca="1" si="30"/>
        <v>9</v>
      </c>
      <c r="M1924">
        <v>19</v>
      </c>
      <c r="N1924">
        <v>1</v>
      </c>
    </row>
    <row r="1925" spans="1:14" x14ac:dyDescent="0.3">
      <c r="A1925">
        <v>1158</v>
      </c>
      <c r="B1925" s="7">
        <v>41908</v>
      </c>
      <c r="C1925" t="s">
        <v>34</v>
      </c>
      <c r="D1925">
        <v>21</v>
      </c>
      <c r="E1925" t="s">
        <v>39</v>
      </c>
      <c r="F1925" t="s">
        <v>30</v>
      </c>
      <c r="G1925" t="s">
        <v>25</v>
      </c>
      <c r="H1925" t="s">
        <v>26</v>
      </c>
      <c r="I1925" t="s">
        <v>27</v>
      </c>
      <c r="J1925" t="s">
        <v>42</v>
      </c>
      <c r="K1925" s="8">
        <v>0.1</v>
      </c>
      <c r="L1925">
        <f t="shared" ca="1" si="30"/>
        <v>9</v>
      </c>
      <c r="M1925">
        <v>8</v>
      </c>
      <c r="N1925">
        <v>6</v>
      </c>
    </row>
    <row r="1926" spans="1:14" x14ac:dyDescent="0.3">
      <c r="A1926">
        <v>1548</v>
      </c>
      <c r="B1926" s="7">
        <v>41879</v>
      </c>
      <c r="C1926" t="s">
        <v>22</v>
      </c>
      <c r="D1926">
        <v>18</v>
      </c>
      <c r="E1926" t="s">
        <v>23</v>
      </c>
      <c r="F1926" t="s">
        <v>30</v>
      </c>
      <c r="G1926" t="s">
        <v>25</v>
      </c>
      <c r="H1926" t="s">
        <v>26</v>
      </c>
      <c r="I1926" t="s">
        <v>27</v>
      </c>
      <c r="J1926" t="s">
        <v>40</v>
      </c>
      <c r="K1926" s="8">
        <v>0.1</v>
      </c>
      <c r="L1926">
        <f t="shared" ca="1" si="30"/>
        <v>9</v>
      </c>
      <c r="M1926">
        <v>39</v>
      </c>
      <c r="N1926">
        <v>1</v>
      </c>
    </row>
    <row r="1927" spans="1:14" x14ac:dyDescent="0.3">
      <c r="A1927">
        <v>2524</v>
      </c>
      <c r="B1927" s="7">
        <v>41879</v>
      </c>
      <c r="C1927" t="s">
        <v>22</v>
      </c>
      <c r="D1927">
        <v>31</v>
      </c>
      <c r="E1927" t="s">
        <v>35</v>
      </c>
      <c r="F1927" t="s">
        <v>24</v>
      </c>
      <c r="G1927" t="s">
        <v>25</v>
      </c>
      <c r="H1927" t="s">
        <v>44</v>
      </c>
      <c r="I1927" t="s">
        <v>27</v>
      </c>
      <c r="J1927" t="s">
        <v>37</v>
      </c>
      <c r="K1927" s="8">
        <v>0.05</v>
      </c>
      <c r="L1927">
        <f t="shared" ca="1" si="30"/>
        <v>9</v>
      </c>
      <c r="M1927">
        <v>31</v>
      </c>
      <c r="N1927">
        <v>6</v>
      </c>
    </row>
    <row r="1928" spans="1:14" x14ac:dyDescent="0.3">
      <c r="A1928">
        <v>3046</v>
      </c>
      <c r="B1928" s="7">
        <v>41879</v>
      </c>
      <c r="C1928" t="s">
        <v>22</v>
      </c>
      <c r="D1928">
        <v>19</v>
      </c>
      <c r="E1928" t="s">
        <v>23</v>
      </c>
      <c r="F1928" t="s">
        <v>30</v>
      </c>
      <c r="G1928" t="s">
        <v>25</v>
      </c>
      <c r="H1928" t="s">
        <v>44</v>
      </c>
      <c r="I1928" t="s">
        <v>27</v>
      </c>
      <c r="J1928" t="s">
        <v>31</v>
      </c>
      <c r="K1928" s="8">
        <v>0.1</v>
      </c>
      <c r="L1928">
        <f t="shared" ca="1" si="30"/>
        <v>9</v>
      </c>
      <c r="M1928">
        <v>2</v>
      </c>
      <c r="N1928">
        <v>1</v>
      </c>
    </row>
    <row r="1929" spans="1:14" x14ac:dyDescent="0.3">
      <c r="A1929">
        <v>3136</v>
      </c>
      <c r="B1929" s="7">
        <v>41879</v>
      </c>
      <c r="C1929" t="s">
        <v>34</v>
      </c>
      <c r="D1929">
        <v>20</v>
      </c>
      <c r="E1929" t="s">
        <v>39</v>
      </c>
      <c r="F1929" t="s">
        <v>30</v>
      </c>
      <c r="G1929" t="s">
        <v>25</v>
      </c>
      <c r="H1929" t="s">
        <v>44</v>
      </c>
      <c r="I1929" t="s">
        <v>27</v>
      </c>
      <c r="J1929" t="s">
        <v>28</v>
      </c>
      <c r="K1929" s="8">
        <v>0.1</v>
      </c>
      <c r="L1929">
        <f t="shared" ca="1" si="30"/>
        <v>9</v>
      </c>
      <c r="M1929">
        <v>4</v>
      </c>
      <c r="N1929">
        <v>5</v>
      </c>
    </row>
    <row r="1930" spans="1:14" x14ac:dyDescent="0.3">
      <c r="A1930">
        <v>3802</v>
      </c>
      <c r="B1930" s="7">
        <v>41895</v>
      </c>
      <c r="C1930" t="s">
        <v>22</v>
      </c>
      <c r="D1930">
        <v>31</v>
      </c>
      <c r="E1930" t="s">
        <v>23</v>
      </c>
      <c r="F1930" t="s">
        <v>24</v>
      </c>
      <c r="G1930" t="s">
        <v>25</v>
      </c>
      <c r="H1930" t="s">
        <v>50</v>
      </c>
      <c r="I1930" t="s">
        <v>27</v>
      </c>
      <c r="J1930" t="s">
        <v>37</v>
      </c>
      <c r="K1930" s="8">
        <v>0.05</v>
      </c>
      <c r="L1930">
        <f t="shared" ca="1" si="30"/>
        <v>9</v>
      </c>
      <c r="M1930">
        <v>32</v>
      </c>
      <c r="N1930">
        <v>2</v>
      </c>
    </row>
    <row r="1931" spans="1:14" x14ac:dyDescent="0.3">
      <c r="A1931">
        <v>3804</v>
      </c>
      <c r="B1931" s="7">
        <v>41895</v>
      </c>
      <c r="C1931" t="s">
        <v>22</v>
      </c>
      <c r="D1931">
        <v>19</v>
      </c>
      <c r="E1931" t="s">
        <v>35</v>
      </c>
      <c r="F1931" t="s">
        <v>30</v>
      </c>
      <c r="G1931" t="s">
        <v>25</v>
      </c>
      <c r="H1931" t="s">
        <v>50</v>
      </c>
      <c r="I1931" t="s">
        <v>27</v>
      </c>
      <c r="J1931" t="s">
        <v>37</v>
      </c>
      <c r="K1931" s="8">
        <v>0.1</v>
      </c>
      <c r="L1931">
        <f t="shared" ca="1" si="30"/>
        <v>9</v>
      </c>
      <c r="M1931">
        <v>40</v>
      </c>
      <c r="N1931">
        <v>5</v>
      </c>
    </row>
    <row r="1932" spans="1:14" x14ac:dyDescent="0.3">
      <c r="A1932">
        <v>4100</v>
      </c>
      <c r="B1932" s="7">
        <v>41906</v>
      </c>
      <c r="C1932" t="s">
        <v>22</v>
      </c>
      <c r="D1932">
        <v>58</v>
      </c>
      <c r="E1932" t="s">
        <v>35</v>
      </c>
      <c r="F1932" t="s">
        <v>41</v>
      </c>
      <c r="G1932" t="s">
        <v>25</v>
      </c>
      <c r="H1932" t="s">
        <v>50</v>
      </c>
      <c r="I1932" t="s">
        <v>27</v>
      </c>
      <c r="J1932" t="s">
        <v>33</v>
      </c>
      <c r="K1932" s="8">
        <v>0.15</v>
      </c>
      <c r="L1932">
        <f t="shared" ca="1" si="30"/>
        <v>9</v>
      </c>
      <c r="M1932">
        <v>2</v>
      </c>
      <c r="N1932">
        <v>1</v>
      </c>
    </row>
    <row r="1933" spans="1:14" x14ac:dyDescent="0.3">
      <c r="A1933">
        <v>4132</v>
      </c>
      <c r="B1933" s="7">
        <v>41887</v>
      </c>
      <c r="C1933" t="s">
        <v>34</v>
      </c>
      <c r="D1933">
        <v>18</v>
      </c>
      <c r="E1933" t="s">
        <v>45</v>
      </c>
      <c r="F1933" t="s">
        <v>30</v>
      </c>
      <c r="G1933" t="s">
        <v>25</v>
      </c>
      <c r="H1933" t="s">
        <v>50</v>
      </c>
      <c r="I1933" t="s">
        <v>27</v>
      </c>
      <c r="J1933" t="s">
        <v>40</v>
      </c>
      <c r="K1933" s="8">
        <v>0.1</v>
      </c>
      <c r="L1933">
        <f t="shared" ca="1" si="30"/>
        <v>9</v>
      </c>
      <c r="M1933">
        <v>44</v>
      </c>
      <c r="N1933">
        <v>1</v>
      </c>
    </row>
    <row r="1934" spans="1:14" x14ac:dyDescent="0.3">
      <c r="A1934">
        <v>4580</v>
      </c>
      <c r="B1934" s="7">
        <v>41893</v>
      </c>
      <c r="C1934" t="s">
        <v>22</v>
      </c>
      <c r="D1934">
        <v>23</v>
      </c>
      <c r="E1934" t="s">
        <v>43</v>
      </c>
      <c r="F1934" t="s">
        <v>30</v>
      </c>
      <c r="G1934" t="s">
        <v>25</v>
      </c>
      <c r="H1934" t="s">
        <v>50</v>
      </c>
      <c r="I1934" t="s">
        <v>27</v>
      </c>
      <c r="J1934" t="s">
        <v>28</v>
      </c>
      <c r="K1934" s="8">
        <v>0.1</v>
      </c>
      <c r="L1934">
        <f t="shared" ca="1" si="30"/>
        <v>9</v>
      </c>
      <c r="M1934">
        <v>30</v>
      </c>
      <c r="N1934">
        <v>2</v>
      </c>
    </row>
    <row r="1935" spans="1:14" x14ac:dyDescent="0.3">
      <c r="A1935">
        <v>4608</v>
      </c>
      <c r="B1935" s="7">
        <v>41907</v>
      </c>
      <c r="C1935" t="s">
        <v>34</v>
      </c>
      <c r="D1935">
        <v>69</v>
      </c>
      <c r="E1935" t="s">
        <v>35</v>
      </c>
      <c r="F1935" t="s">
        <v>41</v>
      </c>
      <c r="G1935" t="s">
        <v>25</v>
      </c>
      <c r="H1935" t="s">
        <v>50</v>
      </c>
      <c r="I1935" t="s">
        <v>27</v>
      </c>
      <c r="J1935" t="s">
        <v>49</v>
      </c>
      <c r="K1935" s="8">
        <v>0.15</v>
      </c>
      <c r="L1935">
        <f t="shared" ca="1" si="30"/>
        <v>9</v>
      </c>
      <c r="M1935">
        <v>16</v>
      </c>
      <c r="N1935">
        <v>4</v>
      </c>
    </row>
    <row r="1936" spans="1:14" x14ac:dyDescent="0.3">
      <c r="A1936">
        <v>5082</v>
      </c>
      <c r="B1936" s="7">
        <v>41907</v>
      </c>
      <c r="C1936" t="s">
        <v>22</v>
      </c>
      <c r="D1936">
        <v>32</v>
      </c>
      <c r="E1936" t="s">
        <v>35</v>
      </c>
      <c r="F1936" t="s">
        <v>24</v>
      </c>
      <c r="G1936" t="s">
        <v>25</v>
      </c>
      <c r="H1936" t="s">
        <v>50</v>
      </c>
      <c r="I1936" t="s">
        <v>27</v>
      </c>
      <c r="J1936" t="s">
        <v>48</v>
      </c>
      <c r="K1936" s="8">
        <v>0.05</v>
      </c>
      <c r="L1936">
        <f t="shared" ca="1" si="30"/>
        <v>9</v>
      </c>
      <c r="M1936">
        <v>27</v>
      </c>
      <c r="N1936">
        <v>3</v>
      </c>
    </row>
    <row r="1937" spans="1:14" x14ac:dyDescent="0.3">
      <c r="A1937">
        <v>6030</v>
      </c>
      <c r="B1937" s="7">
        <v>41879</v>
      </c>
      <c r="C1937" t="s">
        <v>34</v>
      </c>
      <c r="D1937">
        <v>20</v>
      </c>
      <c r="E1937" t="s">
        <v>23</v>
      </c>
      <c r="F1937" t="s">
        <v>30</v>
      </c>
      <c r="G1937" t="s">
        <v>25</v>
      </c>
      <c r="H1937" t="s">
        <v>44</v>
      </c>
      <c r="I1937" t="s">
        <v>27</v>
      </c>
      <c r="J1937" t="s">
        <v>33</v>
      </c>
      <c r="K1937" s="8">
        <v>0.1</v>
      </c>
      <c r="L1937">
        <f t="shared" ca="1" si="30"/>
        <v>9</v>
      </c>
      <c r="M1937">
        <v>35</v>
      </c>
      <c r="N1937">
        <v>4</v>
      </c>
    </row>
    <row r="1938" spans="1:14" x14ac:dyDescent="0.3">
      <c r="A1938">
        <v>6286</v>
      </c>
      <c r="B1938" s="7">
        <v>41908</v>
      </c>
      <c r="C1938" t="s">
        <v>22</v>
      </c>
      <c r="D1938">
        <v>26</v>
      </c>
      <c r="E1938" t="s">
        <v>45</v>
      </c>
      <c r="F1938" t="s">
        <v>30</v>
      </c>
      <c r="G1938" t="s">
        <v>25</v>
      </c>
      <c r="H1938" t="s">
        <v>26</v>
      </c>
      <c r="I1938" t="s">
        <v>27</v>
      </c>
      <c r="J1938" t="s">
        <v>37</v>
      </c>
      <c r="K1938" s="8">
        <v>0.1</v>
      </c>
      <c r="L1938">
        <f t="shared" ca="1" si="30"/>
        <v>9</v>
      </c>
      <c r="M1938">
        <v>4</v>
      </c>
      <c r="N1938">
        <v>1</v>
      </c>
    </row>
    <row r="1939" spans="1:14" x14ac:dyDescent="0.3">
      <c r="A1939">
        <v>6754</v>
      </c>
      <c r="B1939" s="7">
        <v>41879</v>
      </c>
      <c r="C1939" t="s">
        <v>34</v>
      </c>
      <c r="D1939">
        <v>70</v>
      </c>
      <c r="E1939" t="s">
        <v>29</v>
      </c>
      <c r="F1939" t="s">
        <v>41</v>
      </c>
      <c r="G1939" t="s">
        <v>25</v>
      </c>
      <c r="H1939" t="s">
        <v>26</v>
      </c>
      <c r="I1939" t="s">
        <v>27</v>
      </c>
      <c r="J1939" t="s">
        <v>48</v>
      </c>
      <c r="K1939" s="8">
        <v>0.15</v>
      </c>
      <c r="L1939">
        <f t="shared" ca="1" si="30"/>
        <v>9</v>
      </c>
      <c r="M1939">
        <v>21</v>
      </c>
      <c r="N1939">
        <v>1</v>
      </c>
    </row>
    <row r="1940" spans="1:14" x14ac:dyDescent="0.3">
      <c r="A1940">
        <v>6892</v>
      </c>
      <c r="B1940" s="7">
        <v>41880</v>
      </c>
      <c r="C1940" t="s">
        <v>22</v>
      </c>
      <c r="D1940">
        <v>48</v>
      </c>
      <c r="E1940" t="s">
        <v>29</v>
      </c>
      <c r="F1940" t="s">
        <v>24</v>
      </c>
      <c r="G1940" t="s">
        <v>25</v>
      </c>
      <c r="H1940" t="s">
        <v>44</v>
      </c>
      <c r="I1940" t="s">
        <v>27</v>
      </c>
      <c r="J1940" t="s">
        <v>37</v>
      </c>
      <c r="K1940" s="8">
        <v>0.05</v>
      </c>
      <c r="L1940">
        <f t="shared" ca="1" si="30"/>
        <v>9</v>
      </c>
      <c r="M1940">
        <v>8</v>
      </c>
      <c r="N1940">
        <v>6</v>
      </c>
    </row>
    <row r="1941" spans="1:14" x14ac:dyDescent="0.3">
      <c r="A1941">
        <v>7122</v>
      </c>
      <c r="B1941" s="7">
        <v>41907</v>
      </c>
      <c r="C1941" t="s">
        <v>34</v>
      </c>
      <c r="D1941">
        <v>33</v>
      </c>
      <c r="E1941" t="s">
        <v>45</v>
      </c>
      <c r="F1941" t="s">
        <v>24</v>
      </c>
      <c r="G1941" t="s">
        <v>25</v>
      </c>
      <c r="H1941" t="s">
        <v>26</v>
      </c>
      <c r="I1941" t="s">
        <v>27</v>
      </c>
      <c r="J1941" t="s">
        <v>40</v>
      </c>
      <c r="K1941" s="8">
        <v>0.05</v>
      </c>
      <c r="L1941">
        <f t="shared" ca="1" si="30"/>
        <v>9</v>
      </c>
      <c r="M1941">
        <v>36</v>
      </c>
      <c r="N1941">
        <v>2</v>
      </c>
    </row>
    <row r="1942" spans="1:14" x14ac:dyDescent="0.3">
      <c r="A1942">
        <v>7598</v>
      </c>
      <c r="B1942" s="7">
        <v>41880</v>
      </c>
      <c r="C1942" t="s">
        <v>22</v>
      </c>
      <c r="D1942">
        <v>45</v>
      </c>
      <c r="E1942" t="s">
        <v>45</v>
      </c>
      <c r="F1942" t="s">
        <v>24</v>
      </c>
      <c r="G1942" t="s">
        <v>25</v>
      </c>
      <c r="H1942" t="s">
        <v>50</v>
      </c>
      <c r="I1942" t="s">
        <v>27</v>
      </c>
      <c r="J1942" t="s">
        <v>42</v>
      </c>
      <c r="K1942" s="8">
        <v>0.05</v>
      </c>
      <c r="L1942">
        <f t="shared" ca="1" si="30"/>
        <v>9</v>
      </c>
      <c r="M1942">
        <v>3</v>
      </c>
      <c r="N1942">
        <v>4</v>
      </c>
    </row>
    <row r="1943" spans="1:14" x14ac:dyDescent="0.3">
      <c r="A1943">
        <v>7822</v>
      </c>
      <c r="B1943" s="7">
        <v>41879</v>
      </c>
      <c r="C1943" t="s">
        <v>22</v>
      </c>
      <c r="D1943">
        <v>18</v>
      </c>
      <c r="E1943" t="s">
        <v>32</v>
      </c>
      <c r="F1943" t="s">
        <v>30</v>
      </c>
      <c r="G1943" t="s">
        <v>25</v>
      </c>
      <c r="H1943" t="s">
        <v>44</v>
      </c>
      <c r="I1943" t="s">
        <v>27</v>
      </c>
      <c r="J1943" t="s">
        <v>49</v>
      </c>
      <c r="K1943" s="8">
        <v>0.1</v>
      </c>
      <c r="L1943">
        <f t="shared" ca="1" si="30"/>
        <v>9</v>
      </c>
      <c r="M1943">
        <v>30</v>
      </c>
      <c r="N1943">
        <v>6</v>
      </c>
    </row>
    <row r="1944" spans="1:14" x14ac:dyDescent="0.3">
      <c r="A1944">
        <v>7902</v>
      </c>
      <c r="B1944" s="7">
        <v>41881</v>
      </c>
      <c r="C1944" t="s">
        <v>22</v>
      </c>
      <c r="D1944">
        <v>37</v>
      </c>
      <c r="E1944" t="s">
        <v>43</v>
      </c>
      <c r="F1944" t="s">
        <v>24</v>
      </c>
      <c r="G1944" t="s">
        <v>25</v>
      </c>
      <c r="H1944" t="s">
        <v>44</v>
      </c>
      <c r="I1944" t="s">
        <v>27</v>
      </c>
      <c r="J1944" t="s">
        <v>33</v>
      </c>
      <c r="K1944" s="8">
        <v>0.05</v>
      </c>
      <c r="L1944">
        <f t="shared" ca="1" si="30"/>
        <v>9</v>
      </c>
      <c r="M1944">
        <v>10</v>
      </c>
      <c r="N1944">
        <v>4</v>
      </c>
    </row>
    <row r="1945" spans="1:14" x14ac:dyDescent="0.3">
      <c r="A1945">
        <v>8036</v>
      </c>
      <c r="B1945" s="7">
        <v>41905</v>
      </c>
      <c r="C1945" t="s">
        <v>34</v>
      </c>
      <c r="D1945">
        <v>46</v>
      </c>
      <c r="E1945" t="s">
        <v>45</v>
      </c>
      <c r="F1945" t="s">
        <v>24</v>
      </c>
      <c r="G1945" t="s">
        <v>25</v>
      </c>
      <c r="H1945" t="s">
        <v>44</v>
      </c>
      <c r="I1945" t="s">
        <v>27</v>
      </c>
      <c r="J1945" t="s">
        <v>28</v>
      </c>
      <c r="K1945" s="8">
        <v>0.05</v>
      </c>
      <c r="L1945">
        <f t="shared" ca="1" si="30"/>
        <v>9</v>
      </c>
      <c r="M1945">
        <v>6</v>
      </c>
      <c r="N1945">
        <v>4</v>
      </c>
    </row>
    <row r="1946" spans="1:14" x14ac:dyDescent="0.3">
      <c r="A1946">
        <v>9094</v>
      </c>
      <c r="B1946" s="7">
        <v>41902</v>
      </c>
      <c r="C1946" t="s">
        <v>22</v>
      </c>
      <c r="D1946">
        <v>19</v>
      </c>
      <c r="E1946" t="s">
        <v>23</v>
      </c>
      <c r="F1946" t="s">
        <v>30</v>
      </c>
      <c r="G1946" t="s">
        <v>25</v>
      </c>
      <c r="H1946" t="s">
        <v>26</v>
      </c>
      <c r="I1946" t="s">
        <v>27</v>
      </c>
      <c r="J1946" t="s">
        <v>48</v>
      </c>
      <c r="K1946" s="8">
        <v>0.1</v>
      </c>
      <c r="L1946">
        <f t="shared" ca="1" si="30"/>
        <v>9</v>
      </c>
      <c r="M1946">
        <v>34</v>
      </c>
      <c r="N1946">
        <v>4</v>
      </c>
    </row>
    <row r="1947" spans="1:14" x14ac:dyDescent="0.3">
      <c r="A1947">
        <v>9302</v>
      </c>
      <c r="B1947" s="7">
        <v>41880</v>
      </c>
      <c r="C1947" t="s">
        <v>22</v>
      </c>
      <c r="D1947">
        <v>20</v>
      </c>
      <c r="E1947" t="s">
        <v>32</v>
      </c>
      <c r="F1947" t="s">
        <v>30</v>
      </c>
      <c r="G1947" t="s">
        <v>25</v>
      </c>
      <c r="H1947" t="s">
        <v>26</v>
      </c>
      <c r="I1947" t="s">
        <v>27</v>
      </c>
      <c r="J1947" t="s">
        <v>48</v>
      </c>
      <c r="K1947" s="8">
        <v>0.1</v>
      </c>
      <c r="L1947">
        <f t="shared" ca="1" si="30"/>
        <v>9</v>
      </c>
      <c r="M1947">
        <v>24</v>
      </c>
      <c r="N1947">
        <v>4</v>
      </c>
    </row>
    <row r="1948" spans="1:14" x14ac:dyDescent="0.3">
      <c r="A1948">
        <v>9390</v>
      </c>
      <c r="B1948" s="7">
        <v>41879</v>
      </c>
      <c r="C1948" t="s">
        <v>22</v>
      </c>
      <c r="D1948">
        <v>53</v>
      </c>
      <c r="E1948" t="s">
        <v>35</v>
      </c>
      <c r="F1948" t="s">
        <v>41</v>
      </c>
      <c r="G1948" t="s">
        <v>25</v>
      </c>
      <c r="H1948" t="s">
        <v>26</v>
      </c>
      <c r="I1948" t="s">
        <v>27</v>
      </c>
      <c r="J1948" t="s">
        <v>28</v>
      </c>
      <c r="K1948" s="8">
        <v>0.15</v>
      </c>
      <c r="L1948">
        <f t="shared" ca="1" si="30"/>
        <v>9</v>
      </c>
      <c r="M1948">
        <v>13</v>
      </c>
      <c r="N1948">
        <v>6</v>
      </c>
    </row>
    <row r="1949" spans="1:14" x14ac:dyDescent="0.3">
      <c r="A1949">
        <v>10156</v>
      </c>
      <c r="B1949" s="7">
        <v>41909</v>
      </c>
      <c r="C1949" t="s">
        <v>22</v>
      </c>
      <c r="D1949">
        <v>18</v>
      </c>
      <c r="E1949" t="s">
        <v>32</v>
      </c>
      <c r="F1949" t="s">
        <v>30</v>
      </c>
      <c r="G1949" t="s">
        <v>25</v>
      </c>
      <c r="H1949" t="s">
        <v>26</v>
      </c>
      <c r="I1949" t="s">
        <v>27</v>
      </c>
      <c r="J1949" t="s">
        <v>28</v>
      </c>
      <c r="K1949" s="8">
        <v>0.1</v>
      </c>
      <c r="L1949">
        <f t="shared" ca="1" si="30"/>
        <v>9</v>
      </c>
      <c r="M1949">
        <v>22</v>
      </c>
      <c r="N1949">
        <v>5</v>
      </c>
    </row>
    <row r="1950" spans="1:14" x14ac:dyDescent="0.3">
      <c r="A1950">
        <v>10276</v>
      </c>
      <c r="B1950" s="7">
        <v>41905</v>
      </c>
      <c r="C1950" t="s">
        <v>34</v>
      </c>
      <c r="D1950">
        <v>24</v>
      </c>
      <c r="E1950" t="s">
        <v>32</v>
      </c>
      <c r="F1950" t="s">
        <v>30</v>
      </c>
      <c r="G1950" t="s">
        <v>25</v>
      </c>
      <c r="H1950" t="s">
        <v>26</v>
      </c>
      <c r="I1950" t="s">
        <v>27</v>
      </c>
      <c r="J1950" t="s">
        <v>37</v>
      </c>
      <c r="K1950" s="8">
        <v>0.1</v>
      </c>
      <c r="L1950">
        <f t="shared" ca="1" si="30"/>
        <v>9</v>
      </c>
      <c r="M1950">
        <v>11</v>
      </c>
      <c r="N1950">
        <v>2</v>
      </c>
    </row>
    <row r="1951" spans="1:14" x14ac:dyDescent="0.3">
      <c r="A1951">
        <v>10908</v>
      </c>
      <c r="B1951" s="7">
        <v>41891</v>
      </c>
      <c r="C1951" t="s">
        <v>22</v>
      </c>
      <c r="D1951">
        <v>18</v>
      </c>
      <c r="E1951" t="s">
        <v>23</v>
      </c>
      <c r="F1951" t="s">
        <v>30</v>
      </c>
      <c r="G1951" t="s">
        <v>25</v>
      </c>
      <c r="H1951" t="s">
        <v>50</v>
      </c>
      <c r="I1951" t="s">
        <v>27</v>
      </c>
      <c r="J1951" t="s">
        <v>31</v>
      </c>
      <c r="K1951" s="8">
        <v>0.1</v>
      </c>
      <c r="L1951">
        <f t="shared" ca="1" si="30"/>
        <v>9</v>
      </c>
      <c r="M1951">
        <v>4</v>
      </c>
      <c r="N1951">
        <v>6</v>
      </c>
    </row>
    <row r="1952" spans="1:14" x14ac:dyDescent="0.3">
      <c r="A1952">
        <v>11068</v>
      </c>
      <c r="B1952" s="7">
        <v>41879</v>
      </c>
      <c r="C1952" t="s">
        <v>34</v>
      </c>
      <c r="D1952">
        <v>24</v>
      </c>
      <c r="E1952" t="s">
        <v>39</v>
      </c>
      <c r="F1952" t="s">
        <v>30</v>
      </c>
      <c r="G1952" t="s">
        <v>25</v>
      </c>
      <c r="H1952" t="s">
        <v>50</v>
      </c>
      <c r="I1952" t="s">
        <v>27</v>
      </c>
      <c r="J1952" t="s">
        <v>37</v>
      </c>
      <c r="K1952" s="8">
        <v>0.1</v>
      </c>
      <c r="L1952">
        <f t="shared" ca="1" si="30"/>
        <v>9</v>
      </c>
      <c r="M1952">
        <v>39</v>
      </c>
      <c r="N1952">
        <v>6</v>
      </c>
    </row>
    <row r="1953" spans="1:14" x14ac:dyDescent="0.3">
      <c r="A1953">
        <v>11414</v>
      </c>
      <c r="B1953" s="7">
        <v>41879</v>
      </c>
      <c r="C1953" t="s">
        <v>22</v>
      </c>
      <c r="D1953">
        <v>33</v>
      </c>
      <c r="E1953" t="s">
        <v>32</v>
      </c>
      <c r="F1953" t="s">
        <v>24</v>
      </c>
      <c r="G1953" t="s">
        <v>25</v>
      </c>
      <c r="H1953" t="s">
        <v>50</v>
      </c>
      <c r="I1953" t="s">
        <v>27</v>
      </c>
      <c r="J1953" t="s">
        <v>49</v>
      </c>
      <c r="K1953" s="8">
        <v>0.05</v>
      </c>
      <c r="L1953">
        <f t="shared" ca="1" si="30"/>
        <v>9</v>
      </c>
      <c r="M1953">
        <v>32</v>
      </c>
      <c r="N1953">
        <v>4</v>
      </c>
    </row>
    <row r="1954" spans="1:14" x14ac:dyDescent="0.3">
      <c r="A1954">
        <v>11692</v>
      </c>
      <c r="B1954" s="7">
        <v>41880</v>
      </c>
      <c r="C1954" t="s">
        <v>34</v>
      </c>
      <c r="D1954">
        <v>32</v>
      </c>
      <c r="E1954" t="s">
        <v>23</v>
      </c>
      <c r="F1954" t="s">
        <v>24</v>
      </c>
      <c r="G1954" t="s">
        <v>25</v>
      </c>
      <c r="H1954" t="s">
        <v>50</v>
      </c>
      <c r="I1954" t="s">
        <v>27</v>
      </c>
      <c r="J1954" t="s">
        <v>42</v>
      </c>
      <c r="K1954" s="8">
        <v>0.05</v>
      </c>
      <c r="L1954">
        <f t="shared" ca="1" si="30"/>
        <v>9</v>
      </c>
      <c r="M1954">
        <v>12</v>
      </c>
      <c r="N1954">
        <v>2</v>
      </c>
    </row>
    <row r="1955" spans="1:14" x14ac:dyDescent="0.3">
      <c r="A1955">
        <v>11854</v>
      </c>
      <c r="B1955" s="7">
        <v>41879</v>
      </c>
      <c r="C1955" t="s">
        <v>22</v>
      </c>
      <c r="D1955">
        <v>27</v>
      </c>
      <c r="E1955" t="s">
        <v>29</v>
      </c>
      <c r="F1955" t="s">
        <v>30</v>
      </c>
      <c r="G1955" t="s">
        <v>25</v>
      </c>
      <c r="H1955" t="s">
        <v>50</v>
      </c>
      <c r="I1955" t="s">
        <v>27</v>
      </c>
      <c r="J1955" t="s">
        <v>33</v>
      </c>
      <c r="K1955" s="8">
        <v>0.1</v>
      </c>
      <c r="L1955">
        <f t="shared" ca="1" si="30"/>
        <v>9</v>
      </c>
      <c r="M1955">
        <v>2</v>
      </c>
      <c r="N1955">
        <v>3</v>
      </c>
    </row>
    <row r="1956" spans="1:14" x14ac:dyDescent="0.3">
      <c r="A1956">
        <v>11958</v>
      </c>
      <c r="B1956" s="7">
        <v>41879</v>
      </c>
      <c r="C1956" t="s">
        <v>22</v>
      </c>
      <c r="D1956">
        <v>33</v>
      </c>
      <c r="E1956" t="s">
        <v>35</v>
      </c>
      <c r="F1956" t="s">
        <v>24</v>
      </c>
      <c r="G1956" t="s">
        <v>25</v>
      </c>
      <c r="H1956" t="s">
        <v>50</v>
      </c>
      <c r="I1956" t="s">
        <v>27</v>
      </c>
      <c r="J1956" t="s">
        <v>42</v>
      </c>
      <c r="K1956" s="8">
        <v>0.05</v>
      </c>
      <c r="L1956">
        <f t="shared" ca="1" si="30"/>
        <v>9</v>
      </c>
      <c r="M1956">
        <v>6</v>
      </c>
      <c r="N1956">
        <v>1</v>
      </c>
    </row>
    <row r="1957" spans="1:14" x14ac:dyDescent="0.3">
      <c r="A1957">
        <v>12038</v>
      </c>
      <c r="B1957" s="7">
        <v>41906</v>
      </c>
      <c r="C1957" t="s">
        <v>34</v>
      </c>
      <c r="D1957">
        <v>25</v>
      </c>
      <c r="E1957" t="s">
        <v>39</v>
      </c>
      <c r="F1957" t="s">
        <v>30</v>
      </c>
      <c r="G1957" t="s">
        <v>25</v>
      </c>
      <c r="H1957" t="s">
        <v>50</v>
      </c>
      <c r="I1957" t="s">
        <v>27</v>
      </c>
      <c r="J1957" t="s">
        <v>40</v>
      </c>
      <c r="K1957" s="8">
        <v>0.1</v>
      </c>
      <c r="L1957">
        <f t="shared" ca="1" si="30"/>
        <v>9</v>
      </c>
      <c r="M1957">
        <v>5</v>
      </c>
      <c r="N1957">
        <v>6</v>
      </c>
    </row>
    <row r="1958" spans="1:14" x14ac:dyDescent="0.3">
      <c r="A1958">
        <v>12282</v>
      </c>
      <c r="B1958" s="7">
        <v>41879</v>
      </c>
      <c r="C1958" t="s">
        <v>22</v>
      </c>
      <c r="D1958">
        <v>19</v>
      </c>
      <c r="E1958" t="s">
        <v>35</v>
      </c>
      <c r="F1958" t="s">
        <v>30</v>
      </c>
      <c r="G1958" t="s">
        <v>25</v>
      </c>
      <c r="H1958" t="s">
        <v>50</v>
      </c>
      <c r="I1958" t="s">
        <v>27</v>
      </c>
      <c r="J1958" t="s">
        <v>37</v>
      </c>
      <c r="K1958" s="8">
        <v>0.1</v>
      </c>
      <c r="L1958">
        <f t="shared" ca="1" si="30"/>
        <v>9</v>
      </c>
      <c r="M1958">
        <v>30</v>
      </c>
      <c r="N1958">
        <v>1</v>
      </c>
    </row>
    <row r="1959" spans="1:14" x14ac:dyDescent="0.3">
      <c r="A1959">
        <v>12284</v>
      </c>
      <c r="B1959" s="7">
        <v>41879</v>
      </c>
      <c r="C1959" t="s">
        <v>34</v>
      </c>
      <c r="D1959">
        <v>25</v>
      </c>
      <c r="E1959" t="s">
        <v>45</v>
      </c>
      <c r="F1959" t="s">
        <v>30</v>
      </c>
      <c r="G1959" t="s">
        <v>25</v>
      </c>
      <c r="H1959" t="s">
        <v>50</v>
      </c>
      <c r="I1959" t="s">
        <v>27</v>
      </c>
      <c r="J1959" t="s">
        <v>37</v>
      </c>
      <c r="K1959" s="8">
        <v>0.1</v>
      </c>
      <c r="L1959">
        <f t="shared" ca="1" si="30"/>
        <v>9</v>
      </c>
      <c r="M1959">
        <v>37</v>
      </c>
      <c r="N1959">
        <v>3</v>
      </c>
    </row>
    <row r="1960" spans="1:14" x14ac:dyDescent="0.3">
      <c r="A1960">
        <v>12374</v>
      </c>
      <c r="B1960" s="7">
        <v>41906</v>
      </c>
      <c r="C1960" t="s">
        <v>22</v>
      </c>
      <c r="D1960">
        <v>24</v>
      </c>
      <c r="E1960" t="s">
        <v>43</v>
      </c>
      <c r="F1960" t="s">
        <v>30</v>
      </c>
      <c r="G1960" t="s">
        <v>25</v>
      </c>
      <c r="H1960" t="s">
        <v>50</v>
      </c>
      <c r="I1960" t="s">
        <v>27</v>
      </c>
      <c r="J1960" t="s">
        <v>42</v>
      </c>
      <c r="K1960" s="8">
        <v>0.1</v>
      </c>
      <c r="L1960">
        <f t="shared" ca="1" si="30"/>
        <v>9</v>
      </c>
      <c r="M1960">
        <v>2</v>
      </c>
      <c r="N1960">
        <v>1</v>
      </c>
    </row>
    <row r="1961" spans="1:14" x14ac:dyDescent="0.3">
      <c r="A1961">
        <v>13474</v>
      </c>
      <c r="B1961" s="7">
        <v>41898</v>
      </c>
      <c r="C1961" t="s">
        <v>22</v>
      </c>
      <c r="D1961">
        <v>19</v>
      </c>
      <c r="E1961" t="s">
        <v>35</v>
      </c>
      <c r="F1961" t="s">
        <v>30</v>
      </c>
      <c r="G1961" t="s">
        <v>25</v>
      </c>
      <c r="H1961" t="s">
        <v>36</v>
      </c>
      <c r="I1961" t="s">
        <v>27</v>
      </c>
      <c r="J1961" t="s">
        <v>33</v>
      </c>
      <c r="K1961" s="8">
        <v>0.1</v>
      </c>
      <c r="L1961">
        <f t="shared" ca="1" si="30"/>
        <v>9</v>
      </c>
      <c r="M1961">
        <v>14</v>
      </c>
      <c r="N1961">
        <v>4</v>
      </c>
    </row>
    <row r="1962" spans="1:14" x14ac:dyDescent="0.3">
      <c r="A1962">
        <v>13554</v>
      </c>
      <c r="B1962" s="7">
        <v>41906</v>
      </c>
      <c r="C1962" t="s">
        <v>34</v>
      </c>
      <c r="D1962">
        <v>18</v>
      </c>
      <c r="E1962" t="s">
        <v>35</v>
      </c>
      <c r="F1962" t="s">
        <v>30</v>
      </c>
      <c r="G1962" t="s">
        <v>25</v>
      </c>
      <c r="H1962" t="s">
        <v>26</v>
      </c>
      <c r="I1962" t="s">
        <v>27</v>
      </c>
      <c r="J1962" t="s">
        <v>40</v>
      </c>
      <c r="K1962" s="8">
        <v>0.1</v>
      </c>
      <c r="L1962">
        <f t="shared" ca="1" si="30"/>
        <v>9</v>
      </c>
      <c r="M1962">
        <v>16</v>
      </c>
      <c r="N1962">
        <v>5</v>
      </c>
    </row>
    <row r="1963" spans="1:14" x14ac:dyDescent="0.3">
      <c r="A1963">
        <v>13616</v>
      </c>
      <c r="B1963" s="7">
        <v>41908</v>
      </c>
      <c r="C1963" t="s">
        <v>34</v>
      </c>
      <c r="D1963">
        <v>18</v>
      </c>
      <c r="E1963" t="s">
        <v>23</v>
      </c>
      <c r="F1963" t="s">
        <v>30</v>
      </c>
      <c r="G1963" t="s">
        <v>25</v>
      </c>
      <c r="H1963" t="s">
        <v>26</v>
      </c>
      <c r="I1963" t="s">
        <v>27</v>
      </c>
      <c r="J1963" t="s">
        <v>42</v>
      </c>
      <c r="K1963" s="8">
        <v>0.1</v>
      </c>
      <c r="L1963">
        <f t="shared" ca="1" si="30"/>
        <v>9</v>
      </c>
      <c r="M1963">
        <v>16</v>
      </c>
      <c r="N1963">
        <v>4</v>
      </c>
    </row>
    <row r="1964" spans="1:14" x14ac:dyDescent="0.3">
      <c r="A1964">
        <v>13734</v>
      </c>
      <c r="B1964" s="7">
        <v>41887</v>
      </c>
      <c r="C1964" t="s">
        <v>22</v>
      </c>
      <c r="D1964">
        <v>20</v>
      </c>
      <c r="E1964" t="s">
        <v>45</v>
      </c>
      <c r="F1964" t="s">
        <v>30</v>
      </c>
      <c r="G1964" t="s">
        <v>25</v>
      </c>
      <c r="H1964" t="s">
        <v>26</v>
      </c>
      <c r="I1964" t="s">
        <v>27</v>
      </c>
      <c r="J1964" t="s">
        <v>31</v>
      </c>
      <c r="K1964" s="8">
        <v>0.1</v>
      </c>
      <c r="L1964">
        <f t="shared" ca="1" si="30"/>
        <v>9</v>
      </c>
      <c r="M1964">
        <v>39</v>
      </c>
      <c r="N1964">
        <v>5</v>
      </c>
    </row>
    <row r="1965" spans="1:14" x14ac:dyDescent="0.3">
      <c r="A1965">
        <v>13834</v>
      </c>
      <c r="B1965" s="7">
        <v>41891</v>
      </c>
      <c r="C1965" t="s">
        <v>22</v>
      </c>
      <c r="D1965">
        <v>28</v>
      </c>
      <c r="E1965" t="s">
        <v>45</v>
      </c>
      <c r="F1965" t="s">
        <v>30</v>
      </c>
      <c r="G1965" t="s">
        <v>25</v>
      </c>
      <c r="H1965" t="s">
        <v>44</v>
      </c>
      <c r="I1965" t="s">
        <v>27</v>
      </c>
      <c r="J1965" t="s">
        <v>49</v>
      </c>
      <c r="K1965" s="8">
        <v>0.1</v>
      </c>
      <c r="L1965">
        <f t="shared" ca="1" si="30"/>
        <v>9</v>
      </c>
      <c r="M1965">
        <v>12</v>
      </c>
      <c r="N1965">
        <v>4</v>
      </c>
    </row>
    <row r="1966" spans="1:14" x14ac:dyDescent="0.3">
      <c r="A1966">
        <v>14244</v>
      </c>
      <c r="B1966" s="7">
        <v>41906</v>
      </c>
      <c r="C1966" t="s">
        <v>22</v>
      </c>
      <c r="D1966">
        <v>34</v>
      </c>
      <c r="E1966" t="s">
        <v>39</v>
      </c>
      <c r="F1966" t="s">
        <v>24</v>
      </c>
      <c r="G1966" t="s">
        <v>25</v>
      </c>
      <c r="H1966" t="s">
        <v>36</v>
      </c>
      <c r="I1966" t="s">
        <v>27</v>
      </c>
      <c r="J1966" t="s">
        <v>42</v>
      </c>
      <c r="K1966" s="8">
        <v>0.05</v>
      </c>
      <c r="L1966">
        <f t="shared" ca="1" si="30"/>
        <v>9</v>
      </c>
      <c r="M1966">
        <v>8</v>
      </c>
      <c r="N1966">
        <v>4</v>
      </c>
    </row>
    <row r="1967" spans="1:14" x14ac:dyDescent="0.3">
      <c r="A1967">
        <v>14246</v>
      </c>
      <c r="B1967" s="7">
        <v>41900</v>
      </c>
      <c r="C1967" t="s">
        <v>22</v>
      </c>
      <c r="D1967">
        <v>19</v>
      </c>
      <c r="E1967" t="s">
        <v>23</v>
      </c>
      <c r="F1967" t="s">
        <v>30</v>
      </c>
      <c r="G1967" t="s">
        <v>25</v>
      </c>
      <c r="H1967" t="s">
        <v>36</v>
      </c>
      <c r="I1967" t="s">
        <v>27</v>
      </c>
      <c r="J1967" t="s">
        <v>31</v>
      </c>
      <c r="K1967" s="8">
        <v>0.1</v>
      </c>
      <c r="L1967">
        <f t="shared" ca="1" si="30"/>
        <v>9</v>
      </c>
      <c r="M1967">
        <v>28</v>
      </c>
      <c r="N1967">
        <v>6</v>
      </c>
    </row>
    <row r="1968" spans="1:14" x14ac:dyDescent="0.3">
      <c r="A1968">
        <v>14458</v>
      </c>
      <c r="B1968" s="7">
        <v>41906</v>
      </c>
      <c r="C1968" t="s">
        <v>22</v>
      </c>
      <c r="D1968">
        <v>36</v>
      </c>
      <c r="E1968" t="s">
        <v>32</v>
      </c>
      <c r="F1968" t="s">
        <v>24</v>
      </c>
      <c r="G1968" t="s">
        <v>25</v>
      </c>
      <c r="H1968" t="s">
        <v>26</v>
      </c>
      <c r="I1968" t="s">
        <v>27</v>
      </c>
      <c r="J1968" t="s">
        <v>28</v>
      </c>
      <c r="K1968" s="8">
        <v>0.05</v>
      </c>
      <c r="L1968">
        <f t="shared" ca="1" si="30"/>
        <v>9</v>
      </c>
      <c r="M1968">
        <v>6</v>
      </c>
      <c r="N1968">
        <v>5</v>
      </c>
    </row>
    <row r="1969" spans="1:14" x14ac:dyDescent="0.3">
      <c r="A1969">
        <v>14480</v>
      </c>
      <c r="B1969" s="7">
        <v>41906</v>
      </c>
      <c r="C1969" t="s">
        <v>34</v>
      </c>
      <c r="D1969">
        <v>18</v>
      </c>
      <c r="E1969" t="s">
        <v>45</v>
      </c>
      <c r="F1969" t="s">
        <v>30</v>
      </c>
      <c r="G1969" t="s">
        <v>25</v>
      </c>
      <c r="H1969" t="s">
        <v>26</v>
      </c>
      <c r="I1969" t="s">
        <v>27</v>
      </c>
      <c r="J1969" t="s">
        <v>49</v>
      </c>
      <c r="K1969" s="8">
        <v>0.1</v>
      </c>
      <c r="L1969">
        <f t="shared" ca="1" si="30"/>
        <v>9</v>
      </c>
      <c r="M1969">
        <v>30</v>
      </c>
      <c r="N1969">
        <v>5</v>
      </c>
    </row>
    <row r="1970" spans="1:14" x14ac:dyDescent="0.3">
      <c r="A1970">
        <v>14486</v>
      </c>
      <c r="B1970" s="7">
        <v>41899</v>
      </c>
      <c r="C1970" t="s">
        <v>22</v>
      </c>
      <c r="D1970">
        <v>18</v>
      </c>
      <c r="E1970" t="s">
        <v>32</v>
      </c>
      <c r="F1970" t="s">
        <v>30</v>
      </c>
      <c r="G1970" t="s">
        <v>25</v>
      </c>
      <c r="H1970" t="s">
        <v>26</v>
      </c>
      <c r="I1970" t="s">
        <v>27</v>
      </c>
      <c r="J1970" t="s">
        <v>49</v>
      </c>
      <c r="K1970" s="8">
        <v>0.1</v>
      </c>
      <c r="L1970">
        <f t="shared" ca="1" si="30"/>
        <v>9</v>
      </c>
      <c r="M1970">
        <v>9</v>
      </c>
      <c r="N1970">
        <v>2</v>
      </c>
    </row>
    <row r="1971" spans="1:14" x14ac:dyDescent="0.3">
      <c r="A1971">
        <v>14572</v>
      </c>
      <c r="B1971" s="7">
        <v>41880</v>
      </c>
      <c r="C1971" t="s">
        <v>34</v>
      </c>
      <c r="D1971">
        <v>21</v>
      </c>
      <c r="E1971" t="s">
        <v>35</v>
      </c>
      <c r="F1971" t="s">
        <v>30</v>
      </c>
      <c r="G1971" t="s">
        <v>25</v>
      </c>
      <c r="H1971" t="s">
        <v>44</v>
      </c>
      <c r="I1971" t="s">
        <v>27</v>
      </c>
      <c r="J1971" t="s">
        <v>40</v>
      </c>
      <c r="K1971" s="8">
        <v>0.1</v>
      </c>
      <c r="L1971">
        <f t="shared" ca="1" si="30"/>
        <v>9</v>
      </c>
      <c r="M1971">
        <v>6</v>
      </c>
      <c r="N1971">
        <v>5</v>
      </c>
    </row>
    <row r="1972" spans="1:14" x14ac:dyDescent="0.3">
      <c r="A1972">
        <v>14648</v>
      </c>
      <c r="B1972" s="7">
        <v>41906</v>
      </c>
      <c r="C1972" t="s">
        <v>34</v>
      </c>
      <c r="D1972">
        <v>22</v>
      </c>
      <c r="E1972" t="s">
        <v>23</v>
      </c>
      <c r="F1972" t="s">
        <v>30</v>
      </c>
      <c r="G1972" t="s">
        <v>25</v>
      </c>
      <c r="H1972" t="s">
        <v>44</v>
      </c>
      <c r="I1972" t="s">
        <v>27</v>
      </c>
      <c r="J1972" t="s">
        <v>28</v>
      </c>
      <c r="K1972" s="8">
        <v>0.1</v>
      </c>
      <c r="L1972">
        <f t="shared" ca="1" si="30"/>
        <v>9</v>
      </c>
      <c r="M1972">
        <v>28</v>
      </c>
      <c r="N1972">
        <v>6</v>
      </c>
    </row>
    <row r="1973" spans="1:14" x14ac:dyDescent="0.3">
      <c r="A1973">
        <v>15410</v>
      </c>
      <c r="B1973" s="7">
        <v>41895</v>
      </c>
      <c r="C1973" t="s">
        <v>22</v>
      </c>
      <c r="D1973">
        <v>25</v>
      </c>
      <c r="E1973" t="s">
        <v>39</v>
      </c>
      <c r="F1973" t="s">
        <v>30</v>
      </c>
      <c r="G1973" t="s">
        <v>25</v>
      </c>
      <c r="H1973" t="s">
        <v>44</v>
      </c>
      <c r="I1973" t="s">
        <v>27</v>
      </c>
      <c r="J1973" t="s">
        <v>31</v>
      </c>
      <c r="K1973" s="8">
        <v>0.1</v>
      </c>
      <c r="L1973">
        <f t="shared" ca="1" si="30"/>
        <v>9</v>
      </c>
      <c r="M1973">
        <v>43</v>
      </c>
      <c r="N1973">
        <v>1</v>
      </c>
    </row>
    <row r="1974" spans="1:14" x14ac:dyDescent="0.3">
      <c r="A1974">
        <v>15592</v>
      </c>
      <c r="B1974" s="7">
        <v>41905</v>
      </c>
      <c r="C1974" t="s">
        <v>22</v>
      </c>
      <c r="D1974">
        <v>34</v>
      </c>
      <c r="E1974" t="s">
        <v>35</v>
      </c>
      <c r="F1974" t="s">
        <v>24</v>
      </c>
      <c r="G1974" t="s">
        <v>25</v>
      </c>
      <c r="H1974" t="s">
        <v>44</v>
      </c>
      <c r="I1974" t="s">
        <v>27</v>
      </c>
      <c r="J1974" t="s">
        <v>28</v>
      </c>
      <c r="K1974" s="8">
        <v>0.05</v>
      </c>
      <c r="L1974">
        <f t="shared" ca="1" si="30"/>
        <v>9</v>
      </c>
      <c r="M1974">
        <v>6</v>
      </c>
      <c r="N1974">
        <v>3</v>
      </c>
    </row>
    <row r="1975" spans="1:14" x14ac:dyDescent="0.3">
      <c r="A1975">
        <v>15788</v>
      </c>
      <c r="B1975" s="7">
        <v>41880</v>
      </c>
      <c r="C1975" t="s">
        <v>34</v>
      </c>
      <c r="D1975">
        <v>20</v>
      </c>
      <c r="E1975" t="s">
        <v>35</v>
      </c>
      <c r="F1975" t="s">
        <v>30</v>
      </c>
      <c r="G1975" t="s">
        <v>25</v>
      </c>
      <c r="H1975" t="s">
        <v>36</v>
      </c>
      <c r="I1975" t="s">
        <v>27</v>
      </c>
      <c r="J1975" t="s">
        <v>37</v>
      </c>
      <c r="K1975" s="8">
        <v>0.1</v>
      </c>
      <c r="L1975">
        <f t="shared" ca="1" si="30"/>
        <v>9</v>
      </c>
      <c r="M1975">
        <v>42</v>
      </c>
      <c r="N1975">
        <v>5</v>
      </c>
    </row>
    <row r="1976" spans="1:14" x14ac:dyDescent="0.3">
      <c r="A1976">
        <v>16000</v>
      </c>
      <c r="B1976" s="7">
        <v>41879</v>
      </c>
      <c r="C1976" t="s">
        <v>22</v>
      </c>
      <c r="D1976">
        <v>55</v>
      </c>
      <c r="E1976" t="s">
        <v>43</v>
      </c>
      <c r="F1976" t="s">
        <v>41</v>
      </c>
      <c r="G1976" t="s">
        <v>25</v>
      </c>
      <c r="H1976" t="s">
        <v>44</v>
      </c>
      <c r="I1976" t="s">
        <v>27</v>
      </c>
      <c r="J1976" t="s">
        <v>48</v>
      </c>
      <c r="K1976" s="8">
        <v>0.15</v>
      </c>
      <c r="L1976">
        <f t="shared" ca="1" si="30"/>
        <v>9</v>
      </c>
      <c r="M1976">
        <v>34</v>
      </c>
      <c r="N1976">
        <v>6</v>
      </c>
    </row>
    <row r="1977" spans="1:14" x14ac:dyDescent="0.3">
      <c r="A1977">
        <v>16110</v>
      </c>
      <c r="B1977" s="7">
        <v>41879</v>
      </c>
      <c r="C1977" t="s">
        <v>22</v>
      </c>
      <c r="D1977">
        <v>45</v>
      </c>
      <c r="E1977" t="s">
        <v>23</v>
      </c>
      <c r="F1977" t="s">
        <v>24</v>
      </c>
      <c r="G1977" t="s">
        <v>25</v>
      </c>
      <c r="H1977" t="s">
        <v>26</v>
      </c>
      <c r="I1977" t="s">
        <v>27</v>
      </c>
      <c r="J1977" t="s">
        <v>33</v>
      </c>
      <c r="K1977" s="8">
        <v>0.05</v>
      </c>
      <c r="L1977">
        <f t="shared" ca="1" si="30"/>
        <v>9</v>
      </c>
      <c r="M1977">
        <v>44</v>
      </c>
      <c r="N1977">
        <v>5</v>
      </c>
    </row>
    <row r="1978" spans="1:14" x14ac:dyDescent="0.3">
      <c r="A1978">
        <v>16376</v>
      </c>
      <c r="B1978" s="7">
        <v>41906</v>
      </c>
      <c r="C1978" t="s">
        <v>22</v>
      </c>
      <c r="D1978">
        <v>30</v>
      </c>
      <c r="E1978" t="s">
        <v>32</v>
      </c>
      <c r="F1978" t="s">
        <v>24</v>
      </c>
      <c r="G1978" t="s">
        <v>25</v>
      </c>
      <c r="H1978" t="s">
        <v>36</v>
      </c>
      <c r="I1978" t="s">
        <v>27</v>
      </c>
      <c r="J1978" t="s">
        <v>49</v>
      </c>
      <c r="K1978" s="8">
        <v>0.05</v>
      </c>
      <c r="L1978">
        <f t="shared" ca="1" si="30"/>
        <v>9</v>
      </c>
      <c r="M1978">
        <v>21</v>
      </c>
      <c r="N1978">
        <v>6</v>
      </c>
    </row>
    <row r="1979" spans="1:14" x14ac:dyDescent="0.3">
      <c r="A1979">
        <v>16418</v>
      </c>
      <c r="B1979" s="7">
        <v>41894</v>
      </c>
      <c r="C1979" t="s">
        <v>22</v>
      </c>
      <c r="D1979">
        <v>18</v>
      </c>
      <c r="E1979" t="s">
        <v>43</v>
      </c>
      <c r="F1979" t="s">
        <v>30</v>
      </c>
      <c r="G1979" t="s">
        <v>25</v>
      </c>
      <c r="H1979" t="s">
        <v>26</v>
      </c>
      <c r="I1979" t="s">
        <v>27</v>
      </c>
      <c r="J1979" t="s">
        <v>42</v>
      </c>
      <c r="K1979" s="8">
        <v>0.1</v>
      </c>
      <c r="L1979">
        <f t="shared" ca="1" si="30"/>
        <v>9</v>
      </c>
      <c r="M1979">
        <v>42</v>
      </c>
      <c r="N1979">
        <v>1</v>
      </c>
    </row>
    <row r="1980" spans="1:14" x14ac:dyDescent="0.3">
      <c r="A1980">
        <v>16974</v>
      </c>
      <c r="B1980" s="7">
        <v>41881</v>
      </c>
      <c r="C1980" t="s">
        <v>34</v>
      </c>
      <c r="D1980">
        <v>19</v>
      </c>
      <c r="E1980" t="s">
        <v>23</v>
      </c>
      <c r="F1980" t="s">
        <v>30</v>
      </c>
      <c r="G1980" t="s">
        <v>25</v>
      </c>
      <c r="H1980" t="s">
        <v>36</v>
      </c>
      <c r="I1980" t="s">
        <v>27</v>
      </c>
      <c r="J1980" t="s">
        <v>33</v>
      </c>
      <c r="K1980" s="8">
        <v>0.1</v>
      </c>
      <c r="L1980">
        <f t="shared" ca="1" si="30"/>
        <v>9</v>
      </c>
      <c r="M1980">
        <v>36</v>
      </c>
      <c r="N1980">
        <v>1</v>
      </c>
    </row>
    <row r="1981" spans="1:14" x14ac:dyDescent="0.3">
      <c r="A1981">
        <v>17006</v>
      </c>
      <c r="B1981" s="7">
        <v>41908</v>
      </c>
      <c r="C1981" t="s">
        <v>22</v>
      </c>
      <c r="D1981">
        <v>20</v>
      </c>
      <c r="E1981" t="s">
        <v>39</v>
      </c>
      <c r="F1981" t="s">
        <v>30</v>
      </c>
      <c r="G1981" t="s">
        <v>25</v>
      </c>
      <c r="H1981" t="s">
        <v>36</v>
      </c>
      <c r="I1981" t="s">
        <v>27</v>
      </c>
      <c r="J1981" t="s">
        <v>31</v>
      </c>
      <c r="K1981" s="8">
        <v>0.1</v>
      </c>
      <c r="L1981">
        <f t="shared" ca="1" si="30"/>
        <v>9</v>
      </c>
      <c r="M1981">
        <v>31</v>
      </c>
      <c r="N1981">
        <v>2</v>
      </c>
    </row>
    <row r="1982" spans="1:14" x14ac:dyDescent="0.3">
      <c r="A1982">
        <v>17768</v>
      </c>
      <c r="B1982" s="7">
        <v>41879</v>
      </c>
      <c r="C1982" t="s">
        <v>22</v>
      </c>
      <c r="D1982">
        <v>20</v>
      </c>
      <c r="E1982" t="s">
        <v>23</v>
      </c>
      <c r="F1982" t="s">
        <v>30</v>
      </c>
      <c r="G1982" t="s">
        <v>25</v>
      </c>
      <c r="H1982" t="s">
        <v>26</v>
      </c>
      <c r="I1982" t="s">
        <v>27</v>
      </c>
      <c r="J1982" t="s">
        <v>37</v>
      </c>
      <c r="K1982" s="8">
        <v>0.1</v>
      </c>
      <c r="L1982">
        <f t="shared" ca="1" si="30"/>
        <v>9</v>
      </c>
      <c r="M1982">
        <v>36</v>
      </c>
      <c r="N1982">
        <v>1</v>
      </c>
    </row>
    <row r="1983" spans="1:14" x14ac:dyDescent="0.3">
      <c r="A1983">
        <v>18264</v>
      </c>
      <c r="B1983" s="7">
        <v>41886</v>
      </c>
      <c r="C1983" t="s">
        <v>34</v>
      </c>
      <c r="D1983">
        <v>19</v>
      </c>
      <c r="E1983" t="s">
        <v>35</v>
      </c>
      <c r="F1983" t="s">
        <v>30</v>
      </c>
      <c r="G1983" t="s">
        <v>25</v>
      </c>
      <c r="H1983" t="s">
        <v>36</v>
      </c>
      <c r="I1983" t="s">
        <v>27</v>
      </c>
      <c r="J1983" t="s">
        <v>49</v>
      </c>
      <c r="K1983" s="8">
        <v>0.1</v>
      </c>
      <c r="L1983">
        <f t="shared" ca="1" si="30"/>
        <v>9</v>
      </c>
      <c r="M1983">
        <v>1</v>
      </c>
      <c r="N1983">
        <v>4</v>
      </c>
    </row>
    <row r="1984" spans="1:14" x14ac:dyDescent="0.3">
      <c r="A1984">
        <v>18374</v>
      </c>
      <c r="B1984" s="7">
        <v>41880</v>
      </c>
      <c r="C1984" t="s">
        <v>22</v>
      </c>
      <c r="D1984">
        <v>18</v>
      </c>
      <c r="E1984" t="s">
        <v>29</v>
      </c>
      <c r="F1984" t="s">
        <v>30</v>
      </c>
      <c r="G1984" t="s">
        <v>25</v>
      </c>
      <c r="H1984" t="s">
        <v>26</v>
      </c>
      <c r="I1984" t="s">
        <v>27</v>
      </c>
      <c r="J1984" t="s">
        <v>37</v>
      </c>
      <c r="K1984" s="8">
        <v>0.1</v>
      </c>
      <c r="L1984">
        <f t="shared" ca="1" si="30"/>
        <v>9</v>
      </c>
      <c r="M1984">
        <v>26</v>
      </c>
      <c r="N1984">
        <v>6</v>
      </c>
    </row>
    <row r="1985" spans="1:14" x14ac:dyDescent="0.3">
      <c r="A1985">
        <v>19268</v>
      </c>
      <c r="B1985" s="7">
        <v>41880</v>
      </c>
      <c r="C1985" t="s">
        <v>22</v>
      </c>
      <c r="D1985">
        <v>19</v>
      </c>
      <c r="E1985" t="s">
        <v>45</v>
      </c>
      <c r="F1985" t="s">
        <v>30</v>
      </c>
      <c r="G1985" t="s">
        <v>25</v>
      </c>
      <c r="H1985" t="s">
        <v>36</v>
      </c>
      <c r="I1985" t="s">
        <v>27</v>
      </c>
      <c r="J1985" t="s">
        <v>49</v>
      </c>
      <c r="K1985" s="8">
        <v>0.1</v>
      </c>
      <c r="L1985">
        <f t="shared" ca="1" si="30"/>
        <v>9</v>
      </c>
      <c r="M1985">
        <v>21</v>
      </c>
      <c r="N1985">
        <v>2</v>
      </c>
    </row>
    <row r="1986" spans="1:14" x14ac:dyDescent="0.3">
      <c r="A1986">
        <v>19418</v>
      </c>
      <c r="B1986" s="7">
        <v>41906</v>
      </c>
      <c r="C1986" t="s">
        <v>22</v>
      </c>
      <c r="D1986">
        <v>20</v>
      </c>
      <c r="E1986" t="s">
        <v>43</v>
      </c>
      <c r="F1986" t="s">
        <v>30</v>
      </c>
      <c r="G1986" t="s">
        <v>25</v>
      </c>
      <c r="H1986" t="s">
        <v>44</v>
      </c>
      <c r="I1986" t="s">
        <v>27</v>
      </c>
      <c r="J1986" t="s">
        <v>48</v>
      </c>
      <c r="K1986" s="8">
        <v>0.1</v>
      </c>
      <c r="L1986">
        <f t="shared" ca="1" si="30"/>
        <v>9</v>
      </c>
      <c r="M1986">
        <v>41</v>
      </c>
      <c r="N1986">
        <v>1</v>
      </c>
    </row>
    <row r="1987" spans="1:14" x14ac:dyDescent="0.3">
      <c r="A1987">
        <v>20430</v>
      </c>
      <c r="B1987" s="7">
        <v>41885</v>
      </c>
      <c r="C1987" t="s">
        <v>22</v>
      </c>
      <c r="D1987">
        <v>23</v>
      </c>
      <c r="E1987" t="s">
        <v>39</v>
      </c>
      <c r="F1987" t="s">
        <v>30</v>
      </c>
      <c r="G1987" t="s">
        <v>25</v>
      </c>
      <c r="H1987" t="s">
        <v>44</v>
      </c>
      <c r="I1987" t="s">
        <v>27</v>
      </c>
      <c r="J1987" t="s">
        <v>31</v>
      </c>
      <c r="K1987" s="8">
        <v>0.1</v>
      </c>
      <c r="L1987">
        <f t="shared" ref="L1987:L2050" ca="1" si="31">DATEDIF(B1987, TODAY(), "y")</f>
        <v>9</v>
      </c>
      <c r="M1987">
        <v>22</v>
      </c>
      <c r="N1987">
        <v>2</v>
      </c>
    </row>
    <row r="1988" spans="1:14" x14ac:dyDescent="0.3">
      <c r="A1988">
        <v>21496</v>
      </c>
      <c r="B1988" s="7">
        <v>41879</v>
      </c>
      <c r="C1988" t="s">
        <v>22</v>
      </c>
      <c r="D1988">
        <v>21</v>
      </c>
      <c r="E1988" t="s">
        <v>35</v>
      </c>
      <c r="F1988" t="s">
        <v>30</v>
      </c>
      <c r="G1988" t="s">
        <v>25</v>
      </c>
      <c r="H1988" t="s">
        <v>26</v>
      </c>
      <c r="I1988" t="s">
        <v>27</v>
      </c>
      <c r="J1988" t="s">
        <v>40</v>
      </c>
      <c r="K1988" s="8">
        <v>0.1</v>
      </c>
      <c r="L1988">
        <f t="shared" ca="1" si="31"/>
        <v>9</v>
      </c>
      <c r="M1988">
        <v>42</v>
      </c>
      <c r="N1988">
        <v>1</v>
      </c>
    </row>
    <row r="1989" spans="1:14" x14ac:dyDescent="0.3">
      <c r="A1989">
        <v>21788</v>
      </c>
      <c r="B1989" s="7">
        <v>41880</v>
      </c>
      <c r="C1989" t="s">
        <v>34</v>
      </c>
      <c r="D1989">
        <v>16</v>
      </c>
      <c r="E1989" t="s">
        <v>35</v>
      </c>
      <c r="F1989" t="s">
        <v>30</v>
      </c>
      <c r="G1989" t="s">
        <v>25</v>
      </c>
      <c r="H1989" t="s">
        <v>50</v>
      </c>
      <c r="I1989" t="s">
        <v>27</v>
      </c>
      <c r="J1989" t="s">
        <v>37</v>
      </c>
      <c r="K1989" s="8">
        <v>0.1</v>
      </c>
      <c r="L1989">
        <f t="shared" ca="1" si="31"/>
        <v>9</v>
      </c>
      <c r="M1989">
        <v>1</v>
      </c>
      <c r="N1989">
        <v>3</v>
      </c>
    </row>
    <row r="1990" spans="1:14" x14ac:dyDescent="0.3">
      <c r="A1990">
        <v>22472</v>
      </c>
      <c r="B1990" s="7">
        <v>41905</v>
      </c>
      <c r="C1990" t="s">
        <v>34</v>
      </c>
      <c r="D1990">
        <v>43</v>
      </c>
      <c r="E1990" t="s">
        <v>32</v>
      </c>
      <c r="F1990" t="s">
        <v>24</v>
      </c>
      <c r="G1990" t="s">
        <v>25</v>
      </c>
      <c r="H1990" t="s">
        <v>47</v>
      </c>
      <c r="I1990" t="s">
        <v>27</v>
      </c>
      <c r="J1990" t="s">
        <v>37</v>
      </c>
      <c r="K1990" s="8">
        <v>0.05</v>
      </c>
      <c r="L1990">
        <f t="shared" ca="1" si="31"/>
        <v>9</v>
      </c>
      <c r="M1990">
        <v>13</v>
      </c>
      <c r="N1990">
        <v>5</v>
      </c>
    </row>
    <row r="1991" spans="1:14" x14ac:dyDescent="0.3">
      <c r="A1991">
        <v>23046</v>
      </c>
      <c r="B1991" s="7">
        <v>41908</v>
      </c>
      <c r="C1991" t="s">
        <v>34</v>
      </c>
      <c r="D1991">
        <v>38</v>
      </c>
      <c r="E1991" t="s">
        <v>39</v>
      </c>
      <c r="F1991" t="s">
        <v>24</v>
      </c>
      <c r="G1991" t="s">
        <v>25</v>
      </c>
      <c r="H1991" t="s">
        <v>26</v>
      </c>
      <c r="I1991" t="s">
        <v>27</v>
      </c>
      <c r="J1991" t="s">
        <v>37</v>
      </c>
      <c r="K1991" s="8">
        <v>0.05</v>
      </c>
      <c r="L1991">
        <f t="shared" ca="1" si="31"/>
        <v>9</v>
      </c>
      <c r="M1991">
        <v>32</v>
      </c>
      <c r="N1991">
        <v>5</v>
      </c>
    </row>
    <row r="1992" spans="1:14" x14ac:dyDescent="0.3">
      <c r="A1992">
        <v>23296</v>
      </c>
      <c r="B1992" s="7">
        <v>41906</v>
      </c>
      <c r="C1992" t="s">
        <v>34</v>
      </c>
      <c r="D1992">
        <v>23</v>
      </c>
      <c r="E1992" t="s">
        <v>35</v>
      </c>
      <c r="F1992" t="s">
        <v>30</v>
      </c>
      <c r="G1992" t="s">
        <v>25</v>
      </c>
      <c r="H1992" t="s">
        <v>44</v>
      </c>
      <c r="I1992" t="s">
        <v>27</v>
      </c>
      <c r="J1992" t="s">
        <v>28</v>
      </c>
      <c r="K1992" s="8">
        <v>0.1</v>
      </c>
      <c r="L1992">
        <f t="shared" ca="1" si="31"/>
        <v>9</v>
      </c>
      <c r="M1992">
        <v>31</v>
      </c>
      <c r="N1992">
        <v>4</v>
      </c>
    </row>
    <row r="1993" spans="1:14" x14ac:dyDescent="0.3">
      <c r="A1993">
        <v>23880</v>
      </c>
      <c r="B1993" s="7">
        <v>41907</v>
      </c>
      <c r="C1993" t="s">
        <v>22</v>
      </c>
      <c r="D1993">
        <v>20</v>
      </c>
      <c r="E1993" t="s">
        <v>35</v>
      </c>
      <c r="F1993" t="s">
        <v>30</v>
      </c>
      <c r="G1993" t="s">
        <v>25</v>
      </c>
      <c r="H1993" t="s">
        <v>36</v>
      </c>
      <c r="I1993" t="s">
        <v>27</v>
      </c>
      <c r="J1993" t="s">
        <v>49</v>
      </c>
      <c r="K1993" s="8">
        <v>0.1</v>
      </c>
      <c r="L1993">
        <f t="shared" ca="1" si="31"/>
        <v>9</v>
      </c>
      <c r="M1993">
        <v>18</v>
      </c>
      <c r="N1993">
        <v>6</v>
      </c>
    </row>
    <row r="1994" spans="1:14" x14ac:dyDescent="0.3">
      <c r="A1994">
        <v>24238</v>
      </c>
      <c r="B1994" s="7">
        <v>41880</v>
      </c>
      <c r="C1994" t="s">
        <v>22</v>
      </c>
      <c r="D1994">
        <v>58</v>
      </c>
      <c r="E1994" t="s">
        <v>35</v>
      </c>
      <c r="F1994" t="s">
        <v>41</v>
      </c>
      <c r="G1994" t="s">
        <v>25</v>
      </c>
      <c r="H1994" t="s">
        <v>26</v>
      </c>
      <c r="I1994" t="s">
        <v>27</v>
      </c>
      <c r="J1994" t="s">
        <v>48</v>
      </c>
      <c r="K1994" s="8">
        <v>0.15</v>
      </c>
      <c r="L1994">
        <f t="shared" ca="1" si="31"/>
        <v>9</v>
      </c>
      <c r="M1994">
        <v>43</v>
      </c>
      <c r="N1994">
        <v>1</v>
      </c>
    </row>
    <row r="1995" spans="1:14" x14ac:dyDescent="0.3">
      <c r="A1995">
        <v>24422</v>
      </c>
      <c r="B1995" s="7">
        <v>41912</v>
      </c>
      <c r="C1995" t="s">
        <v>22</v>
      </c>
      <c r="D1995">
        <v>30</v>
      </c>
      <c r="E1995" t="s">
        <v>35</v>
      </c>
      <c r="F1995" t="s">
        <v>24</v>
      </c>
      <c r="G1995" t="s">
        <v>38</v>
      </c>
      <c r="H1995" t="s">
        <v>47</v>
      </c>
      <c r="I1995" t="s">
        <v>27</v>
      </c>
      <c r="J1995" t="s">
        <v>42</v>
      </c>
      <c r="K1995" s="8">
        <v>0.05</v>
      </c>
      <c r="L1995">
        <f t="shared" ca="1" si="31"/>
        <v>9</v>
      </c>
      <c r="M1995">
        <v>34</v>
      </c>
      <c r="N1995">
        <v>5</v>
      </c>
    </row>
    <row r="1996" spans="1:14" x14ac:dyDescent="0.3">
      <c r="A1996">
        <v>24556</v>
      </c>
      <c r="B1996" s="7">
        <v>41907</v>
      </c>
      <c r="C1996" t="s">
        <v>34</v>
      </c>
      <c r="D1996">
        <v>22</v>
      </c>
      <c r="E1996" t="s">
        <v>43</v>
      </c>
      <c r="F1996" t="s">
        <v>30</v>
      </c>
      <c r="G1996" t="s">
        <v>25</v>
      </c>
      <c r="H1996" t="s">
        <v>47</v>
      </c>
      <c r="I1996" t="s">
        <v>27</v>
      </c>
      <c r="J1996" t="s">
        <v>40</v>
      </c>
      <c r="K1996" s="8">
        <v>0.1</v>
      </c>
      <c r="L1996">
        <f t="shared" ca="1" si="31"/>
        <v>9</v>
      </c>
      <c r="M1996">
        <v>15</v>
      </c>
      <c r="N1996">
        <v>6</v>
      </c>
    </row>
    <row r="1997" spans="1:14" x14ac:dyDescent="0.3">
      <c r="A1997">
        <v>25272</v>
      </c>
      <c r="B1997" s="7">
        <v>41879</v>
      </c>
      <c r="C1997" t="s">
        <v>34</v>
      </c>
      <c r="D1997">
        <v>38</v>
      </c>
      <c r="E1997" t="s">
        <v>23</v>
      </c>
      <c r="F1997" t="s">
        <v>24</v>
      </c>
      <c r="G1997" t="s">
        <v>25</v>
      </c>
      <c r="H1997" t="s">
        <v>26</v>
      </c>
      <c r="I1997" t="s">
        <v>27</v>
      </c>
      <c r="J1997" t="s">
        <v>42</v>
      </c>
      <c r="K1997" s="8">
        <v>0.05</v>
      </c>
      <c r="L1997">
        <f t="shared" ca="1" si="31"/>
        <v>9</v>
      </c>
      <c r="M1997">
        <v>9</v>
      </c>
      <c r="N1997">
        <v>2</v>
      </c>
    </row>
    <row r="1998" spans="1:14" x14ac:dyDescent="0.3">
      <c r="A1998">
        <v>25902</v>
      </c>
      <c r="B1998" s="7">
        <v>41880</v>
      </c>
      <c r="C1998" t="s">
        <v>22</v>
      </c>
      <c r="D1998">
        <v>19</v>
      </c>
      <c r="E1998" t="s">
        <v>39</v>
      </c>
      <c r="F1998" t="s">
        <v>30</v>
      </c>
      <c r="G1998" t="s">
        <v>25</v>
      </c>
      <c r="H1998" t="s">
        <v>26</v>
      </c>
      <c r="I1998" t="s">
        <v>27</v>
      </c>
      <c r="J1998" t="s">
        <v>42</v>
      </c>
      <c r="K1998" s="8">
        <v>0.1</v>
      </c>
      <c r="L1998">
        <f t="shared" ca="1" si="31"/>
        <v>9</v>
      </c>
      <c r="M1998">
        <v>35</v>
      </c>
      <c r="N1998">
        <v>1</v>
      </c>
    </row>
    <row r="1999" spans="1:14" x14ac:dyDescent="0.3">
      <c r="A1999">
        <v>25934</v>
      </c>
      <c r="B1999" s="7">
        <v>41907</v>
      </c>
      <c r="C1999" t="s">
        <v>34</v>
      </c>
      <c r="D1999">
        <v>26</v>
      </c>
      <c r="E1999" t="s">
        <v>45</v>
      </c>
      <c r="F1999" t="s">
        <v>30</v>
      </c>
      <c r="G1999" t="s">
        <v>25</v>
      </c>
      <c r="H1999" t="s">
        <v>26</v>
      </c>
      <c r="I1999" t="s">
        <v>27</v>
      </c>
      <c r="J1999" t="s">
        <v>49</v>
      </c>
      <c r="K1999" s="8">
        <v>0.1</v>
      </c>
      <c r="L1999">
        <f t="shared" ca="1" si="31"/>
        <v>9</v>
      </c>
      <c r="M1999">
        <v>24</v>
      </c>
      <c r="N1999">
        <v>1</v>
      </c>
    </row>
    <row r="2000" spans="1:14" x14ac:dyDescent="0.3">
      <c r="A2000">
        <v>26030</v>
      </c>
      <c r="B2000" s="7">
        <v>41880</v>
      </c>
      <c r="C2000" t="s">
        <v>22</v>
      </c>
      <c r="D2000">
        <v>41</v>
      </c>
      <c r="E2000" t="s">
        <v>35</v>
      </c>
      <c r="F2000" t="s">
        <v>24</v>
      </c>
      <c r="G2000" t="s">
        <v>25</v>
      </c>
      <c r="H2000" t="s">
        <v>26</v>
      </c>
      <c r="I2000" t="s">
        <v>27</v>
      </c>
      <c r="J2000" t="s">
        <v>49</v>
      </c>
      <c r="K2000" s="8">
        <v>0.05</v>
      </c>
      <c r="L2000">
        <f t="shared" ca="1" si="31"/>
        <v>9</v>
      </c>
      <c r="M2000">
        <v>44</v>
      </c>
      <c r="N2000">
        <v>3</v>
      </c>
    </row>
    <row r="2001" spans="1:14" x14ac:dyDescent="0.3">
      <c r="A2001">
        <v>26870</v>
      </c>
      <c r="B2001" s="7">
        <v>41885</v>
      </c>
      <c r="C2001" t="s">
        <v>22</v>
      </c>
      <c r="D2001">
        <v>35</v>
      </c>
      <c r="E2001" t="s">
        <v>23</v>
      </c>
      <c r="F2001" t="s">
        <v>24</v>
      </c>
      <c r="G2001" t="s">
        <v>25</v>
      </c>
      <c r="H2001" t="s">
        <v>44</v>
      </c>
      <c r="I2001" t="s">
        <v>27</v>
      </c>
      <c r="J2001" t="s">
        <v>42</v>
      </c>
      <c r="K2001" s="8">
        <v>0.05</v>
      </c>
      <c r="L2001">
        <f t="shared" ca="1" si="31"/>
        <v>9</v>
      </c>
      <c r="M2001">
        <v>24</v>
      </c>
      <c r="N2001">
        <v>5</v>
      </c>
    </row>
    <row r="2002" spans="1:14" x14ac:dyDescent="0.3">
      <c r="A2002">
        <v>27110</v>
      </c>
      <c r="B2002" s="7">
        <v>41879</v>
      </c>
      <c r="C2002" t="s">
        <v>22</v>
      </c>
      <c r="D2002">
        <v>27</v>
      </c>
      <c r="E2002" t="s">
        <v>43</v>
      </c>
      <c r="F2002" t="s">
        <v>30</v>
      </c>
      <c r="G2002" t="s">
        <v>25</v>
      </c>
      <c r="H2002" t="s">
        <v>26</v>
      </c>
      <c r="I2002" t="s">
        <v>27</v>
      </c>
      <c r="J2002" t="s">
        <v>33</v>
      </c>
      <c r="K2002" s="8">
        <v>0.1</v>
      </c>
      <c r="L2002">
        <f t="shared" ca="1" si="31"/>
        <v>9</v>
      </c>
      <c r="M2002">
        <v>2</v>
      </c>
      <c r="N2002">
        <v>4</v>
      </c>
    </row>
    <row r="2003" spans="1:14" x14ac:dyDescent="0.3">
      <c r="A2003">
        <v>28076</v>
      </c>
      <c r="B2003" s="7">
        <v>41909</v>
      </c>
      <c r="C2003" t="s">
        <v>22</v>
      </c>
      <c r="D2003">
        <v>21</v>
      </c>
      <c r="E2003" t="s">
        <v>29</v>
      </c>
      <c r="F2003" t="s">
        <v>30</v>
      </c>
      <c r="G2003" t="s">
        <v>25</v>
      </c>
      <c r="H2003" t="s">
        <v>26</v>
      </c>
      <c r="I2003" t="s">
        <v>27</v>
      </c>
      <c r="J2003" t="s">
        <v>40</v>
      </c>
      <c r="K2003" s="8">
        <v>0.1</v>
      </c>
      <c r="L2003">
        <f t="shared" ca="1" si="31"/>
        <v>9</v>
      </c>
      <c r="M2003">
        <v>15</v>
      </c>
      <c r="N2003">
        <v>4</v>
      </c>
    </row>
    <row r="2004" spans="1:14" x14ac:dyDescent="0.3">
      <c r="A2004">
        <v>29308</v>
      </c>
      <c r="B2004" s="7">
        <v>41906</v>
      </c>
      <c r="C2004" t="s">
        <v>34</v>
      </c>
      <c r="D2004">
        <v>39</v>
      </c>
      <c r="E2004" t="s">
        <v>35</v>
      </c>
      <c r="F2004" t="s">
        <v>24</v>
      </c>
      <c r="G2004" t="s">
        <v>25</v>
      </c>
      <c r="H2004" t="s">
        <v>44</v>
      </c>
      <c r="I2004" t="s">
        <v>27</v>
      </c>
      <c r="J2004" t="s">
        <v>49</v>
      </c>
      <c r="K2004" s="8">
        <v>0.05</v>
      </c>
      <c r="L2004">
        <f t="shared" ca="1" si="31"/>
        <v>9</v>
      </c>
      <c r="M2004">
        <v>30</v>
      </c>
      <c r="N2004">
        <v>1</v>
      </c>
    </row>
    <row r="2005" spans="1:14" x14ac:dyDescent="0.3">
      <c r="A2005">
        <v>29840</v>
      </c>
      <c r="B2005" s="7">
        <v>41895</v>
      </c>
      <c r="C2005" t="s">
        <v>22</v>
      </c>
      <c r="D2005">
        <v>45</v>
      </c>
      <c r="E2005" t="s">
        <v>32</v>
      </c>
      <c r="F2005" t="s">
        <v>24</v>
      </c>
      <c r="G2005" t="s">
        <v>25</v>
      </c>
      <c r="H2005" t="s">
        <v>44</v>
      </c>
      <c r="I2005" t="s">
        <v>27</v>
      </c>
      <c r="J2005" t="s">
        <v>33</v>
      </c>
      <c r="K2005" s="8">
        <v>0.05</v>
      </c>
      <c r="L2005">
        <f t="shared" ca="1" si="31"/>
        <v>9</v>
      </c>
      <c r="M2005">
        <v>35</v>
      </c>
      <c r="N2005">
        <v>5</v>
      </c>
    </row>
    <row r="2006" spans="1:14" x14ac:dyDescent="0.3">
      <c r="A2006">
        <v>30676</v>
      </c>
      <c r="B2006" s="7">
        <v>41880</v>
      </c>
      <c r="C2006" t="s">
        <v>22</v>
      </c>
      <c r="D2006">
        <v>38</v>
      </c>
      <c r="E2006" t="s">
        <v>45</v>
      </c>
      <c r="F2006" t="s">
        <v>24</v>
      </c>
      <c r="G2006" t="s">
        <v>25</v>
      </c>
      <c r="H2006" t="s">
        <v>26</v>
      </c>
      <c r="I2006" t="s">
        <v>27</v>
      </c>
      <c r="J2006" t="s">
        <v>40</v>
      </c>
      <c r="K2006" s="8">
        <v>0.05</v>
      </c>
      <c r="L2006">
        <f t="shared" ca="1" si="31"/>
        <v>9</v>
      </c>
      <c r="M2006">
        <v>42</v>
      </c>
      <c r="N2006">
        <v>1</v>
      </c>
    </row>
    <row r="2007" spans="1:14" x14ac:dyDescent="0.3">
      <c r="A2007">
        <v>30698</v>
      </c>
      <c r="B2007" s="7">
        <v>41908</v>
      </c>
      <c r="C2007" t="s">
        <v>22</v>
      </c>
      <c r="D2007">
        <v>21</v>
      </c>
      <c r="E2007" t="s">
        <v>32</v>
      </c>
      <c r="F2007" t="s">
        <v>30</v>
      </c>
      <c r="G2007" t="s">
        <v>25</v>
      </c>
      <c r="H2007" t="s">
        <v>26</v>
      </c>
      <c r="I2007" t="s">
        <v>27</v>
      </c>
      <c r="J2007" t="s">
        <v>33</v>
      </c>
      <c r="K2007" s="8">
        <v>0.1</v>
      </c>
      <c r="L2007">
        <f t="shared" ca="1" si="31"/>
        <v>9</v>
      </c>
      <c r="M2007">
        <v>12</v>
      </c>
      <c r="N2007">
        <v>2</v>
      </c>
    </row>
    <row r="2008" spans="1:14" x14ac:dyDescent="0.3">
      <c r="A2008">
        <v>31126</v>
      </c>
      <c r="B2008" s="7">
        <v>41880</v>
      </c>
      <c r="C2008" t="s">
        <v>22</v>
      </c>
      <c r="D2008">
        <v>24</v>
      </c>
      <c r="E2008" t="s">
        <v>35</v>
      </c>
      <c r="F2008" t="s">
        <v>30</v>
      </c>
      <c r="G2008" t="s">
        <v>25</v>
      </c>
      <c r="H2008" t="s">
        <v>26</v>
      </c>
      <c r="I2008" t="s">
        <v>27</v>
      </c>
      <c r="J2008" t="s">
        <v>49</v>
      </c>
      <c r="K2008" s="8">
        <v>0.1</v>
      </c>
      <c r="L2008">
        <f t="shared" ca="1" si="31"/>
        <v>9</v>
      </c>
      <c r="M2008">
        <v>44</v>
      </c>
      <c r="N2008">
        <v>2</v>
      </c>
    </row>
    <row r="2009" spans="1:14" x14ac:dyDescent="0.3">
      <c r="A2009">
        <v>32316</v>
      </c>
      <c r="B2009" s="7">
        <v>41879</v>
      </c>
      <c r="C2009" t="s">
        <v>34</v>
      </c>
      <c r="D2009">
        <v>30</v>
      </c>
      <c r="E2009" t="s">
        <v>23</v>
      </c>
      <c r="F2009" t="s">
        <v>24</v>
      </c>
      <c r="G2009" t="s">
        <v>25</v>
      </c>
      <c r="H2009" t="s">
        <v>44</v>
      </c>
      <c r="I2009" t="s">
        <v>27</v>
      </c>
      <c r="J2009" t="s">
        <v>33</v>
      </c>
      <c r="K2009" s="8">
        <v>0.05</v>
      </c>
      <c r="L2009">
        <f t="shared" ca="1" si="31"/>
        <v>9</v>
      </c>
      <c r="M2009">
        <v>23</v>
      </c>
      <c r="N2009">
        <v>5</v>
      </c>
    </row>
    <row r="2010" spans="1:14" x14ac:dyDescent="0.3">
      <c r="A2010">
        <v>40480</v>
      </c>
      <c r="B2010" s="7">
        <v>41894</v>
      </c>
      <c r="C2010" t="s">
        <v>34</v>
      </c>
      <c r="D2010">
        <v>21</v>
      </c>
      <c r="E2010" t="s">
        <v>32</v>
      </c>
      <c r="F2010" t="s">
        <v>30</v>
      </c>
      <c r="G2010" t="s">
        <v>25</v>
      </c>
      <c r="H2010" t="s">
        <v>26</v>
      </c>
      <c r="I2010" t="s">
        <v>27</v>
      </c>
      <c r="J2010" t="s">
        <v>33</v>
      </c>
      <c r="K2010" s="8">
        <v>0.1</v>
      </c>
      <c r="L2010">
        <f t="shared" ca="1" si="31"/>
        <v>9</v>
      </c>
      <c r="M2010">
        <v>1</v>
      </c>
      <c r="N2010">
        <v>1</v>
      </c>
    </row>
    <row r="2011" spans="1:14" x14ac:dyDescent="0.3">
      <c r="A2011">
        <v>40684</v>
      </c>
      <c r="B2011" s="7">
        <v>41900</v>
      </c>
      <c r="C2011" t="s">
        <v>22</v>
      </c>
      <c r="D2011">
        <v>21</v>
      </c>
      <c r="E2011" t="s">
        <v>32</v>
      </c>
      <c r="F2011" t="s">
        <v>30</v>
      </c>
      <c r="G2011" t="s">
        <v>25</v>
      </c>
      <c r="H2011" t="s">
        <v>26</v>
      </c>
      <c r="I2011" t="s">
        <v>27</v>
      </c>
      <c r="J2011" t="s">
        <v>49</v>
      </c>
      <c r="K2011" s="8">
        <v>0.1</v>
      </c>
      <c r="L2011">
        <f t="shared" ca="1" si="31"/>
        <v>9</v>
      </c>
      <c r="M2011">
        <v>26</v>
      </c>
      <c r="N2011">
        <v>1</v>
      </c>
    </row>
    <row r="2012" spans="1:14" x14ac:dyDescent="0.3">
      <c r="A2012">
        <v>40702</v>
      </c>
      <c r="B2012" s="7">
        <v>41892</v>
      </c>
      <c r="C2012" t="s">
        <v>34</v>
      </c>
      <c r="D2012">
        <v>21</v>
      </c>
      <c r="E2012" t="s">
        <v>35</v>
      </c>
      <c r="F2012" t="s">
        <v>30</v>
      </c>
      <c r="G2012" t="s">
        <v>25</v>
      </c>
      <c r="H2012" t="s">
        <v>26</v>
      </c>
      <c r="I2012" t="s">
        <v>27</v>
      </c>
      <c r="J2012" t="s">
        <v>28</v>
      </c>
      <c r="K2012" s="8">
        <v>0.1</v>
      </c>
      <c r="L2012">
        <f t="shared" ca="1" si="31"/>
        <v>9</v>
      </c>
      <c r="M2012">
        <v>44</v>
      </c>
      <c r="N2012">
        <v>4</v>
      </c>
    </row>
    <row r="2013" spans="1:14" x14ac:dyDescent="0.3">
      <c r="A2013">
        <v>41704</v>
      </c>
      <c r="B2013" s="7">
        <v>41899</v>
      </c>
      <c r="C2013" t="s">
        <v>22</v>
      </c>
      <c r="D2013">
        <v>20</v>
      </c>
      <c r="E2013" t="s">
        <v>23</v>
      </c>
      <c r="F2013" t="s">
        <v>30</v>
      </c>
      <c r="G2013" t="s">
        <v>25</v>
      </c>
      <c r="H2013" t="s">
        <v>50</v>
      </c>
      <c r="I2013" t="s">
        <v>27</v>
      </c>
      <c r="J2013" t="s">
        <v>33</v>
      </c>
      <c r="K2013" s="8">
        <v>0.1</v>
      </c>
      <c r="L2013">
        <f t="shared" ca="1" si="31"/>
        <v>9</v>
      </c>
      <c r="M2013">
        <v>1</v>
      </c>
      <c r="N2013">
        <v>1</v>
      </c>
    </row>
    <row r="2014" spans="1:14" x14ac:dyDescent="0.3">
      <c r="A2014">
        <v>42114</v>
      </c>
      <c r="B2014" s="7">
        <v>41908</v>
      </c>
      <c r="C2014" t="s">
        <v>34</v>
      </c>
      <c r="D2014">
        <v>19</v>
      </c>
      <c r="E2014" t="s">
        <v>23</v>
      </c>
      <c r="F2014" t="s">
        <v>30</v>
      </c>
      <c r="G2014" t="s">
        <v>25</v>
      </c>
      <c r="H2014" t="s">
        <v>50</v>
      </c>
      <c r="I2014" t="s">
        <v>27</v>
      </c>
      <c r="J2014" t="s">
        <v>37</v>
      </c>
      <c r="K2014" s="8">
        <v>0.1</v>
      </c>
      <c r="L2014">
        <f t="shared" ca="1" si="31"/>
        <v>9</v>
      </c>
      <c r="M2014">
        <v>35</v>
      </c>
      <c r="N2014">
        <v>2</v>
      </c>
    </row>
    <row r="2015" spans="1:14" x14ac:dyDescent="0.3">
      <c r="A2015">
        <v>42762</v>
      </c>
      <c r="B2015" s="7">
        <v>41908</v>
      </c>
      <c r="C2015" t="s">
        <v>22</v>
      </c>
      <c r="D2015">
        <v>22</v>
      </c>
      <c r="E2015" t="s">
        <v>39</v>
      </c>
      <c r="F2015" t="s">
        <v>30</v>
      </c>
      <c r="G2015" t="s">
        <v>25</v>
      </c>
      <c r="H2015" t="s">
        <v>50</v>
      </c>
      <c r="I2015" t="s">
        <v>27</v>
      </c>
      <c r="J2015" t="s">
        <v>37</v>
      </c>
      <c r="K2015" s="8">
        <v>0.1</v>
      </c>
      <c r="L2015">
        <f t="shared" ca="1" si="31"/>
        <v>9</v>
      </c>
      <c r="M2015">
        <v>3</v>
      </c>
      <c r="N2015">
        <v>1</v>
      </c>
    </row>
    <row r="2016" spans="1:14" x14ac:dyDescent="0.3">
      <c r="A2016">
        <v>42872</v>
      </c>
      <c r="B2016" s="7">
        <v>41900</v>
      </c>
      <c r="C2016" t="s">
        <v>22</v>
      </c>
      <c r="D2016">
        <v>47</v>
      </c>
      <c r="E2016" t="s">
        <v>45</v>
      </c>
      <c r="F2016" t="s">
        <v>24</v>
      </c>
      <c r="G2016" t="s">
        <v>25</v>
      </c>
      <c r="H2016" t="s">
        <v>50</v>
      </c>
      <c r="I2016" t="s">
        <v>27</v>
      </c>
      <c r="J2016" t="s">
        <v>31</v>
      </c>
      <c r="K2016" s="8">
        <v>0.05</v>
      </c>
      <c r="L2016">
        <f t="shared" ca="1" si="31"/>
        <v>9</v>
      </c>
      <c r="M2016">
        <v>44</v>
      </c>
      <c r="N2016">
        <v>5</v>
      </c>
    </row>
    <row r="2017" spans="1:14" x14ac:dyDescent="0.3">
      <c r="A2017">
        <v>43154</v>
      </c>
      <c r="B2017" s="7">
        <v>41901</v>
      </c>
      <c r="C2017" t="s">
        <v>22</v>
      </c>
      <c r="D2017">
        <v>19</v>
      </c>
      <c r="E2017" t="s">
        <v>43</v>
      </c>
      <c r="F2017" t="s">
        <v>30</v>
      </c>
      <c r="G2017" t="s">
        <v>25</v>
      </c>
      <c r="H2017" t="s">
        <v>50</v>
      </c>
      <c r="I2017" t="s">
        <v>27</v>
      </c>
      <c r="J2017" t="s">
        <v>28</v>
      </c>
      <c r="K2017" s="8">
        <v>0.1</v>
      </c>
      <c r="L2017">
        <f t="shared" ca="1" si="31"/>
        <v>9</v>
      </c>
      <c r="M2017">
        <v>11</v>
      </c>
      <c r="N2017">
        <v>1</v>
      </c>
    </row>
    <row r="2018" spans="1:14" x14ac:dyDescent="0.3">
      <c r="A2018">
        <v>44088</v>
      </c>
      <c r="B2018" s="7">
        <v>41898</v>
      </c>
      <c r="C2018" t="s">
        <v>22</v>
      </c>
      <c r="D2018">
        <v>23</v>
      </c>
      <c r="E2018" t="s">
        <v>32</v>
      </c>
      <c r="F2018" t="s">
        <v>30</v>
      </c>
      <c r="G2018" t="s">
        <v>25</v>
      </c>
      <c r="H2018" t="s">
        <v>44</v>
      </c>
      <c r="I2018" t="s">
        <v>27</v>
      </c>
      <c r="J2018" t="s">
        <v>48</v>
      </c>
      <c r="K2018" s="8">
        <v>0.1</v>
      </c>
      <c r="L2018">
        <f t="shared" ca="1" si="31"/>
        <v>9</v>
      </c>
      <c r="M2018">
        <v>25</v>
      </c>
      <c r="N2018">
        <v>3</v>
      </c>
    </row>
    <row r="2019" spans="1:14" x14ac:dyDescent="0.3">
      <c r="A2019">
        <v>49300</v>
      </c>
      <c r="B2019" s="7">
        <v>41906</v>
      </c>
      <c r="C2019" t="s">
        <v>34</v>
      </c>
      <c r="D2019">
        <v>22</v>
      </c>
      <c r="E2019" t="s">
        <v>29</v>
      </c>
      <c r="F2019" t="s">
        <v>30</v>
      </c>
      <c r="G2019" t="s">
        <v>25</v>
      </c>
      <c r="H2019" t="s">
        <v>26</v>
      </c>
      <c r="I2019" t="s">
        <v>27</v>
      </c>
      <c r="J2019" t="s">
        <v>31</v>
      </c>
      <c r="K2019" s="8">
        <v>0.1</v>
      </c>
      <c r="L2019">
        <f t="shared" ca="1" si="31"/>
        <v>9</v>
      </c>
      <c r="M2019">
        <v>12</v>
      </c>
      <c r="N2019">
        <v>3</v>
      </c>
    </row>
    <row r="2020" spans="1:14" x14ac:dyDescent="0.3">
      <c r="A2020">
        <v>49602</v>
      </c>
      <c r="B2020" s="7">
        <v>41908</v>
      </c>
      <c r="C2020" t="s">
        <v>34</v>
      </c>
      <c r="D2020">
        <v>20</v>
      </c>
      <c r="E2020" t="s">
        <v>35</v>
      </c>
      <c r="F2020" t="s">
        <v>30</v>
      </c>
      <c r="G2020" t="s">
        <v>25</v>
      </c>
      <c r="H2020" t="s">
        <v>36</v>
      </c>
      <c r="I2020" t="s">
        <v>27</v>
      </c>
      <c r="J2020" t="s">
        <v>48</v>
      </c>
      <c r="K2020" s="8">
        <v>0.1</v>
      </c>
      <c r="L2020">
        <f t="shared" ca="1" si="31"/>
        <v>9</v>
      </c>
      <c r="M2020">
        <v>37</v>
      </c>
      <c r="N2020">
        <v>6</v>
      </c>
    </row>
    <row r="2021" spans="1:14" x14ac:dyDescent="0.3">
      <c r="A2021">
        <v>50296</v>
      </c>
      <c r="B2021" s="7">
        <v>41885</v>
      </c>
      <c r="C2021" t="s">
        <v>34</v>
      </c>
      <c r="D2021">
        <v>24</v>
      </c>
      <c r="E2021" t="s">
        <v>23</v>
      </c>
      <c r="F2021" t="s">
        <v>30</v>
      </c>
      <c r="G2021" t="s">
        <v>25</v>
      </c>
      <c r="H2021" t="s">
        <v>44</v>
      </c>
      <c r="I2021" t="s">
        <v>27</v>
      </c>
      <c r="J2021" t="s">
        <v>31</v>
      </c>
      <c r="K2021" s="8">
        <v>0.1</v>
      </c>
      <c r="L2021">
        <f t="shared" ca="1" si="31"/>
        <v>9</v>
      </c>
      <c r="M2021">
        <v>18</v>
      </c>
      <c r="N2021">
        <v>4</v>
      </c>
    </row>
    <row r="2022" spans="1:14" x14ac:dyDescent="0.3">
      <c r="A2022">
        <v>50406</v>
      </c>
      <c r="B2022" s="7">
        <v>41906</v>
      </c>
      <c r="C2022" t="s">
        <v>34</v>
      </c>
      <c r="D2022">
        <v>22</v>
      </c>
      <c r="E2022" t="s">
        <v>43</v>
      </c>
      <c r="F2022" t="s">
        <v>30</v>
      </c>
      <c r="G2022" t="s">
        <v>25</v>
      </c>
      <c r="H2022" t="s">
        <v>44</v>
      </c>
      <c r="I2022" t="s">
        <v>27</v>
      </c>
      <c r="J2022" t="s">
        <v>40</v>
      </c>
      <c r="K2022" s="8">
        <v>0.1</v>
      </c>
      <c r="L2022">
        <f t="shared" ca="1" si="31"/>
        <v>9</v>
      </c>
      <c r="M2022">
        <v>32</v>
      </c>
      <c r="N2022">
        <v>6</v>
      </c>
    </row>
    <row r="2023" spans="1:14" x14ac:dyDescent="0.3">
      <c r="A2023">
        <v>50466</v>
      </c>
      <c r="B2023" s="7">
        <v>41906</v>
      </c>
      <c r="C2023" t="s">
        <v>22</v>
      </c>
      <c r="D2023">
        <v>21</v>
      </c>
      <c r="E2023" t="s">
        <v>32</v>
      </c>
      <c r="F2023" t="s">
        <v>30</v>
      </c>
      <c r="G2023" t="s">
        <v>25</v>
      </c>
      <c r="H2023" t="s">
        <v>26</v>
      </c>
      <c r="I2023" t="s">
        <v>27</v>
      </c>
      <c r="J2023" t="s">
        <v>48</v>
      </c>
      <c r="K2023" s="8">
        <v>0.1</v>
      </c>
      <c r="L2023">
        <f t="shared" ca="1" si="31"/>
        <v>9</v>
      </c>
      <c r="M2023">
        <v>1</v>
      </c>
      <c r="N2023">
        <v>4</v>
      </c>
    </row>
    <row r="2024" spans="1:14" x14ac:dyDescent="0.3">
      <c r="A2024">
        <v>50798</v>
      </c>
      <c r="B2024" s="7">
        <v>41885</v>
      </c>
      <c r="C2024" t="s">
        <v>22</v>
      </c>
      <c r="D2024">
        <v>23</v>
      </c>
      <c r="E2024" t="s">
        <v>39</v>
      </c>
      <c r="F2024" t="s">
        <v>30</v>
      </c>
      <c r="G2024" t="s">
        <v>25</v>
      </c>
      <c r="H2024" t="s">
        <v>44</v>
      </c>
      <c r="I2024" t="s">
        <v>27</v>
      </c>
      <c r="J2024" t="s">
        <v>31</v>
      </c>
      <c r="K2024" s="8">
        <v>0.1</v>
      </c>
      <c r="L2024">
        <f t="shared" ca="1" si="31"/>
        <v>9</v>
      </c>
      <c r="M2024">
        <v>20</v>
      </c>
      <c r="N2024">
        <v>1</v>
      </c>
    </row>
    <row r="2025" spans="1:14" x14ac:dyDescent="0.3">
      <c r="A2025">
        <v>51314</v>
      </c>
      <c r="B2025" s="7">
        <v>41885</v>
      </c>
      <c r="C2025" t="s">
        <v>34</v>
      </c>
      <c r="D2025">
        <v>20</v>
      </c>
      <c r="E2025" t="s">
        <v>39</v>
      </c>
      <c r="F2025" t="s">
        <v>30</v>
      </c>
      <c r="G2025" t="s">
        <v>25</v>
      </c>
      <c r="H2025" t="s">
        <v>26</v>
      </c>
      <c r="I2025" t="s">
        <v>27</v>
      </c>
      <c r="J2025" t="s">
        <v>40</v>
      </c>
      <c r="K2025" s="8">
        <v>0.1</v>
      </c>
      <c r="L2025">
        <f t="shared" ca="1" si="31"/>
        <v>9</v>
      </c>
      <c r="M2025">
        <v>2</v>
      </c>
      <c r="N2025">
        <v>5</v>
      </c>
    </row>
    <row r="2026" spans="1:14" x14ac:dyDescent="0.3">
      <c r="A2026">
        <v>51962</v>
      </c>
      <c r="B2026" s="7">
        <v>41900</v>
      </c>
      <c r="C2026" t="s">
        <v>22</v>
      </c>
      <c r="D2026">
        <v>24</v>
      </c>
      <c r="E2026" t="s">
        <v>43</v>
      </c>
      <c r="F2026" t="s">
        <v>30</v>
      </c>
      <c r="G2026" t="s">
        <v>25</v>
      </c>
      <c r="H2026" t="s">
        <v>26</v>
      </c>
      <c r="I2026" t="s">
        <v>27</v>
      </c>
      <c r="J2026" t="s">
        <v>40</v>
      </c>
      <c r="K2026" s="8">
        <v>0.1</v>
      </c>
      <c r="L2026">
        <f t="shared" ca="1" si="31"/>
        <v>9</v>
      </c>
      <c r="M2026">
        <v>15</v>
      </c>
      <c r="N2026">
        <v>3</v>
      </c>
    </row>
    <row r="2027" spans="1:14" x14ac:dyDescent="0.3">
      <c r="A2027">
        <v>52022</v>
      </c>
      <c r="B2027" s="7">
        <v>41885</v>
      </c>
      <c r="C2027" t="s">
        <v>22</v>
      </c>
      <c r="D2027">
        <v>52</v>
      </c>
      <c r="E2027" t="s">
        <v>29</v>
      </c>
      <c r="F2027" t="s">
        <v>41</v>
      </c>
      <c r="G2027" t="s">
        <v>25</v>
      </c>
      <c r="H2027" t="s">
        <v>26</v>
      </c>
      <c r="I2027" t="s">
        <v>27</v>
      </c>
      <c r="J2027" t="s">
        <v>49</v>
      </c>
      <c r="K2027" s="8">
        <v>0.15</v>
      </c>
      <c r="L2027">
        <f t="shared" ca="1" si="31"/>
        <v>9</v>
      </c>
      <c r="M2027">
        <v>44</v>
      </c>
      <c r="N2027">
        <v>3</v>
      </c>
    </row>
    <row r="2028" spans="1:14" x14ac:dyDescent="0.3">
      <c r="A2028">
        <v>52470</v>
      </c>
      <c r="B2028" s="7">
        <v>41885</v>
      </c>
      <c r="C2028" t="s">
        <v>22</v>
      </c>
      <c r="D2028">
        <v>30</v>
      </c>
      <c r="E2028" t="s">
        <v>29</v>
      </c>
      <c r="F2028" t="s">
        <v>24</v>
      </c>
      <c r="G2028" t="s">
        <v>38</v>
      </c>
      <c r="H2028" t="s">
        <v>26</v>
      </c>
      <c r="I2028" t="s">
        <v>27</v>
      </c>
      <c r="J2028" t="s">
        <v>48</v>
      </c>
      <c r="K2028" s="8">
        <v>0.05</v>
      </c>
      <c r="L2028">
        <f t="shared" ca="1" si="31"/>
        <v>9</v>
      </c>
      <c r="M2028">
        <v>21</v>
      </c>
      <c r="N2028">
        <v>3</v>
      </c>
    </row>
    <row r="2029" spans="1:14" x14ac:dyDescent="0.3">
      <c r="A2029">
        <v>52502</v>
      </c>
      <c r="B2029" s="7">
        <v>41891</v>
      </c>
      <c r="C2029" t="s">
        <v>22</v>
      </c>
      <c r="D2029">
        <v>54</v>
      </c>
      <c r="E2029" t="s">
        <v>45</v>
      </c>
      <c r="F2029" t="s">
        <v>41</v>
      </c>
      <c r="G2029" t="s">
        <v>25</v>
      </c>
      <c r="H2029" t="s">
        <v>44</v>
      </c>
      <c r="I2029" t="s">
        <v>27</v>
      </c>
      <c r="J2029" t="s">
        <v>31</v>
      </c>
      <c r="K2029" s="8">
        <v>0.15</v>
      </c>
      <c r="L2029">
        <f t="shared" ca="1" si="31"/>
        <v>9</v>
      </c>
      <c r="M2029">
        <v>24</v>
      </c>
      <c r="N2029">
        <v>4</v>
      </c>
    </row>
    <row r="2030" spans="1:14" x14ac:dyDescent="0.3">
      <c r="A2030">
        <v>52592</v>
      </c>
      <c r="B2030" s="7">
        <v>41894</v>
      </c>
      <c r="C2030" t="s">
        <v>22</v>
      </c>
      <c r="D2030">
        <v>58</v>
      </c>
      <c r="E2030" t="s">
        <v>35</v>
      </c>
      <c r="F2030" t="s">
        <v>41</v>
      </c>
      <c r="G2030" t="s">
        <v>25</v>
      </c>
      <c r="H2030" t="s">
        <v>26</v>
      </c>
      <c r="I2030" t="s">
        <v>27</v>
      </c>
      <c r="J2030" t="s">
        <v>28</v>
      </c>
      <c r="K2030" s="8">
        <v>0.15</v>
      </c>
      <c r="L2030">
        <f t="shared" ca="1" si="31"/>
        <v>9</v>
      </c>
      <c r="M2030">
        <v>13</v>
      </c>
      <c r="N2030">
        <v>2</v>
      </c>
    </row>
    <row r="2031" spans="1:14" x14ac:dyDescent="0.3">
      <c r="A2031">
        <v>52640</v>
      </c>
      <c r="B2031" s="7">
        <v>41898</v>
      </c>
      <c r="C2031" t="s">
        <v>22</v>
      </c>
      <c r="D2031">
        <v>52</v>
      </c>
      <c r="E2031" t="s">
        <v>29</v>
      </c>
      <c r="F2031" t="s">
        <v>41</v>
      </c>
      <c r="G2031" t="s">
        <v>25</v>
      </c>
      <c r="H2031" t="s">
        <v>36</v>
      </c>
      <c r="I2031" t="s">
        <v>27</v>
      </c>
      <c r="J2031" t="s">
        <v>40</v>
      </c>
      <c r="K2031" s="8">
        <v>0.15</v>
      </c>
      <c r="L2031">
        <f t="shared" ca="1" si="31"/>
        <v>9</v>
      </c>
      <c r="M2031">
        <v>2</v>
      </c>
      <c r="N2031">
        <v>4</v>
      </c>
    </row>
    <row r="2032" spans="1:14" x14ac:dyDescent="0.3">
      <c r="A2032">
        <v>53400</v>
      </c>
      <c r="B2032" s="7">
        <v>41912</v>
      </c>
      <c r="C2032" t="s">
        <v>22</v>
      </c>
      <c r="D2032">
        <v>44</v>
      </c>
      <c r="E2032" t="s">
        <v>43</v>
      </c>
      <c r="F2032" t="s">
        <v>24</v>
      </c>
      <c r="G2032" t="s">
        <v>38</v>
      </c>
      <c r="H2032" t="s">
        <v>50</v>
      </c>
      <c r="I2032" t="s">
        <v>46</v>
      </c>
      <c r="J2032" t="s">
        <v>48</v>
      </c>
      <c r="K2032" s="8">
        <v>0.05</v>
      </c>
      <c r="L2032">
        <f t="shared" ca="1" si="31"/>
        <v>9</v>
      </c>
      <c r="M2032">
        <v>9</v>
      </c>
      <c r="N2032">
        <v>1</v>
      </c>
    </row>
    <row r="2033" spans="1:14" x14ac:dyDescent="0.3">
      <c r="A2033">
        <v>54656</v>
      </c>
      <c r="B2033" s="7">
        <v>41885</v>
      </c>
      <c r="C2033" t="s">
        <v>34</v>
      </c>
      <c r="D2033">
        <v>21</v>
      </c>
      <c r="E2033" t="s">
        <v>23</v>
      </c>
      <c r="F2033" t="s">
        <v>30</v>
      </c>
      <c r="G2033" t="s">
        <v>25</v>
      </c>
      <c r="H2033" t="s">
        <v>26</v>
      </c>
      <c r="I2033" t="s">
        <v>27</v>
      </c>
      <c r="J2033" t="s">
        <v>49</v>
      </c>
      <c r="K2033" s="8">
        <v>0.1</v>
      </c>
      <c r="L2033">
        <f t="shared" ca="1" si="31"/>
        <v>9</v>
      </c>
      <c r="M2033">
        <v>33</v>
      </c>
      <c r="N2033">
        <v>2</v>
      </c>
    </row>
    <row r="2034" spans="1:14" x14ac:dyDescent="0.3">
      <c r="A2034">
        <v>55010</v>
      </c>
      <c r="B2034" s="7">
        <v>41892</v>
      </c>
      <c r="C2034" t="s">
        <v>22</v>
      </c>
      <c r="D2034">
        <v>18</v>
      </c>
      <c r="E2034" t="s">
        <v>39</v>
      </c>
      <c r="F2034" t="s">
        <v>30</v>
      </c>
      <c r="G2034" t="s">
        <v>25</v>
      </c>
      <c r="H2034" t="s">
        <v>44</v>
      </c>
      <c r="I2034" t="s">
        <v>27</v>
      </c>
      <c r="J2034" t="s">
        <v>49</v>
      </c>
      <c r="K2034" s="8">
        <v>0.1</v>
      </c>
      <c r="L2034">
        <f t="shared" ca="1" si="31"/>
        <v>9</v>
      </c>
      <c r="M2034">
        <v>41</v>
      </c>
      <c r="N2034">
        <v>3</v>
      </c>
    </row>
    <row r="2035" spans="1:14" x14ac:dyDescent="0.3">
      <c r="A2035">
        <v>55576</v>
      </c>
      <c r="B2035" s="7">
        <v>41895</v>
      </c>
      <c r="C2035" t="s">
        <v>34</v>
      </c>
      <c r="D2035">
        <v>21</v>
      </c>
      <c r="E2035" t="s">
        <v>32</v>
      </c>
      <c r="F2035" t="s">
        <v>30</v>
      </c>
      <c r="G2035" t="s">
        <v>25</v>
      </c>
      <c r="H2035" t="s">
        <v>26</v>
      </c>
      <c r="I2035" t="s">
        <v>27</v>
      </c>
      <c r="J2035" t="s">
        <v>42</v>
      </c>
      <c r="K2035" s="8">
        <v>0.1</v>
      </c>
      <c r="L2035">
        <f t="shared" ca="1" si="31"/>
        <v>9</v>
      </c>
      <c r="M2035">
        <v>19</v>
      </c>
      <c r="N2035">
        <v>2</v>
      </c>
    </row>
    <row r="2036" spans="1:14" x14ac:dyDescent="0.3">
      <c r="A2036">
        <v>55602</v>
      </c>
      <c r="B2036" s="7">
        <v>41894</v>
      </c>
      <c r="C2036" t="s">
        <v>22</v>
      </c>
      <c r="D2036">
        <v>32</v>
      </c>
      <c r="E2036" t="s">
        <v>35</v>
      </c>
      <c r="F2036" t="s">
        <v>24</v>
      </c>
      <c r="G2036" t="s">
        <v>25</v>
      </c>
      <c r="H2036" t="s">
        <v>26</v>
      </c>
      <c r="I2036" t="s">
        <v>27</v>
      </c>
      <c r="J2036" t="s">
        <v>31</v>
      </c>
      <c r="K2036" s="8">
        <v>0.05</v>
      </c>
      <c r="L2036">
        <f t="shared" ca="1" si="31"/>
        <v>9</v>
      </c>
      <c r="M2036">
        <v>7</v>
      </c>
      <c r="N2036">
        <v>3</v>
      </c>
    </row>
    <row r="2037" spans="1:14" x14ac:dyDescent="0.3">
      <c r="A2037">
        <v>56262</v>
      </c>
      <c r="B2037" s="7">
        <v>41891</v>
      </c>
      <c r="C2037" t="s">
        <v>34</v>
      </c>
      <c r="D2037">
        <v>20</v>
      </c>
      <c r="E2037" t="s">
        <v>29</v>
      </c>
      <c r="F2037" t="s">
        <v>30</v>
      </c>
      <c r="G2037" t="s">
        <v>25</v>
      </c>
      <c r="H2037" t="s">
        <v>44</v>
      </c>
      <c r="I2037" t="s">
        <v>27</v>
      </c>
      <c r="J2037" t="s">
        <v>33</v>
      </c>
      <c r="K2037" s="8">
        <v>0.1</v>
      </c>
      <c r="L2037">
        <f t="shared" ca="1" si="31"/>
        <v>9</v>
      </c>
      <c r="M2037">
        <v>29</v>
      </c>
      <c r="N2037">
        <v>3</v>
      </c>
    </row>
    <row r="2038" spans="1:14" x14ac:dyDescent="0.3">
      <c r="A2038">
        <v>92170</v>
      </c>
      <c r="B2038" s="7">
        <v>41900</v>
      </c>
      <c r="C2038" t="s">
        <v>34</v>
      </c>
      <c r="D2038">
        <v>40</v>
      </c>
      <c r="E2038" t="s">
        <v>43</v>
      </c>
      <c r="F2038" t="s">
        <v>24</v>
      </c>
      <c r="G2038" t="s">
        <v>38</v>
      </c>
      <c r="H2038" t="s">
        <v>47</v>
      </c>
      <c r="I2038" t="s">
        <v>27</v>
      </c>
      <c r="J2038" t="s">
        <v>31</v>
      </c>
      <c r="K2038" s="8">
        <v>0.05</v>
      </c>
      <c r="L2038">
        <f t="shared" ca="1" si="31"/>
        <v>9</v>
      </c>
      <c r="M2038">
        <v>17</v>
      </c>
      <c r="N2038">
        <v>2</v>
      </c>
    </row>
    <row r="2039" spans="1:14" x14ac:dyDescent="0.3">
      <c r="A2039">
        <v>92444</v>
      </c>
      <c r="B2039" s="7">
        <v>41912</v>
      </c>
      <c r="C2039" t="s">
        <v>34</v>
      </c>
      <c r="D2039">
        <v>37</v>
      </c>
      <c r="E2039" t="s">
        <v>32</v>
      </c>
      <c r="F2039" t="s">
        <v>24</v>
      </c>
      <c r="G2039" t="s">
        <v>38</v>
      </c>
      <c r="H2039" t="s">
        <v>47</v>
      </c>
      <c r="I2039" t="s">
        <v>46</v>
      </c>
      <c r="J2039" t="s">
        <v>48</v>
      </c>
      <c r="K2039" s="8">
        <v>0.05</v>
      </c>
      <c r="L2039">
        <f t="shared" ca="1" si="31"/>
        <v>9</v>
      </c>
      <c r="M2039">
        <v>24</v>
      </c>
      <c r="N2039">
        <v>1</v>
      </c>
    </row>
    <row r="2040" spans="1:14" x14ac:dyDescent="0.3">
      <c r="A2040">
        <v>97280</v>
      </c>
      <c r="B2040" s="7">
        <v>41905</v>
      </c>
      <c r="C2040" t="s">
        <v>22</v>
      </c>
      <c r="D2040">
        <v>52</v>
      </c>
      <c r="E2040" t="s">
        <v>45</v>
      </c>
      <c r="F2040" t="s">
        <v>41</v>
      </c>
      <c r="G2040" t="s">
        <v>25</v>
      </c>
      <c r="H2040" t="s">
        <v>47</v>
      </c>
      <c r="I2040" t="s">
        <v>27</v>
      </c>
      <c r="J2040" t="s">
        <v>40</v>
      </c>
      <c r="K2040" s="8">
        <v>0.15</v>
      </c>
      <c r="L2040">
        <f t="shared" ca="1" si="31"/>
        <v>9</v>
      </c>
      <c r="M2040">
        <v>36</v>
      </c>
      <c r="N2040">
        <v>2</v>
      </c>
    </row>
    <row r="2041" spans="1:14" x14ac:dyDescent="0.3">
      <c r="A2041">
        <v>190</v>
      </c>
      <c r="B2041" s="7">
        <v>41909</v>
      </c>
      <c r="C2041" t="s">
        <v>34</v>
      </c>
      <c r="D2041">
        <v>27</v>
      </c>
      <c r="E2041" t="s">
        <v>23</v>
      </c>
      <c r="F2041" t="s">
        <v>30</v>
      </c>
      <c r="G2041" t="s">
        <v>25</v>
      </c>
      <c r="H2041" t="s">
        <v>26</v>
      </c>
      <c r="I2041" t="s">
        <v>27</v>
      </c>
      <c r="J2041" t="s">
        <v>49</v>
      </c>
      <c r="K2041" s="8">
        <v>0.1</v>
      </c>
      <c r="L2041">
        <f t="shared" ca="1" si="31"/>
        <v>9</v>
      </c>
      <c r="M2041">
        <v>38</v>
      </c>
      <c r="N2041">
        <v>3</v>
      </c>
    </row>
    <row r="2042" spans="1:14" x14ac:dyDescent="0.3">
      <c r="A2042">
        <v>2198</v>
      </c>
      <c r="B2042" s="7">
        <v>41940</v>
      </c>
      <c r="C2042" t="s">
        <v>22</v>
      </c>
      <c r="D2042">
        <v>24</v>
      </c>
      <c r="E2042" t="s">
        <v>32</v>
      </c>
      <c r="F2042" t="s">
        <v>30</v>
      </c>
      <c r="G2042" t="s">
        <v>25</v>
      </c>
      <c r="H2042" t="s">
        <v>44</v>
      </c>
      <c r="I2042" t="s">
        <v>27</v>
      </c>
      <c r="J2042" t="s">
        <v>40</v>
      </c>
      <c r="K2042" s="8">
        <v>0.1</v>
      </c>
      <c r="L2042">
        <f t="shared" ca="1" si="31"/>
        <v>9</v>
      </c>
      <c r="M2042">
        <v>38</v>
      </c>
      <c r="N2042">
        <v>4</v>
      </c>
    </row>
    <row r="2043" spans="1:14" x14ac:dyDescent="0.3">
      <c r="A2043">
        <v>3004</v>
      </c>
      <c r="B2043" s="7">
        <v>41913</v>
      </c>
      <c r="C2043" t="s">
        <v>22</v>
      </c>
      <c r="D2043">
        <v>37</v>
      </c>
      <c r="E2043" t="s">
        <v>45</v>
      </c>
      <c r="F2043" t="s">
        <v>24</v>
      </c>
      <c r="G2043" t="s">
        <v>25</v>
      </c>
      <c r="H2043" t="s">
        <v>44</v>
      </c>
      <c r="I2043" t="s">
        <v>27</v>
      </c>
      <c r="J2043" t="s">
        <v>40</v>
      </c>
      <c r="K2043" s="8">
        <v>0.05</v>
      </c>
      <c r="L2043">
        <f t="shared" ca="1" si="31"/>
        <v>9</v>
      </c>
      <c r="M2043">
        <v>14</v>
      </c>
      <c r="N2043">
        <v>5</v>
      </c>
    </row>
    <row r="2044" spans="1:14" x14ac:dyDescent="0.3">
      <c r="A2044">
        <v>3034</v>
      </c>
      <c r="B2044" s="7">
        <v>41913</v>
      </c>
      <c r="C2044" t="s">
        <v>22</v>
      </c>
      <c r="D2044">
        <v>42</v>
      </c>
      <c r="E2044" t="s">
        <v>23</v>
      </c>
      <c r="F2044" t="s">
        <v>24</v>
      </c>
      <c r="G2044" t="s">
        <v>25</v>
      </c>
      <c r="H2044" t="s">
        <v>44</v>
      </c>
      <c r="I2044" t="s">
        <v>27</v>
      </c>
      <c r="J2044" t="s">
        <v>49</v>
      </c>
      <c r="K2044" s="8">
        <v>0.05</v>
      </c>
      <c r="L2044">
        <f t="shared" ca="1" si="31"/>
        <v>9</v>
      </c>
      <c r="M2044">
        <v>10</v>
      </c>
      <c r="N2044">
        <v>3</v>
      </c>
    </row>
    <row r="2045" spans="1:14" x14ac:dyDescent="0.3">
      <c r="A2045">
        <v>3104</v>
      </c>
      <c r="B2045" s="7">
        <v>41940</v>
      </c>
      <c r="C2045" t="s">
        <v>34</v>
      </c>
      <c r="D2045">
        <v>19</v>
      </c>
      <c r="E2045" t="s">
        <v>32</v>
      </c>
      <c r="F2045" t="s">
        <v>30</v>
      </c>
      <c r="G2045" t="s">
        <v>25</v>
      </c>
      <c r="H2045" t="s">
        <v>44</v>
      </c>
      <c r="I2045" t="s">
        <v>27</v>
      </c>
      <c r="J2045" t="s">
        <v>33</v>
      </c>
      <c r="K2045" s="8">
        <v>0.1</v>
      </c>
      <c r="L2045">
        <f t="shared" ca="1" si="31"/>
        <v>9</v>
      </c>
      <c r="M2045">
        <v>34</v>
      </c>
      <c r="N2045">
        <v>2</v>
      </c>
    </row>
    <row r="2046" spans="1:14" x14ac:dyDescent="0.3">
      <c r="A2046">
        <v>3504</v>
      </c>
      <c r="B2046" s="7">
        <v>41913</v>
      </c>
      <c r="C2046" t="s">
        <v>34</v>
      </c>
      <c r="D2046">
        <v>26</v>
      </c>
      <c r="E2046" t="s">
        <v>45</v>
      </c>
      <c r="F2046" t="s">
        <v>30</v>
      </c>
      <c r="G2046" t="s">
        <v>25</v>
      </c>
      <c r="H2046" t="s">
        <v>44</v>
      </c>
      <c r="I2046" t="s">
        <v>27</v>
      </c>
      <c r="J2046" t="s">
        <v>40</v>
      </c>
      <c r="K2046" s="8">
        <v>0.1</v>
      </c>
      <c r="L2046">
        <f t="shared" ca="1" si="31"/>
        <v>9</v>
      </c>
      <c r="M2046">
        <v>0</v>
      </c>
      <c r="N2046">
        <v>4</v>
      </c>
    </row>
    <row r="2047" spans="1:14" x14ac:dyDescent="0.3">
      <c r="A2047">
        <v>3886</v>
      </c>
      <c r="B2047" s="7">
        <v>41913</v>
      </c>
      <c r="C2047" t="s">
        <v>34</v>
      </c>
      <c r="D2047">
        <v>24</v>
      </c>
      <c r="E2047" t="s">
        <v>23</v>
      </c>
      <c r="F2047" t="s">
        <v>30</v>
      </c>
      <c r="G2047" t="s">
        <v>25</v>
      </c>
      <c r="H2047" t="s">
        <v>50</v>
      </c>
      <c r="I2047" t="s">
        <v>27</v>
      </c>
      <c r="J2047" t="s">
        <v>31</v>
      </c>
      <c r="K2047" s="8">
        <v>0.1</v>
      </c>
      <c r="L2047">
        <f t="shared" ca="1" si="31"/>
        <v>9</v>
      </c>
      <c r="M2047">
        <v>5</v>
      </c>
      <c r="N2047">
        <v>1</v>
      </c>
    </row>
    <row r="2048" spans="1:14" x14ac:dyDescent="0.3">
      <c r="A2048">
        <v>4434</v>
      </c>
      <c r="B2048" s="7">
        <v>41936</v>
      </c>
      <c r="C2048" t="s">
        <v>22</v>
      </c>
      <c r="D2048">
        <v>21</v>
      </c>
      <c r="E2048" t="s">
        <v>43</v>
      </c>
      <c r="F2048" t="s">
        <v>30</v>
      </c>
      <c r="G2048" t="s">
        <v>25</v>
      </c>
      <c r="H2048" t="s">
        <v>50</v>
      </c>
      <c r="I2048" t="s">
        <v>27</v>
      </c>
      <c r="J2048" t="s">
        <v>28</v>
      </c>
      <c r="K2048" s="8">
        <v>0.1</v>
      </c>
      <c r="L2048">
        <f t="shared" ca="1" si="31"/>
        <v>9</v>
      </c>
      <c r="M2048">
        <v>31</v>
      </c>
      <c r="N2048">
        <v>2</v>
      </c>
    </row>
    <row r="2049" spans="1:14" x14ac:dyDescent="0.3">
      <c r="A2049">
        <v>4928</v>
      </c>
      <c r="B2049" s="7">
        <v>41912</v>
      </c>
      <c r="C2049" t="s">
        <v>22</v>
      </c>
      <c r="D2049">
        <v>18</v>
      </c>
      <c r="E2049" t="s">
        <v>29</v>
      </c>
      <c r="F2049" t="s">
        <v>30</v>
      </c>
      <c r="G2049" t="s">
        <v>25</v>
      </c>
      <c r="H2049" t="s">
        <v>50</v>
      </c>
      <c r="I2049" t="s">
        <v>27</v>
      </c>
      <c r="J2049" t="s">
        <v>31</v>
      </c>
      <c r="K2049" s="8">
        <v>0.1</v>
      </c>
      <c r="L2049">
        <f t="shared" ca="1" si="31"/>
        <v>9</v>
      </c>
      <c r="M2049">
        <v>13</v>
      </c>
      <c r="N2049">
        <v>3</v>
      </c>
    </row>
    <row r="2050" spans="1:14" x14ac:dyDescent="0.3">
      <c r="A2050">
        <v>5330</v>
      </c>
      <c r="B2050" s="7">
        <v>41913</v>
      </c>
      <c r="C2050" t="s">
        <v>22</v>
      </c>
      <c r="D2050">
        <v>20</v>
      </c>
      <c r="E2050" t="s">
        <v>39</v>
      </c>
      <c r="F2050" t="s">
        <v>30</v>
      </c>
      <c r="G2050" t="s">
        <v>25</v>
      </c>
      <c r="H2050" t="s">
        <v>44</v>
      </c>
      <c r="I2050" t="s">
        <v>27</v>
      </c>
      <c r="J2050" t="s">
        <v>33</v>
      </c>
      <c r="K2050" s="8">
        <v>0.1</v>
      </c>
      <c r="L2050">
        <f t="shared" ca="1" si="31"/>
        <v>9</v>
      </c>
      <c r="M2050">
        <v>43</v>
      </c>
      <c r="N2050">
        <v>1</v>
      </c>
    </row>
    <row r="2051" spans="1:14" x14ac:dyDescent="0.3">
      <c r="A2051">
        <v>5744</v>
      </c>
      <c r="B2051" s="7">
        <v>41939</v>
      </c>
      <c r="C2051" t="s">
        <v>34</v>
      </c>
      <c r="D2051">
        <v>64</v>
      </c>
      <c r="E2051" t="s">
        <v>23</v>
      </c>
      <c r="F2051" t="s">
        <v>41</v>
      </c>
      <c r="G2051" t="s">
        <v>25</v>
      </c>
      <c r="H2051" t="s">
        <v>44</v>
      </c>
      <c r="I2051" t="s">
        <v>27</v>
      </c>
      <c r="J2051" t="s">
        <v>42</v>
      </c>
      <c r="K2051" s="8">
        <v>0.15</v>
      </c>
      <c r="L2051">
        <f t="shared" ref="L2051:L2114" ca="1" si="32">DATEDIF(B2051, TODAY(), "y")</f>
        <v>9</v>
      </c>
      <c r="M2051">
        <v>22</v>
      </c>
      <c r="N2051">
        <v>6</v>
      </c>
    </row>
    <row r="2052" spans="1:14" x14ac:dyDescent="0.3">
      <c r="A2052">
        <v>5804</v>
      </c>
      <c r="B2052" s="7">
        <v>41913</v>
      </c>
      <c r="C2052" t="s">
        <v>22</v>
      </c>
      <c r="D2052">
        <v>21</v>
      </c>
      <c r="E2052" t="s">
        <v>45</v>
      </c>
      <c r="F2052" t="s">
        <v>30</v>
      </c>
      <c r="G2052" t="s">
        <v>25</v>
      </c>
      <c r="H2052" t="s">
        <v>44</v>
      </c>
      <c r="I2052" t="s">
        <v>27</v>
      </c>
      <c r="J2052" t="s">
        <v>49</v>
      </c>
      <c r="K2052" s="8">
        <v>0.1</v>
      </c>
      <c r="L2052">
        <f t="shared" ca="1" si="32"/>
        <v>9</v>
      </c>
      <c r="M2052">
        <v>33</v>
      </c>
      <c r="N2052">
        <v>5</v>
      </c>
    </row>
    <row r="2053" spans="1:14" x14ac:dyDescent="0.3">
      <c r="A2053">
        <v>5948</v>
      </c>
      <c r="B2053" s="7">
        <v>41913</v>
      </c>
      <c r="C2053" t="s">
        <v>22</v>
      </c>
      <c r="D2053">
        <v>52</v>
      </c>
      <c r="E2053" t="s">
        <v>35</v>
      </c>
      <c r="F2053" t="s">
        <v>41</v>
      </c>
      <c r="G2053" t="s">
        <v>25</v>
      </c>
      <c r="H2053" t="s">
        <v>44</v>
      </c>
      <c r="I2053" t="s">
        <v>27</v>
      </c>
      <c r="J2053" t="s">
        <v>31</v>
      </c>
      <c r="K2053" s="8">
        <v>0.15</v>
      </c>
      <c r="L2053">
        <f t="shared" ca="1" si="32"/>
        <v>9</v>
      </c>
      <c r="M2053">
        <v>4</v>
      </c>
      <c r="N2053">
        <v>2</v>
      </c>
    </row>
    <row r="2054" spans="1:14" x14ac:dyDescent="0.3">
      <c r="A2054">
        <v>6160</v>
      </c>
      <c r="B2054" s="7">
        <v>41913</v>
      </c>
      <c r="C2054" t="s">
        <v>34</v>
      </c>
      <c r="D2054">
        <v>35</v>
      </c>
      <c r="E2054" t="s">
        <v>23</v>
      </c>
      <c r="F2054" t="s">
        <v>24</v>
      </c>
      <c r="G2054" t="s">
        <v>25</v>
      </c>
      <c r="H2054" t="s">
        <v>26</v>
      </c>
      <c r="I2054" t="s">
        <v>27</v>
      </c>
      <c r="J2054" t="s">
        <v>42</v>
      </c>
      <c r="K2054" s="8">
        <v>0.05</v>
      </c>
      <c r="L2054">
        <f t="shared" ca="1" si="32"/>
        <v>9</v>
      </c>
      <c r="M2054">
        <v>7</v>
      </c>
      <c r="N2054">
        <v>2</v>
      </c>
    </row>
    <row r="2055" spans="1:14" x14ac:dyDescent="0.3">
      <c r="A2055">
        <v>6424</v>
      </c>
      <c r="B2055" s="7">
        <v>41941</v>
      </c>
      <c r="C2055" t="s">
        <v>34</v>
      </c>
      <c r="D2055">
        <v>18</v>
      </c>
      <c r="E2055" t="s">
        <v>43</v>
      </c>
      <c r="F2055" t="s">
        <v>30</v>
      </c>
      <c r="G2055" t="s">
        <v>25</v>
      </c>
      <c r="H2055" t="s">
        <v>26</v>
      </c>
      <c r="I2055" t="s">
        <v>27</v>
      </c>
      <c r="J2055" t="s">
        <v>31</v>
      </c>
      <c r="K2055" s="8">
        <v>0.1</v>
      </c>
      <c r="L2055">
        <f t="shared" ca="1" si="32"/>
        <v>9</v>
      </c>
      <c r="M2055">
        <v>36</v>
      </c>
      <c r="N2055">
        <v>4</v>
      </c>
    </row>
    <row r="2056" spans="1:14" x14ac:dyDescent="0.3">
      <c r="A2056">
        <v>6626</v>
      </c>
      <c r="B2056" s="7">
        <v>41913</v>
      </c>
      <c r="C2056" t="s">
        <v>34</v>
      </c>
      <c r="D2056">
        <v>69</v>
      </c>
      <c r="E2056" t="s">
        <v>45</v>
      </c>
      <c r="F2056" t="s">
        <v>41</v>
      </c>
      <c r="G2056" t="s">
        <v>25</v>
      </c>
      <c r="H2056" t="s">
        <v>26</v>
      </c>
      <c r="I2056" t="s">
        <v>27</v>
      </c>
      <c r="J2056" t="s">
        <v>49</v>
      </c>
      <c r="K2056" s="8">
        <v>0.15</v>
      </c>
      <c r="L2056">
        <f t="shared" ca="1" si="32"/>
        <v>9</v>
      </c>
      <c r="M2056">
        <v>5</v>
      </c>
      <c r="N2056">
        <v>6</v>
      </c>
    </row>
    <row r="2057" spans="1:14" x14ac:dyDescent="0.3">
      <c r="A2057">
        <v>7208</v>
      </c>
      <c r="B2057" s="7">
        <v>41940</v>
      </c>
      <c r="C2057" t="s">
        <v>34</v>
      </c>
      <c r="D2057">
        <v>19</v>
      </c>
      <c r="E2057" t="s">
        <v>35</v>
      </c>
      <c r="F2057" t="s">
        <v>30</v>
      </c>
      <c r="G2057" t="s">
        <v>25</v>
      </c>
      <c r="H2057" t="s">
        <v>26</v>
      </c>
      <c r="I2057" t="s">
        <v>27</v>
      </c>
      <c r="J2057" t="s">
        <v>48</v>
      </c>
      <c r="K2057" s="8">
        <v>0.1</v>
      </c>
      <c r="L2057">
        <f t="shared" ca="1" si="32"/>
        <v>9</v>
      </c>
      <c r="M2057">
        <v>27</v>
      </c>
      <c r="N2057">
        <v>2</v>
      </c>
    </row>
    <row r="2058" spans="1:14" x14ac:dyDescent="0.3">
      <c r="A2058">
        <v>7222</v>
      </c>
      <c r="B2058" s="7">
        <v>41913</v>
      </c>
      <c r="C2058" t="s">
        <v>22</v>
      </c>
      <c r="D2058">
        <v>19</v>
      </c>
      <c r="E2058" t="s">
        <v>29</v>
      </c>
      <c r="F2058" t="s">
        <v>30</v>
      </c>
      <c r="G2058" t="s">
        <v>25</v>
      </c>
      <c r="H2058" t="s">
        <v>26</v>
      </c>
      <c r="I2058" t="s">
        <v>27</v>
      </c>
      <c r="J2058" t="s">
        <v>40</v>
      </c>
      <c r="K2058" s="8">
        <v>0.1</v>
      </c>
      <c r="L2058">
        <f t="shared" ca="1" si="32"/>
        <v>9</v>
      </c>
      <c r="M2058">
        <v>12</v>
      </c>
      <c r="N2058">
        <v>6</v>
      </c>
    </row>
    <row r="2059" spans="1:14" x14ac:dyDescent="0.3">
      <c r="A2059">
        <v>7736</v>
      </c>
      <c r="B2059" s="7">
        <v>41913</v>
      </c>
      <c r="C2059" t="s">
        <v>22</v>
      </c>
      <c r="D2059">
        <v>19</v>
      </c>
      <c r="E2059" t="s">
        <v>45</v>
      </c>
      <c r="F2059" t="s">
        <v>30</v>
      </c>
      <c r="G2059" t="s">
        <v>25</v>
      </c>
      <c r="H2059" t="s">
        <v>44</v>
      </c>
      <c r="I2059" t="s">
        <v>27</v>
      </c>
      <c r="J2059" t="s">
        <v>31</v>
      </c>
      <c r="K2059" s="8">
        <v>0.1</v>
      </c>
      <c r="L2059">
        <f t="shared" ca="1" si="32"/>
        <v>9</v>
      </c>
      <c r="M2059">
        <v>29</v>
      </c>
      <c r="N2059">
        <v>6</v>
      </c>
    </row>
    <row r="2060" spans="1:14" x14ac:dyDescent="0.3">
      <c r="A2060">
        <v>8078</v>
      </c>
      <c r="B2060" s="7">
        <v>41913</v>
      </c>
      <c r="C2060" t="s">
        <v>34</v>
      </c>
      <c r="D2060">
        <v>20</v>
      </c>
      <c r="E2060" t="s">
        <v>35</v>
      </c>
      <c r="F2060" t="s">
        <v>30</v>
      </c>
      <c r="G2060" t="s">
        <v>25</v>
      </c>
      <c r="H2060" t="s">
        <v>44</v>
      </c>
      <c r="I2060" t="s">
        <v>27</v>
      </c>
      <c r="J2060" t="s">
        <v>48</v>
      </c>
      <c r="K2060" s="8">
        <v>0.1</v>
      </c>
      <c r="L2060">
        <f t="shared" ca="1" si="32"/>
        <v>9</v>
      </c>
      <c r="M2060">
        <v>16</v>
      </c>
      <c r="N2060">
        <v>2</v>
      </c>
    </row>
    <row r="2061" spans="1:14" x14ac:dyDescent="0.3">
      <c r="A2061">
        <v>8996</v>
      </c>
      <c r="B2061" s="7">
        <v>41912</v>
      </c>
      <c r="C2061" t="s">
        <v>22</v>
      </c>
      <c r="D2061">
        <v>29</v>
      </c>
      <c r="E2061" t="s">
        <v>35</v>
      </c>
      <c r="F2061" t="s">
        <v>30</v>
      </c>
      <c r="G2061" t="s">
        <v>25</v>
      </c>
      <c r="H2061" t="s">
        <v>26</v>
      </c>
      <c r="I2061" t="s">
        <v>27</v>
      </c>
      <c r="J2061" t="s">
        <v>40</v>
      </c>
      <c r="K2061" s="8">
        <v>0.1</v>
      </c>
      <c r="L2061">
        <f t="shared" ca="1" si="32"/>
        <v>9</v>
      </c>
      <c r="M2061">
        <v>40</v>
      </c>
      <c r="N2061">
        <v>1</v>
      </c>
    </row>
    <row r="2062" spans="1:14" x14ac:dyDescent="0.3">
      <c r="A2062">
        <v>9202</v>
      </c>
      <c r="B2062" s="7">
        <v>41928</v>
      </c>
      <c r="C2062" t="s">
        <v>34</v>
      </c>
      <c r="D2062">
        <v>24</v>
      </c>
      <c r="E2062" t="s">
        <v>43</v>
      </c>
      <c r="F2062" t="s">
        <v>30</v>
      </c>
      <c r="G2062" t="s">
        <v>25</v>
      </c>
      <c r="H2062" t="s">
        <v>26</v>
      </c>
      <c r="I2062" t="s">
        <v>27</v>
      </c>
      <c r="J2062" t="s">
        <v>28</v>
      </c>
      <c r="K2062" s="8">
        <v>0.1</v>
      </c>
      <c r="L2062">
        <f t="shared" ca="1" si="32"/>
        <v>9</v>
      </c>
      <c r="M2062">
        <v>14</v>
      </c>
      <c r="N2062">
        <v>3</v>
      </c>
    </row>
    <row r="2063" spans="1:14" x14ac:dyDescent="0.3">
      <c r="A2063">
        <v>9518</v>
      </c>
      <c r="B2063" s="7">
        <v>41916</v>
      </c>
      <c r="C2063" t="s">
        <v>22</v>
      </c>
      <c r="D2063">
        <v>18</v>
      </c>
      <c r="E2063" t="s">
        <v>32</v>
      </c>
      <c r="F2063" t="s">
        <v>30</v>
      </c>
      <c r="G2063" t="s">
        <v>25</v>
      </c>
      <c r="H2063" t="s">
        <v>26</v>
      </c>
      <c r="I2063" t="s">
        <v>27</v>
      </c>
      <c r="J2063" t="s">
        <v>40</v>
      </c>
      <c r="K2063" s="8">
        <v>0.1</v>
      </c>
      <c r="L2063">
        <f t="shared" ca="1" si="32"/>
        <v>9</v>
      </c>
      <c r="M2063">
        <v>15</v>
      </c>
      <c r="N2063">
        <v>1</v>
      </c>
    </row>
    <row r="2064" spans="1:14" x14ac:dyDescent="0.3">
      <c r="A2064">
        <v>11514</v>
      </c>
      <c r="B2064" s="7">
        <v>41913</v>
      </c>
      <c r="C2064" t="s">
        <v>34</v>
      </c>
      <c r="D2064">
        <v>19</v>
      </c>
      <c r="E2064" t="s">
        <v>32</v>
      </c>
      <c r="F2064" t="s">
        <v>30</v>
      </c>
      <c r="G2064" t="s">
        <v>25</v>
      </c>
      <c r="H2064" t="s">
        <v>50</v>
      </c>
      <c r="I2064" t="s">
        <v>27</v>
      </c>
      <c r="J2064" t="s">
        <v>48</v>
      </c>
      <c r="K2064" s="8">
        <v>0.1</v>
      </c>
      <c r="L2064">
        <f t="shared" ca="1" si="32"/>
        <v>9</v>
      </c>
      <c r="M2064">
        <v>4</v>
      </c>
      <c r="N2064">
        <v>5</v>
      </c>
    </row>
    <row r="2065" spans="1:14" x14ac:dyDescent="0.3">
      <c r="A2065">
        <v>12002</v>
      </c>
      <c r="B2065" s="7">
        <v>41909</v>
      </c>
      <c r="C2065" t="s">
        <v>22</v>
      </c>
      <c r="D2065">
        <v>20</v>
      </c>
      <c r="E2065" t="s">
        <v>29</v>
      </c>
      <c r="F2065" t="s">
        <v>30</v>
      </c>
      <c r="G2065" t="s">
        <v>25</v>
      </c>
      <c r="H2065" t="s">
        <v>50</v>
      </c>
      <c r="I2065" t="s">
        <v>27</v>
      </c>
      <c r="J2065" t="s">
        <v>28</v>
      </c>
      <c r="K2065" s="8">
        <v>0.1</v>
      </c>
      <c r="L2065">
        <f t="shared" ca="1" si="32"/>
        <v>9</v>
      </c>
      <c r="M2065">
        <v>37</v>
      </c>
      <c r="N2065">
        <v>1</v>
      </c>
    </row>
    <row r="2066" spans="1:14" x14ac:dyDescent="0.3">
      <c r="A2066">
        <v>12030</v>
      </c>
      <c r="B2066" s="7">
        <v>41913</v>
      </c>
      <c r="C2066" t="s">
        <v>34</v>
      </c>
      <c r="D2066">
        <v>26</v>
      </c>
      <c r="E2066" t="s">
        <v>39</v>
      </c>
      <c r="F2066" t="s">
        <v>30</v>
      </c>
      <c r="G2066" t="s">
        <v>25</v>
      </c>
      <c r="H2066" t="s">
        <v>50</v>
      </c>
      <c r="I2066" t="s">
        <v>27</v>
      </c>
      <c r="J2066" t="s">
        <v>49</v>
      </c>
      <c r="K2066" s="8">
        <v>0.1</v>
      </c>
      <c r="L2066">
        <f t="shared" ca="1" si="32"/>
        <v>9</v>
      </c>
      <c r="M2066">
        <v>44</v>
      </c>
      <c r="N2066">
        <v>5</v>
      </c>
    </row>
    <row r="2067" spans="1:14" x14ac:dyDescent="0.3">
      <c r="A2067">
        <v>12356</v>
      </c>
      <c r="B2067" s="7">
        <v>41912</v>
      </c>
      <c r="C2067" t="s">
        <v>22</v>
      </c>
      <c r="D2067">
        <v>51</v>
      </c>
      <c r="E2067" t="s">
        <v>43</v>
      </c>
      <c r="F2067" t="s">
        <v>41</v>
      </c>
      <c r="G2067" t="s">
        <v>25</v>
      </c>
      <c r="H2067" t="s">
        <v>50</v>
      </c>
      <c r="I2067" t="s">
        <v>27</v>
      </c>
      <c r="J2067" t="s">
        <v>49</v>
      </c>
      <c r="K2067" s="8">
        <v>0.15</v>
      </c>
      <c r="L2067">
        <f t="shared" ca="1" si="32"/>
        <v>9</v>
      </c>
      <c r="M2067">
        <v>41</v>
      </c>
      <c r="N2067">
        <v>6</v>
      </c>
    </row>
    <row r="2068" spans="1:14" x14ac:dyDescent="0.3">
      <c r="A2068">
        <v>13062</v>
      </c>
      <c r="B2068" s="7">
        <v>41935</v>
      </c>
      <c r="C2068" t="s">
        <v>34</v>
      </c>
      <c r="D2068">
        <v>58</v>
      </c>
      <c r="E2068" t="s">
        <v>23</v>
      </c>
      <c r="F2068" t="s">
        <v>41</v>
      </c>
      <c r="G2068" t="s">
        <v>25</v>
      </c>
      <c r="H2068" t="s">
        <v>47</v>
      </c>
      <c r="I2068" t="s">
        <v>27</v>
      </c>
      <c r="J2068" t="s">
        <v>33</v>
      </c>
      <c r="K2068" s="8">
        <v>0.15</v>
      </c>
      <c r="L2068">
        <f t="shared" ca="1" si="32"/>
        <v>9</v>
      </c>
      <c r="M2068">
        <v>19</v>
      </c>
      <c r="N2068">
        <v>5</v>
      </c>
    </row>
    <row r="2069" spans="1:14" x14ac:dyDescent="0.3">
      <c r="A2069">
        <v>13630</v>
      </c>
      <c r="B2069" s="7">
        <v>41936</v>
      </c>
      <c r="C2069" t="s">
        <v>34</v>
      </c>
      <c r="D2069">
        <v>16</v>
      </c>
      <c r="E2069" t="s">
        <v>45</v>
      </c>
      <c r="F2069" t="s">
        <v>30</v>
      </c>
      <c r="G2069" t="s">
        <v>25</v>
      </c>
      <c r="H2069" t="s">
        <v>26</v>
      </c>
      <c r="I2069" t="s">
        <v>27</v>
      </c>
      <c r="J2069" t="s">
        <v>49</v>
      </c>
      <c r="K2069" s="8">
        <v>0.1</v>
      </c>
      <c r="L2069">
        <f t="shared" ca="1" si="32"/>
        <v>9</v>
      </c>
      <c r="M2069">
        <v>40</v>
      </c>
      <c r="N2069">
        <v>5</v>
      </c>
    </row>
    <row r="2070" spans="1:14" x14ac:dyDescent="0.3">
      <c r="A2070">
        <v>13918</v>
      </c>
      <c r="B2070" s="7">
        <v>41913</v>
      </c>
      <c r="C2070" t="s">
        <v>22</v>
      </c>
      <c r="D2070">
        <v>22</v>
      </c>
      <c r="E2070" t="s">
        <v>29</v>
      </c>
      <c r="F2070" t="s">
        <v>30</v>
      </c>
      <c r="G2070" t="s">
        <v>25</v>
      </c>
      <c r="H2070" t="s">
        <v>36</v>
      </c>
      <c r="I2070" t="s">
        <v>27</v>
      </c>
      <c r="J2070" t="s">
        <v>40</v>
      </c>
      <c r="K2070" s="8">
        <v>0.1</v>
      </c>
      <c r="L2070">
        <f t="shared" ca="1" si="32"/>
        <v>9</v>
      </c>
      <c r="M2070">
        <v>32</v>
      </c>
      <c r="N2070">
        <v>1</v>
      </c>
    </row>
    <row r="2071" spans="1:14" x14ac:dyDescent="0.3">
      <c r="A2071">
        <v>14390</v>
      </c>
      <c r="B2071" s="7">
        <v>41913</v>
      </c>
      <c r="C2071" t="s">
        <v>22</v>
      </c>
      <c r="D2071">
        <v>21</v>
      </c>
      <c r="E2071" t="s">
        <v>43</v>
      </c>
      <c r="F2071" t="s">
        <v>30</v>
      </c>
      <c r="G2071" t="s">
        <v>25</v>
      </c>
      <c r="H2071" t="s">
        <v>26</v>
      </c>
      <c r="I2071" t="s">
        <v>27</v>
      </c>
      <c r="J2071" t="s">
        <v>42</v>
      </c>
      <c r="K2071" s="8">
        <v>0.1</v>
      </c>
      <c r="L2071">
        <f t="shared" ca="1" si="32"/>
        <v>9</v>
      </c>
      <c r="M2071">
        <v>8</v>
      </c>
      <c r="N2071">
        <v>1</v>
      </c>
    </row>
    <row r="2072" spans="1:14" x14ac:dyDescent="0.3">
      <c r="A2072">
        <v>14554</v>
      </c>
      <c r="B2072" s="7">
        <v>41913</v>
      </c>
      <c r="C2072" t="s">
        <v>22</v>
      </c>
      <c r="D2072">
        <v>57</v>
      </c>
      <c r="E2072" t="s">
        <v>29</v>
      </c>
      <c r="F2072" t="s">
        <v>41</v>
      </c>
      <c r="G2072" t="s">
        <v>25</v>
      </c>
      <c r="H2072" t="s">
        <v>44</v>
      </c>
      <c r="I2072" t="s">
        <v>27</v>
      </c>
      <c r="J2072" t="s">
        <v>33</v>
      </c>
      <c r="K2072" s="8">
        <v>0.15</v>
      </c>
      <c r="L2072">
        <f t="shared" ca="1" si="32"/>
        <v>9</v>
      </c>
      <c r="M2072">
        <v>19</v>
      </c>
      <c r="N2072">
        <v>1</v>
      </c>
    </row>
    <row r="2073" spans="1:14" x14ac:dyDescent="0.3">
      <c r="A2073">
        <v>14720</v>
      </c>
      <c r="B2073" s="7">
        <v>41928</v>
      </c>
      <c r="C2073" t="s">
        <v>22</v>
      </c>
      <c r="D2073">
        <v>19</v>
      </c>
      <c r="E2073" t="s">
        <v>35</v>
      </c>
      <c r="F2073" t="s">
        <v>30</v>
      </c>
      <c r="G2073" t="s">
        <v>25</v>
      </c>
      <c r="H2073" t="s">
        <v>47</v>
      </c>
      <c r="I2073" t="s">
        <v>27</v>
      </c>
      <c r="J2073" t="s">
        <v>48</v>
      </c>
      <c r="K2073" s="8">
        <v>0.1</v>
      </c>
      <c r="L2073">
        <f t="shared" ca="1" si="32"/>
        <v>9</v>
      </c>
      <c r="M2073">
        <v>17</v>
      </c>
      <c r="N2073">
        <v>3</v>
      </c>
    </row>
    <row r="2074" spans="1:14" x14ac:dyDescent="0.3">
      <c r="A2074">
        <v>14850</v>
      </c>
      <c r="B2074" s="7">
        <v>41912</v>
      </c>
      <c r="C2074" t="s">
        <v>34</v>
      </c>
      <c r="D2074">
        <v>25</v>
      </c>
      <c r="E2074" t="s">
        <v>35</v>
      </c>
      <c r="F2074" t="s">
        <v>30</v>
      </c>
      <c r="G2074" t="s">
        <v>25</v>
      </c>
      <c r="H2074" t="s">
        <v>47</v>
      </c>
      <c r="I2074" t="s">
        <v>27</v>
      </c>
      <c r="J2074" t="s">
        <v>42</v>
      </c>
      <c r="K2074" s="8">
        <v>0.1</v>
      </c>
      <c r="L2074">
        <f t="shared" ca="1" si="32"/>
        <v>9</v>
      </c>
      <c r="M2074">
        <v>34</v>
      </c>
      <c r="N2074">
        <v>2</v>
      </c>
    </row>
    <row r="2075" spans="1:14" x14ac:dyDescent="0.3">
      <c r="A2075">
        <v>15040</v>
      </c>
      <c r="B2075" s="7">
        <v>41926</v>
      </c>
      <c r="C2075" t="s">
        <v>34</v>
      </c>
      <c r="D2075">
        <v>20</v>
      </c>
      <c r="E2075" t="s">
        <v>29</v>
      </c>
      <c r="F2075" t="s">
        <v>30</v>
      </c>
      <c r="G2075" t="s">
        <v>25</v>
      </c>
      <c r="H2075" t="s">
        <v>47</v>
      </c>
      <c r="I2075" t="s">
        <v>27</v>
      </c>
      <c r="J2075" t="s">
        <v>31</v>
      </c>
      <c r="K2075" s="8">
        <v>0.1</v>
      </c>
      <c r="L2075">
        <f t="shared" ca="1" si="32"/>
        <v>9</v>
      </c>
      <c r="M2075">
        <v>31</v>
      </c>
      <c r="N2075">
        <v>5</v>
      </c>
    </row>
    <row r="2076" spans="1:14" x14ac:dyDescent="0.3">
      <c r="A2076">
        <v>15046</v>
      </c>
      <c r="B2076" s="7">
        <v>41912</v>
      </c>
      <c r="C2076" t="s">
        <v>34</v>
      </c>
      <c r="D2076">
        <v>25</v>
      </c>
      <c r="E2076" t="s">
        <v>39</v>
      </c>
      <c r="F2076" t="s">
        <v>30</v>
      </c>
      <c r="G2076" t="s">
        <v>25</v>
      </c>
      <c r="H2076" t="s">
        <v>47</v>
      </c>
      <c r="I2076" t="s">
        <v>27</v>
      </c>
      <c r="J2076" t="s">
        <v>48</v>
      </c>
      <c r="K2076" s="8">
        <v>0.1</v>
      </c>
      <c r="L2076">
        <f t="shared" ca="1" si="32"/>
        <v>9</v>
      </c>
      <c r="M2076">
        <v>14</v>
      </c>
      <c r="N2076">
        <v>4</v>
      </c>
    </row>
    <row r="2077" spans="1:14" x14ac:dyDescent="0.3">
      <c r="A2077">
        <v>15568</v>
      </c>
      <c r="B2077" s="7">
        <v>41913</v>
      </c>
      <c r="C2077" t="s">
        <v>22</v>
      </c>
      <c r="D2077">
        <v>24</v>
      </c>
      <c r="E2077" t="s">
        <v>23</v>
      </c>
      <c r="F2077" t="s">
        <v>30</v>
      </c>
      <c r="G2077" t="s">
        <v>25</v>
      </c>
      <c r="H2077" t="s">
        <v>44</v>
      </c>
      <c r="I2077" t="s">
        <v>27</v>
      </c>
      <c r="J2077" t="s">
        <v>49</v>
      </c>
      <c r="K2077" s="8">
        <v>0.1</v>
      </c>
      <c r="L2077">
        <f t="shared" ca="1" si="32"/>
        <v>9</v>
      </c>
      <c r="M2077">
        <v>40</v>
      </c>
      <c r="N2077">
        <v>3</v>
      </c>
    </row>
    <row r="2078" spans="1:14" x14ac:dyDescent="0.3">
      <c r="A2078">
        <v>15580</v>
      </c>
      <c r="B2078" s="7">
        <v>41913</v>
      </c>
      <c r="C2078" t="s">
        <v>22</v>
      </c>
      <c r="D2078">
        <v>37</v>
      </c>
      <c r="E2078" t="s">
        <v>35</v>
      </c>
      <c r="F2078" t="s">
        <v>24</v>
      </c>
      <c r="G2078" t="s">
        <v>25</v>
      </c>
      <c r="H2078" t="s">
        <v>44</v>
      </c>
      <c r="I2078" t="s">
        <v>27</v>
      </c>
      <c r="J2078" t="s">
        <v>48</v>
      </c>
      <c r="K2078" s="8">
        <v>0.05</v>
      </c>
      <c r="L2078">
        <f t="shared" ca="1" si="32"/>
        <v>9</v>
      </c>
      <c r="M2078">
        <v>40</v>
      </c>
      <c r="N2078">
        <v>1</v>
      </c>
    </row>
    <row r="2079" spans="1:14" x14ac:dyDescent="0.3">
      <c r="A2079">
        <v>16048</v>
      </c>
      <c r="B2079" s="7">
        <v>41936</v>
      </c>
      <c r="C2079" t="s">
        <v>22</v>
      </c>
      <c r="D2079">
        <v>21</v>
      </c>
      <c r="E2079" t="s">
        <v>32</v>
      </c>
      <c r="F2079" t="s">
        <v>30</v>
      </c>
      <c r="G2079" t="s">
        <v>25</v>
      </c>
      <c r="H2079" t="s">
        <v>26</v>
      </c>
      <c r="I2079" t="s">
        <v>27</v>
      </c>
      <c r="J2079" t="s">
        <v>33</v>
      </c>
      <c r="K2079" s="8">
        <v>0.1</v>
      </c>
      <c r="L2079">
        <f t="shared" ca="1" si="32"/>
        <v>9</v>
      </c>
      <c r="M2079">
        <v>9</v>
      </c>
      <c r="N2079">
        <v>5</v>
      </c>
    </row>
    <row r="2080" spans="1:14" x14ac:dyDescent="0.3">
      <c r="A2080">
        <v>16372</v>
      </c>
      <c r="B2080" s="7">
        <v>41913</v>
      </c>
      <c r="C2080" t="s">
        <v>22</v>
      </c>
      <c r="D2080">
        <v>37</v>
      </c>
      <c r="E2080" t="s">
        <v>29</v>
      </c>
      <c r="F2080" t="s">
        <v>24</v>
      </c>
      <c r="G2080" t="s">
        <v>25</v>
      </c>
      <c r="H2080" t="s">
        <v>36</v>
      </c>
      <c r="I2080" t="s">
        <v>27</v>
      </c>
      <c r="J2080" t="s">
        <v>28</v>
      </c>
      <c r="K2080" s="8">
        <v>0.05</v>
      </c>
      <c r="L2080">
        <f t="shared" ca="1" si="32"/>
        <v>9</v>
      </c>
      <c r="M2080">
        <v>36</v>
      </c>
      <c r="N2080">
        <v>6</v>
      </c>
    </row>
    <row r="2081" spans="1:14" x14ac:dyDescent="0.3">
      <c r="A2081">
        <v>16380</v>
      </c>
      <c r="B2081" s="7">
        <v>41913</v>
      </c>
      <c r="C2081" t="s">
        <v>22</v>
      </c>
      <c r="D2081">
        <v>27</v>
      </c>
      <c r="E2081" t="s">
        <v>29</v>
      </c>
      <c r="F2081" t="s">
        <v>30</v>
      </c>
      <c r="G2081" t="s">
        <v>25</v>
      </c>
      <c r="H2081" t="s">
        <v>36</v>
      </c>
      <c r="I2081" t="s">
        <v>27</v>
      </c>
      <c r="J2081" t="s">
        <v>37</v>
      </c>
      <c r="K2081" s="8">
        <v>0.1</v>
      </c>
      <c r="L2081">
        <f t="shared" ca="1" si="32"/>
        <v>9</v>
      </c>
      <c r="M2081">
        <v>10</v>
      </c>
      <c r="N2081">
        <v>6</v>
      </c>
    </row>
    <row r="2082" spans="1:14" x14ac:dyDescent="0.3">
      <c r="A2082">
        <v>16474</v>
      </c>
      <c r="B2082" s="7">
        <v>41913</v>
      </c>
      <c r="C2082" t="s">
        <v>22</v>
      </c>
      <c r="D2082">
        <v>26</v>
      </c>
      <c r="E2082" t="s">
        <v>29</v>
      </c>
      <c r="F2082" t="s">
        <v>30</v>
      </c>
      <c r="G2082" t="s">
        <v>25</v>
      </c>
      <c r="H2082" t="s">
        <v>26</v>
      </c>
      <c r="I2082" t="s">
        <v>27</v>
      </c>
      <c r="J2082" t="s">
        <v>33</v>
      </c>
      <c r="K2082" s="8">
        <v>0.1</v>
      </c>
      <c r="L2082">
        <f t="shared" ca="1" si="32"/>
        <v>9</v>
      </c>
      <c r="M2082">
        <v>3</v>
      </c>
      <c r="N2082">
        <v>5</v>
      </c>
    </row>
    <row r="2083" spans="1:14" x14ac:dyDescent="0.3">
      <c r="A2083">
        <v>16582</v>
      </c>
      <c r="B2083" s="7">
        <v>41936</v>
      </c>
      <c r="C2083" t="s">
        <v>34</v>
      </c>
      <c r="D2083">
        <v>30</v>
      </c>
      <c r="E2083" t="s">
        <v>35</v>
      </c>
      <c r="F2083" t="s">
        <v>24</v>
      </c>
      <c r="G2083" t="s">
        <v>25</v>
      </c>
      <c r="H2083" t="s">
        <v>44</v>
      </c>
      <c r="I2083" t="s">
        <v>27</v>
      </c>
      <c r="J2083" t="s">
        <v>40</v>
      </c>
      <c r="K2083" s="8">
        <v>0.05</v>
      </c>
      <c r="L2083">
        <f t="shared" ca="1" si="32"/>
        <v>9</v>
      </c>
      <c r="M2083">
        <v>10</v>
      </c>
      <c r="N2083">
        <v>5</v>
      </c>
    </row>
    <row r="2084" spans="1:14" x14ac:dyDescent="0.3">
      <c r="A2084">
        <v>16588</v>
      </c>
      <c r="B2084" s="7">
        <v>41909</v>
      </c>
      <c r="C2084" t="s">
        <v>34</v>
      </c>
      <c r="D2084">
        <v>17</v>
      </c>
      <c r="E2084" t="s">
        <v>29</v>
      </c>
      <c r="F2084" t="s">
        <v>30</v>
      </c>
      <c r="G2084" t="s">
        <v>25</v>
      </c>
      <c r="H2084" t="s">
        <v>44</v>
      </c>
      <c r="I2084" t="s">
        <v>27</v>
      </c>
      <c r="J2084" t="s">
        <v>40</v>
      </c>
      <c r="K2084" s="8">
        <v>0.1</v>
      </c>
      <c r="L2084">
        <f t="shared" ca="1" si="32"/>
        <v>9</v>
      </c>
      <c r="M2084">
        <v>23</v>
      </c>
      <c r="N2084">
        <v>6</v>
      </c>
    </row>
    <row r="2085" spans="1:14" x14ac:dyDescent="0.3">
      <c r="A2085">
        <v>16600</v>
      </c>
      <c r="B2085" s="7">
        <v>41942</v>
      </c>
      <c r="C2085" t="s">
        <v>34</v>
      </c>
      <c r="D2085">
        <v>53</v>
      </c>
      <c r="E2085" t="s">
        <v>45</v>
      </c>
      <c r="F2085" t="s">
        <v>41</v>
      </c>
      <c r="G2085" t="s">
        <v>25</v>
      </c>
      <c r="H2085" t="s">
        <v>44</v>
      </c>
      <c r="I2085" t="s">
        <v>27</v>
      </c>
      <c r="J2085" t="s">
        <v>37</v>
      </c>
      <c r="K2085" s="8">
        <v>0.15</v>
      </c>
      <c r="L2085">
        <f t="shared" ca="1" si="32"/>
        <v>9</v>
      </c>
      <c r="M2085">
        <v>9</v>
      </c>
      <c r="N2085">
        <v>1</v>
      </c>
    </row>
    <row r="2086" spans="1:14" x14ac:dyDescent="0.3">
      <c r="A2086">
        <v>17574</v>
      </c>
      <c r="B2086" s="7">
        <v>41912</v>
      </c>
      <c r="C2086" t="s">
        <v>34</v>
      </c>
      <c r="D2086">
        <v>31</v>
      </c>
      <c r="E2086" t="s">
        <v>45</v>
      </c>
      <c r="F2086" t="s">
        <v>24</v>
      </c>
      <c r="G2086" t="s">
        <v>25</v>
      </c>
      <c r="H2086" t="s">
        <v>47</v>
      </c>
      <c r="I2086" t="s">
        <v>27</v>
      </c>
      <c r="J2086" t="s">
        <v>42</v>
      </c>
      <c r="K2086" s="8">
        <v>0.05</v>
      </c>
      <c r="L2086">
        <f t="shared" ca="1" si="32"/>
        <v>9</v>
      </c>
      <c r="M2086">
        <v>40</v>
      </c>
      <c r="N2086">
        <v>3</v>
      </c>
    </row>
    <row r="2087" spans="1:14" x14ac:dyDescent="0.3">
      <c r="A2087">
        <v>17774</v>
      </c>
      <c r="B2087" s="7">
        <v>41913</v>
      </c>
      <c r="C2087" t="s">
        <v>22</v>
      </c>
      <c r="D2087">
        <v>28</v>
      </c>
      <c r="E2087" t="s">
        <v>43</v>
      </c>
      <c r="F2087" t="s">
        <v>30</v>
      </c>
      <c r="G2087" t="s">
        <v>25</v>
      </c>
      <c r="H2087" t="s">
        <v>26</v>
      </c>
      <c r="I2087" t="s">
        <v>27</v>
      </c>
      <c r="J2087" t="s">
        <v>37</v>
      </c>
      <c r="K2087" s="8">
        <v>0.1</v>
      </c>
      <c r="L2087">
        <f t="shared" ca="1" si="32"/>
        <v>9</v>
      </c>
      <c r="M2087">
        <v>28</v>
      </c>
      <c r="N2087">
        <v>3</v>
      </c>
    </row>
    <row r="2088" spans="1:14" x14ac:dyDescent="0.3">
      <c r="A2088">
        <v>18466</v>
      </c>
      <c r="B2088" s="7">
        <v>41913</v>
      </c>
      <c r="C2088" t="s">
        <v>34</v>
      </c>
      <c r="D2088">
        <v>45</v>
      </c>
      <c r="E2088" t="s">
        <v>43</v>
      </c>
      <c r="F2088" t="s">
        <v>24</v>
      </c>
      <c r="G2088" t="s">
        <v>25</v>
      </c>
      <c r="H2088" t="s">
        <v>26</v>
      </c>
      <c r="I2088" t="s">
        <v>27</v>
      </c>
      <c r="J2088" t="s">
        <v>49</v>
      </c>
      <c r="K2088" s="8">
        <v>0.05</v>
      </c>
      <c r="L2088">
        <f t="shared" ca="1" si="32"/>
        <v>9</v>
      </c>
      <c r="M2088">
        <v>1</v>
      </c>
      <c r="N2088">
        <v>6</v>
      </c>
    </row>
    <row r="2089" spans="1:14" x14ac:dyDescent="0.3">
      <c r="A2089">
        <v>19108</v>
      </c>
      <c r="B2089" s="7">
        <v>41913</v>
      </c>
      <c r="C2089" t="s">
        <v>34</v>
      </c>
      <c r="D2089">
        <v>21</v>
      </c>
      <c r="E2089" t="s">
        <v>39</v>
      </c>
      <c r="F2089" t="s">
        <v>30</v>
      </c>
      <c r="G2089" t="s">
        <v>25</v>
      </c>
      <c r="H2089" t="s">
        <v>26</v>
      </c>
      <c r="I2089" t="s">
        <v>27</v>
      </c>
      <c r="J2089" t="s">
        <v>49</v>
      </c>
      <c r="K2089" s="8">
        <v>0.1</v>
      </c>
      <c r="L2089">
        <f t="shared" ca="1" si="32"/>
        <v>9</v>
      </c>
      <c r="M2089">
        <v>36</v>
      </c>
      <c r="N2089">
        <v>4</v>
      </c>
    </row>
    <row r="2090" spans="1:14" x14ac:dyDescent="0.3">
      <c r="A2090">
        <v>19406</v>
      </c>
      <c r="B2090" s="7">
        <v>41935</v>
      </c>
      <c r="C2090" t="s">
        <v>34</v>
      </c>
      <c r="D2090">
        <v>24</v>
      </c>
      <c r="E2090" t="s">
        <v>39</v>
      </c>
      <c r="F2090" t="s">
        <v>30</v>
      </c>
      <c r="G2090" t="s">
        <v>25</v>
      </c>
      <c r="H2090" t="s">
        <v>44</v>
      </c>
      <c r="I2090" t="s">
        <v>27</v>
      </c>
      <c r="J2090" t="s">
        <v>40</v>
      </c>
      <c r="K2090" s="8">
        <v>0.1</v>
      </c>
      <c r="L2090">
        <f t="shared" ca="1" si="32"/>
        <v>9</v>
      </c>
      <c r="M2090">
        <v>18</v>
      </c>
      <c r="N2090">
        <v>3</v>
      </c>
    </row>
    <row r="2091" spans="1:14" x14ac:dyDescent="0.3">
      <c r="A2091">
        <v>19556</v>
      </c>
      <c r="B2091" s="7">
        <v>41935</v>
      </c>
      <c r="C2091" t="s">
        <v>22</v>
      </c>
      <c r="D2091">
        <v>20</v>
      </c>
      <c r="E2091" t="s">
        <v>29</v>
      </c>
      <c r="F2091" t="s">
        <v>30</v>
      </c>
      <c r="G2091" t="s">
        <v>25</v>
      </c>
      <c r="H2091" t="s">
        <v>44</v>
      </c>
      <c r="I2091" t="s">
        <v>27</v>
      </c>
      <c r="J2091" t="s">
        <v>48</v>
      </c>
      <c r="K2091" s="8">
        <v>0.1</v>
      </c>
      <c r="L2091">
        <f t="shared" ca="1" si="32"/>
        <v>9</v>
      </c>
      <c r="M2091">
        <v>32</v>
      </c>
      <c r="N2091">
        <v>3</v>
      </c>
    </row>
    <row r="2092" spans="1:14" x14ac:dyDescent="0.3">
      <c r="A2092">
        <v>20270</v>
      </c>
      <c r="B2092" s="7">
        <v>41915</v>
      </c>
      <c r="C2092" t="s">
        <v>22</v>
      </c>
      <c r="D2092">
        <v>42</v>
      </c>
      <c r="E2092" t="s">
        <v>32</v>
      </c>
      <c r="F2092" t="s">
        <v>24</v>
      </c>
      <c r="G2092" t="s">
        <v>25</v>
      </c>
      <c r="H2092" t="s">
        <v>26</v>
      </c>
      <c r="I2092" t="s">
        <v>27</v>
      </c>
      <c r="J2092" t="s">
        <v>48</v>
      </c>
      <c r="K2092" s="8">
        <v>0.05</v>
      </c>
      <c r="L2092">
        <f t="shared" ca="1" si="32"/>
        <v>9</v>
      </c>
      <c r="M2092">
        <v>22</v>
      </c>
      <c r="N2092">
        <v>1</v>
      </c>
    </row>
    <row r="2093" spans="1:14" x14ac:dyDescent="0.3">
      <c r="A2093">
        <v>20486</v>
      </c>
      <c r="B2093" s="7">
        <v>41940</v>
      </c>
      <c r="C2093" t="s">
        <v>22</v>
      </c>
      <c r="D2093">
        <v>52</v>
      </c>
      <c r="E2093" t="s">
        <v>23</v>
      </c>
      <c r="F2093" t="s">
        <v>41</v>
      </c>
      <c r="G2093" t="s">
        <v>25</v>
      </c>
      <c r="H2093" t="s">
        <v>44</v>
      </c>
      <c r="I2093" t="s">
        <v>27</v>
      </c>
      <c r="J2093" t="s">
        <v>37</v>
      </c>
      <c r="K2093" s="8">
        <v>0.15</v>
      </c>
      <c r="L2093">
        <f t="shared" ca="1" si="32"/>
        <v>9</v>
      </c>
      <c r="M2093">
        <v>17</v>
      </c>
      <c r="N2093">
        <v>3</v>
      </c>
    </row>
    <row r="2094" spans="1:14" x14ac:dyDescent="0.3">
      <c r="A2094">
        <v>22208</v>
      </c>
      <c r="B2094" s="7">
        <v>41929</v>
      </c>
      <c r="C2094" t="s">
        <v>34</v>
      </c>
      <c r="D2094">
        <v>48</v>
      </c>
      <c r="E2094" t="s">
        <v>23</v>
      </c>
      <c r="F2094" t="s">
        <v>24</v>
      </c>
      <c r="G2094" t="s">
        <v>38</v>
      </c>
      <c r="H2094" t="s">
        <v>44</v>
      </c>
      <c r="I2094" t="s">
        <v>46</v>
      </c>
      <c r="J2094" t="s">
        <v>40</v>
      </c>
      <c r="K2094" s="8">
        <v>0.05</v>
      </c>
      <c r="L2094">
        <f t="shared" ca="1" si="32"/>
        <v>9</v>
      </c>
      <c r="M2094">
        <v>26</v>
      </c>
      <c r="N2094">
        <v>3</v>
      </c>
    </row>
    <row r="2095" spans="1:14" x14ac:dyDescent="0.3">
      <c r="A2095">
        <v>22522</v>
      </c>
      <c r="B2095" s="7">
        <v>41912</v>
      </c>
      <c r="C2095" t="s">
        <v>34</v>
      </c>
      <c r="D2095">
        <v>21</v>
      </c>
      <c r="E2095" t="s">
        <v>29</v>
      </c>
      <c r="F2095" t="s">
        <v>30</v>
      </c>
      <c r="G2095" t="s">
        <v>25</v>
      </c>
      <c r="H2095" t="s">
        <v>47</v>
      </c>
      <c r="I2095" t="s">
        <v>27</v>
      </c>
      <c r="J2095" t="s">
        <v>42</v>
      </c>
      <c r="K2095" s="8">
        <v>0.1</v>
      </c>
      <c r="L2095">
        <f t="shared" ca="1" si="32"/>
        <v>9</v>
      </c>
      <c r="M2095">
        <v>10</v>
      </c>
      <c r="N2095">
        <v>2</v>
      </c>
    </row>
    <row r="2096" spans="1:14" x14ac:dyDescent="0.3">
      <c r="A2096">
        <v>22606</v>
      </c>
      <c r="B2096" s="7">
        <v>41935</v>
      </c>
      <c r="C2096" t="s">
        <v>34</v>
      </c>
      <c r="D2096">
        <v>28</v>
      </c>
      <c r="E2096" t="s">
        <v>32</v>
      </c>
      <c r="F2096" t="s">
        <v>30</v>
      </c>
      <c r="G2096" t="s">
        <v>25</v>
      </c>
      <c r="H2096" t="s">
        <v>44</v>
      </c>
      <c r="I2096" t="s">
        <v>27</v>
      </c>
      <c r="J2096" t="s">
        <v>48</v>
      </c>
      <c r="K2096" s="8">
        <v>0.1</v>
      </c>
      <c r="L2096">
        <f t="shared" ca="1" si="32"/>
        <v>9</v>
      </c>
      <c r="M2096">
        <v>4</v>
      </c>
      <c r="N2096">
        <v>3</v>
      </c>
    </row>
    <row r="2097" spans="1:14" x14ac:dyDescent="0.3">
      <c r="A2097">
        <v>25012</v>
      </c>
      <c r="B2097" s="7">
        <v>41943</v>
      </c>
      <c r="C2097" t="s">
        <v>22</v>
      </c>
      <c r="D2097">
        <v>26</v>
      </c>
      <c r="E2097" t="s">
        <v>43</v>
      </c>
      <c r="F2097" t="s">
        <v>30</v>
      </c>
      <c r="G2097" t="s">
        <v>25</v>
      </c>
      <c r="H2097" t="s">
        <v>26</v>
      </c>
      <c r="I2097" t="s">
        <v>27</v>
      </c>
      <c r="J2097" t="s">
        <v>40</v>
      </c>
      <c r="K2097" s="8">
        <v>0.1</v>
      </c>
      <c r="L2097">
        <f t="shared" ca="1" si="32"/>
        <v>9</v>
      </c>
      <c r="M2097">
        <v>38</v>
      </c>
      <c r="N2097">
        <v>2</v>
      </c>
    </row>
    <row r="2098" spans="1:14" x14ac:dyDescent="0.3">
      <c r="A2098">
        <v>25180</v>
      </c>
      <c r="B2098" s="7">
        <v>41913</v>
      </c>
      <c r="C2098" t="s">
        <v>34</v>
      </c>
      <c r="D2098">
        <v>45</v>
      </c>
      <c r="E2098" t="s">
        <v>45</v>
      </c>
      <c r="F2098" t="s">
        <v>24</v>
      </c>
      <c r="G2098" t="s">
        <v>25</v>
      </c>
      <c r="H2098" t="s">
        <v>26</v>
      </c>
      <c r="I2098" t="s">
        <v>27</v>
      </c>
      <c r="J2098" t="s">
        <v>48</v>
      </c>
      <c r="K2098" s="8">
        <v>0.05</v>
      </c>
      <c r="L2098">
        <f t="shared" ca="1" si="32"/>
        <v>9</v>
      </c>
      <c r="M2098">
        <v>17</v>
      </c>
      <c r="N2098">
        <v>3</v>
      </c>
    </row>
    <row r="2099" spans="1:14" x14ac:dyDescent="0.3">
      <c r="A2099">
        <v>27218</v>
      </c>
      <c r="B2099" s="7">
        <v>41940</v>
      </c>
      <c r="C2099" t="s">
        <v>22</v>
      </c>
      <c r="D2099">
        <v>30</v>
      </c>
      <c r="E2099" t="s">
        <v>29</v>
      </c>
      <c r="F2099" t="s">
        <v>24</v>
      </c>
      <c r="G2099" t="s">
        <v>25</v>
      </c>
      <c r="H2099" t="s">
        <v>26</v>
      </c>
      <c r="I2099" t="s">
        <v>27</v>
      </c>
      <c r="J2099" t="s">
        <v>37</v>
      </c>
      <c r="K2099" s="8">
        <v>0.05</v>
      </c>
      <c r="L2099">
        <f t="shared" ca="1" si="32"/>
        <v>9</v>
      </c>
      <c r="M2099">
        <v>34</v>
      </c>
      <c r="N2099">
        <v>5</v>
      </c>
    </row>
    <row r="2100" spans="1:14" x14ac:dyDescent="0.3">
      <c r="A2100">
        <v>28010</v>
      </c>
      <c r="B2100" s="7">
        <v>41913</v>
      </c>
      <c r="C2100" t="s">
        <v>34</v>
      </c>
      <c r="D2100">
        <v>21</v>
      </c>
      <c r="E2100" t="s">
        <v>35</v>
      </c>
      <c r="F2100" t="s">
        <v>30</v>
      </c>
      <c r="G2100" t="s">
        <v>25</v>
      </c>
      <c r="H2100" t="s">
        <v>44</v>
      </c>
      <c r="I2100" t="s">
        <v>27</v>
      </c>
      <c r="J2100" t="s">
        <v>42</v>
      </c>
      <c r="K2100" s="8">
        <v>0.1</v>
      </c>
      <c r="L2100">
        <f t="shared" ca="1" si="32"/>
        <v>9</v>
      </c>
      <c r="M2100">
        <v>39</v>
      </c>
      <c r="N2100">
        <v>1</v>
      </c>
    </row>
    <row r="2101" spans="1:14" x14ac:dyDescent="0.3">
      <c r="A2101">
        <v>29040</v>
      </c>
      <c r="B2101" s="7">
        <v>41935</v>
      </c>
      <c r="C2101" t="s">
        <v>34</v>
      </c>
      <c r="D2101">
        <v>22</v>
      </c>
      <c r="E2101" t="s">
        <v>23</v>
      </c>
      <c r="F2101" t="s">
        <v>30</v>
      </c>
      <c r="G2101" t="s">
        <v>25</v>
      </c>
      <c r="H2101" t="s">
        <v>36</v>
      </c>
      <c r="I2101" t="s">
        <v>27</v>
      </c>
      <c r="J2101" t="s">
        <v>42</v>
      </c>
      <c r="K2101" s="8">
        <v>0.1</v>
      </c>
      <c r="L2101">
        <f t="shared" ca="1" si="32"/>
        <v>9</v>
      </c>
      <c r="M2101">
        <v>13</v>
      </c>
      <c r="N2101">
        <v>2</v>
      </c>
    </row>
    <row r="2102" spans="1:14" x14ac:dyDescent="0.3">
      <c r="A2102">
        <v>29378</v>
      </c>
      <c r="B2102" s="7">
        <v>41942</v>
      </c>
      <c r="C2102" t="s">
        <v>22</v>
      </c>
      <c r="D2102">
        <v>57</v>
      </c>
      <c r="E2102" t="s">
        <v>35</v>
      </c>
      <c r="F2102" t="s">
        <v>41</v>
      </c>
      <c r="G2102" t="s">
        <v>25</v>
      </c>
      <c r="H2102" t="s">
        <v>36</v>
      </c>
      <c r="I2102" t="s">
        <v>27</v>
      </c>
      <c r="J2102" t="s">
        <v>48</v>
      </c>
      <c r="K2102" s="8">
        <v>0.15</v>
      </c>
      <c r="L2102">
        <f t="shared" ca="1" si="32"/>
        <v>9</v>
      </c>
      <c r="M2102">
        <v>5</v>
      </c>
      <c r="N2102">
        <v>1</v>
      </c>
    </row>
    <row r="2103" spans="1:14" x14ac:dyDescent="0.3">
      <c r="A2103">
        <v>30026</v>
      </c>
      <c r="B2103" s="7">
        <v>41942</v>
      </c>
      <c r="C2103" t="s">
        <v>22</v>
      </c>
      <c r="D2103">
        <v>20</v>
      </c>
      <c r="E2103" t="s">
        <v>23</v>
      </c>
      <c r="F2103" t="s">
        <v>30</v>
      </c>
      <c r="G2103" t="s">
        <v>25</v>
      </c>
      <c r="H2103" t="s">
        <v>44</v>
      </c>
      <c r="I2103" t="s">
        <v>27</v>
      </c>
      <c r="J2103" t="s">
        <v>48</v>
      </c>
      <c r="K2103" s="8">
        <v>0.1</v>
      </c>
      <c r="L2103">
        <f t="shared" ca="1" si="32"/>
        <v>9</v>
      </c>
      <c r="M2103">
        <v>32</v>
      </c>
      <c r="N2103">
        <v>2</v>
      </c>
    </row>
    <row r="2104" spans="1:14" x14ac:dyDescent="0.3">
      <c r="A2104">
        <v>32058</v>
      </c>
      <c r="B2104" s="7">
        <v>41935</v>
      </c>
      <c r="C2104" t="s">
        <v>34</v>
      </c>
      <c r="D2104">
        <v>72</v>
      </c>
      <c r="E2104" t="s">
        <v>29</v>
      </c>
      <c r="F2104" t="s">
        <v>41</v>
      </c>
      <c r="G2104" t="s">
        <v>25</v>
      </c>
      <c r="H2104" t="s">
        <v>44</v>
      </c>
      <c r="I2104" t="s">
        <v>27</v>
      </c>
      <c r="J2104" t="s">
        <v>28</v>
      </c>
      <c r="K2104" s="8">
        <v>0.15</v>
      </c>
      <c r="L2104">
        <f t="shared" ca="1" si="32"/>
        <v>9</v>
      </c>
      <c r="M2104">
        <v>24</v>
      </c>
      <c r="N2104">
        <v>6</v>
      </c>
    </row>
    <row r="2105" spans="1:14" x14ac:dyDescent="0.3">
      <c r="A2105">
        <v>32066</v>
      </c>
      <c r="B2105" s="7">
        <v>41912</v>
      </c>
      <c r="C2105" t="s">
        <v>22</v>
      </c>
      <c r="D2105">
        <v>17</v>
      </c>
      <c r="E2105" t="s">
        <v>29</v>
      </c>
      <c r="F2105" t="s">
        <v>30</v>
      </c>
      <c r="G2105" t="s">
        <v>25</v>
      </c>
      <c r="H2105" t="s">
        <v>26</v>
      </c>
      <c r="I2105" t="s">
        <v>27</v>
      </c>
      <c r="J2105" t="s">
        <v>31</v>
      </c>
      <c r="K2105" s="8">
        <v>0.1</v>
      </c>
      <c r="L2105">
        <f t="shared" ca="1" si="32"/>
        <v>9</v>
      </c>
      <c r="M2105">
        <v>30</v>
      </c>
      <c r="N2105">
        <v>1</v>
      </c>
    </row>
    <row r="2106" spans="1:14" x14ac:dyDescent="0.3">
      <c r="A2106">
        <v>40440</v>
      </c>
      <c r="B2106" s="7">
        <v>41913</v>
      </c>
      <c r="C2106" t="s">
        <v>34</v>
      </c>
      <c r="D2106">
        <v>20</v>
      </c>
      <c r="E2106" t="s">
        <v>43</v>
      </c>
      <c r="F2106" t="s">
        <v>30</v>
      </c>
      <c r="G2106" t="s">
        <v>25</v>
      </c>
      <c r="H2106" t="s">
        <v>26</v>
      </c>
      <c r="I2106" t="s">
        <v>27</v>
      </c>
      <c r="J2106" t="s">
        <v>42</v>
      </c>
      <c r="K2106" s="8">
        <v>0.1</v>
      </c>
      <c r="L2106">
        <f t="shared" ca="1" si="32"/>
        <v>9</v>
      </c>
      <c r="M2106">
        <v>2</v>
      </c>
      <c r="N2106">
        <v>5</v>
      </c>
    </row>
    <row r="2107" spans="1:14" x14ac:dyDescent="0.3">
      <c r="A2107">
        <v>40674</v>
      </c>
      <c r="B2107" s="7">
        <v>41915</v>
      </c>
      <c r="C2107" t="s">
        <v>34</v>
      </c>
      <c r="D2107">
        <v>19</v>
      </c>
      <c r="E2107" t="s">
        <v>43</v>
      </c>
      <c r="F2107" t="s">
        <v>30</v>
      </c>
      <c r="G2107" t="s">
        <v>25</v>
      </c>
      <c r="H2107" t="s">
        <v>26</v>
      </c>
      <c r="I2107" t="s">
        <v>27</v>
      </c>
      <c r="J2107" t="s">
        <v>40</v>
      </c>
      <c r="K2107" s="8">
        <v>0.1</v>
      </c>
      <c r="L2107">
        <f t="shared" ca="1" si="32"/>
        <v>9</v>
      </c>
      <c r="M2107">
        <v>6</v>
      </c>
      <c r="N2107">
        <v>4</v>
      </c>
    </row>
    <row r="2108" spans="1:14" x14ac:dyDescent="0.3">
      <c r="A2108">
        <v>40720</v>
      </c>
      <c r="B2108" s="7">
        <v>41935</v>
      </c>
      <c r="C2108" t="s">
        <v>34</v>
      </c>
      <c r="D2108">
        <v>20</v>
      </c>
      <c r="E2108" t="s">
        <v>43</v>
      </c>
      <c r="F2108" t="s">
        <v>30</v>
      </c>
      <c r="G2108" t="s">
        <v>25</v>
      </c>
      <c r="H2108" t="s">
        <v>26</v>
      </c>
      <c r="I2108" t="s">
        <v>27</v>
      </c>
      <c r="J2108" t="s">
        <v>31</v>
      </c>
      <c r="K2108" s="8">
        <v>0.1</v>
      </c>
      <c r="L2108">
        <f t="shared" ca="1" si="32"/>
        <v>9</v>
      </c>
      <c r="M2108">
        <v>36</v>
      </c>
      <c r="N2108">
        <v>5</v>
      </c>
    </row>
    <row r="2109" spans="1:14" x14ac:dyDescent="0.3">
      <c r="A2109">
        <v>40728</v>
      </c>
      <c r="B2109" s="7">
        <v>41942</v>
      </c>
      <c r="C2109" t="s">
        <v>34</v>
      </c>
      <c r="D2109">
        <v>36</v>
      </c>
      <c r="E2109" t="s">
        <v>45</v>
      </c>
      <c r="F2109" t="s">
        <v>24</v>
      </c>
      <c r="G2109" t="s">
        <v>25</v>
      </c>
      <c r="H2109" t="s">
        <v>26</v>
      </c>
      <c r="I2109" t="s">
        <v>27</v>
      </c>
      <c r="J2109" t="s">
        <v>42</v>
      </c>
      <c r="K2109" s="8">
        <v>0.05</v>
      </c>
      <c r="L2109">
        <f t="shared" ca="1" si="32"/>
        <v>9</v>
      </c>
      <c r="M2109">
        <v>3</v>
      </c>
      <c r="N2109">
        <v>5</v>
      </c>
    </row>
    <row r="2110" spans="1:14" x14ac:dyDescent="0.3">
      <c r="A2110">
        <v>40986</v>
      </c>
      <c r="B2110" s="7">
        <v>41936</v>
      </c>
      <c r="C2110" t="s">
        <v>22</v>
      </c>
      <c r="D2110">
        <v>58</v>
      </c>
      <c r="E2110" t="s">
        <v>39</v>
      </c>
      <c r="F2110" t="s">
        <v>41</v>
      </c>
      <c r="G2110" t="s">
        <v>25</v>
      </c>
      <c r="H2110" t="s">
        <v>44</v>
      </c>
      <c r="I2110" t="s">
        <v>27</v>
      </c>
      <c r="J2110" t="s">
        <v>28</v>
      </c>
      <c r="K2110" s="8">
        <v>0.15</v>
      </c>
      <c r="L2110">
        <f t="shared" ca="1" si="32"/>
        <v>9</v>
      </c>
      <c r="M2110">
        <v>37</v>
      </c>
      <c r="N2110">
        <v>2</v>
      </c>
    </row>
    <row r="2111" spans="1:14" x14ac:dyDescent="0.3">
      <c r="A2111">
        <v>41104</v>
      </c>
      <c r="B2111" s="7">
        <v>41922</v>
      </c>
      <c r="C2111" t="s">
        <v>22</v>
      </c>
      <c r="D2111">
        <v>19</v>
      </c>
      <c r="E2111" t="s">
        <v>35</v>
      </c>
      <c r="F2111" t="s">
        <v>30</v>
      </c>
      <c r="G2111" t="s">
        <v>25</v>
      </c>
      <c r="H2111" t="s">
        <v>44</v>
      </c>
      <c r="I2111" t="s">
        <v>27</v>
      </c>
      <c r="J2111" t="s">
        <v>49</v>
      </c>
      <c r="K2111" s="8">
        <v>0.1</v>
      </c>
      <c r="L2111">
        <f t="shared" ca="1" si="32"/>
        <v>9</v>
      </c>
      <c r="M2111">
        <v>41</v>
      </c>
      <c r="N2111">
        <v>5</v>
      </c>
    </row>
    <row r="2112" spans="1:14" x14ac:dyDescent="0.3">
      <c r="A2112">
        <v>42910</v>
      </c>
      <c r="B2112" s="7">
        <v>41923</v>
      </c>
      <c r="C2112" t="s">
        <v>22</v>
      </c>
      <c r="D2112">
        <v>51</v>
      </c>
      <c r="E2112" t="s">
        <v>23</v>
      </c>
      <c r="F2112" t="s">
        <v>41</v>
      </c>
      <c r="G2112" t="s">
        <v>25</v>
      </c>
      <c r="H2112" t="s">
        <v>50</v>
      </c>
      <c r="I2112" t="s">
        <v>27</v>
      </c>
      <c r="J2112" t="s">
        <v>37</v>
      </c>
      <c r="K2112" s="8">
        <v>0.15</v>
      </c>
      <c r="L2112">
        <f t="shared" ca="1" si="32"/>
        <v>9</v>
      </c>
      <c r="M2112">
        <v>39</v>
      </c>
      <c r="N2112">
        <v>2</v>
      </c>
    </row>
    <row r="2113" spans="1:14" x14ac:dyDescent="0.3">
      <c r="A2113">
        <v>42922</v>
      </c>
      <c r="B2113" s="7">
        <v>41923</v>
      </c>
      <c r="C2113" t="s">
        <v>22</v>
      </c>
      <c r="D2113">
        <v>48</v>
      </c>
      <c r="E2113" t="s">
        <v>32</v>
      </c>
      <c r="F2113" t="s">
        <v>24</v>
      </c>
      <c r="G2113" t="s">
        <v>25</v>
      </c>
      <c r="H2113" t="s">
        <v>50</v>
      </c>
      <c r="I2113" t="s">
        <v>27</v>
      </c>
      <c r="J2113" t="s">
        <v>33</v>
      </c>
      <c r="K2113" s="8">
        <v>0.05</v>
      </c>
      <c r="L2113">
        <f t="shared" ca="1" si="32"/>
        <v>9</v>
      </c>
      <c r="M2113">
        <v>23</v>
      </c>
      <c r="N2113">
        <v>5</v>
      </c>
    </row>
    <row r="2114" spans="1:14" x14ac:dyDescent="0.3">
      <c r="A2114">
        <v>42928</v>
      </c>
      <c r="B2114" s="7">
        <v>41940</v>
      </c>
      <c r="C2114" t="s">
        <v>22</v>
      </c>
      <c r="D2114">
        <v>39</v>
      </c>
      <c r="E2114" t="s">
        <v>45</v>
      </c>
      <c r="F2114" t="s">
        <v>24</v>
      </c>
      <c r="G2114" t="s">
        <v>25</v>
      </c>
      <c r="H2114" t="s">
        <v>50</v>
      </c>
      <c r="I2114" t="s">
        <v>27</v>
      </c>
      <c r="J2114" t="s">
        <v>33</v>
      </c>
      <c r="K2114" s="8">
        <v>0.05</v>
      </c>
      <c r="L2114">
        <f t="shared" ca="1" si="32"/>
        <v>9</v>
      </c>
      <c r="M2114">
        <v>31</v>
      </c>
      <c r="N2114">
        <v>2</v>
      </c>
    </row>
    <row r="2115" spans="1:14" x14ac:dyDescent="0.3">
      <c r="A2115">
        <v>43364</v>
      </c>
      <c r="B2115" s="7">
        <v>41921</v>
      </c>
      <c r="C2115" t="s">
        <v>22</v>
      </c>
      <c r="D2115">
        <v>32</v>
      </c>
      <c r="E2115" t="s">
        <v>43</v>
      </c>
      <c r="F2115" t="s">
        <v>24</v>
      </c>
      <c r="G2115" t="s">
        <v>25</v>
      </c>
      <c r="H2115" t="s">
        <v>26</v>
      </c>
      <c r="I2115" t="s">
        <v>27</v>
      </c>
      <c r="J2115" t="s">
        <v>28</v>
      </c>
      <c r="K2115" s="8">
        <v>0.05</v>
      </c>
      <c r="L2115">
        <f t="shared" ref="L2115:L2178" ca="1" si="33">DATEDIF(B2115, TODAY(), "y")</f>
        <v>9</v>
      </c>
      <c r="M2115">
        <v>32</v>
      </c>
      <c r="N2115">
        <v>4</v>
      </c>
    </row>
    <row r="2116" spans="1:14" x14ac:dyDescent="0.3">
      <c r="A2116">
        <v>43426</v>
      </c>
      <c r="B2116" s="7">
        <v>41927</v>
      </c>
      <c r="C2116" t="s">
        <v>22</v>
      </c>
      <c r="D2116">
        <v>23</v>
      </c>
      <c r="E2116" t="s">
        <v>45</v>
      </c>
      <c r="F2116" t="s">
        <v>30</v>
      </c>
      <c r="G2116" t="s">
        <v>25</v>
      </c>
      <c r="H2116" t="s">
        <v>26</v>
      </c>
      <c r="I2116" t="s">
        <v>27</v>
      </c>
      <c r="J2116" t="s">
        <v>31</v>
      </c>
      <c r="K2116" s="8">
        <v>0.1</v>
      </c>
      <c r="L2116">
        <f t="shared" ca="1" si="33"/>
        <v>9</v>
      </c>
      <c r="M2116">
        <v>19</v>
      </c>
      <c r="N2116">
        <v>4</v>
      </c>
    </row>
    <row r="2117" spans="1:14" x14ac:dyDescent="0.3">
      <c r="A2117">
        <v>43442</v>
      </c>
      <c r="B2117" s="7">
        <v>41936</v>
      </c>
      <c r="C2117" t="s">
        <v>22</v>
      </c>
      <c r="D2117">
        <v>24</v>
      </c>
      <c r="E2117" t="s">
        <v>45</v>
      </c>
      <c r="F2117" t="s">
        <v>30</v>
      </c>
      <c r="G2117" t="s">
        <v>25</v>
      </c>
      <c r="H2117" t="s">
        <v>26</v>
      </c>
      <c r="I2117" t="s">
        <v>27</v>
      </c>
      <c r="J2117" t="s">
        <v>33</v>
      </c>
      <c r="K2117" s="8">
        <v>0.1</v>
      </c>
      <c r="L2117">
        <f t="shared" ca="1" si="33"/>
        <v>9</v>
      </c>
      <c r="M2117">
        <v>39</v>
      </c>
      <c r="N2117">
        <v>3</v>
      </c>
    </row>
    <row r="2118" spans="1:14" x14ac:dyDescent="0.3">
      <c r="A2118">
        <v>43782</v>
      </c>
      <c r="B2118" s="7">
        <v>41934</v>
      </c>
      <c r="C2118" t="s">
        <v>22</v>
      </c>
      <c r="D2118">
        <v>20</v>
      </c>
      <c r="E2118" t="s">
        <v>35</v>
      </c>
      <c r="F2118" t="s">
        <v>30</v>
      </c>
      <c r="G2118" t="s">
        <v>25</v>
      </c>
      <c r="H2118" t="s">
        <v>44</v>
      </c>
      <c r="I2118" t="s">
        <v>27</v>
      </c>
      <c r="J2118" t="s">
        <v>42</v>
      </c>
      <c r="K2118" s="8">
        <v>0.1</v>
      </c>
      <c r="L2118">
        <f t="shared" ca="1" si="33"/>
        <v>9</v>
      </c>
      <c r="M2118">
        <v>37</v>
      </c>
      <c r="N2118">
        <v>3</v>
      </c>
    </row>
    <row r="2119" spans="1:14" x14ac:dyDescent="0.3">
      <c r="A2119">
        <v>44122</v>
      </c>
      <c r="B2119" s="7">
        <v>41921</v>
      </c>
      <c r="C2119" t="s">
        <v>22</v>
      </c>
      <c r="D2119">
        <v>23</v>
      </c>
      <c r="E2119" t="s">
        <v>32</v>
      </c>
      <c r="F2119" t="s">
        <v>30</v>
      </c>
      <c r="G2119" t="s">
        <v>25</v>
      </c>
      <c r="H2119" t="s">
        <v>44</v>
      </c>
      <c r="I2119" t="s">
        <v>27</v>
      </c>
      <c r="J2119" t="s">
        <v>40</v>
      </c>
      <c r="K2119" s="8">
        <v>0.1</v>
      </c>
      <c r="L2119">
        <f t="shared" ca="1" si="33"/>
        <v>9</v>
      </c>
      <c r="M2119">
        <v>26</v>
      </c>
      <c r="N2119">
        <v>5</v>
      </c>
    </row>
    <row r="2120" spans="1:14" x14ac:dyDescent="0.3">
      <c r="A2120">
        <v>49000</v>
      </c>
      <c r="B2120" s="7">
        <v>41913</v>
      </c>
      <c r="C2120" t="s">
        <v>22</v>
      </c>
      <c r="D2120">
        <v>36</v>
      </c>
      <c r="E2120" t="s">
        <v>39</v>
      </c>
      <c r="F2120" t="s">
        <v>24</v>
      </c>
      <c r="G2120" t="s">
        <v>25</v>
      </c>
      <c r="H2120" t="s">
        <v>44</v>
      </c>
      <c r="I2120" t="s">
        <v>27</v>
      </c>
      <c r="J2120" t="s">
        <v>31</v>
      </c>
      <c r="K2120" s="8">
        <v>0.05</v>
      </c>
      <c r="L2120">
        <f t="shared" ca="1" si="33"/>
        <v>9</v>
      </c>
      <c r="M2120">
        <v>17</v>
      </c>
      <c r="N2120">
        <v>5</v>
      </c>
    </row>
    <row r="2121" spans="1:14" x14ac:dyDescent="0.3">
      <c r="A2121">
        <v>49590</v>
      </c>
      <c r="B2121" s="7">
        <v>41935</v>
      </c>
      <c r="C2121" t="s">
        <v>34</v>
      </c>
      <c r="D2121">
        <v>20</v>
      </c>
      <c r="E2121" t="s">
        <v>45</v>
      </c>
      <c r="F2121" t="s">
        <v>30</v>
      </c>
      <c r="G2121" t="s">
        <v>25</v>
      </c>
      <c r="H2121" t="s">
        <v>36</v>
      </c>
      <c r="I2121" t="s">
        <v>27</v>
      </c>
      <c r="J2121" t="s">
        <v>33</v>
      </c>
      <c r="K2121" s="8">
        <v>0.1</v>
      </c>
      <c r="L2121">
        <f t="shared" ca="1" si="33"/>
        <v>9</v>
      </c>
      <c r="M2121">
        <v>7</v>
      </c>
      <c r="N2121">
        <v>2</v>
      </c>
    </row>
    <row r="2122" spans="1:14" x14ac:dyDescent="0.3">
      <c r="A2122">
        <v>49698</v>
      </c>
      <c r="B2122" s="7">
        <v>41935</v>
      </c>
      <c r="C2122" t="s">
        <v>34</v>
      </c>
      <c r="D2122">
        <v>35</v>
      </c>
      <c r="E2122" t="s">
        <v>32</v>
      </c>
      <c r="F2122" t="s">
        <v>24</v>
      </c>
      <c r="G2122" t="s">
        <v>25</v>
      </c>
      <c r="H2122" t="s">
        <v>44</v>
      </c>
      <c r="I2122" t="s">
        <v>27</v>
      </c>
      <c r="J2122" t="s">
        <v>42</v>
      </c>
      <c r="K2122" s="8">
        <v>0.05</v>
      </c>
      <c r="L2122">
        <f t="shared" ca="1" si="33"/>
        <v>9</v>
      </c>
      <c r="M2122">
        <v>34</v>
      </c>
      <c r="N2122">
        <v>5</v>
      </c>
    </row>
    <row r="2123" spans="1:14" x14ac:dyDescent="0.3">
      <c r="A2123">
        <v>49700</v>
      </c>
      <c r="B2123" s="7">
        <v>41914</v>
      </c>
      <c r="C2123" t="s">
        <v>34</v>
      </c>
      <c r="D2123">
        <v>22</v>
      </c>
      <c r="E2123" t="s">
        <v>35</v>
      </c>
      <c r="F2123" t="s">
        <v>30</v>
      </c>
      <c r="G2123" t="s">
        <v>25</v>
      </c>
      <c r="H2123" t="s">
        <v>26</v>
      </c>
      <c r="I2123" t="s">
        <v>27</v>
      </c>
      <c r="J2123" t="s">
        <v>40</v>
      </c>
      <c r="K2123" s="8">
        <v>0.1</v>
      </c>
      <c r="L2123">
        <f t="shared" ca="1" si="33"/>
        <v>9</v>
      </c>
      <c r="M2123">
        <v>5</v>
      </c>
      <c r="N2123">
        <v>6</v>
      </c>
    </row>
    <row r="2124" spans="1:14" x14ac:dyDescent="0.3">
      <c r="A2124">
        <v>49960</v>
      </c>
      <c r="B2124" s="7">
        <v>41943</v>
      </c>
      <c r="C2124" t="s">
        <v>34</v>
      </c>
      <c r="D2124">
        <v>19</v>
      </c>
      <c r="E2124" t="s">
        <v>32</v>
      </c>
      <c r="F2124" t="s">
        <v>30</v>
      </c>
      <c r="G2124" t="s">
        <v>25</v>
      </c>
      <c r="H2124" t="s">
        <v>26</v>
      </c>
      <c r="I2124" t="s">
        <v>27</v>
      </c>
      <c r="J2124" t="s">
        <v>42</v>
      </c>
      <c r="K2124" s="8">
        <v>0.1</v>
      </c>
      <c r="L2124">
        <f t="shared" ca="1" si="33"/>
        <v>9</v>
      </c>
      <c r="M2124">
        <v>41</v>
      </c>
      <c r="N2124">
        <v>4</v>
      </c>
    </row>
    <row r="2125" spans="1:14" x14ac:dyDescent="0.3">
      <c r="A2125">
        <v>50334</v>
      </c>
      <c r="B2125" s="7">
        <v>41914</v>
      </c>
      <c r="C2125" t="s">
        <v>34</v>
      </c>
      <c r="D2125">
        <v>20</v>
      </c>
      <c r="E2125" t="s">
        <v>45</v>
      </c>
      <c r="F2125" t="s">
        <v>30</v>
      </c>
      <c r="G2125" t="s">
        <v>25</v>
      </c>
      <c r="H2125" t="s">
        <v>36</v>
      </c>
      <c r="I2125" t="s">
        <v>27</v>
      </c>
      <c r="J2125" t="s">
        <v>49</v>
      </c>
      <c r="K2125" s="8">
        <v>0.1</v>
      </c>
      <c r="L2125">
        <f t="shared" ca="1" si="33"/>
        <v>9</v>
      </c>
      <c r="M2125">
        <v>18</v>
      </c>
      <c r="N2125">
        <v>2</v>
      </c>
    </row>
    <row r="2126" spans="1:14" x14ac:dyDescent="0.3">
      <c r="A2126">
        <v>51036</v>
      </c>
      <c r="B2126" s="7">
        <v>41943</v>
      </c>
      <c r="C2126" t="s">
        <v>22</v>
      </c>
      <c r="D2126">
        <v>18</v>
      </c>
      <c r="E2126" t="s">
        <v>35</v>
      </c>
      <c r="F2126" t="s">
        <v>30</v>
      </c>
      <c r="G2126" t="s">
        <v>25</v>
      </c>
      <c r="H2126" t="s">
        <v>36</v>
      </c>
      <c r="I2126" t="s">
        <v>27</v>
      </c>
      <c r="J2126" t="s">
        <v>37</v>
      </c>
      <c r="K2126" s="8">
        <v>0.1</v>
      </c>
      <c r="L2126">
        <f t="shared" ca="1" si="33"/>
        <v>9</v>
      </c>
      <c r="M2126">
        <v>20</v>
      </c>
      <c r="N2126">
        <v>6</v>
      </c>
    </row>
    <row r="2127" spans="1:14" x14ac:dyDescent="0.3">
      <c r="A2127">
        <v>51170</v>
      </c>
      <c r="B2127" s="7">
        <v>41923</v>
      </c>
      <c r="C2127" t="s">
        <v>22</v>
      </c>
      <c r="D2127">
        <v>20</v>
      </c>
      <c r="E2127" t="s">
        <v>45</v>
      </c>
      <c r="F2127" t="s">
        <v>30</v>
      </c>
      <c r="G2127" t="s">
        <v>25</v>
      </c>
      <c r="H2127" t="s">
        <v>44</v>
      </c>
      <c r="I2127" t="s">
        <v>27</v>
      </c>
      <c r="J2127" t="s">
        <v>48</v>
      </c>
      <c r="K2127" s="8">
        <v>0.1</v>
      </c>
      <c r="L2127">
        <f t="shared" ca="1" si="33"/>
        <v>9</v>
      </c>
      <c r="M2127">
        <v>33</v>
      </c>
      <c r="N2127">
        <v>1</v>
      </c>
    </row>
    <row r="2128" spans="1:14" x14ac:dyDescent="0.3">
      <c r="A2128">
        <v>51456</v>
      </c>
      <c r="B2128" s="7">
        <v>41936</v>
      </c>
      <c r="C2128" t="s">
        <v>34</v>
      </c>
      <c r="D2128">
        <v>19</v>
      </c>
      <c r="E2128" t="s">
        <v>45</v>
      </c>
      <c r="F2128" t="s">
        <v>30</v>
      </c>
      <c r="G2128" t="s">
        <v>25</v>
      </c>
      <c r="H2128" t="s">
        <v>26</v>
      </c>
      <c r="I2128" t="s">
        <v>27</v>
      </c>
      <c r="J2128" t="s">
        <v>48</v>
      </c>
      <c r="K2128" s="8">
        <v>0.1</v>
      </c>
      <c r="L2128">
        <f t="shared" ca="1" si="33"/>
        <v>9</v>
      </c>
      <c r="M2128">
        <v>4</v>
      </c>
      <c r="N2128">
        <v>3</v>
      </c>
    </row>
    <row r="2129" spans="1:14" x14ac:dyDescent="0.3">
      <c r="A2129">
        <v>51462</v>
      </c>
      <c r="B2129" s="7">
        <v>41929</v>
      </c>
      <c r="C2129" t="s">
        <v>22</v>
      </c>
      <c r="D2129">
        <v>38</v>
      </c>
      <c r="E2129" t="s">
        <v>29</v>
      </c>
      <c r="F2129" t="s">
        <v>24</v>
      </c>
      <c r="G2129" t="s">
        <v>25</v>
      </c>
      <c r="H2129" t="s">
        <v>26</v>
      </c>
      <c r="I2129" t="s">
        <v>27</v>
      </c>
      <c r="J2129" t="s">
        <v>40</v>
      </c>
      <c r="K2129" s="8">
        <v>0.05</v>
      </c>
      <c r="L2129">
        <f t="shared" ca="1" si="33"/>
        <v>9</v>
      </c>
      <c r="M2129">
        <v>25</v>
      </c>
      <c r="N2129">
        <v>4</v>
      </c>
    </row>
    <row r="2130" spans="1:14" x14ac:dyDescent="0.3">
      <c r="A2130">
        <v>51512</v>
      </c>
      <c r="B2130" s="7">
        <v>41934</v>
      </c>
      <c r="C2130" t="s">
        <v>34</v>
      </c>
      <c r="D2130">
        <v>19</v>
      </c>
      <c r="E2130" t="s">
        <v>32</v>
      </c>
      <c r="F2130" t="s">
        <v>30</v>
      </c>
      <c r="G2130" t="s">
        <v>25</v>
      </c>
      <c r="H2130" t="s">
        <v>44</v>
      </c>
      <c r="I2130" t="s">
        <v>27</v>
      </c>
      <c r="J2130" t="s">
        <v>40</v>
      </c>
      <c r="K2130" s="8">
        <v>0.1</v>
      </c>
      <c r="L2130">
        <f t="shared" ca="1" si="33"/>
        <v>9</v>
      </c>
      <c r="M2130">
        <v>37</v>
      </c>
      <c r="N2130">
        <v>2</v>
      </c>
    </row>
    <row r="2131" spans="1:14" x14ac:dyDescent="0.3">
      <c r="A2131">
        <v>51580</v>
      </c>
      <c r="B2131" s="7">
        <v>41928</v>
      </c>
      <c r="C2131" t="s">
        <v>34</v>
      </c>
      <c r="D2131">
        <v>22</v>
      </c>
      <c r="E2131" t="s">
        <v>23</v>
      </c>
      <c r="F2131" t="s">
        <v>30</v>
      </c>
      <c r="G2131" t="s">
        <v>25</v>
      </c>
      <c r="H2131" t="s">
        <v>44</v>
      </c>
      <c r="I2131" t="s">
        <v>27</v>
      </c>
      <c r="J2131" t="s">
        <v>31</v>
      </c>
      <c r="K2131" s="8">
        <v>0.1</v>
      </c>
      <c r="L2131">
        <f t="shared" ca="1" si="33"/>
        <v>9</v>
      </c>
      <c r="M2131">
        <v>33</v>
      </c>
      <c r="N2131">
        <v>5</v>
      </c>
    </row>
    <row r="2132" spans="1:14" x14ac:dyDescent="0.3">
      <c r="A2132">
        <v>51800</v>
      </c>
      <c r="B2132" s="7">
        <v>41928</v>
      </c>
      <c r="C2132" t="s">
        <v>34</v>
      </c>
      <c r="D2132">
        <v>23</v>
      </c>
      <c r="E2132" t="s">
        <v>43</v>
      </c>
      <c r="F2132" t="s">
        <v>30</v>
      </c>
      <c r="G2132" t="s">
        <v>25</v>
      </c>
      <c r="H2132" t="s">
        <v>36</v>
      </c>
      <c r="I2132" t="s">
        <v>27</v>
      </c>
      <c r="J2132" t="s">
        <v>48</v>
      </c>
      <c r="K2132" s="8">
        <v>0.1</v>
      </c>
      <c r="L2132">
        <f t="shared" ca="1" si="33"/>
        <v>9</v>
      </c>
      <c r="M2132">
        <v>18</v>
      </c>
      <c r="N2132">
        <v>3</v>
      </c>
    </row>
    <row r="2133" spans="1:14" x14ac:dyDescent="0.3">
      <c r="A2133">
        <v>52428</v>
      </c>
      <c r="B2133" s="7">
        <v>41922</v>
      </c>
      <c r="C2133" t="s">
        <v>22</v>
      </c>
      <c r="D2133">
        <v>54</v>
      </c>
      <c r="E2133" t="s">
        <v>23</v>
      </c>
      <c r="F2133" t="s">
        <v>41</v>
      </c>
      <c r="G2133" t="s">
        <v>25</v>
      </c>
      <c r="H2133" t="s">
        <v>26</v>
      </c>
      <c r="I2133" t="s">
        <v>27</v>
      </c>
      <c r="J2133" t="s">
        <v>49</v>
      </c>
      <c r="K2133" s="8">
        <v>0.15</v>
      </c>
      <c r="L2133">
        <f t="shared" ca="1" si="33"/>
        <v>9</v>
      </c>
      <c r="M2133">
        <v>24</v>
      </c>
      <c r="N2133">
        <v>3</v>
      </c>
    </row>
    <row r="2134" spans="1:14" x14ac:dyDescent="0.3">
      <c r="A2134">
        <v>52706</v>
      </c>
      <c r="B2134" s="7">
        <v>41936</v>
      </c>
      <c r="C2134" t="s">
        <v>22</v>
      </c>
      <c r="D2134">
        <v>19</v>
      </c>
      <c r="E2134" t="s">
        <v>23</v>
      </c>
      <c r="F2134" t="s">
        <v>30</v>
      </c>
      <c r="G2134" t="s">
        <v>25</v>
      </c>
      <c r="H2134" t="s">
        <v>26</v>
      </c>
      <c r="I2134" t="s">
        <v>27</v>
      </c>
      <c r="J2134" t="s">
        <v>37</v>
      </c>
      <c r="K2134" s="8">
        <v>0.1</v>
      </c>
      <c r="L2134">
        <f t="shared" ca="1" si="33"/>
        <v>9</v>
      </c>
      <c r="M2134">
        <v>22</v>
      </c>
      <c r="N2134">
        <v>2</v>
      </c>
    </row>
    <row r="2135" spans="1:14" x14ac:dyDescent="0.3">
      <c r="A2135">
        <v>52784</v>
      </c>
      <c r="B2135" s="7">
        <v>41933</v>
      </c>
      <c r="C2135" t="s">
        <v>22</v>
      </c>
      <c r="D2135">
        <v>22</v>
      </c>
      <c r="E2135" t="s">
        <v>45</v>
      </c>
      <c r="F2135" t="s">
        <v>30</v>
      </c>
      <c r="G2135" t="s">
        <v>25</v>
      </c>
      <c r="H2135" t="s">
        <v>47</v>
      </c>
      <c r="I2135" t="s">
        <v>27</v>
      </c>
      <c r="J2135" t="s">
        <v>37</v>
      </c>
      <c r="K2135" s="8">
        <v>0.1</v>
      </c>
      <c r="L2135">
        <f t="shared" ca="1" si="33"/>
        <v>9</v>
      </c>
      <c r="M2135">
        <v>5</v>
      </c>
      <c r="N2135">
        <v>4</v>
      </c>
    </row>
    <row r="2136" spans="1:14" x14ac:dyDescent="0.3">
      <c r="A2136">
        <v>52960</v>
      </c>
      <c r="B2136" s="7">
        <v>41930</v>
      </c>
      <c r="C2136" t="s">
        <v>22</v>
      </c>
      <c r="D2136">
        <v>21</v>
      </c>
      <c r="E2136" t="s">
        <v>43</v>
      </c>
      <c r="F2136" t="s">
        <v>30</v>
      </c>
      <c r="G2136" t="s">
        <v>25</v>
      </c>
      <c r="H2136" t="s">
        <v>26</v>
      </c>
      <c r="I2136" t="s">
        <v>27</v>
      </c>
      <c r="J2136" t="s">
        <v>48</v>
      </c>
      <c r="K2136" s="8">
        <v>0.1</v>
      </c>
      <c r="L2136">
        <f t="shared" ca="1" si="33"/>
        <v>9</v>
      </c>
      <c r="M2136">
        <v>42</v>
      </c>
      <c r="N2136">
        <v>6</v>
      </c>
    </row>
    <row r="2137" spans="1:14" x14ac:dyDescent="0.3">
      <c r="A2137">
        <v>53806</v>
      </c>
      <c r="B2137" s="7">
        <v>41943</v>
      </c>
      <c r="C2137" t="s">
        <v>34</v>
      </c>
      <c r="D2137">
        <v>20</v>
      </c>
      <c r="E2137" t="s">
        <v>32</v>
      </c>
      <c r="F2137" t="s">
        <v>30</v>
      </c>
      <c r="G2137" t="s">
        <v>25</v>
      </c>
      <c r="H2137" t="s">
        <v>44</v>
      </c>
      <c r="I2137" t="s">
        <v>27</v>
      </c>
      <c r="J2137" t="s">
        <v>42</v>
      </c>
      <c r="K2137" s="8">
        <v>0.1</v>
      </c>
      <c r="L2137">
        <f t="shared" ca="1" si="33"/>
        <v>9</v>
      </c>
      <c r="M2137">
        <v>9</v>
      </c>
      <c r="N2137">
        <v>5</v>
      </c>
    </row>
    <row r="2138" spans="1:14" x14ac:dyDescent="0.3">
      <c r="A2138">
        <v>53816</v>
      </c>
      <c r="B2138" s="7">
        <v>41920</v>
      </c>
      <c r="C2138" t="s">
        <v>34</v>
      </c>
      <c r="D2138">
        <v>19</v>
      </c>
      <c r="E2138" t="s">
        <v>39</v>
      </c>
      <c r="F2138" t="s">
        <v>30</v>
      </c>
      <c r="G2138" t="s">
        <v>25</v>
      </c>
      <c r="H2138" t="s">
        <v>36</v>
      </c>
      <c r="I2138" t="s">
        <v>27</v>
      </c>
      <c r="J2138" t="s">
        <v>40</v>
      </c>
      <c r="K2138" s="8">
        <v>0.1</v>
      </c>
      <c r="L2138">
        <f t="shared" ca="1" si="33"/>
        <v>9</v>
      </c>
      <c r="M2138">
        <v>31</v>
      </c>
      <c r="N2138">
        <v>1</v>
      </c>
    </row>
    <row r="2139" spans="1:14" x14ac:dyDescent="0.3">
      <c r="A2139">
        <v>53970</v>
      </c>
      <c r="B2139" s="7">
        <v>41921</v>
      </c>
      <c r="C2139" t="s">
        <v>34</v>
      </c>
      <c r="D2139">
        <v>24</v>
      </c>
      <c r="E2139" t="s">
        <v>45</v>
      </c>
      <c r="F2139" t="s">
        <v>30</v>
      </c>
      <c r="G2139" t="s">
        <v>25</v>
      </c>
      <c r="H2139" t="s">
        <v>36</v>
      </c>
      <c r="I2139" t="s">
        <v>27</v>
      </c>
      <c r="J2139" t="s">
        <v>33</v>
      </c>
      <c r="K2139" s="8">
        <v>0.1</v>
      </c>
      <c r="L2139">
        <f t="shared" ca="1" si="33"/>
        <v>9</v>
      </c>
      <c r="M2139">
        <v>4</v>
      </c>
      <c r="N2139">
        <v>5</v>
      </c>
    </row>
    <row r="2140" spans="1:14" x14ac:dyDescent="0.3">
      <c r="A2140">
        <v>54468</v>
      </c>
      <c r="B2140" s="7">
        <v>41941</v>
      </c>
      <c r="C2140" t="s">
        <v>34</v>
      </c>
      <c r="D2140">
        <v>31</v>
      </c>
      <c r="E2140" t="s">
        <v>39</v>
      </c>
      <c r="F2140" t="s">
        <v>24</v>
      </c>
      <c r="G2140" t="s">
        <v>38</v>
      </c>
      <c r="H2140" t="s">
        <v>36</v>
      </c>
      <c r="I2140" t="s">
        <v>46</v>
      </c>
      <c r="J2140" t="s">
        <v>31</v>
      </c>
      <c r="K2140" s="8">
        <v>0.05</v>
      </c>
      <c r="L2140">
        <f t="shared" ca="1" si="33"/>
        <v>9</v>
      </c>
      <c r="M2140">
        <v>0</v>
      </c>
      <c r="N2140">
        <v>1</v>
      </c>
    </row>
    <row r="2141" spans="1:14" x14ac:dyDescent="0.3">
      <c r="A2141">
        <v>54726</v>
      </c>
      <c r="B2141" s="7">
        <v>41941</v>
      </c>
      <c r="C2141" t="s">
        <v>22</v>
      </c>
      <c r="D2141">
        <v>44</v>
      </c>
      <c r="E2141" t="s">
        <v>45</v>
      </c>
      <c r="F2141" t="s">
        <v>24</v>
      </c>
      <c r="G2141" t="s">
        <v>25</v>
      </c>
      <c r="H2141" t="s">
        <v>26</v>
      </c>
      <c r="I2141" t="s">
        <v>27</v>
      </c>
      <c r="J2141" t="s">
        <v>31</v>
      </c>
      <c r="K2141" s="8">
        <v>0.05</v>
      </c>
      <c r="L2141">
        <f t="shared" ca="1" si="33"/>
        <v>9</v>
      </c>
      <c r="M2141">
        <v>12</v>
      </c>
      <c r="N2141">
        <v>6</v>
      </c>
    </row>
    <row r="2142" spans="1:14" x14ac:dyDescent="0.3">
      <c r="A2142">
        <v>55026</v>
      </c>
      <c r="B2142" s="7">
        <v>41936</v>
      </c>
      <c r="C2142" t="s">
        <v>34</v>
      </c>
      <c r="D2142">
        <v>24</v>
      </c>
      <c r="E2142" t="s">
        <v>29</v>
      </c>
      <c r="F2142" t="s">
        <v>30</v>
      </c>
      <c r="G2142" t="s">
        <v>25</v>
      </c>
      <c r="H2142" t="s">
        <v>26</v>
      </c>
      <c r="I2142" t="s">
        <v>27</v>
      </c>
      <c r="J2142" t="s">
        <v>42</v>
      </c>
      <c r="K2142" s="8">
        <v>0.1</v>
      </c>
      <c r="L2142">
        <f t="shared" ca="1" si="33"/>
        <v>9</v>
      </c>
      <c r="M2142">
        <v>21</v>
      </c>
      <c r="N2142">
        <v>5</v>
      </c>
    </row>
    <row r="2143" spans="1:14" x14ac:dyDescent="0.3">
      <c r="A2143">
        <v>55080</v>
      </c>
      <c r="B2143" s="7">
        <v>41913</v>
      </c>
      <c r="C2143" t="s">
        <v>22</v>
      </c>
      <c r="D2143">
        <v>17</v>
      </c>
      <c r="E2143" t="s">
        <v>43</v>
      </c>
      <c r="F2143" t="s">
        <v>30</v>
      </c>
      <c r="G2143" t="s">
        <v>25</v>
      </c>
      <c r="H2143" t="s">
        <v>36</v>
      </c>
      <c r="I2143" t="s">
        <v>27</v>
      </c>
      <c r="J2143" t="s">
        <v>37</v>
      </c>
      <c r="K2143" s="8">
        <v>0.1</v>
      </c>
      <c r="L2143">
        <f t="shared" ca="1" si="33"/>
        <v>9</v>
      </c>
      <c r="M2143">
        <v>20</v>
      </c>
      <c r="N2143">
        <v>4</v>
      </c>
    </row>
    <row r="2144" spans="1:14" x14ac:dyDescent="0.3">
      <c r="A2144">
        <v>55594</v>
      </c>
      <c r="B2144" s="7">
        <v>41936</v>
      </c>
      <c r="C2144" t="s">
        <v>22</v>
      </c>
      <c r="D2144">
        <v>32</v>
      </c>
      <c r="E2144" t="s">
        <v>35</v>
      </c>
      <c r="F2144" t="s">
        <v>24</v>
      </c>
      <c r="G2144" t="s">
        <v>25</v>
      </c>
      <c r="H2144" t="s">
        <v>26</v>
      </c>
      <c r="I2144" t="s">
        <v>27</v>
      </c>
      <c r="J2144" t="s">
        <v>40</v>
      </c>
      <c r="K2144" s="8">
        <v>0.05</v>
      </c>
      <c r="L2144">
        <f t="shared" ca="1" si="33"/>
        <v>9</v>
      </c>
      <c r="M2144">
        <v>17</v>
      </c>
      <c r="N2144">
        <v>5</v>
      </c>
    </row>
    <row r="2145" spans="1:14" x14ac:dyDescent="0.3">
      <c r="A2145">
        <v>55600</v>
      </c>
      <c r="B2145" s="7">
        <v>41943</v>
      </c>
      <c r="C2145" t="s">
        <v>22</v>
      </c>
      <c r="D2145">
        <v>33</v>
      </c>
      <c r="E2145" t="s">
        <v>43</v>
      </c>
      <c r="F2145" t="s">
        <v>24</v>
      </c>
      <c r="G2145" t="s">
        <v>25</v>
      </c>
      <c r="H2145" t="s">
        <v>26</v>
      </c>
      <c r="I2145" t="s">
        <v>27</v>
      </c>
      <c r="J2145" t="s">
        <v>33</v>
      </c>
      <c r="K2145" s="8">
        <v>0.05</v>
      </c>
      <c r="L2145">
        <f t="shared" ca="1" si="33"/>
        <v>9</v>
      </c>
      <c r="M2145">
        <v>23</v>
      </c>
      <c r="N2145">
        <v>6</v>
      </c>
    </row>
    <row r="2146" spans="1:14" x14ac:dyDescent="0.3">
      <c r="A2146">
        <v>56394</v>
      </c>
      <c r="B2146" s="7">
        <v>41929</v>
      </c>
      <c r="C2146" t="s">
        <v>22</v>
      </c>
      <c r="D2146">
        <v>19</v>
      </c>
      <c r="E2146" t="s">
        <v>23</v>
      </c>
      <c r="F2146" t="s">
        <v>30</v>
      </c>
      <c r="G2146" t="s">
        <v>25</v>
      </c>
      <c r="H2146" t="s">
        <v>36</v>
      </c>
      <c r="I2146" t="s">
        <v>27</v>
      </c>
      <c r="J2146" t="s">
        <v>33</v>
      </c>
      <c r="K2146" s="8">
        <v>0.1</v>
      </c>
      <c r="L2146">
        <f t="shared" ca="1" si="33"/>
        <v>9</v>
      </c>
      <c r="M2146">
        <v>28</v>
      </c>
      <c r="N2146">
        <v>1</v>
      </c>
    </row>
    <row r="2147" spans="1:14" x14ac:dyDescent="0.3">
      <c r="A2147">
        <v>56440</v>
      </c>
      <c r="B2147" s="7">
        <v>41941</v>
      </c>
      <c r="C2147" t="s">
        <v>22</v>
      </c>
      <c r="D2147">
        <v>36</v>
      </c>
      <c r="E2147" t="s">
        <v>29</v>
      </c>
      <c r="F2147" t="s">
        <v>24</v>
      </c>
      <c r="G2147" t="s">
        <v>25</v>
      </c>
      <c r="H2147" t="s">
        <v>26</v>
      </c>
      <c r="I2147" t="s">
        <v>27</v>
      </c>
      <c r="J2147" t="s">
        <v>37</v>
      </c>
      <c r="K2147" s="8">
        <v>0.05</v>
      </c>
      <c r="L2147">
        <f t="shared" ca="1" si="33"/>
        <v>9</v>
      </c>
      <c r="M2147">
        <v>23</v>
      </c>
      <c r="N2147">
        <v>3</v>
      </c>
    </row>
    <row r="2148" spans="1:14" x14ac:dyDescent="0.3">
      <c r="A2148">
        <v>56444</v>
      </c>
      <c r="B2148" s="7">
        <v>41927</v>
      </c>
      <c r="C2148" t="s">
        <v>22</v>
      </c>
      <c r="D2148">
        <v>18</v>
      </c>
      <c r="E2148" t="s">
        <v>35</v>
      </c>
      <c r="F2148" t="s">
        <v>30</v>
      </c>
      <c r="G2148" t="s">
        <v>25</v>
      </c>
      <c r="H2148" t="s">
        <v>26</v>
      </c>
      <c r="I2148" t="s">
        <v>27</v>
      </c>
      <c r="J2148" t="s">
        <v>33</v>
      </c>
      <c r="K2148" s="8">
        <v>0.1</v>
      </c>
      <c r="L2148">
        <f t="shared" ca="1" si="33"/>
        <v>9</v>
      </c>
      <c r="M2148">
        <v>15</v>
      </c>
      <c r="N2148">
        <v>4</v>
      </c>
    </row>
    <row r="2149" spans="1:14" x14ac:dyDescent="0.3">
      <c r="A2149">
        <v>92288</v>
      </c>
      <c r="B2149" s="7">
        <v>41940</v>
      </c>
      <c r="C2149" t="s">
        <v>34</v>
      </c>
      <c r="D2149">
        <v>54</v>
      </c>
      <c r="E2149" t="s">
        <v>45</v>
      </c>
      <c r="F2149" t="s">
        <v>41</v>
      </c>
      <c r="G2149" t="s">
        <v>38</v>
      </c>
      <c r="H2149" t="s">
        <v>47</v>
      </c>
      <c r="I2149" t="s">
        <v>46</v>
      </c>
      <c r="J2149" t="s">
        <v>40</v>
      </c>
      <c r="K2149" s="8">
        <v>0.15</v>
      </c>
      <c r="L2149">
        <f t="shared" ca="1" si="33"/>
        <v>9</v>
      </c>
      <c r="M2149">
        <v>29</v>
      </c>
      <c r="N2149">
        <v>5</v>
      </c>
    </row>
    <row r="2150" spans="1:14" x14ac:dyDescent="0.3">
      <c r="A2150">
        <v>92460</v>
      </c>
      <c r="B2150" s="7">
        <v>41939</v>
      </c>
      <c r="C2150" t="s">
        <v>34</v>
      </c>
      <c r="D2150">
        <v>28</v>
      </c>
      <c r="E2150" t="s">
        <v>39</v>
      </c>
      <c r="F2150" t="s">
        <v>30</v>
      </c>
      <c r="G2150" t="s">
        <v>38</v>
      </c>
      <c r="H2150" t="s">
        <v>47</v>
      </c>
      <c r="I2150" t="s">
        <v>46</v>
      </c>
      <c r="J2150" t="s">
        <v>28</v>
      </c>
      <c r="K2150" s="8">
        <v>0.1</v>
      </c>
      <c r="L2150">
        <f t="shared" ca="1" si="33"/>
        <v>9</v>
      </c>
      <c r="M2150">
        <v>12</v>
      </c>
      <c r="N2150">
        <v>6</v>
      </c>
    </row>
    <row r="2151" spans="1:14" x14ac:dyDescent="0.3">
      <c r="A2151">
        <v>96376</v>
      </c>
      <c r="B2151" s="7">
        <v>41919</v>
      </c>
      <c r="C2151" t="s">
        <v>22</v>
      </c>
      <c r="D2151">
        <v>18</v>
      </c>
      <c r="E2151" t="s">
        <v>43</v>
      </c>
      <c r="F2151" t="s">
        <v>30</v>
      </c>
      <c r="G2151" t="s">
        <v>25</v>
      </c>
      <c r="H2151" t="s">
        <v>47</v>
      </c>
      <c r="I2151" t="s">
        <v>27</v>
      </c>
      <c r="J2151" t="s">
        <v>48</v>
      </c>
      <c r="K2151" s="8">
        <v>0.1</v>
      </c>
      <c r="L2151">
        <f t="shared" ca="1" si="33"/>
        <v>9</v>
      </c>
      <c r="M2151">
        <v>13</v>
      </c>
      <c r="N2151">
        <v>1</v>
      </c>
    </row>
    <row r="2152" spans="1:14" x14ac:dyDescent="0.3">
      <c r="A2152">
        <v>98546</v>
      </c>
      <c r="B2152" s="7">
        <v>41940</v>
      </c>
      <c r="C2152" t="s">
        <v>34</v>
      </c>
      <c r="D2152">
        <v>20</v>
      </c>
      <c r="E2152" t="s">
        <v>39</v>
      </c>
      <c r="F2152" t="s">
        <v>30</v>
      </c>
      <c r="G2152" t="s">
        <v>25</v>
      </c>
      <c r="H2152" t="s">
        <v>47</v>
      </c>
      <c r="I2152" t="s">
        <v>27</v>
      </c>
      <c r="J2152" t="s">
        <v>33</v>
      </c>
      <c r="K2152" s="8">
        <v>0.1</v>
      </c>
      <c r="L2152">
        <f t="shared" ca="1" si="33"/>
        <v>9</v>
      </c>
      <c r="M2152">
        <v>18</v>
      </c>
      <c r="N2152">
        <v>6</v>
      </c>
    </row>
    <row r="2153" spans="1:14" x14ac:dyDescent="0.3">
      <c r="A2153">
        <v>98712</v>
      </c>
      <c r="B2153" s="7">
        <v>41928</v>
      </c>
      <c r="C2153" t="s">
        <v>22</v>
      </c>
      <c r="D2153">
        <v>20</v>
      </c>
      <c r="E2153" t="s">
        <v>45</v>
      </c>
      <c r="F2153" t="s">
        <v>30</v>
      </c>
      <c r="G2153" t="s">
        <v>25</v>
      </c>
      <c r="H2153" t="s">
        <v>47</v>
      </c>
      <c r="I2153" t="s">
        <v>27</v>
      </c>
      <c r="J2153" t="s">
        <v>37</v>
      </c>
      <c r="K2153" s="8">
        <v>0.1</v>
      </c>
      <c r="L2153">
        <f t="shared" ca="1" si="33"/>
        <v>9</v>
      </c>
      <c r="M2153">
        <v>36</v>
      </c>
      <c r="N2153">
        <v>1</v>
      </c>
    </row>
    <row r="2154" spans="1:14" x14ac:dyDescent="0.3">
      <c r="A2154">
        <v>30</v>
      </c>
      <c r="B2154" s="7">
        <v>41942</v>
      </c>
      <c r="C2154" t="s">
        <v>22</v>
      </c>
      <c r="D2154">
        <v>21</v>
      </c>
      <c r="E2154" t="s">
        <v>43</v>
      </c>
      <c r="F2154" t="s">
        <v>30</v>
      </c>
      <c r="G2154" t="s">
        <v>25</v>
      </c>
      <c r="H2154" t="s">
        <v>26</v>
      </c>
      <c r="I2154" t="s">
        <v>27</v>
      </c>
      <c r="J2154" t="s">
        <v>33</v>
      </c>
      <c r="K2154" s="8">
        <v>0.1</v>
      </c>
      <c r="L2154">
        <f t="shared" ca="1" si="33"/>
        <v>9</v>
      </c>
      <c r="M2154">
        <v>2</v>
      </c>
      <c r="N2154">
        <v>1</v>
      </c>
    </row>
    <row r="2155" spans="1:14" x14ac:dyDescent="0.3">
      <c r="A2155">
        <v>122</v>
      </c>
      <c r="B2155" s="7">
        <v>41944</v>
      </c>
      <c r="C2155" t="s">
        <v>22</v>
      </c>
      <c r="D2155">
        <v>20</v>
      </c>
      <c r="E2155" t="s">
        <v>43</v>
      </c>
      <c r="F2155" t="s">
        <v>30</v>
      </c>
      <c r="G2155" t="s">
        <v>25</v>
      </c>
      <c r="H2155" t="s">
        <v>26</v>
      </c>
      <c r="I2155" t="s">
        <v>27</v>
      </c>
      <c r="J2155" t="s">
        <v>33</v>
      </c>
      <c r="K2155" s="8">
        <v>0.1</v>
      </c>
      <c r="L2155">
        <f t="shared" ca="1" si="33"/>
        <v>9</v>
      </c>
      <c r="M2155">
        <v>18</v>
      </c>
      <c r="N2155">
        <v>5</v>
      </c>
    </row>
    <row r="2156" spans="1:14" x14ac:dyDescent="0.3">
      <c r="A2156">
        <v>508</v>
      </c>
      <c r="B2156" s="7">
        <v>41942</v>
      </c>
      <c r="C2156" t="s">
        <v>22</v>
      </c>
      <c r="D2156">
        <v>66</v>
      </c>
      <c r="E2156" t="s">
        <v>39</v>
      </c>
      <c r="F2156" t="s">
        <v>41</v>
      </c>
      <c r="G2156" t="s">
        <v>25</v>
      </c>
      <c r="H2156" t="s">
        <v>26</v>
      </c>
      <c r="I2156" t="s">
        <v>27</v>
      </c>
      <c r="J2156" t="s">
        <v>28</v>
      </c>
      <c r="K2156" s="8">
        <v>0.15</v>
      </c>
      <c r="L2156">
        <f t="shared" ca="1" si="33"/>
        <v>9</v>
      </c>
      <c r="M2156">
        <v>1</v>
      </c>
      <c r="N2156">
        <v>5</v>
      </c>
    </row>
    <row r="2157" spans="1:14" x14ac:dyDescent="0.3">
      <c r="A2157">
        <v>582</v>
      </c>
      <c r="B2157" s="7">
        <v>41943</v>
      </c>
      <c r="C2157" t="s">
        <v>22</v>
      </c>
      <c r="D2157">
        <v>21</v>
      </c>
      <c r="E2157" t="s">
        <v>39</v>
      </c>
      <c r="F2157" t="s">
        <v>30</v>
      </c>
      <c r="G2157" t="s">
        <v>25</v>
      </c>
      <c r="H2157" t="s">
        <v>26</v>
      </c>
      <c r="I2157" t="s">
        <v>27</v>
      </c>
      <c r="J2157" t="s">
        <v>31</v>
      </c>
      <c r="K2157" s="8">
        <v>0.1</v>
      </c>
      <c r="L2157">
        <f t="shared" ca="1" si="33"/>
        <v>9</v>
      </c>
      <c r="M2157">
        <v>22</v>
      </c>
      <c r="N2157">
        <v>2</v>
      </c>
    </row>
    <row r="2158" spans="1:14" x14ac:dyDescent="0.3">
      <c r="A2158">
        <v>746</v>
      </c>
      <c r="B2158" s="7">
        <v>41944</v>
      </c>
      <c r="C2158" t="s">
        <v>34</v>
      </c>
      <c r="D2158">
        <v>34</v>
      </c>
      <c r="E2158" t="s">
        <v>45</v>
      </c>
      <c r="F2158" t="s">
        <v>24</v>
      </c>
      <c r="G2158" t="s">
        <v>25</v>
      </c>
      <c r="H2158" t="s">
        <v>26</v>
      </c>
      <c r="I2158" t="s">
        <v>27</v>
      </c>
      <c r="J2158" t="s">
        <v>31</v>
      </c>
      <c r="K2158" s="8">
        <v>0.05</v>
      </c>
      <c r="L2158">
        <f t="shared" ca="1" si="33"/>
        <v>9</v>
      </c>
      <c r="M2158">
        <v>26</v>
      </c>
      <c r="N2158">
        <v>2</v>
      </c>
    </row>
    <row r="2159" spans="1:14" x14ac:dyDescent="0.3">
      <c r="A2159">
        <v>904</v>
      </c>
      <c r="B2159" s="7">
        <v>41942</v>
      </c>
      <c r="C2159" t="s">
        <v>22</v>
      </c>
      <c r="D2159">
        <v>47</v>
      </c>
      <c r="E2159" t="s">
        <v>39</v>
      </c>
      <c r="F2159" t="s">
        <v>24</v>
      </c>
      <c r="G2159" t="s">
        <v>25</v>
      </c>
      <c r="H2159" t="s">
        <v>26</v>
      </c>
      <c r="I2159" t="s">
        <v>27</v>
      </c>
      <c r="J2159" t="s">
        <v>28</v>
      </c>
      <c r="K2159" s="8">
        <v>0.05</v>
      </c>
      <c r="L2159">
        <f t="shared" ca="1" si="33"/>
        <v>9</v>
      </c>
      <c r="M2159">
        <v>37</v>
      </c>
      <c r="N2159">
        <v>2</v>
      </c>
    </row>
    <row r="2160" spans="1:14" x14ac:dyDescent="0.3">
      <c r="A2160">
        <v>1254</v>
      </c>
      <c r="B2160" s="7">
        <v>41943</v>
      </c>
      <c r="C2160" t="s">
        <v>22</v>
      </c>
      <c r="D2160">
        <v>34</v>
      </c>
      <c r="E2160" t="s">
        <v>39</v>
      </c>
      <c r="F2160" t="s">
        <v>24</v>
      </c>
      <c r="G2160" t="s">
        <v>25</v>
      </c>
      <c r="H2160" t="s">
        <v>26</v>
      </c>
      <c r="I2160" t="s">
        <v>27</v>
      </c>
      <c r="J2160" t="s">
        <v>28</v>
      </c>
      <c r="K2160" s="8">
        <v>0.05</v>
      </c>
      <c r="L2160">
        <f t="shared" ca="1" si="33"/>
        <v>9</v>
      </c>
      <c r="M2160">
        <v>10</v>
      </c>
      <c r="N2160">
        <v>4</v>
      </c>
    </row>
    <row r="2161" spans="1:14" x14ac:dyDescent="0.3">
      <c r="A2161">
        <v>1292</v>
      </c>
      <c r="B2161" s="7">
        <v>41943</v>
      </c>
      <c r="C2161" t="s">
        <v>22</v>
      </c>
      <c r="D2161">
        <v>21</v>
      </c>
      <c r="E2161" t="s">
        <v>35</v>
      </c>
      <c r="F2161" t="s">
        <v>30</v>
      </c>
      <c r="G2161" t="s">
        <v>25</v>
      </c>
      <c r="H2161" t="s">
        <v>26</v>
      </c>
      <c r="I2161" t="s">
        <v>27</v>
      </c>
      <c r="J2161" t="s">
        <v>28</v>
      </c>
      <c r="K2161" s="8">
        <v>0.1</v>
      </c>
      <c r="L2161">
        <f t="shared" ca="1" si="33"/>
        <v>9</v>
      </c>
      <c r="M2161">
        <v>35</v>
      </c>
      <c r="N2161">
        <v>6</v>
      </c>
    </row>
    <row r="2162" spans="1:14" x14ac:dyDescent="0.3">
      <c r="A2162">
        <v>1336</v>
      </c>
      <c r="B2162" s="7">
        <v>41941</v>
      </c>
      <c r="C2162" t="s">
        <v>34</v>
      </c>
      <c r="D2162">
        <v>18</v>
      </c>
      <c r="E2162" t="s">
        <v>29</v>
      </c>
      <c r="F2162" t="s">
        <v>30</v>
      </c>
      <c r="G2162" t="s">
        <v>25</v>
      </c>
      <c r="H2162" t="s">
        <v>26</v>
      </c>
      <c r="I2162" t="s">
        <v>27</v>
      </c>
      <c r="J2162" t="s">
        <v>28</v>
      </c>
      <c r="K2162" s="8">
        <v>0.1</v>
      </c>
      <c r="L2162">
        <f t="shared" ca="1" si="33"/>
        <v>9</v>
      </c>
      <c r="M2162">
        <v>12</v>
      </c>
      <c r="N2162">
        <v>2</v>
      </c>
    </row>
    <row r="2163" spans="1:14" x14ac:dyDescent="0.3">
      <c r="A2163">
        <v>1960</v>
      </c>
      <c r="B2163" s="7">
        <v>41958</v>
      </c>
      <c r="C2163" t="s">
        <v>22</v>
      </c>
      <c r="D2163">
        <v>18</v>
      </c>
      <c r="E2163" t="s">
        <v>43</v>
      </c>
      <c r="F2163" t="s">
        <v>30</v>
      </c>
      <c r="G2163" t="s">
        <v>25</v>
      </c>
      <c r="H2163" t="s">
        <v>26</v>
      </c>
      <c r="I2163" t="s">
        <v>27</v>
      </c>
      <c r="J2163" t="s">
        <v>49</v>
      </c>
      <c r="K2163" s="8">
        <v>0.1</v>
      </c>
      <c r="L2163">
        <f t="shared" ca="1" si="33"/>
        <v>9</v>
      </c>
      <c r="M2163">
        <v>25</v>
      </c>
      <c r="N2163">
        <v>4</v>
      </c>
    </row>
    <row r="2164" spans="1:14" x14ac:dyDescent="0.3">
      <c r="A2164">
        <v>3140</v>
      </c>
      <c r="B2164" s="7">
        <v>41942</v>
      </c>
      <c r="C2164" t="s">
        <v>34</v>
      </c>
      <c r="D2164">
        <v>22</v>
      </c>
      <c r="E2164" t="s">
        <v>32</v>
      </c>
      <c r="F2164" t="s">
        <v>30</v>
      </c>
      <c r="G2164" t="s">
        <v>25</v>
      </c>
      <c r="H2164" t="s">
        <v>44</v>
      </c>
      <c r="I2164" t="s">
        <v>27</v>
      </c>
      <c r="J2164" t="s">
        <v>48</v>
      </c>
      <c r="K2164" s="8">
        <v>0.1</v>
      </c>
      <c r="L2164">
        <f t="shared" ca="1" si="33"/>
        <v>9</v>
      </c>
      <c r="M2164">
        <v>15</v>
      </c>
      <c r="N2164">
        <v>2</v>
      </c>
    </row>
    <row r="2165" spans="1:14" x14ac:dyDescent="0.3">
      <c r="A2165">
        <v>3178</v>
      </c>
      <c r="B2165" s="7">
        <v>41943</v>
      </c>
      <c r="C2165" t="s">
        <v>22</v>
      </c>
      <c r="D2165">
        <v>30</v>
      </c>
      <c r="E2165" t="s">
        <v>35</v>
      </c>
      <c r="F2165" t="s">
        <v>24</v>
      </c>
      <c r="G2165" t="s">
        <v>25</v>
      </c>
      <c r="H2165" t="s">
        <v>44</v>
      </c>
      <c r="I2165" t="s">
        <v>27</v>
      </c>
      <c r="J2165" t="s">
        <v>28</v>
      </c>
      <c r="K2165" s="8">
        <v>0.05</v>
      </c>
      <c r="L2165">
        <f t="shared" ca="1" si="33"/>
        <v>9</v>
      </c>
      <c r="M2165">
        <v>1</v>
      </c>
      <c r="N2165">
        <v>1</v>
      </c>
    </row>
    <row r="2166" spans="1:14" x14ac:dyDescent="0.3">
      <c r="A2166">
        <v>4582</v>
      </c>
      <c r="B2166" s="7">
        <v>41942</v>
      </c>
      <c r="C2166" t="s">
        <v>34</v>
      </c>
      <c r="D2166">
        <v>25</v>
      </c>
      <c r="E2166" t="s">
        <v>35</v>
      </c>
      <c r="F2166" t="s">
        <v>30</v>
      </c>
      <c r="G2166" t="s">
        <v>25</v>
      </c>
      <c r="H2166" t="s">
        <v>50</v>
      </c>
      <c r="I2166" t="s">
        <v>27</v>
      </c>
      <c r="J2166" t="s">
        <v>48</v>
      </c>
      <c r="K2166" s="8">
        <v>0.1</v>
      </c>
      <c r="L2166">
        <f t="shared" ca="1" si="33"/>
        <v>9</v>
      </c>
      <c r="M2166">
        <v>34</v>
      </c>
      <c r="N2166">
        <v>5</v>
      </c>
    </row>
    <row r="2167" spans="1:14" x14ac:dyDescent="0.3">
      <c r="A2167">
        <v>4782</v>
      </c>
      <c r="B2167" s="7">
        <v>41942</v>
      </c>
      <c r="C2167" t="s">
        <v>34</v>
      </c>
      <c r="D2167">
        <v>41</v>
      </c>
      <c r="E2167" t="s">
        <v>39</v>
      </c>
      <c r="F2167" t="s">
        <v>24</v>
      </c>
      <c r="G2167" t="s">
        <v>25</v>
      </c>
      <c r="H2167" t="s">
        <v>50</v>
      </c>
      <c r="I2167" t="s">
        <v>27</v>
      </c>
      <c r="J2167" t="s">
        <v>37</v>
      </c>
      <c r="K2167" s="8">
        <v>0.05</v>
      </c>
      <c r="L2167">
        <f t="shared" ca="1" si="33"/>
        <v>9</v>
      </c>
      <c r="M2167">
        <v>25</v>
      </c>
      <c r="N2167">
        <v>2</v>
      </c>
    </row>
    <row r="2168" spans="1:14" x14ac:dyDescent="0.3">
      <c r="A2168">
        <v>5044</v>
      </c>
      <c r="B2168" s="7">
        <v>41943</v>
      </c>
      <c r="C2168" t="s">
        <v>22</v>
      </c>
      <c r="D2168">
        <v>55</v>
      </c>
      <c r="E2168" t="s">
        <v>43</v>
      </c>
      <c r="F2168" t="s">
        <v>41</v>
      </c>
      <c r="G2168" t="s">
        <v>25</v>
      </c>
      <c r="H2168" t="s">
        <v>50</v>
      </c>
      <c r="I2168" t="s">
        <v>27</v>
      </c>
      <c r="J2168" t="s">
        <v>37</v>
      </c>
      <c r="K2168" s="8">
        <v>0.15</v>
      </c>
      <c r="L2168">
        <f t="shared" ca="1" si="33"/>
        <v>9</v>
      </c>
      <c r="M2168">
        <v>3</v>
      </c>
      <c r="N2168">
        <v>2</v>
      </c>
    </row>
    <row r="2169" spans="1:14" x14ac:dyDescent="0.3">
      <c r="A2169">
        <v>7846</v>
      </c>
      <c r="B2169" s="7">
        <v>41942</v>
      </c>
      <c r="C2169" t="s">
        <v>34</v>
      </c>
      <c r="D2169">
        <v>23</v>
      </c>
      <c r="E2169" t="s">
        <v>23</v>
      </c>
      <c r="F2169" t="s">
        <v>30</v>
      </c>
      <c r="G2169" t="s">
        <v>25</v>
      </c>
      <c r="H2169" t="s">
        <v>44</v>
      </c>
      <c r="I2169" t="s">
        <v>27</v>
      </c>
      <c r="J2169" t="s">
        <v>33</v>
      </c>
      <c r="K2169" s="8">
        <v>0.1</v>
      </c>
      <c r="L2169">
        <f t="shared" ca="1" si="33"/>
        <v>9</v>
      </c>
      <c r="M2169">
        <v>17</v>
      </c>
      <c r="N2169">
        <v>5</v>
      </c>
    </row>
    <row r="2170" spans="1:14" x14ac:dyDescent="0.3">
      <c r="A2170">
        <v>9218</v>
      </c>
      <c r="B2170" s="7">
        <v>41956</v>
      </c>
      <c r="C2170" t="s">
        <v>22</v>
      </c>
      <c r="D2170">
        <v>19</v>
      </c>
      <c r="E2170" t="s">
        <v>29</v>
      </c>
      <c r="F2170" t="s">
        <v>30</v>
      </c>
      <c r="G2170" t="s">
        <v>25</v>
      </c>
      <c r="H2170" t="s">
        <v>26</v>
      </c>
      <c r="I2170" t="s">
        <v>27</v>
      </c>
      <c r="J2170" t="s">
        <v>37</v>
      </c>
      <c r="K2170" s="8">
        <v>0.1</v>
      </c>
      <c r="L2170">
        <f t="shared" ca="1" si="33"/>
        <v>9</v>
      </c>
      <c r="M2170">
        <v>1</v>
      </c>
      <c r="N2170">
        <v>3</v>
      </c>
    </row>
    <row r="2171" spans="1:14" x14ac:dyDescent="0.3">
      <c r="A2171">
        <v>9274</v>
      </c>
      <c r="B2171" s="7">
        <v>41942</v>
      </c>
      <c r="C2171" t="s">
        <v>22</v>
      </c>
      <c r="D2171">
        <v>20</v>
      </c>
      <c r="E2171" t="s">
        <v>35</v>
      </c>
      <c r="F2171" t="s">
        <v>30</v>
      </c>
      <c r="G2171" t="s">
        <v>25</v>
      </c>
      <c r="H2171" t="s">
        <v>26</v>
      </c>
      <c r="I2171" t="s">
        <v>27</v>
      </c>
      <c r="J2171" t="s">
        <v>40</v>
      </c>
      <c r="K2171" s="8">
        <v>0.1</v>
      </c>
      <c r="L2171">
        <f t="shared" ca="1" si="33"/>
        <v>9</v>
      </c>
      <c r="M2171">
        <v>43</v>
      </c>
      <c r="N2171">
        <v>6</v>
      </c>
    </row>
    <row r="2172" spans="1:14" x14ac:dyDescent="0.3">
      <c r="A2172">
        <v>9392</v>
      </c>
      <c r="B2172" s="7">
        <v>41942</v>
      </c>
      <c r="C2172" t="s">
        <v>22</v>
      </c>
      <c r="D2172">
        <v>19</v>
      </c>
      <c r="E2172" t="s">
        <v>43</v>
      </c>
      <c r="F2172" t="s">
        <v>30</v>
      </c>
      <c r="G2172" t="s">
        <v>25</v>
      </c>
      <c r="H2172" t="s">
        <v>26</v>
      </c>
      <c r="I2172" t="s">
        <v>27</v>
      </c>
      <c r="J2172" t="s">
        <v>28</v>
      </c>
      <c r="K2172" s="8">
        <v>0.1</v>
      </c>
      <c r="L2172">
        <f t="shared" ca="1" si="33"/>
        <v>9</v>
      </c>
      <c r="M2172">
        <v>24</v>
      </c>
      <c r="N2172">
        <v>5</v>
      </c>
    </row>
    <row r="2173" spans="1:14" x14ac:dyDescent="0.3">
      <c r="A2173">
        <v>10132</v>
      </c>
      <c r="B2173" s="7">
        <v>41942</v>
      </c>
      <c r="C2173" t="s">
        <v>22</v>
      </c>
      <c r="D2173">
        <v>48</v>
      </c>
      <c r="E2173" t="s">
        <v>35</v>
      </c>
      <c r="F2173" t="s">
        <v>24</v>
      </c>
      <c r="G2173" t="s">
        <v>25</v>
      </c>
      <c r="H2173" t="s">
        <v>26</v>
      </c>
      <c r="I2173" t="s">
        <v>27</v>
      </c>
      <c r="J2173" t="s">
        <v>40</v>
      </c>
      <c r="K2173" s="8">
        <v>0.05</v>
      </c>
      <c r="L2173">
        <f t="shared" ca="1" si="33"/>
        <v>9</v>
      </c>
      <c r="M2173">
        <v>38</v>
      </c>
      <c r="N2173">
        <v>1</v>
      </c>
    </row>
    <row r="2174" spans="1:14" x14ac:dyDescent="0.3">
      <c r="A2174">
        <v>11072</v>
      </c>
      <c r="B2174" s="7">
        <v>41943</v>
      </c>
      <c r="C2174" t="s">
        <v>22</v>
      </c>
      <c r="D2174">
        <v>22</v>
      </c>
      <c r="E2174" t="s">
        <v>39</v>
      </c>
      <c r="F2174" t="s">
        <v>30</v>
      </c>
      <c r="G2174" t="s">
        <v>25</v>
      </c>
      <c r="H2174" t="s">
        <v>50</v>
      </c>
      <c r="I2174" t="s">
        <v>27</v>
      </c>
      <c r="J2174" t="s">
        <v>40</v>
      </c>
      <c r="K2174" s="8">
        <v>0.1</v>
      </c>
      <c r="L2174">
        <f t="shared" ca="1" si="33"/>
        <v>9</v>
      </c>
      <c r="M2174">
        <v>43</v>
      </c>
      <c r="N2174">
        <v>3</v>
      </c>
    </row>
    <row r="2175" spans="1:14" x14ac:dyDescent="0.3">
      <c r="A2175">
        <v>11586</v>
      </c>
      <c r="B2175" s="7">
        <v>41943</v>
      </c>
      <c r="C2175" t="s">
        <v>22</v>
      </c>
      <c r="D2175">
        <v>26</v>
      </c>
      <c r="E2175" t="s">
        <v>39</v>
      </c>
      <c r="F2175" t="s">
        <v>30</v>
      </c>
      <c r="G2175" t="s">
        <v>25</v>
      </c>
      <c r="H2175" t="s">
        <v>50</v>
      </c>
      <c r="I2175" t="s">
        <v>27</v>
      </c>
      <c r="J2175" t="s">
        <v>33</v>
      </c>
      <c r="K2175" s="8">
        <v>0.1</v>
      </c>
      <c r="L2175">
        <f t="shared" ca="1" si="33"/>
        <v>9</v>
      </c>
      <c r="M2175">
        <v>39</v>
      </c>
      <c r="N2175">
        <v>3</v>
      </c>
    </row>
    <row r="2176" spans="1:14" x14ac:dyDescent="0.3">
      <c r="A2176">
        <v>11808</v>
      </c>
      <c r="B2176" s="7">
        <v>41942</v>
      </c>
      <c r="C2176" t="s">
        <v>34</v>
      </c>
      <c r="D2176">
        <v>60</v>
      </c>
      <c r="E2176" t="s">
        <v>39</v>
      </c>
      <c r="F2176" t="s">
        <v>41</v>
      </c>
      <c r="G2176" t="s">
        <v>25</v>
      </c>
      <c r="H2176" t="s">
        <v>50</v>
      </c>
      <c r="I2176" t="s">
        <v>27</v>
      </c>
      <c r="J2176" t="s">
        <v>48</v>
      </c>
      <c r="K2176" s="8">
        <v>0.15</v>
      </c>
      <c r="L2176">
        <f t="shared" ca="1" si="33"/>
        <v>9</v>
      </c>
      <c r="M2176">
        <v>39</v>
      </c>
      <c r="N2176">
        <v>4</v>
      </c>
    </row>
    <row r="2177" spans="1:14" x14ac:dyDescent="0.3">
      <c r="A2177">
        <v>11846</v>
      </c>
      <c r="B2177" s="7">
        <v>41944</v>
      </c>
      <c r="C2177" t="s">
        <v>34</v>
      </c>
      <c r="D2177">
        <v>18</v>
      </c>
      <c r="E2177" t="s">
        <v>32</v>
      </c>
      <c r="F2177" t="s">
        <v>30</v>
      </c>
      <c r="G2177" t="s">
        <v>25</v>
      </c>
      <c r="H2177" t="s">
        <v>50</v>
      </c>
      <c r="I2177" t="s">
        <v>27</v>
      </c>
      <c r="J2177" t="s">
        <v>31</v>
      </c>
      <c r="K2177" s="8">
        <v>0.1</v>
      </c>
      <c r="L2177">
        <f t="shared" ca="1" si="33"/>
        <v>9</v>
      </c>
      <c r="M2177">
        <v>32</v>
      </c>
      <c r="N2177">
        <v>5</v>
      </c>
    </row>
    <row r="2178" spans="1:14" x14ac:dyDescent="0.3">
      <c r="A2178">
        <v>11862</v>
      </c>
      <c r="B2178" s="7">
        <v>41943</v>
      </c>
      <c r="C2178" t="s">
        <v>22</v>
      </c>
      <c r="D2178">
        <v>47</v>
      </c>
      <c r="E2178" t="s">
        <v>43</v>
      </c>
      <c r="F2178" t="s">
        <v>24</v>
      </c>
      <c r="G2178" t="s">
        <v>25</v>
      </c>
      <c r="H2178" t="s">
        <v>50</v>
      </c>
      <c r="I2178" t="s">
        <v>27</v>
      </c>
      <c r="J2178" t="s">
        <v>42</v>
      </c>
      <c r="K2178" s="8">
        <v>0.05</v>
      </c>
      <c r="L2178">
        <f t="shared" ca="1" si="33"/>
        <v>9</v>
      </c>
      <c r="M2178">
        <v>31</v>
      </c>
      <c r="N2178">
        <v>4</v>
      </c>
    </row>
    <row r="2179" spans="1:14" x14ac:dyDescent="0.3">
      <c r="A2179">
        <v>11970</v>
      </c>
      <c r="B2179" s="7">
        <v>41943</v>
      </c>
      <c r="C2179" t="s">
        <v>34</v>
      </c>
      <c r="D2179">
        <v>25</v>
      </c>
      <c r="E2179" t="s">
        <v>39</v>
      </c>
      <c r="F2179" t="s">
        <v>30</v>
      </c>
      <c r="G2179" t="s">
        <v>25</v>
      </c>
      <c r="H2179" t="s">
        <v>50</v>
      </c>
      <c r="I2179" t="s">
        <v>27</v>
      </c>
      <c r="J2179" t="s">
        <v>28</v>
      </c>
      <c r="K2179" s="8">
        <v>0.1</v>
      </c>
      <c r="L2179">
        <f t="shared" ref="L2179:L2242" ca="1" si="34">DATEDIF(B2179, TODAY(), "y")</f>
        <v>9</v>
      </c>
      <c r="M2179">
        <v>0</v>
      </c>
      <c r="N2179">
        <v>5</v>
      </c>
    </row>
    <row r="2180" spans="1:14" x14ac:dyDescent="0.3">
      <c r="A2180">
        <v>12076</v>
      </c>
      <c r="B2180" s="7">
        <v>41941</v>
      </c>
      <c r="C2180" t="s">
        <v>34</v>
      </c>
      <c r="D2180">
        <v>18</v>
      </c>
      <c r="E2180" t="s">
        <v>39</v>
      </c>
      <c r="F2180" t="s">
        <v>30</v>
      </c>
      <c r="G2180" t="s">
        <v>25</v>
      </c>
      <c r="H2180" t="s">
        <v>50</v>
      </c>
      <c r="I2180" t="s">
        <v>27</v>
      </c>
      <c r="J2180" t="s">
        <v>40</v>
      </c>
      <c r="K2180" s="8">
        <v>0.1</v>
      </c>
      <c r="L2180">
        <f t="shared" ca="1" si="34"/>
        <v>9</v>
      </c>
      <c r="M2180">
        <v>10</v>
      </c>
      <c r="N2180">
        <v>1</v>
      </c>
    </row>
    <row r="2181" spans="1:14" x14ac:dyDescent="0.3">
      <c r="A2181">
        <v>12444</v>
      </c>
      <c r="B2181" s="7">
        <v>41942</v>
      </c>
      <c r="C2181" t="s">
        <v>34</v>
      </c>
      <c r="D2181">
        <v>18</v>
      </c>
      <c r="E2181" t="s">
        <v>45</v>
      </c>
      <c r="F2181" t="s">
        <v>30</v>
      </c>
      <c r="G2181" t="s">
        <v>25</v>
      </c>
      <c r="H2181" t="s">
        <v>50</v>
      </c>
      <c r="I2181" t="s">
        <v>27</v>
      </c>
      <c r="J2181" t="s">
        <v>42</v>
      </c>
      <c r="K2181" s="8">
        <v>0.1</v>
      </c>
      <c r="L2181">
        <f t="shared" ca="1" si="34"/>
        <v>9</v>
      </c>
      <c r="M2181">
        <v>33</v>
      </c>
      <c r="N2181">
        <v>1</v>
      </c>
    </row>
    <row r="2182" spans="1:14" x14ac:dyDescent="0.3">
      <c r="A2182">
        <v>13056</v>
      </c>
      <c r="B2182" s="7">
        <v>41942</v>
      </c>
      <c r="C2182" t="s">
        <v>34</v>
      </c>
      <c r="D2182">
        <v>34</v>
      </c>
      <c r="E2182" t="s">
        <v>29</v>
      </c>
      <c r="F2182" t="s">
        <v>24</v>
      </c>
      <c r="G2182" t="s">
        <v>25</v>
      </c>
      <c r="H2182" t="s">
        <v>47</v>
      </c>
      <c r="I2182" t="s">
        <v>27</v>
      </c>
      <c r="J2182" t="s">
        <v>31</v>
      </c>
      <c r="K2182" s="8">
        <v>0.05</v>
      </c>
      <c r="L2182">
        <f t="shared" ca="1" si="34"/>
        <v>9</v>
      </c>
      <c r="M2182">
        <v>14</v>
      </c>
      <c r="N2182">
        <v>3</v>
      </c>
    </row>
    <row r="2183" spans="1:14" x14ac:dyDescent="0.3">
      <c r="A2183">
        <v>13178</v>
      </c>
      <c r="B2183" s="7">
        <v>41955</v>
      </c>
      <c r="C2183" t="s">
        <v>34</v>
      </c>
      <c r="D2183">
        <v>22</v>
      </c>
      <c r="E2183" t="s">
        <v>29</v>
      </c>
      <c r="F2183" t="s">
        <v>30</v>
      </c>
      <c r="G2183" t="s">
        <v>25</v>
      </c>
      <c r="H2183" t="s">
        <v>44</v>
      </c>
      <c r="I2183" t="s">
        <v>27</v>
      </c>
      <c r="J2183" t="s">
        <v>33</v>
      </c>
      <c r="K2183" s="8">
        <v>0.1</v>
      </c>
      <c r="L2183">
        <f t="shared" ca="1" si="34"/>
        <v>9</v>
      </c>
      <c r="M2183">
        <v>12</v>
      </c>
      <c r="N2183">
        <v>4</v>
      </c>
    </row>
    <row r="2184" spans="1:14" x14ac:dyDescent="0.3">
      <c r="A2184">
        <v>14076</v>
      </c>
      <c r="B2184" s="7">
        <v>41942</v>
      </c>
      <c r="C2184" t="s">
        <v>34</v>
      </c>
      <c r="D2184">
        <v>53</v>
      </c>
      <c r="E2184" t="s">
        <v>43</v>
      </c>
      <c r="F2184" t="s">
        <v>41</v>
      </c>
      <c r="G2184" t="s">
        <v>25</v>
      </c>
      <c r="H2184" t="s">
        <v>26</v>
      </c>
      <c r="I2184" t="s">
        <v>27</v>
      </c>
      <c r="J2184" t="s">
        <v>33</v>
      </c>
      <c r="K2184" s="8">
        <v>0.15</v>
      </c>
      <c r="L2184">
        <f t="shared" ca="1" si="34"/>
        <v>9</v>
      </c>
      <c r="M2184">
        <v>6</v>
      </c>
      <c r="N2184">
        <v>3</v>
      </c>
    </row>
    <row r="2185" spans="1:14" x14ac:dyDescent="0.3">
      <c r="A2185">
        <v>15600</v>
      </c>
      <c r="B2185" s="7">
        <v>41942</v>
      </c>
      <c r="C2185" t="s">
        <v>22</v>
      </c>
      <c r="D2185">
        <v>35</v>
      </c>
      <c r="E2185" t="s">
        <v>43</v>
      </c>
      <c r="F2185" t="s">
        <v>24</v>
      </c>
      <c r="G2185" t="s">
        <v>25</v>
      </c>
      <c r="H2185" t="s">
        <v>44</v>
      </c>
      <c r="I2185" t="s">
        <v>27</v>
      </c>
      <c r="J2185" t="s">
        <v>31</v>
      </c>
      <c r="K2185" s="8">
        <v>0.05</v>
      </c>
      <c r="L2185">
        <f t="shared" ca="1" si="34"/>
        <v>9</v>
      </c>
      <c r="M2185">
        <v>14</v>
      </c>
      <c r="N2185">
        <v>4</v>
      </c>
    </row>
    <row r="2186" spans="1:14" x14ac:dyDescent="0.3">
      <c r="A2186">
        <v>16004</v>
      </c>
      <c r="B2186" s="7">
        <v>41942</v>
      </c>
      <c r="C2186" t="s">
        <v>22</v>
      </c>
      <c r="D2186">
        <v>18</v>
      </c>
      <c r="E2186" t="s">
        <v>29</v>
      </c>
      <c r="F2186" t="s">
        <v>30</v>
      </c>
      <c r="G2186" t="s">
        <v>25</v>
      </c>
      <c r="H2186" t="s">
        <v>44</v>
      </c>
      <c r="I2186" t="s">
        <v>27</v>
      </c>
      <c r="J2186" t="s">
        <v>49</v>
      </c>
      <c r="K2186" s="8">
        <v>0.1</v>
      </c>
      <c r="L2186">
        <f t="shared" ca="1" si="34"/>
        <v>9</v>
      </c>
      <c r="M2186">
        <v>21</v>
      </c>
      <c r="N2186">
        <v>2</v>
      </c>
    </row>
    <row r="2187" spans="1:14" x14ac:dyDescent="0.3">
      <c r="A2187">
        <v>16320</v>
      </c>
      <c r="B2187" s="7">
        <v>41942</v>
      </c>
      <c r="C2187" t="s">
        <v>22</v>
      </c>
      <c r="D2187">
        <v>40</v>
      </c>
      <c r="E2187" t="s">
        <v>43</v>
      </c>
      <c r="F2187" t="s">
        <v>24</v>
      </c>
      <c r="G2187" t="s">
        <v>25</v>
      </c>
      <c r="H2187" t="s">
        <v>44</v>
      </c>
      <c r="I2187" t="s">
        <v>27</v>
      </c>
      <c r="J2187" t="s">
        <v>49</v>
      </c>
      <c r="K2187" s="8">
        <v>0.05</v>
      </c>
      <c r="L2187">
        <f t="shared" ca="1" si="34"/>
        <v>9</v>
      </c>
      <c r="M2187">
        <v>4</v>
      </c>
      <c r="N2187">
        <v>2</v>
      </c>
    </row>
    <row r="2188" spans="1:14" x14ac:dyDescent="0.3">
      <c r="A2188">
        <v>16546</v>
      </c>
      <c r="B2188" s="7">
        <v>41942</v>
      </c>
      <c r="C2188" t="s">
        <v>22</v>
      </c>
      <c r="D2188">
        <v>18</v>
      </c>
      <c r="E2188" t="s">
        <v>23</v>
      </c>
      <c r="F2188" t="s">
        <v>30</v>
      </c>
      <c r="G2188" t="s">
        <v>25</v>
      </c>
      <c r="H2188" t="s">
        <v>44</v>
      </c>
      <c r="I2188" t="s">
        <v>27</v>
      </c>
      <c r="J2188" t="s">
        <v>37</v>
      </c>
      <c r="K2188" s="8">
        <v>0.1</v>
      </c>
      <c r="L2188">
        <f t="shared" ca="1" si="34"/>
        <v>9</v>
      </c>
      <c r="M2188">
        <v>9</v>
      </c>
      <c r="N2188">
        <v>6</v>
      </c>
    </row>
    <row r="2189" spans="1:14" x14ac:dyDescent="0.3">
      <c r="A2189">
        <v>18886</v>
      </c>
      <c r="B2189" s="7">
        <v>41944</v>
      </c>
      <c r="C2189" t="s">
        <v>34</v>
      </c>
      <c r="D2189">
        <v>19</v>
      </c>
      <c r="E2189" t="s">
        <v>39</v>
      </c>
      <c r="F2189" t="s">
        <v>30</v>
      </c>
      <c r="G2189" t="s">
        <v>25</v>
      </c>
      <c r="H2189" t="s">
        <v>26</v>
      </c>
      <c r="I2189" t="s">
        <v>27</v>
      </c>
      <c r="J2189" t="s">
        <v>33</v>
      </c>
      <c r="K2189" s="8">
        <v>0.1</v>
      </c>
      <c r="L2189">
        <f t="shared" ca="1" si="34"/>
        <v>9</v>
      </c>
      <c r="M2189">
        <v>6</v>
      </c>
      <c r="N2189">
        <v>4</v>
      </c>
    </row>
    <row r="2190" spans="1:14" x14ac:dyDescent="0.3">
      <c r="A2190">
        <v>19106</v>
      </c>
      <c r="B2190" s="7">
        <v>41943</v>
      </c>
      <c r="C2190" t="s">
        <v>22</v>
      </c>
      <c r="D2190">
        <v>21</v>
      </c>
      <c r="E2190" t="s">
        <v>32</v>
      </c>
      <c r="F2190" t="s">
        <v>30</v>
      </c>
      <c r="G2190" t="s">
        <v>25</v>
      </c>
      <c r="H2190" t="s">
        <v>36</v>
      </c>
      <c r="I2190" t="s">
        <v>27</v>
      </c>
      <c r="J2190" t="s">
        <v>40</v>
      </c>
      <c r="K2190" s="8">
        <v>0.1</v>
      </c>
      <c r="L2190">
        <f t="shared" ca="1" si="34"/>
        <v>9</v>
      </c>
      <c r="M2190">
        <v>1</v>
      </c>
      <c r="N2190">
        <v>5</v>
      </c>
    </row>
    <row r="2191" spans="1:14" x14ac:dyDescent="0.3">
      <c r="A2191">
        <v>19888</v>
      </c>
      <c r="B2191" s="7">
        <v>41941</v>
      </c>
      <c r="C2191" t="s">
        <v>34</v>
      </c>
      <c r="D2191">
        <v>24</v>
      </c>
      <c r="E2191" t="s">
        <v>39</v>
      </c>
      <c r="F2191" t="s">
        <v>30</v>
      </c>
      <c r="G2191" t="s">
        <v>25</v>
      </c>
      <c r="H2191" t="s">
        <v>26</v>
      </c>
      <c r="I2191" t="s">
        <v>27</v>
      </c>
      <c r="J2191" t="s">
        <v>48</v>
      </c>
      <c r="K2191" s="8">
        <v>0.1</v>
      </c>
      <c r="L2191">
        <f t="shared" ca="1" si="34"/>
        <v>9</v>
      </c>
      <c r="M2191">
        <v>9</v>
      </c>
      <c r="N2191">
        <v>5</v>
      </c>
    </row>
    <row r="2192" spans="1:14" x14ac:dyDescent="0.3">
      <c r="A2192">
        <v>20534</v>
      </c>
      <c r="B2192" s="7">
        <v>41942</v>
      </c>
      <c r="C2192" t="s">
        <v>22</v>
      </c>
      <c r="D2192">
        <v>49</v>
      </c>
      <c r="E2192" t="s">
        <v>29</v>
      </c>
      <c r="F2192" t="s">
        <v>24</v>
      </c>
      <c r="G2192" t="s">
        <v>25</v>
      </c>
      <c r="H2192" t="s">
        <v>44</v>
      </c>
      <c r="I2192" t="s">
        <v>27</v>
      </c>
      <c r="J2192" t="s">
        <v>48</v>
      </c>
      <c r="K2192" s="8">
        <v>0.05</v>
      </c>
      <c r="L2192">
        <f t="shared" ca="1" si="34"/>
        <v>9</v>
      </c>
      <c r="M2192">
        <v>23</v>
      </c>
      <c r="N2192">
        <v>2</v>
      </c>
    </row>
    <row r="2193" spans="1:14" x14ac:dyDescent="0.3">
      <c r="A2193">
        <v>21122</v>
      </c>
      <c r="B2193" s="7">
        <v>41942</v>
      </c>
      <c r="C2193" t="s">
        <v>22</v>
      </c>
      <c r="D2193">
        <v>42</v>
      </c>
      <c r="E2193" t="s">
        <v>32</v>
      </c>
      <c r="F2193" t="s">
        <v>24</v>
      </c>
      <c r="G2193" t="s">
        <v>25</v>
      </c>
      <c r="H2193" t="s">
        <v>44</v>
      </c>
      <c r="I2193" t="s">
        <v>27</v>
      </c>
      <c r="J2193" t="s">
        <v>49</v>
      </c>
      <c r="K2193" s="8">
        <v>0.05</v>
      </c>
      <c r="L2193">
        <f t="shared" ca="1" si="34"/>
        <v>9</v>
      </c>
      <c r="M2193">
        <v>16</v>
      </c>
      <c r="N2193">
        <v>1</v>
      </c>
    </row>
    <row r="2194" spans="1:14" x14ac:dyDescent="0.3">
      <c r="A2194">
        <v>21492</v>
      </c>
      <c r="B2194" s="7">
        <v>41942</v>
      </c>
      <c r="C2194" t="s">
        <v>22</v>
      </c>
      <c r="D2194">
        <v>27</v>
      </c>
      <c r="E2194" t="s">
        <v>29</v>
      </c>
      <c r="F2194" t="s">
        <v>30</v>
      </c>
      <c r="G2194" t="s">
        <v>25</v>
      </c>
      <c r="H2194" t="s">
        <v>26</v>
      </c>
      <c r="I2194" t="s">
        <v>27</v>
      </c>
      <c r="J2194" t="s">
        <v>40</v>
      </c>
      <c r="K2194" s="8">
        <v>0.1</v>
      </c>
      <c r="L2194">
        <f t="shared" ca="1" si="34"/>
        <v>9</v>
      </c>
      <c r="M2194">
        <v>20</v>
      </c>
      <c r="N2194">
        <v>4</v>
      </c>
    </row>
    <row r="2195" spans="1:14" x14ac:dyDescent="0.3">
      <c r="A2195">
        <v>21998</v>
      </c>
      <c r="B2195" s="7">
        <v>41941</v>
      </c>
      <c r="C2195" t="s">
        <v>34</v>
      </c>
      <c r="D2195">
        <v>17</v>
      </c>
      <c r="E2195" t="s">
        <v>29</v>
      </c>
      <c r="F2195" t="s">
        <v>30</v>
      </c>
      <c r="G2195" t="s">
        <v>25</v>
      </c>
      <c r="H2195" t="s">
        <v>36</v>
      </c>
      <c r="I2195" t="s">
        <v>27</v>
      </c>
      <c r="J2195" t="s">
        <v>28</v>
      </c>
      <c r="K2195" s="8">
        <v>0.1</v>
      </c>
      <c r="L2195">
        <f t="shared" ca="1" si="34"/>
        <v>9</v>
      </c>
      <c r="M2195">
        <v>27</v>
      </c>
      <c r="N2195">
        <v>3</v>
      </c>
    </row>
    <row r="2196" spans="1:14" x14ac:dyDescent="0.3">
      <c r="A2196">
        <v>22182</v>
      </c>
      <c r="B2196" s="7">
        <v>41941</v>
      </c>
      <c r="C2196" t="s">
        <v>22</v>
      </c>
      <c r="D2196">
        <v>19</v>
      </c>
      <c r="E2196" t="s">
        <v>45</v>
      </c>
      <c r="F2196" t="s">
        <v>30</v>
      </c>
      <c r="G2196" t="s">
        <v>25</v>
      </c>
      <c r="H2196" t="s">
        <v>44</v>
      </c>
      <c r="I2196" t="s">
        <v>27</v>
      </c>
      <c r="J2196" t="s">
        <v>31</v>
      </c>
      <c r="K2196" s="8">
        <v>0.1</v>
      </c>
      <c r="L2196">
        <f t="shared" ca="1" si="34"/>
        <v>9</v>
      </c>
      <c r="M2196">
        <v>40</v>
      </c>
      <c r="N2196">
        <v>5</v>
      </c>
    </row>
    <row r="2197" spans="1:14" x14ac:dyDescent="0.3">
      <c r="A2197">
        <v>24226</v>
      </c>
      <c r="B2197" s="7">
        <v>41944</v>
      </c>
      <c r="C2197" t="s">
        <v>34</v>
      </c>
      <c r="D2197">
        <v>26</v>
      </c>
      <c r="E2197" t="s">
        <v>43</v>
      </c>
      <c r="F2197" t="s">
        <v>30</v>
      </c>
      <c r="G2197" t="s">
        <v>25</v>
      </c>
      <c r="H2197" t="s">
        <v>26</v>
      </c>
      <c r="I2197" t="s">
        <v>27</v>
      </c>
      <c r="J2197" t="s">
        <v>31</v>
      </c>
      <c r="K2197" s="8">
        <v>0.1</v>
      </c>
      <c r="L2197">
        <f t="shared" ca="1" si="34"/>
        <v>9</v>
      </c>
      <c r="M2197">
        <v>44</v>
      </c>
      <c r="N2197">
        <v>1</v>
      </c>
    </row>
    <row r="2198" spans="1:14" x14ac:dyDescent="0.3">
      <c r="A2198">
        <v>26200</v>
      </c>
      <c r="B2198" s="7">
        <v>41942</v>
      </c>
      <c r="C2198" t="s">
        <v>22</v>
      </c>
      <c r="D2198">
        <v>19</v>
      </c>
      <c r="E2198" t="s">
        <v>23</v>
      </c>
      <c r="F2198" t="s">
        <v>30</v>
      </c>
      <c r="G2198" t="s">
        <v>25</v>
      </c>
      <c r="H2198" t="s">
        <v>36</v>
      </c>
      <c r="I2198" t="s">
        <v>27</v>
      </c>
      <c r="J2198" t="s">
        <v>49</v>
      </c>
      <c r="K2198" s="8">
        <v>0.1</v>
      </c>
      <c r="L2198">
        <f t="shared" ca="1" si="34"/>
        <v>9</v>
      </c>
      <c r="M2198">
        <v>7</v>
      </c>
      <c r="N2198">
        <v>4</v>
      </c>
    </row>
    <row r="2199" spans="1:14" x14ac:dyDescent="0.3">
      <c r="A2199">
        <v>27286</v>
      </c>
      <c r="B2199" s="7">
        <v>41941</v>
      </c>
      <c r="C2199" t="s">
        <v>34</v>
      </c>
      <c r="D2199">
        <v>21</v>
      </c>
      <c r="E2199" t="s">
        <v>29</v>
      </c>
      <c r="F2199" t="s">
        <v>30</v>
      </c>
      <c r="G2199" t="s">
        <v>25</v>
      </c>
      <c r="H2199" t="s">
        <v>44</v>
      </c>
      <c r="I2199" t="s">
        <v>27</v>
      </c>
      <c r="J2199" t="s">
        <v>33</v>
      </c>
      <c r="K2199" s="8">
        <v>0.1</v>
      </c>
      <c r="L2199">
        <f t="shared" ca="1" si="34"/>
        <v>9</v>
      </c>
      <c r="M2199">
        <v>41</v>
      </c>
      <c r="N2199">
        <v>2</v>
      </c>
    </row>
    <row r="2200" spans="1:14" x14ac:dyDescent="0.3">
      <c r="A2200">
        <v>27906</v>
      </c>
      <c r="B2200" s="7">
        <v>41943</v>
      </c>
      <c r="C2200" t="s">
        <v>22</v>
      </c>
      <c r="D2200">
        <v>30</v>
      </c>
      <c r="E2200" t="s">
        <v>29</v>
      </c>
      <c r="F2200" t="s">
        <v>24</v>
      </c>
      <c r="G2200" t="s">
        <v>25</v>
      </c>
      <c r="H2200" t="s">
        <v>26</v>
      </c>
      <c r="I2200" t="s">
        <v>27</v>
      </c>
      <c r="J2200" t="s">
        <v>31</v>
      </c>
      <c r="K2200" s="8">
        <v>0.05</v>
      </c>
      <c r="L2200">
        <f t="shared" ca="1" si="34"/>
        <v>9</v>
      </c>
      <c r="M2200">
        <v>42</v>
      </c>
      <c r="N2200">
        <v>1</v>
      </c>
    </row>
    <row r="2201" spans="1:14" x14ac:dyDescent="0.3">
      <c r="A2201">
        <v>28554</v>
      </c>
      <c r="B2201" s="7">
        <v>41941</v>
      </c>
      <c r="C2201" t="s">
        <v>34</v>
      </c>
      <c r="D2201">
        <v>42</v>
      </c>
      <c r="E2201" t="s">
        <v>29</v>
      </c>
      <c r="F2201" t="s">
        <v>24</v>
      </c>
      <c r="G2201" t="s">
        <v>25</v>
      </c>
      <c r="H2201" t="s">
        <v>44</v>
      </c>
      <c r="I2201" t="s">
        <v>27</v>
      </c>
      <c r="J2201" t="s">
        <v>40</v>
      </c>
      <c r="K2201" s="8">
        <v>0.05</v>
      </c>
      <c r="L2201">
        <f t="shared" ca="1" si="34"/>
        <v>9</v>
      </c>
      <c r="M2201">
        <v>2</v>
      </c>
      <c r="N2201">
        <v>5</v>
      </c>
    </row>
    <row r="2202" spans="1:14" x14ac:dyDescent="0.3">
      <c r="A2202">
        <v>29664</v>
      </c>
      <c r="B2202" s="7">
        <v>41941</v>
      </c>
      <c r="C2202" t="s">
        <v>34</v>
      </c>
      <c r="D2202">
        <v>36</v>
      </c>
      <c r="E2202" t="s">
        <v>23</v>
      </c>
      <c r="F2202" t="s">
        <v>24</v>
      </c>
      <c r="G2202" t="s">
        <v>25</v>
      </c>
      <c r="H2202" t="s">
        <v>44</v>
      </c>
      <c r="I2202" t="s">
        <v>27</v>
      </c>
      <c r="J2202" t="s">
        <v>48</v>
      </c>
      <c r="K2202" s="8">
        <v>0.05</v>
      </c>
      <c r="L2202">
        <f t="shared" ca="1" si="34"/>
        <v>9</v>
      </c>
      <c r="M2202">
        <v>2</v>
      </c>
      <c r="N2202">
        <v>5</v>
      </c>
    </row>
    <row r="2203" spans="1:14" x14ac:dyDescent="0.3">
      <c r="A2203">
        <v>30370</v>
      </c>
      <c r="B2203" s="7">
        <v>41941</v>
      </c>
      <c r="C2203" t="s">
        <v>22</v>
      </c>
      <c r="D2203">
        <v>19</v>
      </c>
      <c r="E2203" t="s">
        <v>35</v>
      </c>
      <c r="F2203" t="s">
        <v>30</v>
      </c>
      <c r="G2203" t="s">
        <v>25</v>
      </c>
      <c r="H2203" t="s">
        <v>26</v>
      </c>
      <c r="I2203" t="s">
        <v>27</v>
      </c>
      <c r="J2203" t="s">
        <v>49</v>
      </c>
      <c r="K2203" s="8">
        <v>0.1</v>
      </c>
      <c r="L2203">
        <f t="shared" ca="1" si="34"/>
        <v>9</v>
      </c>
      <c r="M2203">
        <v>23</v>
      </c>
      <c r="N2203">
        <v>1</v>
      </c>
    </row>
    <row r="2204" spans="1:14" x14ac:dyDescent="0.3">
      <c r="A2204">
        <v>30862</v>
      </c>
      <c r="B2204" s="7">
        <v>41942</v>
      </c>
      <c r="C2204" t="s">
        <v>22</v>
      </c>
      <c r="D2204">
        <v>26</v>
      </c>
      <c r="E2204" t="s">
        <v>39</v>
      </c>
      <c r="F2204" t="s">
        <v>30</v>
      </c>
      <c r="G2204" t="s">
        <v>25</v>
      </c>
      <c r="H2204" t="s">
        <v>26</v>
      </c>
      <c r="I2204" t="s">
        <v>27</v>
      </c>
      <c r="J2204" t="s">
        <v>28</v>
      </c>
      <c r="K2204" s="8">
        <v>0.1</v>
      </c>
      <c r="L2204">
        <f t="shared" ca="1" si="34"/>
        <v>9</v>
      </c>
      <c r="M2204">
        <v>31</v>
      </c>
      <c r="N2204">
        <v>5</v>
      </c>
    </row>
    <row r="2205" spans="1:14" x14ac:dyDescent="0.3">
      <c r="A2205">
        <v>30882</v>
      </c>
      <c r="B2205" s="7">
        <v>41942</v>
      </c>
      <c r="C2205" t="s">
        <v>22</v>
      </c>
      <c r="D2205">
        <v>62</v>
      </c>
      <c r="E2205" t="s">
        <v>23</v>
      </c>
      <c r="F2205" t="s">
        <v>41</v>
      </c>
      <c r="G2205" t="s">
        <v>25</v>
      </c>
      <c r="H2205" t="s">
        <v>26</v>
      </c>
      <c r="I2205" t="s">
        <v>27</v>
      </c>
      <c r="J2205" t="s">
        <v>28</v>
      </c>
      <c r="K2205" s="8">
        <v>0.15</v>
      </c>
      <c r="L2205">
        <f t="shared" ca="1" si="34"/>
        <v>9</v>
      </c>
      <c r="M2205">
        <v>12</v>
      </c>
      <c r="N2205">
        <v>1</v>
      </c>
    </row>
    <row r="2206" spans="1:14" x14ac:dyDescent="0.3">
      <c r="A2206">
        <v>31060</v>
      </c>
      <c r="B2206" s="7">
        <v>41944</v>
      </c>
      <c r="C2206" t="s">
        <v>22</v>
      </c>
      <c r="D2206">
        <v>44</v>
      </c>
      <c r="E2206" t="s">
        <v>29</v>
      </c>
      <c r="F2206" t="s">
        <v>24</v>
      </c>
      <c r="G2206" t="s">
        <v>25</v>
      </c>
      <c r="H2206" t="s">
        <v>26</v>
      </c>
      <c r="I2206" t="s">
        <v>27</v>
      </c>
      <c r="J2206" t="s">
        <v>31</v>
      </c>
      <c r="K2206" s="8">
        <v>0.05</v>
      </c>
      <c r="L2206">
        <f t="shared" ca="1" si="34"/>
        <v>9</v>
      </c>
      <c r="M2206">
        <v>10</v>
      </c>
      <c r="N2206">
        <v>6</v>
      </c>
    </row>
    <row r="2207" spans="1:14" x14ac:dyDescent="0.3">
      <c r="A2207">
        <v>32270</v>
      </c>
      <c r="B2207" s="7">
        <v>41942</v>
      </c>
      <c r="C2207" t="s">
        <v>34</v>
      </c>
      <c r="D2207">
        <v>16</v>
      </c>
      <c r="E2207" t="s">
        <v>43</v>
      </c>
      <c r="F2207" t="s">
        <v>30</v>
      </c>
      <c r="G2207" t="s">
        <v>25</v>
      </c>
      <c r="H2207" t="s">
        <v>26</v>
      </c>
      <c r="I2207" t="s">
        <v>27</v>
      </c>
      <c r="J2207" t="s">
        <v>31</v>
      </c>
      <c r="K2207" s="8">
        <v>0.1</v>
      </c>
      <c r="L2207">
        <f t="shared" ca="1" si="34"/>
        <v>9</v>
      </c>
      <c r="M2207">
        <v>18</v>
      </c>
      <c r="N2207">
        <v>2</v>
      </c>
    </row>
    <row r="2208" spans="1:14" x14ac:dyDescent="0.3">
      <c r="A2208">
        <v>32618</v>
      </c>
      <c r="B2208" s="7">
        <v>41941</v>
      </c>
      <c r="C2208" t="s">
        <v>34</v>
      </c>
      <c r="D2208">
        <v>17</v>
      </c>
      <c r="E2208" t="s">
        <v>35</v>
      </c>
      <c r="F2208" t="s">
        <v>30</v>
      </c>
      <c r="G2208" t="s">
        <v>25</v>
      </c>
      <c r="H2208" t="s">
        <v>44</v>
      </c>
      <c r="I2208" t="s">
        <v>27</v>
      </c>
      <c r="J2208" t="s">
        <v>40</v>
      </c>
      <c r="K2208" s="8">
        <v>0.1</v>
      </c>
      <c r="L2208">
        <f t="shared" ca="1" si="34"/>
        <v>9</v>
      </c>
      <c r="M2208">
        <v>26</v>
      </c>
      <c r="N2208">
        <v>2</v>
      </c>
    </row>
    <row r="2209" spans="1:14" x14ac:dyDescent="0.3">
      <c r="A2209">
        <v>40492</v>
      </c>
      <c r="B2209" s="7">
        <v>41963</v>
      </c>
      <c r="C2209" t="s">
        <v>34</v>
      </c>
      <c r="D2209">
        <v>19</v>
      </c>
      <c r="E2209" t="s">
        <v>35</v>
      </c>
      <c r="F2209" t="s">
        <v>30</v>
      </c>
      <c r="G2209" t="s">
        <v>25</v>
      </c>
      <c r="H2209" t="s">
        <v>26</v>
      </c>
      <c r="I2209" t="s">
        <v>27</v>
      </c>
      <c r="J2209" t="s">
        <v>31</v>
      </c>
      <c r="K2209" s="8">
        <v>0.1</v>
      </c>
      <c r="L2209">
        <f t="shared" ca="1" si="34"/>
        <v>9</v>
      </c>
      <c r="M2209">
        <v>42</v>
      </c>
      <c r="N2209">
        <v>4</v>
      </c>
    </row>
    <row r="2210" spans="1:14" x14ac:dyDescent="0.3">
      <c r="A2210">
        <v>40504</v>
      </c>
      <c r="B2210" s="7">
        <v>41955</v>
      </c>
      <c r="C2210" t="s">
        <v>34</v>
      </c>
      <c r="D2210">
        <v>21</v>
      </c>
      <c r="E2210" t="s">
        <v>39</v>
      </c>
      <c r="F2210" t="s">
        <v>30</v>
      </c>
      <c r="G2210" t="s">
        <v>25</v>
      </c>
      <c r="H2210" t="s">
        <v>26</v>
      </c>
      <c r="I2210" t="s">
        <v>27</v>
      </c>
      <c r="J2210" t="s">
        <v>31</v>
      </c>
      <c r="K2210" s="8">
        <v>0.1</v>
      </c>
      <c r="L2210">
        <f t="shared" ca="1" si="34"/>
        <v>9</v>
      </c>
      <c r="M2210">
        <v>8</v>
      </c>
      <c r="N2210">
        <v>1</v>
      </c>
    </row>
    <row r="2211" spans="1:14" x14ac:dyDescent="0.3">
      <c r="A2211">
        <v>40516</v>
      </c>
      <c r="B2211" s="7">
        <v>41950</v>
      </c>
      <c r="C2211" t="s">
        <v>34</v>
      </c>
      <c r="D2211">
        <v>20</v>
      </c>
      <c r="E2211" t="s">
        <v>35</v>
      </c>
      <c r="F2211" t="s">
        <v>30</v>
      </c>
      <c r="G2211" t="s">
        <v>25</v>
      </c>
      <c r="H2211" t="s">
        <v>26</v>
      </c>
      <c r="I2211" t="s">
        <v>27</v>
      </c>
      <c r="J2211" t="s">
        <v>33</v>
      </c>
      <c r="K2211" s="8">
        <v>0.1</v>
      </c>
      <c r="L2211">
        <f t="shared" ca="1" si="34"/>
        <v>9</v>
      </c>
      <c r="M2211">
        <v>21</v>
      </c>
      <c r="N2211">
        <v>4</v>
      </c>
    </row>
    <row r="2212" spans="1:14" x14ac:dyDescent="0.3">
      <c r="A2212">
        <v>40520</v>
      </c>
      <c r="B2212" s="7">
        <v>41958</v>
      </c>
      <c r="C2212" t="s">
        <v>34</v>
      </c>
      <c r="D2212">
        <v>21</v>
      </c>
      <c r="E2212" t="s">
        <v>43</v>
      </c>
      <c r="F2212" t="s">
        <v>30</v>
      </c>
      <c r="G2212" t="s">
        <v>25</v>
      </c>
      <c r="H2212" t="s">
        <v>26</v>
      </c>
      <c r="I2212" t="s">
        <v>27</v>
      </c>
      <c r="J2212" t="s">
        <v>42</v>
      </c>
      <c r="K2212" s="8">
        <v>0.1</v>
      </c>
      <c r="L2212">
        <f t="shared" ca="1" si="34"/>
        <v>9</v>
      </c>
      <c r="M2212">
        <v>4</v>
      </c>
      <c r="N2212">
        <v>3</v>
      </c>
    </row>
    <row r="2213" spans="1:14" x14ac:dyDescent="0.3">
      <c r="A2213">
        <v>40560</v>
      </c>
      <c r="B2213" s="7">
        <v>41945</v>
      </c>
      <c r="C2213" t="s">
        <v>22</v>
      </c>
      <c r="D2213">
        <v>20</v>
      </c>
      <c r="E2213" t="s">
        <v>43</v>
      </c>
      <c r="F2213" t="s">
        <v>30</v>
      </c>
      <c r="G2213" t="s">
        <v>25</v>
      </c>
      <c r="H2213" t="s">
        <v>26</v>
      </c>
      <c r="I2213" t="s">
        <v>27</v>
      </c>
      <c r="J2213" t="s">
        <v>33</v>
      </c>
      <c r="K2213" s="8">
        <v>0.1</v>
      </c>
      <c r="L2213">
        <f t="shared" ca="1" si="34"/>
        <v>9</v>
      </c>
      <c r="M2213">
        <v>15</v>
      </c>
      <c r="N2213">
        <v>3</v>
      </c>
    </row>
    <row r="2214" spans="1:14" x14ac:dyDescent="0.3">
      <c r="A2214">
        <v>40698</v>
      </c>
      <c r="B2214" s="7">
        <v>41963</v>
      </c>
      <c r="C2214" t="s">
        <v>22</v>
      </c>
      <c r="D2214">
        <v>21</v>
      </c>
      <c r="E2214" t="s">
        <v>45</v>
      </c>
      <c r="F2214" t="s">
        <v>30</v>
      </c>
      <c r="G2214" t="s">
        <v>25</v>
      </c>
      <c r="H2214" t="s">
        <v>26</v>
      </c>
      <c r="I2214" t="s">
        <v>27</v>
      </c>
      <c r="J2214" t="s">
        <v>40</v>
      </c>
      <c r="K2214" s="8">
        <v>0.1</v>
      </c>
      <c r="L2214">
        <f t="shared" ca="1" si="34"/>
        <v>9</v>
      </c>
      <c r="M2214">
        <v>8</v>
      </c>
      <c r="N2214">
        <v>5</v>
      </c>
    </row>
    <row r="2215" spans="1:14" x14ac:dyDescent="0.3">
      <c r="A2215">
        <v>41300</v>
      </c>
      <c r="B2215" s="7">
        <v>41961</v>
      </c>
      <c r="C2215" t="s">
        <v>22</v>
      </c>
      <c r="D2215">
        <v>20</v>
      </c>
      <c r="E2215" t="s">
        <v>32</v>
      </c>
      <c r="F2215" t="s">
        <v>30</v>
      </c>
      <c r="G2215" t="s">
        <v>25</v>
      </c>
      <c r="H2215" t="s">
        <v>44</v>
      </c>
      <c r="I2215" t="s">
        <v>27</v>
      </c>
      <c r="J2215" t="s">
        <v>42</v>
      </c>
      <c r="K2215" s="8">
        <v>0.1</v>
      </c>
      <c r="L2215">
        <f t="shared" ca="1" si="34"/>
        <v>9</v>
      </c>
      <c r="M2215">
        <v>3</v>
      </c>
      <c r="N2215">
        <v>3</v>
      </c>
    </row>
    <row r="2216" spans="1:14" x14ac:dyDescent="0.3">
      <c r="A2216">
        <v>41710</v>
      </c>
      <c r="B2216" s="7">
        <v>41963</v>
      </c>
      <c r="C2216" t="s">
        <v>22</v>
      </c>
      <c r="D2216">
        <v>31</v>
      </c>
      <c r="E2216" t="s">
        <v>29</v>
      </c>
      <c r="F2216" t="s">
        <v>24</v>
      </c>
      <c r="G2216" t="s">
        <v>25</v>
      </c>
      <c r="H2216" t="s">
        <v>50</v>
      </c>
      <c r="I2216" t="s">
        <v>27</v>
      </c>
      <c r="J2216" t="s">
        <v>28</v>
      </c>
      <c r="K2216" s="8">
        <v>0.05</v>
      </c>
      <c r="L2216">
        <f t="shared" ca="1" si="34"/>
        <v>9</v>
      </c>
      <c r="M2216">
        <v>37</v>
      </c>
      <c r="N2216">
        <v>1</v>
      </c>
    </row>
    <row r="2217" spans="1:14" x14ac:dyDescent="0.3">
      <c r="A2217">
        <v>42874</v>
      </c>
      <c r="B2217" s="7">
        <v>41949</v>
      </c>
      <c r="C2217" t="s">
        <v>22</v>
      </c>
      <c r="D2217">
        <v>23</v>
      </c>
      <c r="E2217" t="s">
        <v>45</v>
      </c>
      <c r="F2217" t="s">
        <v>30</v>
      </c>
      <c r="G2217" t="s">
        <v>25</v>
      </c>
      <c r="H2217" t="s">
        <v>50</v>
      </c>
      <c r="I2217" t="s">
        <v>27</v>
      </c>
      <c r="J2217" t="s">
        <v>37</v>
      </c>
      <c r="K2217" s="8">
        <v>0.1</v>
      </c>
      <c r="L2217">
        <f t="shared" ca="1" si="34"/>
        <v>9</v>
      </c>
      <c r="M2217">
        <v>25</v>
      </c>
      <c r="N2217">
        <v>1</v>
      </c>
    </row>
    <row r="2218" spans="1:14" x14ac:dyDescent="0.3">
      <c r="A2218">
        <v>43386</v>
      </c>
      <c r="B2218" s="7">
        <v>41958</v>
      </c>
      <c r="C2218" t="s">
        <v>22</v>
      </c>
      <c r="D2218">
        <v>19</v>
      </c>
      <c r="E2218" t="s">
        <v>29</v>
      </c>
      <c r="F2218" t="s">
        <v>30</v>
      </c>
      <c r="G2218" t="s">
        <v>25</v>
      </c>
      <c r="H2218" t="s">
        <v>26</v>
      </c>
      <c r="I2218" t="s">
        <v>27</v>
      </c>
      <c r="J2218" t="s">
        <v>28</v>
      </c>
      <c r="K2218" s="8">
        <v>0.1</v>
      </c>
      <c r="L2218">
        <f t="shared" ca="1" si="34"/>
        <v>9</v>
      </c>
      <c r="M2218">
        <v>40</v>
      </c>
      <c r="N2218">
        <v>3</v>
      </c>
    </row>
    <row r="2219" spans="1:14" x14ac:dyDescent="0.3">
      <c r="A2219">
        <v>43400</v>
      </c>
      <c r="B2219" s="7">
        <v>41962</v>
      </c>
      <c r="C2219" t="s">
        <v>34</v>
      </c>
      <c r="D2219">
        <v>21</v>
      </c>
      <c r="E2219" t="s">
        <v>43</v>
      </c>
      <c r="F2219" t="s">
        <v>30</v>
      </c>
      <c r="G2219" t="s">
        <v>25</v>
      </c>
      <c r="H2219" t="s">
        <v>26</v>
      </c>
      <c r="I2219" t="s">
        <v>27</v>
      </c>
      <c r="J2219" t="s">
        <v>33</v>
      </c>
      <c r="K2219" s="8">
        <v>0.1</v>
      </c>
      <c r="L2219">
        <f t="shared" ca="1" si="34"/>
        <v>9</v>
      </c>
      <c r="M2219">
        <v>21</v>
      </c>
      <c r="N2219">
        <v>1</v>
      </c>
    </row>
    <row r="2220" spans="1:14" x14ac:dyDescent="0.3">
      <c r="A2220">
        <v>43404</v>
      </c>
      <c r="B2220" s="7">
        <v>41962</v>
      </c>
      <c r="C2220" t="s">
        <v>22</v>
      </c>
      <c r="D2220">
        <v>26</v>
      </c>
      <c r="E2220" t="s">
        <v>39</v>
      </c>
      <c r="F2220" t="s">
        <v>30</v>
      </c>
      <c r="G2220" t="s">
        <v>25</v>
      </c>
      <c r="H2220" t="s">
        <v>26</v>
      </c>
      <c r="I2220" t="s">
        <v>27</v>
      </c>
      <c r="J2220" t="s">
        <v>49</v>
      </c>
      <c r="K2220" s="8">
        <v>0.1</v>
      </c>
      <c r="L2220">
        <f t="shared" ca="1" si="34"/>
        <v>9</v>
      </c>
      <c r="M2220">
        <v>32</v>
      </c>
      <c r="N2220">
        <v>1</v>
      </c>
    </row>
    <row r="2221" spans="1:14" x14ac:dyDescent="0.3">
      <c r="A2221">
        <v>43490</v>
      </c>
      <c r="B2221" s="7">
        <v>41957</v>
      </c>
      <c r="C2221" t="s">
        <v>22</v>
      </c>
      <c r="D2221">
        <v>44</v>
      </c>
      <c r="E2221" t="s">
        <v>23</v>
      </c>
      <c r="F2221" t="s">
        <v>24</v>
      </c>
      <c r="G2221" t="s">
        <v>25</v>
      </c>
      <c r="H2221" t="s">
        <v>26</v>
      </c>
      <c r="I2221" t="s">
        <v>27</v>
      </c>
      <c r="J2221" t="s">
        <v>40</v>
      </c>
      <c r="K2221" s="8">
        <v>0.05</v>
      </c>
      <c r="L2221">
        <f t="shared" ca="1" si="34"/>
        <v>9</v>
      </c>
      <c r="M2221">
        <v>36</v>
      </c>
      <c r="N2221">
        <v>5</v>
      </c>
    </row>
    <row r="2222" spans="1:14" x14ac:dyDescent="0.3">
      <c r="A2222">
        <v>43756</v>
      </c>
      <c r="B2222" s="7">
        <v>41963</v>
      </c>
      <c r="C2222" t="s">
        <v>22</v>
      </c>
      <c r="D2222">
        <v>22</v>
      </c>
      <c r="E2222" t="s">
        <v>45</v>
      </c>
      <c r="F2222" t="s">
        <v>30</v>
      </c>
      <c r="G2222" t="s">
        <v>25</v>
      </c>
      <c r="H2222" t="s">
        <v>26</v>
      </c>
      <c r="I2222" t="s">
        <v>27</v>
      </c>
      <c r="J2222" t="s">
        <v>40</v>
      </c>
      <c r="K2222" s="8">
        <v>0.1</v>
      </c>
      <c r="L2222">
        <f t="shared" ca="1" si="34"/>
        <v>9</v>
      </c>
      <c r="M2222">
        <v>25</v>
      </c>
      <c r="N2222">
        <v>3</v>
      </c>
    </row>
    <row r="2223" spans="1:14" x14ac:dyDescent="0.3">
      <c r="A2223">
        <v>52472</v>
      </c>
      <c r="B2223" s="7">
        <v>41948</v>
      </c>
      <c r="C2223" t="s">
        <v>22</v>
      </c>
      <c r="D2223">
        <v>65</v>
      </c>
      <c r="E2223" t="s">
        <v>32</v>
      </c>
      <c r="F2223" t="s">
        <v>41</v>
      </c>
      <c r="G2223" t="s">
        <v>25</v>
      </c>
      <c r="H2223" t="s">
        <v>26</v>
      </c>
      <c r="I2223" t="s">
        <v>27</v>
      </c>
      <c r="J2223" t="s">
        <v>42</v>
      </c>
      <c r="K2223" s="8">
        <v>0.15</v>
      </c>
      <c r="L2223">
        <f t="shared" ca="1" si="34"/>
        <v>9</v>
      </c>
      <c r="M2223">
        <v>42</v>
      </c>
      <c r="N2223">
        <v>2</v>
      </c>
    </row>
    <row r="2224" spans="1:14" x14ac:dyDescent="0.3">
      <c r="A2224">
        <v>52634</v>
      </c>
      <c r="B2224" s="7">
        <v>41961</v>
      </c>
      <c r="C2224" t="s">
        <v>34</v>
      </c>
      <c r="D2224">
        <v>21</v>
      </c>
      <c r="E2224" t="s">
        <v>35</v>
      </c>
      <c r="F2224" t="s">
        <v>30</v>
      </c>
      <c r="G2224" t="s">
        <v>25</v>
      </c>
      <c r="H2224" t="s">
        <v>26</v>
      </c>
      <c r="I2224" t="s">
        <v>27</v>
      </c>
      <c r="J2224" t="s">
        <v>28</v>
      </c>
      <c r="K2224" s="8">
        <v>0.1</v>
      </c>
      <c r="L2224">
        <f t="shared" ca="1" si="34"/>
        <v>9</v>
      </c>
      <c r="M2224">
        <v>35</v>
      </c>
      <c r="N2224">
        <v>2</v>
      </c>
    </row>
    <row r="2225" spans="1:14" x14ac:dyDescent="0.3">
      <c r="A2225">
        <v>52814</v>
      </c>
      <c r="B2225" s="7">
        <v>41950</v>
      </c>
      <c r="C2225" t="s">
        <v>34</v>
      </c>
      <c r="D2225">
        <v>24</v>
      </c>
      <c r="E2225" t="s">
        <v>43</v>
      </c>
      <c r="F2225" t="s">
        <v>30</v>
      </c>
      <c r="G2225" t="s">
        <v>25</v>
      </c>
      <c r="H2225" t="s">
        <v>26</v>
      </c>
      <c r="I2225" t="s">
        <v>27</v>
      </c>
      <c r="J2225" t="s">
        <v>37</v>
      </c>
      <c r="K2225" s="8">
        <v>0.1</v>
      </c>
      <c r="L2225">
        <f t="shared" ca="1" si="34"/>
        <v>9</v>
      </c>
      <c r="M2225">
        <v>39</v>
      </c>
      <c r="N2225">
        <v>1</v>
      </c>
    </row>
    <row r="2226" spans="1:14" x14ac:dyDescent="0.3">
      <c r="A2226">
        <v>54736</v>
      </c>
      <c r="B2226" s="7">
        <v>41955</v>
      </c>
      <c r="C2226" t="s">
        <v>22</v>
      </c>
      <c r="D2226">
        <v>29</v>
      </c>
      <c r="E2226" t="s">
        <v>23</v>
      </c>
      <c r="F2226" t="s">
        <v>30</v>
      </c>
      <c r="G2226" t="s">
        <v>25</v>
      </c>
      <c r="H2226" t="s">
        <v>36</v>
      </c>
      <c r="I2226" t="s">
        <v>27</v>
      </c>
      <c r="J2226" t="s">
        <v>42</v>
      </c>
      <c r="K2226" s="8">
        <v>0.1</v>
      </c>
      <c r="L2226">
        <f t="shared" ca="1" si="34"/>
        <v>9</v>
      </c>
      <c r="M2226">
        <v>7</v>
      </c>
      <c r="N2226">
        <v>1</v>
      </c>
    </row>
    <row r="2227" spans="1:14" x14ac:dyDescent="0.3">
      <c r="A2227">
        <v>54744</v>
      </c>
      <c r="B2227" s="7">
        <v>41968</v>
      </c>
      <c r="C2227" t="s">
        <v>22</v>
      </c>
      <c r="D2227">
        <v>20</v>
      </c>
      <c r="E2227" t="s">
        <v>45</v>
      </c>
      <c r="F2227" t="s">
        <v>30</v>
      </c>
      <c r="G2227" t="s">
        <v>25</v>
      </c>
      <c r="H2227" t="s">
        <v>50</v>
      </c>
      <c r="I2227" t="s">
        <v>27</v>
      </c>
      <c r="J2227" t="s">
        <v>42</v>
      </c>
      <c r="K2227" s="8">
        <v>0.1</v>
      </c>
      <c r="L2227">
        <f t="shared" ca="1" si="34"/>
        <v>9</v>
      </c>
      <c r="M2227">
        <v>34</v>
      </c>
      <c r="N2227">
        <v>4</v>
      </c>
    </row>
    <row r="2228" spans="1:14" x14ac:dyDescent="0.3">
      <c r="A2228">
        <v>54752</v>
      </c>
      <c r="B2228" s="7">
        <v>41949</v>
      </c>
      <c r="C2228" t="s">
        <v>22</v>
      </c>
      <c r="D2228">
        <v>35</v>
      </c>
      <c r="E2228" t="s">
        <v>23</v>
      </c>
      <c r="F2228" t="s">
        <v>24</v>
      </c>
      <c r="G2228" t="s">
        <v>25</v>
      </c>
      <c r="H2228" t="s">
        <v>47</v>
      </c>
      <c r="I2228" t="s">
        <v>27</v>
      </c>
      <c r="J2228" t="s">
        <v>48</v>
      </c>
      <c r="K2228" s="8">
        <v>0.05</v>
      </c>
      <c r="L2228">
        <f t="shared" ca="1" si="34"/>
        <v>9</v>
      </c>
      <c r="M2228">
        <v>16</v>
      </c>
      <c r="N2228">
        <v>4</v>
      </c>
    </row>
    <row r="2229" spans="1:14" x14ac:dyDescent="0.3">
      <c r="A2229">
        <v>55592</v>
      </c>
      <c r="B2229" s="7">
        <v>41950</v>
      </c>
      <c r="C2229" t="s">
        <v>22</v>
      </c>
      <c r="D2229">
        <v>45</v>
      </c>
      <c r="E2229" t="s">
        <v>23</v>
      </c>
      <c r="F2229" t="s">
        <v>24</v>
      </c>
      <c r="G2229" t="s">
        <v>25</v>
      </c>
      <c r="H2229" t="s">
        <v>26</v>
      </c>
      <c r="I2229" t="s">
        <v>27</v>
      </c>
      <c r="J2229" t="s">
        <v>40</v>
      </c>
      <c r="K2229" s="8">
        <v>0.05</v>
      </c>
      <c r="L2229">
        <f t="shared" ca="1" si="34"/>
        <v>9</v>
      </c>
      <c r="M2229">
        <v>1</v>
      </c>
      <c r="N2229">
        <v>1</v>
      </c>
    </row>
    <row r="2230" spans="1:14" x14ac:dyDescent="0.3">
      <c r="A2230">
        <v>55598</v>
      </c>
      <c r="B2230" s="7">
        <v>41964</v>
      </c>
      <c r="C2230" t="s">
        <v>22</v>
      </c>
      <c r="D2230">
        <v>19</v>
      </c>
      <c r="E2230" t="s">
        <v>32</v>
      </c>
      <c r="F2230" t="s">
        <v>30</v>
      </c>
      <c r="G2230" t="s">
        <v>25</v>
      </c>
      <c r="H2230" t="s">
        <v>26</v>
      </c>
      <c r="I2230" t="s">
        <v>27</v>
      </c>
      <c r="J2230" t="s">
        <v>48</v>
      </c>
      <c r="K2230" s="8">
        <v>0.1</v>
      </c>
      <c r="L2230">
        <f t="shared" ca="1" si="34"/>
        <v>9</v>
      </c>
      <c r="M2230">
        <v>15</v>
      </c>
      <c r="N2230">
        <v>3</v>
      </c>
    </row>
    <row r="2231" spans="1:14" x14ac:dyDescent="0.3">
      <c r="A2231">
        <v>55662</v>
      </c>
      <c r="B2231" s="7">
        <v>41948</v>
      </c>
      <c r="C2231" t="s">
        <v>34</v>
      </c>
      <c r="D2231">
        <v>23</v>
      </c>
      <c r="E2231" t="s">
        <v>32</v>
      </c>
      <c r="F2231" t="s">
        <v>30</v>
      </c>
      <c r="G2231" t="s">
        <v>25</v>
      </c>
      <c r="H2231" t="s">
        <v>26</v>
      </c>
      <c r="I2231" t="s">
        <v>27</v>
      </c>
      <c r="J2231" t="s">
        <v>37</v>
      </c>
      <c r="K2231" s="8">
        <v>0.1</v>
      </c>
      <c r="L2231">
        <f t="shared" ca="1" si="34"/>
        <v>9</v>
      </c>
      <c r="M2231">
        <v>39</v>
      </c>
      <c r="N2231">
        <v>3</v>
      </c>
    </row>
    <row r="2232" spans="1:14" x14ac:dyDescent="0.3">
      <c r="A2232">
        <v>55718</v>
      </c>
      <c r="B2232" s="7">
        <v>41948</v>
      </c>
      <c r="C2232" t="s">
        <v>22</v>
      </c>
      <c r="D2232">
        <v>33</v>
      </c>
      <c r="E2232" t="s">
        <v>32</v>
      </c>
      <c r="F2232" t="s">
        <v>24</v>
      </c>
      <c r="G2232" t="s">
        <v>25</v>
      </c>
      <c r="H2232" t="s">
        <v>44</v>
      </c>
      <c r="I2232" t="s">
        <v>27</v>
      </c>
      <c r="J2232" t="s">
        <v>49</v>
      </c>
      <c r="K2232" s="8">
        <v>0.05</v>
      </c>
      <c r="L2232">
        <f t="shared" ca="1" si="34"/>
        <v>9</v>
      </c>
      <c r="M2232">
        <v>20</v>
      </c>
      <c r="N2232">
        <v>4</v>
      </c>
    </row>
    <row r="2233" spans="1:14" x14ac:dyDescent="0.3">
      <c r="A2233">
        <v>56264</v>
      </c>
      <c r="B2233" s="7">
        <v>41962</v>
      </c>
      <c r="C2233" t="s">
        <v>22</v>
      </c>
      <c r="D2233">
        <v>24</v>
      </c>
      <c r="E2233" t="s">
        <v>45</v>
      </c>
      <c r="F2233" t="s">
        <v>30</v>
      </c>
      <c r="G2233" t="s">
        <v>25</v>
      </c>
      <c r="H2233" t="s">
        <v>44</v>
      </c>
      <c r="I2233" t="s">
        <v>27</v>
      </c>
      <c r="J2233" t="s">
        <v>31</v>
      </c>
      <c r="K2233" s="8">
        <v>0.1</v>
      </c>
      <c r="L2233">
        <f t="shared" ca="1" si="34"/>
        <v>9</v>
      </c>
      <c r="M2233">
        <v>25</v>
      </c>
      <c r="N2233">
        <v>4</v>
      </c>
    </row>
    <row r="2234" spans="1:14" x14ac:dyDescent="0.3">
      <c r="A2234">
        <v>56474</v>
      </c>
      <c r="B2234" s="7">
        <v>41961</v>
      </c>
      <c r="C2234" t="s">
        <v>22</v>
      </c>
      <c r="D2234">
        <v>55</v>
      </c>
      <c r="E2234" t="s">
        <v>39</v>
      </c>
      <c r="F2234" t="s">
        <v>41</v>
      </c>
      <c r="G2234" t="s">
        <v>25</v>
      </c>
      <c r="H2234" t="s">
        <v>26</v>
      </c>
      <c r="I2234" t="s">
        <v>27</v>
      </c>
      <c r="J2234" t="s">
        <v>28</v>
      </c>
      <c r="K2234" s="8">
        <v>0.15</v>
      </c>
      <c r="L2234">
        <f t="shared" ca="1" si="34"/>
        <v>9</v>
      </c>
      <c r="M2234">
        <v>23</v>
      </c>
      <c r="N2234">
        <v>6</v>
      </c>
    </row>
    <row r="2235" spans="1:14" x14ac:dyDescent="0.3">
      <c r="A2235">
        <v>92452</v>
      </c>
      <c r="B2235" s="7">
        <v>41947</v>
      </c>
      <c r="C2235" t="s">
        <v>34</v>
      </c>
      <c r="D2235">
        <v>58</v>
      </c>
      <c r="E2235" t="s">
        <v>32</v>
      </c>
      <c r="F2235" t="s">
        <v>41</v>
      </c>
      <c r="G2235" t="s">
        <v>38</v>
      </c>
      <c r="H2235" t="s">
        <v>47</v>
      </c>
      <c r="I2235" t="s">
        <v>27</v>
      </c>
      <c r="J2235" t="s">
        <v>37</v>
      </c>
      <c r="K2235" s="8">
        <v>0.15</v>
      </c>
      <c r="L2235">
        <f t="shared" ca="1" si="34"/>
        <v>9</v>
      </c>
      <c r="M2235">
        <v>27</v>
      </c>
      <c r="N2235">
        <v>3</v>
      </c>
    </row>
    <row r="2236" spans="1:14" x14ac:dyDescent="0.3">
      <c r="A2236">
        <v>92454</v>
      </c>
      <c r="B2236" s="7">
        <v>41947</v>
      </c>
      <c r="C2236" t="s">
        <v>34</v>
      </c>
      <c r="D2236">
        <v>52</v>
      </c>
      <c r="E2236" t="s">
        <v>45</v>
      </c>
      <c r="F2236" t="s">
        <v>41</v>
      </c>
      <c r="G2236" t="s">
        <v>38</v>
      </c>
      <c r="H2236" t="s">
        <v>47</v>
      </c>
      <c r="I2236" t="s">
        <v>27</v>
      </c>
      <c r="J2236" t="s">
        <v>28</v>
      </c>
      <c r="K2236" s="8">
        <v>0.15</v>
      </c>
      <c r="L2236">
        <f t="shared" ca="1" si="34"/>
        <v>9</v>
      </c>
      <c r="M2236">
        <v>5</v>
      </c>
      <c r="N2236">
        <v>5</v>
      </c>
    </row>
    <row r="2237" spans="1:14" x14ac:dyDescent="0.3">
      <c r="A2237">
        <v>92456</v>
      </c>
      <c r="B2237" s="7">
        <v>41947</v>
      </c>
      <c r="C2237" t="s">
        <v>34</v>
      </c>
      <c r="D2237">
        <v>30</v>
      </c>
      <c r="E2237" t="s">
        <v>39</v>
      </c>
      <c r="F2237" t="s">
        <v>24</v>
      </c>
      <c r="G2237" t="s">
        <v>38</v>
      </c>
      <c r="H2237" t="s">
        <v>47</v>
      </c>
      <c r="I2237" t="s">
        <v>27</v>
      </c>
      <c r="J2237" t="s">
        <v>49</v>
      </c>
      <c r="K2237" s="8">
        <v>0.05</v>
      </c>
      <c r="L2237">
        <f t="shared" ca="1" si="34"/>
        <v>9</v>
      </c>
      <c r="M2237">
        <v>2</v>
      </c>
      <c r="N2237">
        <v>3</v>
      </c>
    </row>
    <row r="2238" spans="1:14" x14ac:dyDescent="0.3">
      <c r="A2238">
        <v>96136</v>
      </c>
      <c r="B2238" s="7">
        <v>41968</v>
      </c>
      <c r="C2238" t="s">
        <v>34</v>
      </c>
      <c r="D2238">
        <v>22</v>
      </c>
      <c r="E2238" t="s">
        <v>32</v>
      </c>
      <c r="F2238" t="s">
        <v>30</v>
      </c>
      <c r="G2238" t="s">
        <v>25</v>
      </c>
      <c r="H2238" t="s">
        <v>47</v>
      </c>
      <c r="I2238" t="s">
        <v>27</v>
      </c>
      <c r="J2238" t="s">
        <v>49</v>
      </c>
      <c r="K2238" s="8">
        <v>0.1</v>
      </c>
      <c r="L2238">
        <f t="shared" ca="1" si="34"/>
        <v>9</v>
      </c>
      <c r="M2238">
        <v>18</v>
      </c>
      <c r="N2238">
        <v>2</v>
      </c>
    </row>
    <row r="2239" spans="1:14" x14ac:dyDescent="0.3">
      <c r="A2239">
        <v>96252</v>
      </c>
      <c r="B2239" s="7">
        <v>41968</v>
      </c>
      <c r="C2239" t="s">
        <v>34</v>
      </c>
      <c r="D2239">
        <v>20</v>
      </c>
      <c r="E2239" t="s">
        <v>29</v>
      </c>
      <c r="F2239" t="s">
        <v>30</v>
      </c>
      <c r="G2239" t="s">
        <v>25</v>
      </c>
      <c r="H2239" t="s">
        <v>47</v>
      </c>
      <c r="I2239" t="s">
        <v>27</v>
      </c>
      <c r="J2239" t="s">
        <v>40</v>
      </c>
      <c r="K2239" s="8">
        <v>0.1</v>
      </c>
      <c r="L2239">
        <f t="shared" ca="1" si="34"/>
        <v>9</v>
      </c>
      <c r="M2239">
        <v>13</v>
      </c>
      <c r="N2239">
        <v>1</v>
      </c>
    </row>
    <row r="2240" spans="1:14" x14ac:dyDescent="0.3">
      <c r="A2240">
        <v>96386</v>
      </c>
      <c r="B2240" s="7">
        <v>41968</v>
      </c>
      <c r="C2240" t="s">
        <v>22</v>
      </c>
      <c r="D2240">
        <v>24</v>
      </c>
      <c r="E2240" t="s">
        <v>35</v>
      </c>
      <c r="F2240" t="s">
        <v>30</v>
      </c>
      <c r="G2240" t="s">
        <v>25</v>
      </c>
      <c r="H2240" t="s">
        <v>47</v>
      </c>
      <c r="I2240" t="s">
        <v>27</v>
      </c>
      <c r="J2240" t="s">
        <v>28</v>
      </c>
      <c r="K2240" s="8">
        <v>0.1</v>
      </c>
      <c r="L2240">
        <f t="shared" ca="1" si="34"/>
        <v>9</v>
      </c>
      <c r="M2240">
        <v>41</v>
      </c>
      <c r="N2240">
        <v>1</v>
      </c>
    </row>
    <row r="2241" spans="1:14" x14ac:dyDescent="0.3">
      <c r="A2241">
        <v>96434</v>
      </c>
      <c r="B2241" s="7">
        <v>41954</v>
      </c>
      <c r="C2241" t="s">
        <v>34</v>
      </c>
      <c r="D2241">
        <v>22</v>
      </c>
      <c r="E2241" t="s">
        <v>35</v>
      </c>
      <c r="F2241" t="s">
        <v>30</v>
      </c>
      <c r="G2241" t="s">
        <v>25</v>
      </c>
      <c r="H2241" t="s">
        <v>47</v>
      </c>
      <c r="I2241" t="s">
        <v>27</v>
      </c>
      <c r="J2241" t="s">
        <v>33</v>
      </c>
      <c r="K2241" s="8">
        <v>0.1</v>
      </c>
      <c r="L2241">
        <f t="shared" ca="1" si="34"/>
        <v>9</v>
      </c>
      <c r="M2241">
        <v>16</v>
      </c>
      <c r="N2241">
        <v>2</v>
      </c>
    </row>
    <row r="2242" spans="1:14" x14ac:dyDescent="0.3">
      <c r="A2242">
        <v>96452</v>
      </c>
      <c r="B2242" s="7">
        <v>41954</v>
      </c>
      <c r="C2242" t="s">
        <v>22</v>
      </c>
      <c r="D2242">
        <v>22</v>
      </c>
      <c r="E2242" t="s">
        <v>29</v>
      </c>
      <c r="F2242" t="s">
        <v>30</v>
      </c>
      <c r="G2242" t="s">
        <v>25</v>
      </c>
      <c r="H2242" t="s">
        <v>47</v>
      </c>
      <c r="I2242" t="s">
        <v>27</v>
      </c>
      <c r="J2242" t="s">
        <v>42</v>
      </c>
      <c r="K2242" s="8">
        <v>0.1</v>
      </c>
      <c r="L2242">
        <f t="shared" ca="1" si="34"/>
        <v>9</v>
      </c>
      <c r="M2242">
        <v>20</v>
      </c>
      <c r="N2242">
        <v>2</v>
      </c>
    </row>
    <row r="2243" spans="1:14" x14ac:dyDescent="0.3">
      <c r="A2243">
        <v>98012</v>
      </c>
      <c r="B2243" s="7">
        <v>41956</v>
      </c>
      <c r="C2243" t="s">
        <v>34</v>
      </c>
      <c r="D2243">
        <v>20</v>
      </c>
      <c r="E2243" t="s">
        <v>32</v>
      </c>
      <c r="F2243" t="s">
        <v>30</v>
      </c>
      <c r="G2243" t="s">
        <v>25</v>
      </c>
      <c r="H2243" t="s">
        <v>47</v>
      </c>
      <c r="I2243" t="s">
        <v>27</v>
      </c>
      <c r="J2243" t="s">
        <v>33</v>
      </c>
      <c r="K2243" s="8">
        <v>0.1</v>
      </c>
      <c r="L2243">
        <f t="shared" ref="L2243:L2246" ca="1" si="35">DATEDIF(B2243, TODAY(), "y")</f>
        <v>9</v>
      </c>
      <c r="M2243">
        <v>14</v>
      </c>
      <c r="N2243">
        <v>2</v>
      </c>
    </row>
    <row r="2244" spans="1:14" x14ac:dyDescent="0.3">
      <c r="A2244">
        <v>98472</v>
      </c>
      <c r="B2244" s="7">
        <v>41954</v>
      </c>
      <c r="C2244" t="s">
        <v>34</v>
      </c>
      <c r="D2244">
        <v>19</v>
      </c>
      <c r="E2244" t="s">
        <v>29</v>
      </c>
      <c r="F2244" t="s">
        <v>30</v>
      </c>
      <c r="G2244" t="s">
        <v>25</v>
      </c>
      <c r="H2244" t="s">
        <v>47</v>
      </c>
      <c r="I2244" t="s">
        <v>27</v>
      </c>
      <c r="J2244" t="s">
        <v>40</v>
      </c>
      <c r="K2244" s="8">
        <v>0.1</v>
      </c>
      <c r="L2244">
        <f t="shared" ca="1" si="35"/>
        <v>9</v>
      </c>
      <c r="M2244">
        <v>42</v>
      </c>
      <c r="N2244">
        <v>1</v>
      </c>
    </row>
    <row r="2245" spans="1:14" x14ac:dyDescent="0.3">
      <c r="A2245">
        <v>40748</v>
      </c>
      <c r="B2245" s="7">
        <v>41978</v>
      </c>
      <c r="C2245" t="s">
        <v>34</v>
      </c>
      <c r="D2245">
        <v>20</v>
      </c>
      <c r="E2245" t="s">
        <v>32</v>
      </c>
      <c r="F2245" t="s">
        <v>30</v>
      </c>
      <c r="G2245" t="s">
        <v>25</v>
      </c>
      <c r="H2245" t="s">
        <v>26</v>
      </c>
      <c r="I2245" t="s">
        <v>27</v>
      </c>
      <c r="J2245" t="s">
        <v>37</v>
      </c>
      <c r="K2245" s="8">
        <v>0.1</v>
      </c>
      <c r="L2245">
        <f t="shared" ca="1" si="35"/>
        <v>9</v>
      </c>
      <c r="M2245">
        <v>7</v>
      </c>
      <c r="N2245">
        <v>1</v>
      </c>
    </row>
    <row r="2246" spans="1:14" x14ac:dyDescent="0.3">
      <c r="A2246">
        <v>55590</v>
      </c>
      <c r="B2246" s="7">
        <v>41978</v>
      </c>
      <c r="C2246" t="s">
        <v>22</v>
      </c>
      <c r="D2246">
        <v>21</v>
      </c>
      <c r="E2246" t="s">
        <v>32</v>
      </c>
      <c r="F2246" t="s">
        <v>30</v>
      </c>
      <c r="G2246" t="s">
        <v>25</v>
      </c>
      <c r="H2246" t="s">
        <v>26</v>
      </c>
      <c r="I2246" t="s">
        <v>27</v>
      </c>
      <c r="J2246" t="s">
        <v>28</v>
      </c>
      <c r="K2246" s="8">
        <v>0.1</v>
      </c>
      <c r="L2246">
        <f t="shared" ca="1" si="35"/>
        <v>9</v>
      </c>
      <c r="M2246">
        <v>6</v>
      </c>
      <c r="N224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113E-EDDE-4474-AB69-D473AC26BBFC}">
  <dimension ref="A1:D9"/>
  <sheetViews>
    <sheetView workbookViewId="0">
      <selection activeCell="D15" sqref="D15"/>
    </sheetView>
  </sheetViews>
  <sheetFormatPr defaultRowHeight="14.4" x14ac:dyDescent="0.3"/>
  <cols>
    <col min="1" max="1" width="10.77734375" bestFit="1" customWidth="1"/>
    <col min="2" max="2" width="75.77734375" bestFit="1" customWidth="1"/>
    <col min="3" max="3" width="13.109375" bestFit="1" customWidth="1"/>
    <col min="4" max="4" width="19.88671875" bestFit="1" customWidth="1"/>
  </cols>
  <sheetData>
    <row r="1" spans="1:4" x14ac:dyDescent="0.3">
      <c r="B1" t="s">
        <v>51</v>
      </c>
      <c r="C1" t="s">
        <v>52</v>
      </c>
      <c r="D1" t="s">
        <v>64</v>
      </c>
    </row>
    <row r="2" spans="1:4" x14ac:dyDescent="0.3">
      <c r="A2" t="s">
        <v>53</v>
      </c>
      <c r="B2" s="13" t="s">
        <v>54</v>
      </c>
      <c r="C2" s="13" t="s">
        <v>55</v>
      </c>
    </row>
    <row r="3" spans="1:4" x14ac:dyDescent="0.3">
      <c r="A3" t="s">
        <v>53</v>
      </c>
      <c r="B3" s="13" t="s">
        <v>56</v>
      </c>
      <c r="C3" s="13" t="s">
        <v>55</v>
      </c>
    </row>
    <row r="4" spans="1:4" x14ac:dyDescent="0.3">
      <c r="A4" t="s">
        <v>53</v>
      </c>
      <c r="B4" s="13" t="s">
        <v>57</v>
      </c>
      <c r="C4" s="13" t="s">
        <v>55</v>
      </c>
    </row>
    <row r="5" spans="1:4" x14ac:dyDescent="0.3">
      <c r="A5" t="s">
        <v>58</v>
      </c>
      <c r="B5" t="s">
        <v>59</v>
      </c>
      <c r="C5" t="s">
        <v>58</v>
      </c>
      <c r="D5" t="s">
        <v>65</v>
      </c>
    </row>
    <row r="6" spans="1:4" x14ac:dyDescent="0.3">
      <c r="A6" t="s">
        <v>58</v>
      </c>
      <c r="B6" t="s">
        <v>60</v>
      </c>
      <c r="C6" t="s">
        <v>58</v>
      </c>
      <c r="D6" t="s">
        <v>65</v>
      </c>
    </row>
    <row r="7" spans="1:4" x14ac:dyDescent="0.3">
      <c r="A7" t="s">
        <v>58</v>
      </c>
      <c r="B7" t="s">
        <v>61</v>
      </c>
      <c r="C7" t="s">
        <v>58</v>
      </c>
      <c r="D7" t="s">
        <v>67</v>
      </c>
    </row>
    <row r="8" spans="1:4" x14ac:dyDescent="0.3">
      <c r="A8" t="s">
        <v>58</v>
      </c>
      <c r="B8" t="s">
        <v>62</v>
      </c>
      <c r="C8" t="s">
        <v>58</v>
      </c>
      <c r="D8" t="s">
        <v>66</v>
      </c>
    </row>
    <row r="9" spans="1:4" x14ac:dyDescent="0.3">
      <c r="A9" t="s">
        <v>58</v>
      </c>
      <c r="B9" t="s">
        <v>63</v>
      </c>
      <c r="C9" t="s">
        <v>58</v>
      </c>
      <c r="D9" t="s">
        <v>66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B401-A0C4-4462-9426-2366F668883F}">
  <dimension ref="A1:W4"/>
  <sheetViews>
    <sheetView tabSelected="1" zoomScale="85" zoomScaleNormal="85" workbookViewId="0">
      <selection activeCell="Y21" sqref="Y21"/>
    </sheetView>
  </sheetViews>
  <sheetFormatPr defaultRowHeight="14.4" x14ac:dyDescent="0.3"/>
  <cols>
    <col min="2" max="2" width="13.33203125" bestFit="1" customWidth="1"/>
  </cols>
  <sheetData>
    <row r="1" spans="1:23" x14ac:dyDescent="0.3">
      <c r="A1" s="9"/>
      <c r="B1" s="9" t="s">
        <v>78</v>
      </c>
      <c r="C1" s="9">
        <f>'Arkusz roboczy'!E4</f>
        <v>1028</v>
      </c>
      <c r="D1" s="9"/>
      <c r="E1" s="9" t="s">
        <v>80</v>
      </c>
      <c r="F1" s="9"/>
      <c r="G1" s="9"/>
      <c r="H1" s="9" t="s">
        <v>14</v>
      </c>
      <c r="I1" s="9"/>
      <c r="J1" s="9"/>
      <c r="K1" s="9"/>
      <c r="L1" s="9"/>
      <c r="M1" s="9"/>
      <c r="N1" s="9" t="s">
        <v>78</v>
      </c>
      <c r="O1" s="9">
        <f>'Arkusz roboczy'!E5</f>
        <v>1217</v>
      </c>
      <c r="P1" s="9"/>
      <c r="Q1" s="9" t="s">
        <v>80</v>
      </c>
      <c r="R1" s="9"/>
      <c r="S1" s="9"/>
      <c r="T1" s="9"/>
      <c r="U1" s="9" t="s">
        <v>14</v>
      </c>
      <c r="V1" s="9"/>
      <c r="W1" s="9"/>
    </row>
    <row r="2" spans="1:23" x14ac:dyDescent="0.3">
      <c r="A2" s="9"/>
      <c r="B2" s="9" t="s">
        <v>79</v>
      </c>
      <c r="C2" s="14">
        <f>'Arkusz roboczy'!F4</f>
        <v>0.45790645879732739</v>
      </c>
      <c r="D2" s="9"/>
      <c r="E2" s="9" t="s">
        <v>46</v>
      </c>
      <c r="F2" s="9"/>
      <c r="G2" s="14">
        <f>'Arkusz roboczy'!I11</f>
        <v>2.9398663697104678E-2</v>
      </c>
      <c r="H2" s="9" t="s">
        <v>81</v>
      </c>
      <c r="I2" s="9">
        <f>'Arkusz roboczy'!F21</f>
        <v>190</v>
      </c>
      <c r="J2" s="9"/>
      <c r="K2" s="9"/>
      <c r="L2" s="9"/>
      <c r="M2" s="9"/>
      <c r="N2" s="9" t="s">
        <v>79</v>
      </c>
      <c r="O2" s="14">
        <f>'Arkusz roboczy'!C5</f>
        <v>0.54209354120267261</v>
      </c>
      <c r="P2" s="9"/>
      <c r="Q2" s="9" t="s">
        <v>46</v>
      </c>
      <c r="R2" s="9"/>
      <c r="S2" s="14">
        <f>'Arkusz roboczy'!J11</f>
        <v>1.5590200445434299E-2</v>
      </c>
      <c r="T2" s="9"/>
      <c r="U2" s="9" t="s">
        <v>81</v>
      </c>
      <c r="V2" s="9">
        <f>'Arkusz roboczy'!G21</f>
        <v>120</v>
      </c>
      <c r="W2" s="9"/>
    </row>
    <row r="3" spans="1:23" x14ac:dyDescent="0.3">
      <c r="A3" s="9"/>
      <c r="B3" s="9"/>
      <c r="C3" s="9"/>
      <c r="D3" s="9"/>
      <c r="E3" s="9" t="s">
        <v>27</v>
      </c>
      <c r="F3" s="9"/>
      <c r="G3" s="14">
        <f>'Arkusz roboczy'!I12</f>
        <v>0.42850779510022274</v>
      </c>
      <c r="H3" s="9" t="s">
        <v>82</v>
      </c>
      <c r="I3" s="9">
        <f>'Arkusz roboczy'!F22</f>
        <v>838</v>
      </c>
      <c r="J3" s="9"/>
      <c r="K3" s="9"/>
      <c r="L3" s="9"/>
      <c r="M3" s="9"/>
      <c r="N3" s="9"/>
      <c r="O3" s="9"/>
      <c r="P3" s="9"/>
      <c r="Q3" s="9" t="s">
        <v>27</v>
      </c>
      <c r="R3" s="9"/>
      <c r="S3" s="14">
        <f>'Arkusz roboczy'!J12</f>
        <v>0.52650334075723826</v>
      </c>
      <c r="T3" s="9"/>
      <c r="U3" s="9" t="s">
        <v>82</v>
      </c>
      <c r="V3" s="9">
        <f>'Arkusz roboczy'!G22</f>
        <v>1097</v>
      </c>
      <c r="W3" s="9"/>
    </row>
    <row r="4" spans="1:23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7921-3A12-446D-A326-FF4D3D3AF515}">
  <dimension ref="A3:M92"/>
  <sheetViews>
    <sheetView topLeftCell="A58" zoomScale="70" zoomScaleNormal="70" workbookViewId="0">
      <selection activeCell="Z44" sqref="Z44"/>
    </sheetView>
  </sheetViews>
  <sheetFormatPr defaultRowHeight="14.4" x14ac:dyDescent="0.3"/>
  <cols>
    <col min="1" max="1" width="13.88671875" bestFit="1" customWidth="1"/>
    <col min="2" max="2" width="17.109375" bestFit="1" customWidth="1"/>
    <col min="3" max="3" width="8.88671875" bestFit="1" customWidth="1"/>
    <col min="4" max="4" width="7.109375" bestFit="1" customWidth="1"/>
    <col min="5" max="5" width="8" bestFit="1" customWidth="1"/>
    <col min="6" max="6" width="7.21875" bestFit="1" customWidth="1"/>
    <col min="7" max="7" width="10.77734375" bestFit="1" customWidth="1"/>
    <col min="8" max="8" width="13.88671875" bestFit="1" customWidth="1"/>
    <col min="9" max="9" width="22.6640625" bestFit="1" customWidth="1"/>
    <col min="10" max="10" width="13.88671875" bestFit="1" customWidth="1"/>
    <col min="11" max="11" width="22.6640625" bestFit="1" customWidth="1"/>
    <col min="12" max="12" width="20.5546875" bestFit="1" customWidth="1"/>
    <col min="13" max="13" width="29.33203125" bestFit="1" customWidth="1"/>
    <col min="14" max="14" width="30.44140625" bestFit="1" customWidth="1"/>
    <col min="15" max="15" width="36.77734375" bestFit="1" customWidth="1"/>
    <col min="16" max="16" width="21.5546875" bestFit="1" customWidth="1"/>
    <col min="17" max="17" width="3.44140625" bestFit="1" customWidth="1"/>
    <col min="18" max="21" width="4.5546875" bestFit="1" customWidth="1"/>
    <col min="22" max="22" width="27.88671875" bestFit="1" customWidth="1"/>
    <col min="23" max="27" width="4.5546875" bestFit="1" customWidth="1"/>
    <col min="28" max="28" width="30.109375" bestFit="1" customWidth="1"/>
    <col min="29" max="29" width="36.5546875" bestFit="1" customWidth="1"/>
    <col min="30" max="30" width="21.5546875" bestFit="1" customWidth="1"/>
    <col min="31" max="35" width="4.5546875" bestFit="1" customWidth="1"/>
    <col min="36" max="36" width="27.88671875" bestFit="1" customWidth="1"/>
    <col min="37" max="41" width="5.6640625" bestFit="1" customWidth="1"/>
    <col min="42" max="42" width="27.88671875" bestFit="1" customWidth="1"/>
    <col min="43" max="43" width="34.5546875" bestFit="1" customWidth="1"/>
    <col min="44" max="44" width="21.5546875" bestFit="1" customWidth="1"/>
    <col min="45" max="49" width="4.5546875" bestFit="1" customWidth="1"/>
    <col min="50" max="50" width="27.88671875" bestFit="1" customWidth="1"/>
    <col min="51" max="55" width="5.6640625" bestFit="1" customWidth="1"/>
    <col min="56" max="56" width="29" bestFit="1" customWidth="1"/>
    <col min="57" max="57" width="35.44140625" bestFit="1" customWidth="1"/>
    <col min="58" max="58" width="21.5546875" bestFit="1" customWidth="1"/>
    <col min="59" max="60" width="3.44140625" bestFit="1" customWidth="1"/>
    <col min="61" max="63" width="4.5546875" bestFit="1" customWidth="1"/>
    <col min="64" max="64" width="27.88671875" bestFit="1" customWidth="1"/>
    <col min="65" max="68" width="4.5546875" bestFit="1" customWidth="1"/>
    <col min="69" max="69" width="5.6640625" bestFit="1" customWidth="1"/>
    <col min="70" max="70" width="28.21875" bestFit="1" customWidth="1"/>
    <col min="71" max="71" width="34.88671875" bestFit="1" customWidth="1"/>
    <col min="72" max="72" width="28.44140625" bestFit="1" customWidth="1"/>
    <col min="73" max="73" width="35.109375" bestFit="1" customWidth="1"/>
  </cols>
  <sheetData>
    <row r="3" spans="1:10" x14ac:dyDescent="0.3">
      <c r="A3" s="10" t="s">
        <v>69</v>
      </c>
      <c r="B3" t="s">
        <v>72</v>
      </c>
      <c r="C3" t="s">
        <v>73</v>
      </c>
    </row>
    <row r="4" spans="1:10" x14ac:dyDescent="0.3">
      <c r="A4" s="11" t="s">
        <v>34</v>
      </c>
      <c r="B4">
        <v>1028</v>
      </c>
      <c r="C4" s="12">
        <v>0.45790645879732739</v>
      </c>
      <c r="E4">
        <f>B4</f>
        <v>1028</v>
      </c>
      <c r="F4" s="12">
        <f>C4</f>
        <v>0.45790645879732739</v>
      </c>
    </row>
    <row r="5" spans="1:10" x14ac:dyDescent="0.3">
      <c r="A5" s="11" t="s">
        <v>22</v>
      </c>
      <c r="B5">
        <v>1217</v>
      </c>
      <c r="C5" s="12">
        <v>0.54209354120267261</v>
      </c>
      <c r="E5">
        <f>B5</f>
        <v>1217</v>
      </c>
      <c r="F5" s="12">
        <f>C5</f>
        <v>0.54209354120267261</v>
      </c>
    </row>
    <row r="6" spans="1:10" x14ac:dyDescent="0.3">
      <c r="A6" s="11" t="s">
        <v>70</v>
      </c>
      <c r="B6">
        <v>2245</v>
      </c>
      <c r="C6" s="12">
        <v>1</v>
      </c>
    </row>
    <row r="10" spans="1:10" x14ac:dyDescent="0.3">
      <c r="B10" s="10" t="s">
        <v>71</v>
      </c>
    </row>
    <row r="11" spans="1:10" x14ac:dyDescent="0.3">
      <c r="B11" t="s">
        <v>34</v>
      </c>
      <c r="D11" t="s">
        <v>22</v>
      </c>
      <c r="F11" t="s">
        <v>75</v>
      </c>
      <c r="G11" t="s">
        <v>76</v>
      </c>
      <c r="I11" s="12">
        <f>C13</f>
        <v>2.9398663697104678E-2</v>
      </c>
      <c r="J11" s="12">
        <f>E13</f>
        <v>1.5590200445434299E-2</v>
      </c>
    </row>
    <row r="12" spans="1:10" x14ac:dyDescent="0.3">
      <c r="A12" s="10" t="s">
        <v>69</v>
      </c>
      <c r="B12" t="s">
        <v>74</v>
      </c>
      <c r="C12" t="s">
        <v>77</v>
      </c>
      <c r="D12" t="s">
        <v>74</v>
      </c>
      <c r="E12" t="s">
        <v>77</v>
      </c>
      <c r="I12" s="12">
        <f>C14</f>
        <v>0.42850779510022274</v>
      </c>
      <c r="J12" s="12">
        <f>E14</f>
        <v>0.52650334075723826</v>
      </c>
    </row>
    <row r="13" spans="1:10" x14ac:dyDescent="0.3">
      <c r="A13" s="11" t="s">
        <v>46</v>
      </c>
      <c r="B13">
        <v>66</v>
      </c>
      <c r="C13" s="12">
        <v>2.9398663697104678E-2</v>
      </c>
      <c r="D13">
        <v>35</v>
      </c>
      <c r="E13" s="12">
        <v>1.5590200445434299E-2</v>
      </c>
      <c r="F13">
        <v>101</v>
      </c>
      <c r="G13" s="12">
        <v>4.4988864142538977E-2</v>
      </c>
    </row>
    <row r="14" spans="1:10" x14ac:dyDescent="0.3">
      <c r="A14" s="11" t="s">
        <v>27</v>
      </c>
      <c r="B14">
        <v>962</v>
      </c>
      <c r="C14" s="12">
        <v>0.42850779510022274</v>
      </c>
      <c r="D14">
        <v>1182</v>
      </c>
      <c r="E14" s="12">
        <v>0.52650334075723826</v>
      </c>
      <c r="F14">
        <v>2144</v>
      </c>
      <c r="G14" s="12">
        <v>0.955011135857461</v>
      </c>
    </row>
    <row r="15" spans="1:10" x14ac:dyDescent="0.3">
      <c r="A15" s="11" t="s">
        <v>70</v>
      </c>
      <c r="B15">
        <v>1028</v>
      </c>
      <c r="C15" s="12">
        <v>0.45790645879732739</v>
      </c>
      <c r="D15">
        <v>1217</v>
      </c>
      <c r="E15" s="12">
        <v>0.54209354120267261</v>
      </c>
      <c r="F15">
        <v>2245</v>
      </c>
      <c r="G15" s="12">
        <v>1</v>
      </c>
    </row>
    <row r="19" spans="1:7" x14ac:dyDescent="0.3">
      <c r="A19" s="10" t="s">
        <v>74</v>
      </c>
      <c r="B19" s="10" t="s">
        <v>71</v>
      </c>
    </row>
    <row r="20" spans="1:7" x14ac:dyDescent="0.3">
      <c r="A20" s="10" t="s">
        <v>69</v>
      </c>
      <c r="B20" t="s">
        <v>34</v>
      </c>
      <c r="C20" t="s">
        <v>22</v>
      </c>
      <c r="D20" t="s">
        <v>70</v>
      </c>
    </row>
    <row r="21" spans="1:7" x14ac:dyDescent="0.3">
      <c r="A21" s="11" t="s">
        <v>38</v>
      </c>
      <c r="B21">
        <v>190</v>
      </c>
      <c r="C21">
        <v>120</v>
      </c>
      <c r="D21">
        <v>310</v>
      </c>
      <c r="F21">
        <f>B21</f>
        <v>190</v>
      </c>
      <c r="G21">
        <f>C21</f>
        <v>120</v>
      </c>
    </row>
    <row r="22" spans="1:7" x14ac:dyDescent="0.3">
      <c r="A22" s="11" t="s">
        <v>25</v>
      </c>
      <c r="B22">
        <v>838</v>
      </c>
      <c r="C22">
        <v>1097</v>
      </c>
      <c r="D22">
        <v>1935</v>
      </c>
      <c r="F22">
        <f>B22</f>
        <v>838</v>
      </c>
      <c r="G22">
        <f>C22</f>
        <v>1097</v>
      </c>
    </row>
    <row r="23" spans="1:7" x14ac:dyDescent="0.3">
      <c r="A23" s="11" t="s">
        <v>70</v>
      </c>
      <c r="B23">
        <v>1028</v>
      </c>
      <c r="C23">
        <v>1217</v>
      </c>
      <c r="D23">
        <v>2245</v>
      </c>
    </row>
    <row r="27" spans="1:7" x14ac:dyDescent="0.3">
      <c r="A27" s="10" t="s">
        <v>74</v>
      </c>
      <c r="B27" s="10" t="s">
        <v>87</v>
      </c>
    </row>
    <row r="28" spans="1:7" x14ac:dyDescent="0.3">
      <c r="A28" s="10" t="s">
        <v>88</v>
      </c>
      <c r="B28" t="s">
        <v>34</v>
      </c>
      <c r="C28" t="s">
        <v>22</v>
      </c>
      <c r="D28" t="s">
        <v>89</v>
      </c>
    </row>
    <row r="29" spans="1:7" x14ac:dyDescent="0.3">
      <c r="A29" s="11" t="s">
        <v>23</v>
      </c>
      <c r="B29" s="22">
        <v>111</v>
      </c>
      <c r="C29" s="22">
        <v>145</v>
      </c>
      <c r="D29" s="22">
        <v>256</v>
      </c>
    </row>
    <row r="30" spans="1:7" x14ac:dyDescent="0.3">
      <c r="A30" s="11" t="s">
        <v>39</v>
      </c>
      <c r="B30" s="22">
        <v>118</v>
      </c>
      <c r="C30" s="22">
        <v>161</v>
      </c>
      <c r="D30" s="22">
        <v>279</v>
      </c>
    </row>
    <row r="31" spans="1:7" x14ac:dyDescent="0.3">
      <c r="A31" s="11" t="s">
        <v>45</v>
      </c>
      <c r="B31" s="22">
        <v>143</v>
      </c>
      <c r="C31" s="22">
        <v>160</v>
      </c>
      <c r="D31" s="22">
        <v>303</v>
      </c>
    </row>
    <row r="32" spans="1:7" x14ac:dyDescent="0.3">
      <c r="A32" s="11" t="s">
        <v>35</v>
      </c>
      <c r="B32" s="22">
        <v>123</v>
      </c>
      <c r="C32" s="22">
        <v>160</v>
      </c>
      <c r="D32" s="22">
        <v>283</v>
      </c>
    </row>
    <row r="33" spans="1:4" x14ac:dyDescent="0.3">
      <c r="A33" s="11" t="s">
        <v>29</v>
      </c>
      <c r="B33" s="22">
        <v>129</v>
      </c>
      <c r="C33" s="22">
        <v>157</v>
      </c>
      <c r="D33" s="22">
        <v>286</v>
      </c>
    </row>
    <row r="34" spans="1:4" x14ac:dyDescent="0.3">
      <c r="A34" s="11" t="s">
        <v>32</v>
      </c>
      <c r="B34" s="22">
        <v>107</v>
      </c>
      <c r="C34" s="22">
        <v>173</v>
      </c>
      <c r="D34" s="22">
        <v>280</v>
      </c>
    </row>
    <row r="35" spans="1:4" x14ac:dyDescent="0.3">
      <c r="A35" s="11" t="s">
        <v>43</v>
      </c>
      <c r="B35" s="22">
        <v>107</v>
      </c>
      <c r="C35" s="22">
        <v>141</v>
      </c>
      <c r="D35" s="22">
        <v>248</v>
      </c>
    </row>
    <row r="36" spans="1:4" x14ac:dyDescent="0.3">
      <c r="A36" s="11" t="s">
        <v>89</v>
      </c>
      <c r="B36" s="22">
        <v>838</v>
      </c>
      <c r="C36" s="22">
        <v>1097</v>
      </c>
      <c r="D36" s="22">
        <v>1935</v>
      </c>
    </row>
    <row r="45" spans="1:4" x14ac:dyDescent="0.3">
      <c r="A45" s="10" t="s">
        <v>74</v>
      </c>
      <c r="B45" s="10" t="s">
        <v>87</v>
      </c>
    </row>
    <row r="46" spans="1:4" x14ac:dyDescent="0.3">
      <c r="A46" s="10" t="s">
        <v>88</v>
      </c>
      <c r="B46" t="s">
        <v>34</v>
      </c>
      <c r="C46" t="s">
        <v>22</v>
      </c>
      <c r="D46" t="s">
        <v>89</v>
      </c>
    </row>
    <row r="47" spans="1:4" x14ac:dyDescent="0.3">
      <c r="A47" s="11" t="s">
        <v>48</v>
      </c>
      <c r="B47" s="22">
        <v>99</v>
      </c>
      <c r="C47" s="22">
        <v>135</v>
      </c>
      <c r="D47" s="22">
        <v>234</v>
      </c>
    </row>
    <row r="48" spans="1:4" x14ac:dyDescent="0.3">
      <c r="A48" s="11" t="s">
        <v>42</v>
      </c>
      <c r="B48" s="22">
        <v>111</v>
      </c>
      <c r="C48" s="22">
        <v>120</v>
      </c>
      <c r="D48" s="22">
        <v>231</v>
      </c>
    </row>
    <row r="49" spans="1:7" x14ac:dyDescent="0.3">
      <c r="A49" s="11" t="s">
        <v>37</v>
      </c>
      <c r="B49" s="22">
        <v>95</v>
      </c>
      <c r="C49" s="22">
        <v>124</v>
      </c>
      <c r="D49" s="22">
        <v>219</v>
      </c>
    </row>
    <row r="50" spans="1:7" x14ac:dyDescent="0.3">
      <c r="A50" s="11" t="s">
        <v>31</v>
      </c>
      <c r="B50" s="22">
        <v>101</v>
      </c>
      <c r="C50" s="22">
        <v>148</v>
      </c>
      <c r="D50" s="22">
        <v>249</v>
      </c>
    </row>
    <row r="51" spans="1:7" x14ac:dyDescent="0.3">
      <c r="A51" s="11" t="s">
        <v>33</v>
      </c>
      <c r="B51" s="22">
        <v>104</v>
      </c>
      <c r="C51" s="22">
        <v>121</v>
      </c>
      <c r="D51" s="22">
        <v>225</v>
      </c>
    </row>
    <row r="52" spans="1:7" x14ac:dyDescent="0.3">
      <c r="A52" s="11" t="s">
        <v>40</v>
      </c>
      <c r="B52" s="22">
        <v>130</v>
      </c>
      <c r="C52" s="22">
        <v>138</v>
      </c>
      <c r="D52" s="22">
        <v>268</v>
      </c>
    </row>
    <row r="53" spans="1:7" x14ac:dyDescent="0.3">
      <c r="A53" s="11" t="s">
        <v>28</v>
      </c>
      <c r="B53" s="22">
        <v>93</v>
      </c>
      <c r="C53" s="22">
        <v>157</v>
      </c>
      <c r="D53" s="22">
        <v>250</v>
      </c>
    </row>
    <row r="54" spans="1:7" x14ac:dyDescent="0.3">
      <c r="A54" s="11" t="s">
        <v>49</v>
      </c>
      <c r="B54" s="22">
        <v>105</v>
      </c>
      <c r="C54" s="22">
        <v>154</v>
      </c>
      <c r="D54" s="22">
        <v>259</v>
      </c>
    </row>
    <row r="55" spans="1:7" x14ac:dyDescent="0.3">
      <c r="A55" s="11" t="s">
        <v>89</v>
      </c>
      <c r="B55" s="22">
        <v>838</v>
      </c>
      <c r="C55" s="22">
        <v>1097</v>
      </c>
      <c r="D55" s="22">
        <v>1935</v>
      </c>
    </row>
    <row r="63" spans="1:7" x14ac:dyDescent="0.3">
      <c r="A63" s="10" t="s">
        <v>74</v>
      </c>
      <c r="B63" s="10" t="s">
        <v>87</v>
      </c>
    </row>
    <row r="64" spans="1:7" x14ac:dyDescent="0.3">
      <c r="A64" s="10" t="s">
        <v>88</v>
      </c>
      <c r="B64" t="s">
        <v>44</v>
      </c>
      <c r="C64" t="s">
        <v>47</v>
      </c>
      <c r="D64" t="s">
        <v>50</v>
      </c>
      <c r="E64" t="s">
        <v>26</v>
      </c>
      <c r="F64" t="s">
        <v>36</v>
      </c>
      <c r="G64" t="s">
        <v>89</v>
      </c>
    </row>
    <row r="65" spans="1:7" x14ac:dyDescent="0.3">
      <c r="A65" s="11" t="s">
        <v>48</v>
      </c>
      <c r="B65" s="22">
        <v>48</v>
      </c>
      <c r="C65" s="22">
        <v>13</v>
      </c>
      <c r="D65" s="22">
        <v>39</v>
      </c>
      <c r="E65" s="22">
        <v>62</v>
      </c>
      <c r="F65" s="22">
        <v>14</v>
      </c>
      <c r="G65" s="22">
        <v>176</v>
      </c>
    </row>
    <row r="66" spans="1:7" x14ac:dyDescent="0.3">
      <c r="A66" s="11" t="s">
        <v>42</v>
      </c>
      <c r="B66" s="22">
        <v>45</v>
      </c>
      <c r="C66" s="22">
        <v>12</v>
      </c>
      <c r="D66" s="22">
        <v>33</v>
      </c>
      <c r="E66" s="22">
        <v>62</v>
      </c>
      <c r="F66" s="22">
        <v>15</v>
      </c>
      <c r="G66" s="22">
        <v>167</v>
      </c>
    </row>
    <row r="67" spans="1:7" x14ac:dyDescent="0.3">
      <c r="A67" s="11" t="s">
        <v>37</v>
      </c>
      <c r="B67" s="22">
        <v>44</v>
      </c>
      <c r="C67" s="22">
        <v>10</v>
      </c>
      <c r="D67" s="22">
        <v>35</v>
      </c>
      <c r="E67" s="22">
        <v>49</v>
      </c>
      <c r="F67" s="22">
        <v>17</v>
      </c>
      <c r="G67" s="22">
        <v>155</v>
      </c>
    </row>
    <row r="68" spans="1:7" x14ac:dyDescent="0.3">
      <c r="A68" s="11" t="s">
        <v>31</v>
      </c>
      <c r="B68" s="22">
        <v>37</v>
      </c>
      <c r="C68" s="22">
        <v>5</v>
      </c>
      <c r="D68" s="22">
        <v>34</v>
      </c>
      <c r="E68" s="22">
        <v>80</v>
      </c>
      <c r="F68" s="22">
        <v>22</v>
      </c>
      <c r="G68" s="22">
        <v>178</v>
      </c>
    </row>
    <row r="69" spans="1:7" x14ac:dyDescent="0.3">
      <c r="A69" s="11" t="s">
        <v>33</v>
      </c>
      <c r="B69" s="22">
        <v>41</v>
      </c>
      <c r="C69" s="22">
        <v>12</v>
      </c>
      <c r="D69" s="22">
        <v>21</v>
      </c>
      <c r="E69" s="22">
        <v>72</v>
      </c>
      <c r="F69" s="22">
        <v>19</v>
      </c>
      <c r="G69" s="22">
        <v>165</v>
      </c>
    </row>
    <row r="70" spans="1:7" x14ac:dyDescent="0.3">
      <c r="A70" s="11" t="s">
        <v>40</v>
      </c>
      <c r="B70" s="22">
        <v>52</v>
      </c>
      <c r="C70" s="22">
        <v>17</v>
      </c>
      <c r="D70" s="22">
        <v>28</v>
      </c>
      <c r="E70" s="22">
        <v>85</v>
      </c>
      <c r="F70" s="22">
        <v>21</v>
      </c>
      <c r="G70" s="22">
        <v>203</v>
      </c>
    </row>
    <row r="71" spans="1:7" x14ac:dyDescent="0.3">
      <c r="A71" s="11" t="s">
        <v>28</v>
      </c>
      <c r="B71" s="22">
        <v>45</v>
      </c>
      <c r="C71" s="22">
        <v>9</v>
      </c>
      <c r="D71" s="22">
        <v>24</v>
      </c>
      <c r="E71" s="22">
        <v>76</v>
      </c>
      <c r="F71" s="22">
        <v>12</v>
      </c>
      <c r="G71" s="22">
        <v>166</v>
      </c>
    </row>
    <row r="72" spans="1:7" x14ac:dyDescent="0.3">
      <c r="A72" s="11" t="s">
        <v>49</v>
      </c>
      <c r="B72" s="22">
        <v>48</v>
      </c>
      <c r="C72" s="22">
        <v>17</v>
      </c>
      <c r="D72" s="22">
        <v>30</v>
      </c>
      <c r="E72" s="22">
        <v>78</v>
      </c>
      <c r="F72" s="22">
        <v>19</v>
      </c>
      <c r="G72" s="22">
        <v>192</v>
      </c>
    </row>
    <row r="73" spans="1:7" x14ac:dyDescent="0.3">
      <c r="A73" s="11" t="s">
        <v>89</v>
      </c>
      <c r="B73" s="22">
        <v>360</v>
      </c>
      <c r="C73" s="22">
        <v>95</v>
      </c>
      <c r="D73" s="22">
        <v>244</v>
      </c>
      <c r="E73" s="22">
        <v>564</v>
      </c>
      <c r="F73" s="22">
        <v>139</v>
      </c>
      <c r="G73" s="22">
        <v>1402</v>
      </c>
    </row>
    <row r="82" spans="1:13" x14ac:dyDescent="0.3">
      <c r="B82" s="10" t="s">
        <v>71</v>
      </c>
    </row>
    <row r="83" spans="1:13" x14ac:dyDescent="0.3">
      <c r="B83" t="s">
        <v>44</v>
      </c>
      <c r="D83" t="s">
        <v>47</v>
      </c>
      <c r="F83" t="s">
        <v>50</v>
      </c>
      <c r="H83" t="s">
        <v>26</v>
      </c>
      <c r="J83" t="s">
        <v>36</v>
      </c>
      <c r="L83" t="s">
        <v>85</v>
      </c>
      <c r="M83" t="s">
        <v>83</v>
      </c>
    </row>
    <row r="84" spans="1:13" x14ac:dyDescent="0.3">
      <c r="A84" s="10" t="s">
        <v>69</v>
      </c>
      <c r="B84" t="s">
        <v>86</v>
      </c>
      <c r="C84" t="s">
        <v>84</v>
      </c>
      <c r="D84" t="s">
        <v>86</v>
      </c>
      <c r="E84" t="s">
        <v>84</v>
      </c>
      <c r="F84" t="s">
        <v>86</v>
      </c>
      <c r="G84" t="s">
        <v>84</v>
      </c>
      <c r="H84" t="s">
        <v>86</v>
      </c>
      <c r="I84" t="s">
        <v>84</v>
      </c>
      <c r="J84" t="s">
        <v>86</v>
      </c>
      <c r="K84" t="s">
        <v>84</v>
      </c>
    </row>
    <row r="85" spans="1:13" x14ac:dyDescent="0.3">
      <c r="A85" s="11" t="s">
        <v>23</v>
      </c>
      <c r="B85" s="15">
        <v>22.170212765957448</v>
      </c>
      <c r="C85" s="15">
        <v>3.6808510638297873</v>
      </c>
      <c r="D85" s="15">
        <v>19.166666666666668</v>
      </c>
      <c r="E85" s="15">
        <v>3.5</v>
      </c>
      <c r="F85" s="15">
        <v>19.655172413793103</v>
      </c>
      <c r="G85" s="15">
        <v>3.2758620689655173</v>
      </c>
      <c r="H85" s="15">
        <v>21.974683544303797</v>
      </c>
      <c r="I85" s="15">
        <v>3.5949367088607596</v>
      </c>
      <c r="J85" s="15">
        <v>24.821428571428573</v>
      </c>
      <c r="K85" s="15">
        <v>3.3928571428571428</v>
      </c>
      <c r="L85" s="15">
        <v>21.912820512820513</v>
      </c>
      <c r="M85" s="15">
        <v>3.5333333333333332</v>
      </c>
    </row>
    <row r="86" spans="1:13" x14ac:dyDescent="0.3">
      <c r="A86" s="11" t="s">
        <v>39</v>
      </c>
      <c r="B86" s="15">
        <v>22.452830188679247</v>
      </c>
      <c r="C86" s="15">
        <v>3.1886792452830188</v>
      </c>
      <c r="D86" s="15">
        <v>15.904761904761905</v>
      </c>
      <c r="E86" s="15">
        <v>4.1904761904761907</v>
      </c>
      <c r="F86" s="15">
        <v>25.444444444444443</v>
      </c>
      <c r="G86" s="15">
        <v>3.911111111111111</v>
      </c>
      <c r="H86" s="15">
        <v>25.024096385542169</v>
      </c>
      <c r="I86" s="15">
        <v>3.9518072289156625</v>
      </c>
      <c r="J86" s="15">
        <v>25.388888888888889</v>
      </c>
      <c r="K86" s="15">
        <v>3.5</v>
      </c>
      <c r="L86" s="15">
        <v>23.65</v>
      </c>
      <c r="M86" s="15">
        <v>3.7454545454545456</v>
      </c>
    </row>
    <row r="87" spans="1:13" x14ac:dyDescent="0.3">
      <c r="A87" s="11" t="s">
        <v>45</v>
      </c>
      <c r="B87" s="15">
        <v>19.945454545454545</v>
      </c>
      <c r="C87" s="15">
        <v>3.6</v>
      </c>
      <c r="D87" s="15">
        <v>22.944444444444443</v>
      </c>
      <c r="E87" s="15">
        <v>3.7777777777777777</v>
      </c>
      <c r="F87" s="15">
        <v>25.75</v>
      </c>
      <c r="G87" s="15">
        <v>3.0249999999999999</v>
      </c>
      <c r="H87" s="15">
        <v>22.487500000000001</v>
      </c>
      <c r="I87" s="15">
        <v>3.4125000000000001</v>
      </c>
      <c r="J87" s="15">
        <v>19.850000000000001</v>
      </c>
      <c r="K87" s="15">
        <v>3.15</v>
      </c>
      <c r="L87" s="15">
        <v>22.23474178403756</v>
      </c>
      <c r="M87" s="15">
        <v>3.3943661971830985</v>
      </c>
    </row>
    <row r="88" spans="1:13" x14ac:dyDescent="0.3">
      <c r="A88" s="11" t="s">
        <v>35</v>
      </c>
      <c r="B88" s="15">
        <v>20.508196721311474</v>
      </c>
      <c r="C88" s="15">
        <v>3.6885245901639343</v>
      </c>
      <c r="D88" s="15">
        <v>23.681818181818183</v>
      </c>
      <c r="E88" s="15">
        <v>3.7727272727272729</v>
      </c>
      <c r="F88" s="15">
        <v>19.15625</v>
      </c>
      <c r="G88" s="15">
        <v>3.71875</v>
      </c>
      <c r="H88" s="15">
        <v>22.518518518518519</v>
      </c>
      <c r="I88" s="15">
        <v>3.4814814814814814</v>
      </c>
      <c r="J88" s="15">
        <v>20.62962962962963</v>
      </c>
      <c r="K88" s="15">
        <v>4.3703703703703702</v>
      </c>
      <c r="L88" s="15">
        <v>21.372197309417039</v>
      </c>
      <c r="M88" s="15">
        <v>3.7085201793721971</v>
      </c>
    </row>
    <row r="89" spans="1:13" x14ac:dyDescent="0.3">
      <c r="A89" s="11" t="s">
        <v>29</v>
      </c>
      <c r="B89" s="15">
        <v>25.686274509803923</v>
      </c>
      <c r="C89" s="15">
        <v>3.5490196078431371</v>
      </c>
      <c r="D89" s="15">
        <v>21.222222222222221</v>
      </c>
      <c r="E89" s="15">
        <v>3.6296296296296298</v>
      </c>
      <c r="F89" s="15">
        <v>23.714285714285715</v>
      </c>
      <c r="G89" s="15">
        <v>3.6666666666666665</v>
      </c>
      <c r="H89" s="15">
        <v>21.170212765957448</v>
      </c>
      <c r="I89" s="15">
        <v>3.6276595744680851</v>
      </c>
      <c r="J89" s="15">
        <v>20.941176470588236</v>
      </c>
      <c r="K89" s="15">
        <v>2.7058823529411766</v>
      </c>
      <c r="L89" s="15">
        <v>22.61904761904762</v>
      </c>
      <c r="M89" s="15">
        <v>3.5497835497835499</v>
      </c>
    </row>
    <row r="90" spans="1:13" x14ac:dyDescent="0.3">
      <c r="A90" s="11" t="s">
        <v>32</v>
      </c>
      <c r="B90" s="15">
        <v>20.520833333333332</v>
      </c>
      <c r="C90" s="15">
        <v>3.3958333333333335</v>
      </c>
      <c r="D90" s="15">
        <v>24.80952380952381</v>
      </c>
      <c r="E90" s="15">
        <v>2.9047619047619047</v>
      </c>
      <c r="F90" s="15">
        <v>22.029411764705884</v>
      </c>
      <c r="G90" s="15">
        <v>3.7352941176470589</v>
      </c>
      <c r="H90" s="15">
        <v>21.032608695652176</v>
      </c>
      <c r="I90" s="15">
        <v>3.097826086956522</v>
      </c>
      <c r="J90" s="15">
        <v>21.736842105263158</v>
      </c>
      <c r="K90" s="15">
        <v>3.4210526315789473</v>
      </c>
      <c r="L90" s="15">
        <v>21.509345794392523</v>
      </c>
      <c r="M90" s="15">
        <v>3.2757009345794392</v>
      </c>
    </row>
    <row r="91" spans="1:13" x14ac:dyDescent="0.3">
      <c r="A91" s="11" t="s">
        <v>43</v>
      </c>
      <c r="B91" s="15">
        <v>22.622950819672131</v>
      </c>
      <c r="C91" s="15">
        <v>3.4754098360655736</v>
      </c>
      <c r="D91" s="15">
        <v>16.857142857142858</v>
      </c>
      <c r="E91" s="15">
        <v>3.2857142857142856</v>
      </c>
      <c r="F91" s="15">
        <v>21.09375</v>
      </c>
      <c r="G91" s="15">
        <v>2.75</v>
      </c>
      <c r="H91" s="15">
        <v>20.25925925925926</v>
      </c>
      <c r="I91" s="15">
        <v>3.1851851851851851</v>
      </c>
      <c r="J91" s="15">
        <v>23.94736842105263</v>
      </c>
      <c r="K91" s="15">
        <v>4</v>
      </c>
      <c r="L91" s="15">
        <v>21.193236714975846</v>
      </c>
      <c r="M91" s="15">
        <v>3.2850241545893719</v>
      </c>
    </row>
    <row r="92" spans="1:13" x14ac:dyDescent="0.3">
      <c r="A92" s="11" t="s">
        <v>70</v>
      </c>
      <c r="B92" s="15">
        <v>21.954787234042552</v>
      </c>
      <c r="C92" s="15">
        <v>3.5132978723404253</v>
      </c>
      <c r="D92" s="15">
        <v>20.94814814814815</v>
      </c>
      <c r="E92" s="15">
        <v>3.6</v>
      </c>
      <c r="F92" s="15">
        <v>22.748031496062993</v>
      </c>
      <c r="G92" s="15">
        <v>3.4645669291338583</v>
      </c>
      <c r="H92" s="15">
        <v>22.037288135593219</v>
      </c>
      <c r="I92" s="15">
        <v>3.4762711864406781</v>
      </c>
      <c r="J92" s="15">
        <v>22.5</v>
      </c>
      <c r="K92" s="15">
        <v>3.5540540540540539</v>
      </c>
      <c r="L92" s="15">
        <v>22.084497671324019</v>
      </c>
      <c r="M92" s="15">
        <v>3.5023286759813708</v>
      </c>
    </row>
  </sheetData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Strona tytułowa</vt:lpstr>
      <vt:lpstr>HR Data</vt:lpstr>
      <vt:lpstr>Plan</vt:lpstr>
      <vt:lpstr>DASHBOARD</vt:lpstr>
      <vt:lpstr>Arkusz roboczy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Samel</dc:creator>
  <cp:lastModifiedBy>Polak Radosław (STUD)</cp:lastModifiedBy>
  <dcterms:created xsi:type="dcterms:W3CDTF">2024-06-27T05:47:08Z</dcterms:created>
  <dcterms:modified xsi:type="dcterms:W3CDTF">2024-07-15T14:02:23Z</dcterms:modified>
</cp:coreProperties>
</file>