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das\Desktop\"/>
    </mc:Choice>
  </mc:AlternateContent>
  <xr:revisionPtr revIDLastSave="0" documentId="13_ncr:1_{F47184F0-9222-4568-B213-1F52AFBEAE6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ANE" sheetId="2" r:id="rId1"/>
    <sheet name="Arkusz1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<sst xmlns="http://schemas.openxmlformats.org/spreadsheetml/2006/main" count="164" uniqueCount="48">
  <si>
    <t>Nazwa</t>
  </si>
  <si>
    <t>Stan na dzień</t>
  </si>
  <si>
    <t>Rok</t>
  </si>
  <si>
    <t>DOLNOŚLĄSKIE</t>
  </si>
  <si>
    <t>stan na 31 grudnia</t>
  </si>
  <si>
    <t>2023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</si>
  <si>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</si>
  <si>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</si>
  <si>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</si>
  <si>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</si>
  <si>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</si>
  <si>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</si>
  <si>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</si>
  <si>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</si>
  <si>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</si>
  <si>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</si>
  <si>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</si>
  <si>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</si>
  <si>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</si>
  <si>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</si>
  <si>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</si>
  <si>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Etykiety wierszy</t>
  </si>
  <si>
    <t>województwo</t>
  </si>
  <si>
    <t>rok</t>
  </si>
  <si>
    <t>liczba ludności</t>
  </si>
  <si>
    <t>Suma końcowa</t>
  </si>
  <si>
    <t>Suma z liczba ludności</t>
  </si>
  <si>
    <t>Szczecin</t>
  </si>
  <si>
    <t>Poznań</t>
  </si>
  <si>
    <t>Olsztyn</t>
  </si>
  <si>
    <t>Kielce</t>
  </si>
  <si>
    <t>Katowice</t>
  </si>
  <si>
    <t>Gdańsk</t>
  </si>
  <si>
    <t>Białystok</t>
  </si>
  <si>
    <t>Opole</t>
  </si>
  <si>
    <t>Warszawa</t>
  </si>
  <si>
    <t>Kraków</t>
  </si>
  <si>
    <t>Gorzów Wielkopolski</t>
  </si>
  <si>
    <t>Zielona Góra</t>
  </si>
  <si>
    <t>Łódź</t>
  </si>
  <si>
    <t>Wrocław</t>
  </si>
  <si>
    <t>Bydgoszcz</t>
  </si>
  <si>
    <t>Toruń</t>
  </si>
  <si>
    <t>Lublin</t>
  </si>
  <si>
    <t>Rzeszów</t>
  </si>
  <si>
    <t>Województwo</t>
  </si>
  <si>
    <t>Województwo - liczba ludności</t>
  </si>
  <si>
    <t>Liczba ludności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</si>
</sst>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ny" xfId="0" builtinId="0"/>
  </cellStyles>
  <dxfs count="4">
    <dxf>
      <numFmt numFmtId="1" formatCode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as" refreshedDate="45665.748016550926" createdVersion="8" refreshedVersion="8" minRefreshableVersion="3" recordCount="32" xr:uid="{BC95AC07-E7BF-433A-B392-94FC61F33CDF}">
  <cacheSource type="worksheet">
    <worksheetSource ref="C2:E34" sheet="Arkusz1"/>
  </cacheSource>
  <cacheFields count="3">
    <cacheField name="województwo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WIĘTOKRZYSKIE"/>
        <s v="WARMIŃSKO-MAZURSKIE"/>
        <s v="WIELKOPOLSKIE"/>
        <s v="ZACHODNIOPOMORSKIE"/>
        <s v="ŚLĄSKIE"/>
      </sharedItems>
    </cacheField>
    <cacheField name="rok" numFmtId="0">
      <sharedItems count="1">
        <s v="2023"/>
      </sharedItems>
    </cacheField>
    <cacheField name="liczba ludności" numFmtId="1">
      <sharedItems containsSemiMixedTypes="0" containsString="0" containsNumber="1" containsInteger="1" minValue="126077" maxValue="32182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938162"/>
  </r>
  <r>
    <x v="0"/>
    <x v="0"/>
    <n v="941109"/>
  </r>
  <r>
    <x v="1"/>
    <x v="0"/>
    <n v="1285333"/>
  </r>
  <r>
    <x v="1"/>
    <x v="0"/>
    <n v="710670"/>
  </r>
  <r>
    <x v="2"/>
    <x v="0"/>
    <n v="1511584"/>
  </r>
  <r>
    <x v="2"/>
    <x v="0"/>
    <n v="499463"/>
  </r>
  <r>
    <x v="3"/>
    <x v="0"/>
    <n v="720844"/>
  </r>
  <r>
    <x v="3"/>
    <x v="0"/>
    <n v="254179"/>
  </r>
  <r>
    <x v="4"/>
    <x v="0"/>
    <n v="1598801"/>
  </r>
  <r>
    <x v="4"/>
    <x v="0"/>
    <n v="763718"/>
  </r>
  <r>
    <x v="5"/>
    <x v="0"/>
    <n v="2439944"/>
  </r>
  <r>
    <x v="5"/>
    <x v="0"/>
    <n v="989688"/>
  </r>
  <r>
    <x v="6"/>
    <x v="0"/>
    <n v="3218207"/>
  </r>
  <r>
    <x v="6"/>
    <x v="0"/>
    <n v="2292320"/>
  </r>
  <r>
    <x v="7"/>
    <x v="0"/>
    <n v="810648"/>
  </r>
  <r>
    <x v="7"/>
    <x v="0"/>
    <n v="126077"/>
  </r>
  <r>
    <x v="8"/>
    <x v="0"/>
    <n v="1730586"/>
  </r>
  <r>
    <x v="8"/>
    <x v="0"/>
    <n v="341090"/>
  </r>
  <r>
    <x v="9"/>
    <x v="0"/>
    <n v="718586"/>
  </r>
  <r>
    <x v="9"/>
    <x v="0"/>
    <n v="419630"/>
  </r>
  <r>
    <x v="10"/>
    <x v="0"/>
    <n v="1513606"/>
  </r>
  <r>
    <x v="10"/>
    <x v="0"/>
    <n v="845967"/>
  </r>
  <r>
    <x v="11"/>
    <x v="0"/>
    <n v="986204"/>
  </r>
  <r>
    <x v="11"/>
    <x v="0"/>
    <n v="182295"/>
  </r>
  <r>
    <x v="12"/>
    <x v="0"/>
    <n v="1077676"/>
  </r>
  <r>
    <x v="12"/>
    <x v="0"/>
    <n v="280234"/>
  </r>
  <r>
    <x v="13"/>
    <x v="0"/>
    <n v="2729280"/>
  </r>
  <r>
    <x v="13"/>
    <x v="0"/>
    <n v="758693"/>
  </r>
  <r>
    <x v="14"/>
    <x v="0"/>
    <n v="1098274"/>
  </r>
  <r>
    <x v="14"/>
    <x v="0"/>
    <n v="533510"/>
  </r>
  <r>
    <x v="15"/>
    <x v="0"/>
    <n v="1950582"/>
  </r>
  <r>
    <x v="15"/>
    <x v="0"/>
    <n v="23695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86E91-9A8E-48A7-B454-F5E6A063FFF5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11:I28" firstHeaderRow="1" firstDataRow="1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5"/>
        <item x="11"/>
        <item x="12"/>
        <item x="13"/>
        <item x="14"/>
        <item t="default"/>
      </items>
    </pivotField>
    <pivotField showAll="0">
      <items count="2">
        <item x="0"/>
        <item t="default"/>
      </items>
    </pivotField>
    <pivotField dataField="1" numFmtI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z liczba ludności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E7D281-566D-4C2B-8F81-1075B5094317}" name="Tabela2" displayName="Tabela2" ref="A1:F19" totalsRowShown="0">
  <autoFilter ref="A1:F19" xr:uid="{4AE7D281-566D-4C2B-8F81-1075B5094317}"/>
  <tableColumns count="6">
    <tableColumn id="1" xr3:uid="{AACD38DE-EAF3-482B-8262-C21E2F8942C4}" name="Nazwa"/>
    <tableColumn id="2" xr3:uid="{3D6B7046-FAB0-4903-8C9F-0C9131081B6A}" name="Stan na dzień"/>
    <tableColumn id="3" xr3:uid="{7D30EEDF-7A8F-454F-A75F-D81441F9C5D3}" name="Rok"/>
    <tableColumn id="4" xr3:uid="{C491798F-6CC4-46AB-AFD9-9E7FBA42BD86}" name="Liczba ludności" dataDxfId="3"/>
    <tableColumn id="5" xr3:uid="{7CEE40C5-34FF-4AF6-B585-7E32DC4E6C56}" name="Województwo" dataDxfId="2"/>
    <tableColumn id="6" xr3:uid="{73C0AA22-9376-41CC-8C16-A0921E55A734}" name="Województwo - liczba ludności" dataDxfId="1">
      <calculatedColumnFormula>VLOOKUP(Tabela2[[#This Row],[Województwo]],Arkusz1!$H$12:$I$27,2,0)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1B072-78D5-423C-9BE7-F9210DBACF48}" name="Tabela1" displayName="Tabela1" ref="C2:E34" totalsRowShown="0">
  <autoFilter ref="C2:E34" xr:uid="{8341B072-78D5-423C-9BE7-F9210DBACF48}"/>
  <tableColumns count="3">
    <tableColumn id="1" xr3:uid="{46A8F4E9-E8B5-44C4-87D5-A210BC8B7FC8}" name="województwo"/>
    <tableColumn id="2" xr3:uid="{ACEA00BC-BB18-404C-AE90-568AA3BF9550}" name="rok"/>
    <tableColumn id="3" xr3:uid="{FD0C6D5D-5700-4D83-AC5C-C1FFA76F1173}" name="liczba ludnoś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tabSelected="1" workbookViewId="0">
      <selection activeCell="M20" sqref="M20"/>
    </sheetView>
  </sheetViews>
  <sheetFormatPr defaultRowHeight="14.4" x14ac:dyDescent="0.3"/>
  <cols>
    <col min="1" max="1" width="27.21875" bestFit="1" customWidth="1"/>
    <col min="2" max="2" width="15.88671875" bestFit="1" customWidth="1"/>
    <col min="4" max="4" width="15.88671875" bestFit="1" customWidth="1"/>
    <col min="5" max="5" width="22.33203125" bestFit="1" customWidth="1"/>
    <col min="6" max="6" width="29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4" t="s">
        <v>47</v>
      </c>
      <c r="E1" s="4" t="s">
        <v>45</v>
      </c>
      <c r="F1" s="4" t="s">
        <v>46</v>
      </c>
    </row>
    <row r="2" spans="1:14" x14ac:dyDescent="0.3">
      <c r="A2" t="s">
        <v>40</v>
      </c>
      <c r="B2" t="s">
        <v>4</v>
      </c>
      <c r="C2" t="s">
        <v>5</v>
      </c>
      <c r="D2" s="1">
        <v>673743</v>
      </c>
      <c r="E2" s="3" t="s">
        <v>3</v>
      </c>
      <c r="F2">
        <f>VLOOKUP(Tabela2[[#This Row],[Województwo]],Arkusz1!$H$12:$I$27,2,0)</f>
        <v>2879271</v>
      </c>
    </row>
    <row r="3" spans="1:14" x14ac:dyDescent="0.3">
      <c r="A3" t="s">
        <v>41</v>
      </c>
      <c r="B3" t="s">
        <v>4</v>
      </c>
      <c r="C3" t="s">
        <v>5</v>
      </c>
      <c r="D3" s="1">
        <v>326434</v>
      </c>
      <c r="E3" s="3" t="s">
        <v>6</v>
      </c>
      <c r="F3">
        <f>VLOOKUP(Tabela2[[#This Row],[Województwo]],Arkusz1!$H$12:$I$27,2,0)</f>
        <v>1996003</v>
      </c>
      <c r="N3" s="3"/>
    </row>
    <row r="4" spans="1:14" x14ac:dyDescent="0.3">
      <c r="A4" t="s">
        <v>42</v>
      </c>
      <c r="B4" t="s">
        <v>4</v>
      </c>
      <c r="C4" t="s">
        <v>5</v>
      </c>
      <c r="D4" s="1">
        <v>194771</v>
      </c>
      <c r="E4" s="3" t="s">
        <v>6</v>
      </c>
      <c r="F4">
        <f>VLOOKUP(Tabela2[[#This Row],[Województwo]],Arkusz1!$H$12:$I$27,2,0)</f>
        <v>1996003</v>
      </c>
    </row>
    <row r="5" spans="1:14" x14ac:dyDescent="0.3">
      <c r="A5" t="s">
        <v>43</v>
      </c>
      <c r="B5" t="s">
        <v>4</v>
      </c>
      <c r="C5" t="s">
        <v>5</v>
      </c>
      <c r="D5" s="1">
        <v>329565</v>
      </c>
      <c r="E5" s="3" t="s">
        <v>7</v>
      </c>
      <c r="F5">
        <f>VLOOKUP(Tabela2[[#This Row],[Województwo]],Arkusz1!$H$12:$I$27,2,0)</f>
        <v>2011047</v>
      </c>
    </row>
    <row r="6" spans="1:14" x14ac:dyDescent="0.3">
      <c r="A6" t="s">
        <v>37</v>
      </c>
      <c r="B6" t="s">
        <v>4</v>
      </c>
      <c r="C6" t="s">
        <v>5</v>
      </c>
      <c r="D6" s="1">
        <v>115247</v>
      </c>
      <c r="E6" s="3" t="s">
        <v>8</v>
      </c>
      <c r="F6">
        <f>VLOOKUP(Tabela2[[#This Row],[Województwo]],Arkusz1!$H$12:$I$27,2,0)</f>
        <v>975023</v>
      </c>
    </row>
    <row r="7" spans="1:14" x14ac:dyDescent="0.3">
      <c r="A7" t="s">
        <v>38</v>
      </c>
      <c r="B7" t="s">
        <v>4</v>
      </c>
      <c r="C7" t="s">
        <v>5</v>
      </c>
      <c r="D7" s="1">
        <v>138932</v>
      </c>
      <c r="E7" s="3" t="s">
        <v>8</v>
      </c>
      <c r="F7">
        <f>VLOOKUP(Tabela2[[#This Row],[Województwo]],Arkusz1!$H$12:$I$27,2,0)</f>
        <v>975023</v>
      </c>
    </row>
    <row r="8" spans="1:14" x14ac:dyDescent="0.3">
      <c r="A8" t="s">
        <v>39</v>
      </c>
      <c r="B8" t="s">
        <v>4</v>
      </c>
      <c r="C8" t="s">
        <v>5</v>
      </c>
      <c r="D8" s="1">
        <v>652015</v>
      </c>
      <c r="E8" s="3" t="s">
        <v>9</v>
      </c>
      <c r="F8">
        <f>VLOOKUP(Tabela2[[#This Row],[Województwo]],Arkusz1!$H$12:$I$27,2,0)</f>
        <v>2362519</v>
      </c>
    </row>
    <row r="9" spans="1:14" x14ac:dyDescent="0.3">
      <c r="A9" t="s">
        <v>36</v>
      </c>
      <c r="B9" t="s">
        <v>4</v>
      </c>
      <c r="C9" t="s">
        <v>5</v>
      </c>
      <c r="D9" s="1">
        <v>806201</v>
      </c>
      <c r="E9" s="3" t="s">
        <v>10</v>
      </c>
      <c r="F9">
        <f>VLOOKUP(Tabela2[[#This Row],[Województwo]],Arkusz1!$H$12:$I$27,2,0)</f>
        <v>3429632</v>
      </c>
    </row>
    <row r="10" spans="1:14" x14ac:dyDescent="0.3">
      <c r="A10" t="s">
        <v>35</v>
      </c>
      <c r="B10" t="s">
        <v>4</v>
      </c>
      <c r="C10" t="s">
        <v>5</v>
      </c>
      <c r="D10" s="1">
        <v>1861599</v>
      </c>
      <c r="E10" s="3" t="s">
        <v>11</v>
      </c>
      <c r="F10">
        <f>VLOOKUP(Tabela2[[#This Row],[Województwo]],Arkusz1!$H$12:$I$27,2,0)</f>
        <v>5510527</v>
      </c>
    </row>
    <row r="11" spans="1:14" x14ac:dyDescent="0.3">
      <c r="A11" t="s">
        <v>34</v>
      </c>
      <c r="B11" t="s">
        <v>4</v>
      </c>
      <c r="C11" t="s">
        <v>5</v>
      </c>
      <c r="D11" s="1">
        <v>126077</v>
      </c>
      <c r="E11" s="3" t="s">
        <v>12</v>
      </c>
      <c r="F11">
        <f>VLOOKUP(Tabela2[[#This Row],[Województwo]],Arkusz1!$H$12:$I$27,2,0)</f>
        <v>936725</v>
      </c>
      <c r="N11" s="3"/>
    </row>
    <row r="12" spans="1:14" x14ac:dyDescent="0.3">
      <c r="A12" t="s">
        <v>33</v>
      </c>
      <c r="B12" t="s">
        <v>4</v>
      </c>
      <c r="C12" t="s">
        <v>5</v>
      </c>
      <c r="D12" s="1">
        <v>291688</v>
      </c>
      <c r="E12" s="3" t="s">
        <v>14</v>
      </c>
      <c r="F12">
        <f>VLOOKUP(Tabela2[[#This Row],[Województwo]],Arkusz1!$H$12:$I$27,2,0)</f>
        <v>1138216</v>
      </c>
    </row>
    <row r="13" spans="1:14" x14ac:dyDescent="0.3">
      <c r="A13" t="s">
        <v>32</v>
      </c>
      <c r="B13" t="s">
        <v>4</v>
      </c>
      <c r="C13" t="s">
        <v>5</v>
      </c>
      <c r="D13" s="1">
        <v>487371</v>
      </c>
      <c r="E13" s="3" t="s">
        <v>15</v>
      </c>
      <c r="F13">
        <f>VLOOKUP(Tabela2[[#This Row],[Województwo]],Arkusz1!$H$12:$I$27,2,0)</f>
        <v>2359573</v>
      </c>
    </row>
    <row r="14" spans="1:14" x14ac:dyDescent="0.3">
      <c r="A14" t="s">
        <v>31</v>
      </c>
      <c r="B14" t="s">
        <v>4</v>
      </c>
      <c r="C14" t="s">
        <v>5</v>
      </c>
      <c r="D14" s="1">
        <v>279190</v>
      </c>
      <c r="E14" s="3" t="s">
        <v>16</v>
      </c>
      <c r="F14">
        <f>VLOOKUP(Tabela2[[#This Row],[Województwo]],Arkusz1!$H$12:$I$27,2,0)</f>
        <v>4320130</v>
      </c>
    </row>
    <row r="15" spans="1:14" x14ac:dyDescent="0.3">
      <c r="A15" t="s">
        <v>30</v>
      </c>
      <c r="B15" t="s">
        <v>4</v>
      </c>
      <c r="C15" t="s">
        <v>5</v>
      </c>
      <c r="D15" s="1">
        <v>182295</v>
      </c>
      <c r="E15" s="3" t="s">
        <v>17</v>
      </c>
      <c r="F15">
        <f>VLOOKUP(Tabela2[[#This Row],[Województwo]],Arkusz1!$H$12:$I$27,2,0)</f>
        <v>1168499</v>
      </c>
    </row>
    <row r="16" spans="1:14" x14ac:dyDescent="0.3">
      <c r="A16" t="s">
        <v>29</v>
      </c>
      <c r="B16" t="s">
        <v>4</v>
      </c>
      <c r="C16" t="s">
        <v>5</v>
      </c>
      <c r="D16" s="1">
        <v>167311</v>
      </c>
      <c r="E16" s="3" t="s">
        <v>18</v>
      </c>
      <c r="F16">
        <f>VLOOKUP(Tabela2[[#This Row],[Województwo]],Arkusz1!$H$12:$I$27,2,0)</f>
        <v>1357910</v>
      </c>
    </row>
    <row r="17" spans="1:6" x14ac:dyDescent="0.3">
      <c r="A17" t="s">
        <v>28</v>
      </c>
      <c r="B17" t="s">
        <v>4</v>
      </c>
      <c r="C17" t="s">
        <v>5</v>
      </c>
      <c r="D17" s="1">
        <v>538439</v>
      </c>
      <c r="E17" s="3" t="s">
        <v>19</v>
      </c>
      <c r="F17">
        <f>VLOOKUP(Tabela2[[#This Row],[Województwo]],Arkusz1!$H$12:$I$27,2,0)</f>
        <v>3487973</v>
      </c>
    </row>
    <row r="18" spans="1:6" x14ac:dyDescent="0.3">
      <c r="A18" t="s">
        <v>27</v>
      </c>
      <c r="B18" t="s">
        <v>4</v>
      </c>
      <c r="C18" t="s">
        <v>5</v>
      </c>
      <c r="D18" s="1">
        <v>389066</v>
      </c>
      <c r="E18" s="3" t="s">
        <v>20</v>
      </c>
      <c r="F18">
        <f>VLOOKUP(Tabela2[[#This Row],[Województwo]],Arkusz1!$H$12:$I$27,2,0)</f>
        <v>1631784</v>
      </c>
    </row>
    <row r="19" spans="1:6" x14ac:dyDescent="0.3">
      <c r="A19" t="s">
        <v>44</v>
      </c>
      <c r="B19" t="s">
        <v>4</v>
      </c>
      <c r="C19" t="s">
        <v>5</v>
      </c>
      <c r="D19" s="1">
        <v>197268</v>
      </c>
      <c r="E19" s="3" t="s">
        <v>13</v>
      </c>
      <c r="F19">
        <f>VLOOKUP(Tabela2[[#This Row],[Województwo]],Arkusz1!$H$12:$I$27,2,0)</f>
        <v>2071676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97D6-514F-4818-927F-EF52949F9B87}">
  <dimension ref="C2:I34"/>
  <sheetViews>
    <sheetView workbookViewId="0">
      <selection activeCell="I16" sqref="I16"/>
    </sheetView>
  </sheetViews>
  <sheetFormatPr defaultRowHeight="14.4" x14ac:dyDescent="0.3"/>
  <cols>
    <col min="3" max="3" width="22.33203125" bestFit="1" customWidth="1"/>
    <col min="5" max="5" width="15" customWidth="1"/>
    <col min="8" max="8" width="22.33203125" bestFit="1" customWidth="1"/>
    <col min="9" max="9" width="19.77734375" bestFit="1" customWidth="1"/>
    <col min="10" max="10" width="14" bestFit="1" customWidth="1"/>
  </cols>
  <sheetData>
    <row r="2" spans="3:9" x14ac:dyDescent="0.3">
      <c r="C2" t="s">
        <v>22</v>
      </c>
      <c r="D2" t="s">
        <v>23</v>
      </c>
      <c r="E2" t="s">
        <v>24</v>
      </c>
    </row>
    <row r="3" spans="3:9" x14ac:dyDescent="0.3">
      <c r="C3" t="s">
        <v>3</v>
      </c>
      <c r="D3" t="s">
        <v>5</v>
      </c>
      <c r="E3" s="1">
        <v>1938162</v>
      </c>
    </row>
    <row r="4" spans="3:9" x14ac:dyDescent="0.3">
      <c r="C4" t="s">
        <v>3</v>
      </c>
      <c r="D4" t="s">
        <v>5</v>
      </c>
      <c r="E4" s="1">
        <v>941109</v>
      </c>
    </row>
    <row r="5" spans="3:9" x14ac:dyDescent="0.3">
      <c r="C5" t="s">
        <v>6</v>
      </c>
      <c r="D5" t="s">
        <v>5</v>
      </c>
      <c r="E5" s="1">
        <v>1285333</v>
      </c>
    </row>
    <row r="6" spans="3:9" x14ac:dyDescent="0.3">
      <c r="C6" t="s">
        <v>6</v>
      </c>
      <c r="D6" t="s">
        <v>5</v>
      </c>
      <c r="E6" s="1">
        <v>710670</v>
      </c>
    </row>
    <row r="7" spans="3:9" x14ac:dyDescent="0.3">
      <c r="C7" t="s">
        <v>7</v>
      </c>
      <c r="D7" t="s">
        <v>5</v>
      </c>
      <c r="E7" s="1">
        <v>1511584</v>
      </c>
    </row>
    <row r="8" spans="3:9" x14ac:dyDescent="0.3">
      <c r="C8" t="s">
        <v>7</v>
      </c>
      <c r="D8" t="s">
        <v>5</v>
      </c>
      <c r="E8" s="1">
        <v>499463</v>
      </c>
    </row>
    <row r="9" spans="3:9" x14ac:dyDescent="0.3">
      <c r="C9" t="s">
        <v>8</v>
      </c>
      <c r="D9" t="s">
        <v>5</v>
      </c>
      <c r="E9" s="1">
        <v>720844</v>
      </c>
    </row>
    <row r="10" spans="3:9" x14ac:dyDescent="0.3">
      <c r="C10" t="s">
        <v>8</v>
      </c>
      <c r="D10" t="s">
        <v>5</v>
      </c>
      <c r="E10" s="1">
        <v>254179</v>
      </c>
    </row>
    <row r="11" spans="3:9" x14ac:dyDescent="0.3">
      <c r="C11" t="s">
        <v>9</v>
      </c>
      <c r="D11" t="s">
        <v>5</v>
      </c>
      <c r="E11" s="1">
        <v>1598801</v>
      </c>
      <c r="H11" s="2" t="s">
        <v>21</v>
      </c>
      <c r="I11" t="s">
        <v>26</v>
      </c>
    </row>
    <row r="12" spans="3:9" x14ac:dyDescent="0.3">
      <c r="C12" t="s">
        <v>9</v>
      </c>
      <c r="D12" t="s">
        <v>5</v>
      </c>
      <c r="E12" s="1">
        <v>763718</v>
      </c>
      <c r="H12" s="3" t="s">
        <v>3</v>
      </c>
      <c r="I12" s="1">
        <v>2879271</v>
      </c>
    </row>
    <row r="13" spans="3:9" x14ac:dyDescent="0.3">
      <c r="C13" t="s">
        <v>10</v>
      </c>
      <c r="D13" t="s">
        <v>5</v>
      </c>
      <c r="E13" s="1">
        <v>2439944</v>
      </c>
      <c r="H13" s="3" t="s">
        <v>6</v>
      </c>
      <c r="I13" s="1">
        <v>1996003</v>
      </c>
    </row>
    <row r="14" spans="3:9" x14ac:dyDescent="0.3">
      <c r="C14" t="s">
        <v>10</v>
      </c>
      <c r="D14" t="s">
        <v>5</v>
      </c>
      <c r="E14" s="1">
        <v>989688</v>
      </c>
      <c r="H14" s="3" t="s">
        <v>7</v>
      </c>
      <c r="I14" s="1">
        <v>2011047</v>
      </c>
    </row>
    <row r="15" spans="3:9" x14ac:dyDescent="0.3">
      <c r="C15" t="s">
        <v>11</v>
      </c>
      <c r="D15" t="s">
        <v>5</v>
      </c>
      <c r="E15" s="1">
        <v>3218207</v>
      </c>
      <c r="H15" s="3" t="s">
        <v>8</v>
      </c>
      <c r="I15" s="1">
        <v>975023</v>
      </c>
    </row>
    <row r="16" spans="3:9" x14ac:dyDescent="0.3">
      <c r="C16" t="s">
        <v>11</v>
      </c>
      <c r="D16" t="s">
        <v>5</v>
      </c>
      <c r="E16" s="1">
        <v>2292320</v>
      </c>
      <c r="H16" s="3" t="s">
        <v>9</v>
      </c>
      <c r="I16" s="1">
        <v>2362519</v>
      </c>
    </row>
    <row r="17" spans="3:9" x14ac:dyDescent="0.3">
      <c r="C17" t="s">
        <v>12</v>
      </c>
      <c r="D17" t="s">
        <v>5</v>
      </c>
      <c r="E17" s="1">
        <v>810648</v>
      </c>
      <c r="H17" s="3" t="s">
        <v>10</v>
      </c>
      <c r="I17" s="1">
        <v>3429632</v>
      </c>
    </row>
    <row r="18" spans="3:9" x14ac:dyDescent="0.3">
      <c r="C18" t="s">
        <v>12</v>
      </c>
      <c r="D18" t="s">
        <v>5</v>
      </c>
      <c r="E18" s="1">
        <v>126077</v>
      </c>
      <c r="H18" s="3" t="s">
        <v>11</v>
      </c>
      <c r="I18" s="1">
        <v>5510527</v>
      </c>
    </row>
    <row r="19" spans="3:9" x14ac:dyDescent="0.3">
      <c r="C19" t="s">
        <v>13</v>
      </c>
      <c r="D19" t="s">
        <v>5</v>
      </c>
      <c r="E19" s="1">
        <v>1730586</v>
      </c>
      <c r="H19" s="3" t="s">
        <v>12</v>
      </c>
      <c r="I19" s="1">
        <v>936725</v>
      </c>
    </row>
    <row r="20" spans="3:9" x14ac:dyDescent="0.3">
      <c r="C20" t="s">
        <v>13</v>
      </c>
      <c r="D20" t="s">
        <v>5</v>
      </c>
      <c r="E20" s="1">
        <v>341090</v>
      </c>
      <c r="H20" s="3" t="s">
        <v>13</v>
      </c>
      <c r="I20" s="1">
        <v>2071676</v>
      </c>
    </row>
    <row r="21" spans="3:9" x14ac:dyDescent="0.3">
      <c r="C21" t="s">
        <v>14</v>
      </c>
      <c r="D21" t="s">
        <v>5</v>
      </c>
      <c r="E21" s="1">
        <v>718586</v>
      </c>
      <c r="H21" s="3" t="s">
        <v>14</v>
      </c>
      <c r="I21" s="1">
        <v>1138216</v>
      </c>
    </row>
    <row r="22" spans="3:9" x14ac:dyDescent="0.3">
      <c r="C22" t="s">
        <v>14</v>
      </c>
      <c r="D22" t="s">
        <v>5</v>
      </c>
      <c r="E22" s="1">
        <v>419630</v>
      </c>
      <c r="H22" s="3" t="s">
        <v>15</v>
      </c>
      <c r="I22" s="1">
        <v>2359573</v>
      </c>
    </row>
    <row r="23" spans="3:9" x14ac:dyDescent="0.3">
      <c r="C23" t="s">
        <v>15</v>
      </c>
      <c r="D23" t="s">
        <v>5</v>
      </c>
      <c r="E23" s="1">
        <v>1513606</v>
      </c>
      <c r="H23" s="3" t="s">
        <v>16</v>
      </c>
      <c r="I23" s="1">
        <v>4320130</v>
      </c>
    </row>
    <row r="24" spans="3:9" x14ac:dyDescent="0.3">
      <c r="C24" t="s">
        <v>15</v>
      </c>
      <c r="D24" t="s">
        <v>5</v>
      </c>
      <c r="E24" s="1">
        <v>845967</v>
      </c>
      <c r="H24" s="3" t="s">
        <v>17</v>
      </c>
      <c r="I24" s="1">
        <v>1168499</v>
      </c>
    </row>
    <row r="25" spans="3:9" x14ac:dyDescent="0.3">
      <c r="C25" t="s">
        <v>17</v>
      </c>
      <c r="D25" t="s">
        <v>5</v>
      </c>
      <c r="E25" s="1">
        <v>986204</v>
      </c>
      <c r="H25" s="3" t="s">
        <v>18</v>
      </c>
      <c r="I25" s="1">
        <v>1357910</v>
      </c>
    </row>
    <row r="26" spans="3:9" x14ac:dyDescent="0.3">
      <c r="C26" t="s">
        <v>17</v>
      </c>
      <c r="D26" t="s">
        <v>5</v>
      </c>
      <c r="E26" s="1">
        <v>182295</v>
      </c>
      <c r="H26" s="3" t="s">
        <v>19</v>
      </c>
      <c r="I26" s="1">
        <v>3487973</v>
      </c>
    </row>
    <row r="27" spans="3:9" x14ac:dyDescent="0.3">
      <c r="C27" t="s">
        <v>18</v>
      </c>
      <c r="D27" t="s">
        <v>5</v>
      </c>
      <c r="E27" s="1">
        <v>1077676</v>
      </c>
      <c r="H27" s="3" t="s">
        <v>20</v>
      </c>
      <c r="I27" s="1">
        <v>1631784</v>
      </c>
    </row>
    <row r="28" spans="3:9" x14ac:dyDescent="0.3">
      <c r="C28" t="s">
        <v>18</v>
      </c>
      <c r="D28" t="s">
        <v>5</v>
      </c>
      <c r="E28" s="1">
        <v>280234</v>
      </c>
      <c r="H28" s="3" t="s">
        <v>25</v>
      </c>
      <c r="I28" s="1">
        <v>37636508</v>
      </c>
    </row>
    <row r="29" spans="3:9" x14ac:dyDescent="0.3">
      <c r="C29" t="s">
        <v>19</v>
      </c>
      <c r="D29" t="s">
        <v>5</v>
      </c>
      <c r="E29" s="1">
        <v>2729280</v>
      </c>
    </row>
    <row r="30" spans="3:9" x14ac:dyDescent="0.3">
      <c r="C30" t="s">
        <v>19</v>
      </c>
      <c r="D30" t="s">
        <v>5</v>
      </c>
      <c r="E30" s="1">
        <v>758693</v>
      </c>
    </row>
    <row r="31" spans="3:9" x14ac:dyDescent="0.3">
      <c r="C31" t="s">
        <v>20</v>
      </c>
      <c r="D31" t="s">
        <v>5</v>
      </c>
      <c r="E31" s="1">
        <v>1098274</v>
      </c>
    </row>
    <row r="32" spans="3:9" x14ac:dyDescent="0.3">
      <c r="C32" t="s">
        <v>20</v>
      </c>
      <c r="D32" t="s">
        <v>5</v>
      </c>
      <c r="E32" s="1">
        <v>533510</v>
      </c>
    </row>
    <row r="33" spans="3:5" x14ac:dyDescent="0.3">
      <c r="C33" t="s">
        <v>16</v>
      </c>
      <c r="D33" t="s">
        <v>5</v>
      </c>
      <c r="E33" s="1">
        <v>1950582</v>
      </c>
    </row>
    <row r="34" spans="3:5" x14ac:dyDescent="0.3">
      <c r="C34" t="s">
        <v>16</v>
      </c>
      <c r="D34" t="s">
        <v>5</v>
      </c>
      <c r="E34" s="1">
        <v>2369548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2025-01-08T17:19:09Z</dcterms:created>
  <dcterms:modified xsi:type="dcterms:W3CDTF">2025-01-08T17:30:08Z</dcterms:modified>
</cp:coreProperties>
</file>