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codeName="ThisWorkbook" hidePivotFieldList="1"/>
  <xr:revisionPtr revIDLastSave="3" documentId="8_{1897719B-03FB-48F8-81E7-709C9CA741D8}" xr6:coauthVersionLast="47" xr6:coauthVersionMax="47" xr10:uidLastSave="{E0C7087C-6CD6-470D-B35E-EDB8890EE7DA}"/>
  <bookViews>
    <workbookView xWindow="-120" yWindow="-120" windowWidth="20730" windowHeight="11160" xr2:uid="{00000000-000D-0000-FFFF-FFFF00000000}"/>
  </bookViews>
  <sheets>
    <sheet name="Loan Calculator Assignment" sheetId="2" r:id="rId1"/>
  </sheets>
  <definedNames>
    <definedName name="ColumnTitle1">#REF!</definedName>
    <definedName name="EndingBalance">-FV(InterestRate/12,PaymentNumber,-MonthlyPayment,LoanAmount)</definedName>
    <definedName name="HeaderRow">ROW(#REF!)</definedName>
    <definedName name="InterestAmt">-IPMT(InterestRate/12,PaymentNumber,NumberOfPayments,LoanAmount)</definedName>
    <definedName name="InterestRate">#REF!</definedName>
    <definedName name="LastCol">COUNTA(#REF!)</definedName>
    <definedName name="LastRow">MATCH(9.99E+307,#REF!)</definedName>
    <definedName name="LoanAmount">#REF!</definedName>
    <definedName name="LoanIsGood">IF(LoanAmount*InterestRate*LoanYears*LoanStartDate&gt;0,1,0)</definedName>
    <definedName name="LoanIsNotPaid">IF(PaymentNumber&lt;=NumberOfPayments,1,0)</definedName>
    <definedName name="LoanStartDate">#REF!</definedName>
    <definedName name="LoanValue">-FV(InterestRate/12,PaymentNumber-1,-MonthlyPayment,LoanAmount)</definedName>
    <definedName name="LoanYears">#REF!</definedName>
    <definedName name="MonthlyPayment">-PMT(InterestRate/12,NumberOfPayments,LoanAmount)</definedName>
    <definedName name="NumberOfPayments">#REF!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PrintArea_SET">OFFSET(#REF!,,,LastRow,LastCol)</definedName>
    <definedName name="RowTitleRegion1..D6">#REF!</definedName>
    <definedName name="RowTitleRegion2..H6">#REF!</definedName>
    <definedName name="Total_Interest">#REF!</definedName>
    <definedName name="TotalLoanCo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F11" i="2"/>
  <c r="F12" i="2" s="1"/>
  <c r="F13" i="2" s="1"/>
  <c r="E11" i="2"/>
  <c r="E12" i="2" s="1"/>
  <c r="E13" i="2" s="1"/>
  <c r="D11" i="2"/>
  <c r="D13" i="2" l="1"/>
</calcChain>
</file>

<file path=xl/sharedStrings.xml><?xml version="1.0" encoding="utf-8"?>
<sst xmlns="http://schemas.openxmlformats.org/spreadsheetml/2006/main" count="13" uniqueCount="13">
  <si>
    <t>Total cost of loan</t>
  </si>
  <si>
    <t>Simple Loan Calculator</t>
  </si>
  <si>
    <t>Loan Summary</t>
  </si>
  <si>
    <t>Loan Details</t>
  </si>
  <si>
    <t>Bank</t>
  </si>
  <si>
    <t>Left Join Bank</t>
  </si>
  <si>
    <t>Y Axis Bank</t>
  </si>
  <si>
    <t>CBI Bank</t>
  </si>
  <si>
    <t>Loan Amount</t>
  </si>
  <si>
    <t>Annual Interest Rate</t>
  </si>
  <si>
    <t>Loan Period in years</t>
  </si>
  <si>
    <t>Monthly payment(EMI)</t>
  </si>
  <si>
    <t>Total Interest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</si>
</sst>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_ [$₹-4009]\ * #,##0.00_ ;_ [$₹-4009]\ * \-#,##0.00_ ;_ [$₹-4009]\ * &quot;-&quot;??_ ;_ @_ "/>
    <numFmt numFmtId="166" formatCode="&quot;₹&quot;\ #,##0.00"/>
  </numFmts>
  <fonts count="13">
    <font>
      <sz val="11"/>
      <color theme="1" tint="0.24994659260841701"/>
      <name val="Lucida Sans"/>
      <family val="2"/>
      <scheme val="minor"/>
    </font>
    <font>
      <sz val="10"/>
      <name val="Tahoma"/>
      <family val="2"/>
    </font>
    <font>
      <b/>
      <sz val="16"/>
      <color theme="1" tint="0.24994659260841701"/>
      <name val="Rockwell"/>
      <family val="2"/>
      <scheme val="major"/>
    </font>
    <font>
      <b/>
      <sz val="11"/>
      <color theme="3"/>
      <name val="Rockwell"/>
      <family val="2"/>
      <scheme val="major"/>
    </font>
    <font>
      <b/>
      <sz val="11"/>
      <color theme="1" tint="0.24994659260841701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sz val="11"/>
      <name val="Arial"/>
      <family val="2"/>
    </font>
    <font>
      <sz val="10"/>
      <name val="Lucida Sans"/>
      <family val="2"/>
      <charset val="238"/>
      <scheme val="minor"/>
    </font>
    <font>
      <sz val="10"/>
      <name val="Lucida Sans"/>
      <family val="2"/>
      <scheme val="minor"/>
    </font>
    <font>
      <sz val="11"/>
      <color theme="0"/>
      <name val="Rockwell"/>
      <family val="1"/>
      <scheme val="major"/>
    </font>
    <font>
      <sz val="26"/>
      <color theme="0"/>
      <name val="Rockwell"/>
      <family val="1"/>
      <scheme val="major"/>
    </font>
    <font>
      <sz val="10"/>
      <color theme="1" tint="0.249977111117893"/>
      <name val="Lucida Sans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gradientFill degree="180">
        <stop position="0">
          <color theme="5"/>
        </stop>
        <stop position="1">
          <color theme="5" tint="-0.49803155613879818"/>
        </stop>
      </gradientFill>
    </fill>
  </fills>
  <borders count="11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2">
    <xf numFmtId="0" fontId="0" fillId="0" borderId="0">
      <alignment vertical="center"/>
    </xf>
    <xf numFmtId="164" fontId="7" fillId="0" borderId="0" applyFont="0" applyFill="0" applyBorder="0" applyProtection="0">
      <alignment horizontal="right"/>
    </xf>
    <xf numFmtId="0" fontId="4" fillId="0" borderId="1" applyNumberFormat="0" applyFill="0" applyProtection="0"/>
    <xf numFmtId="0" fontId="4" fillId="0" borderId="1" applyNumberFormat="0" applyFill="0" applyProtection="0">
      <alignment vertical="center"/>
    </xf>
    <xf numFmtId="0" fontId="3" fillId="0" borderId="4" applyNumberFormat="0" applyFill="0" applyProtection="0">
      <alignment vertical="center"/>
    </xf>
    <xf numFmtId="0" fontId="6" fillId="2" borderId="2" applyNumberFormat="0" applyProtection="0"/>
    <xf numFmtId="0" fontId="5" fillId="0" borderId="2" applyNumberFormat="0" applyProtection="0">
      <alignment vertical="center"/>
    </xf>
    <xf numFmtId="0" fontId="3" fillId="0" borderId="0" applyNumberFormat="0" applyFill="0" applyBorder="0" applyAlignment="0" applyProtection="0"/>
    <xf numFmtId="0" fontId="2" fillId="0" borderId="3" applyNumberFormat="0" applyFill="0" applyProtection="0">
      <alignment vertical="center"/>
    </xf>
    <xf numFmtId="14" fontId="6" fillId="0" borderId="0" applyFont="0" applyFill="0" applyBorder="0" applyAlignment="0">
      <alignment vertical="center"/>
    </xf>
    <xf numFmtId="3" fontId="6" fillId="0" borderId="0" applyFont="0" applyFill="0" applyBorder="0" applyAlignment="0" applyProtection="0"/>
    <xf numFmtId="10" fontId="6" fillId="0" borderId="0" applyFont="0" applyFill="0" applyBorder="0" applyAlignment="0" applyProtection="0"/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8" fillId="4" borderId="7" xfId="1" applyFont="1" applyFill="1" applyBorder="1" applyAlignment="1">
      <alignment horizontal="left" vertical="center" indent="1"/>
    </xf>
    <xf numFmtId="10" fontId="8" fillId="4" borderId="7" xfId="11" applyFont="1" applyFill="1" applyBorder="1" applyAlignment="1">
      <alignment horizontal="left" vertical="center" indent="1"/>
    </xf>
    <xf numFmtId="0" fontId="12" fillId="3" borderId="10" xfId="6" applyFont="1" applyFill="1" applyBorder="1">
      <alignment vertical="center"/>
    </xf>
    <xf numFmtId="0" fontId="12" fillId="3" borderId="6" xfId="6" applyFont="1" applyFill="1" applyBorder="1" applyAlignment="1">
      <alignment horizontal="right" vertical="center" indent="1"/>
    </xf>
    <xf numFmtId="0" fontId="12" fillId="3" borderId="5" xfId="6" applyFont="1" applyFill="1" applyBorder="1">
      <alignment vertical="center"/>
    </xf>
    <xf numFmtId="0" fontId="12" fillId="3" borderId="8" xfId="6" applyFont="1" applyFill="1" applyBorder="1" applyAlignment="1">
      <alignment horizontal="right" vertical="center" indent="1"/>
    </xf>
    <xf numFmtId="165" fontId="8" fillId="4" borderId="7" xfId="11" applyNumberFormat="1" applyFont="1" applyFill="1" applyBorder="1" applyAlignment="1">
      <alignment horizontal="left" vertical="center" indent="1"/>
    </xf>
    <xf numFmtId="0" fontId="8" fillId="4" borderId="9" xfId="9" applyNumberFormat="1" applyFont="1" applyFill="1" applyBorder="1" applyAlignment="1">
      <alignment horizontal="left" vertical="center" indent="1"/>
    </xf>
    <xf numFmtId="165" fontId="9" fillId="4" borderId="7" xfId="1" applyNumberFormat="1" applyFont="1" applyFill="1" applyBorder="1" applyAlignment="1">
      <alignment horizontal="left" vertical="center" indent="1"/>
    </xf>
    <xf numFmtId="166" fontId="9" fillId="4" borderId="7" xfId="1" applyNumberFormat="1" applyFont="1" applyFill="1" applyBorder="1" applyAlignment="1">
      <alignment horizontal="left" vertical="center" indent="1"/>
    </xf>
    <xf numFmtId="0" fontId="10" fillId="5" borderId="0" xfId="2" applyFont="1" applyFill="1" applyBorder="1" applyAlignment="1">
      <alignment horizontal="center" vertical="center"/>
    </xf>
    <xf numFmtId="0" fontId="11" fillId="6" borderId="0" xfId="8" applyFont="1" applyFill="1" applyBorder="1" applyAlignment="1">
      <alignment horizontal="left" vertical="center" indent="1"/>
    </xf>
  </cellXfs>
  <cellStyles count="12">
    <cellStyle name="Comma" xfId="10" builtinId="3" customBuiltin="1"/>
    <cellStyle name="Currency" xfId="1" builtinId="4" customBuiltin="1"/>
    <cellStyle name="Date" xfId="9" xr:uid="{00000000-0005-0000-0000-000002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7" builtinId="19" customBuiltin="1"/>
    <cellStyle name="Input" xfId="5" builtinId="20" customBuiltin="1"/>
    <cellStyle name="Normal" xfId="0" builtinId="0" customBuiltin="1"/>
    <cellStyle name="Percent" xfId="11" builtinId="5" customBuiltin="1"/>
    <cellStyle name="Title" xfId="8" builtinId="15" customBuiltin="1"/>
  </cellStyles>
  <dxfs count="7"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0" tint="-4.9989318521683403E-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 val="0"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2" defaultTableStyle="Loan Calculator" defaultPivotStyle="PivotStyleLight16">
    <tableStyle name="Invisible" pivot="0" table="0" count="0" xr9:uid="{B071DB3B-5C99-4998-B6FE-31A1C6793C3C}"/>
    <tableStyle name="Loan Calculator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5C5D1"/>
      <color rgb="FFC47E99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54542</xdr:rowOff>
    </xdr:from>
    <xdr:to>
      <xdr:col>7</xdr:col>
      <xdr:colOff>114300</xdr:colOff>
      <xdr:row>2</xdr:row>
      <xdr:rowOff>104775</xdr:rowOff>
    </xdr:to>
    <xdr:pic>
      <xdr:nvPicPr>
        <xdr:cNvPr id="5" name="Picture 4" descr="People illustrations">
          <a:extLst>
            <a:ext uri="{FF2B5EF4-FFF2-40B4-BE49-F238E27FC236}">
              <a16:creationId xmlns:a16="http://schemas.microsoft.com/office/drawing/2014/main" id="{467F6475-362F-4C58-891C-641931F607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953000" y="54542"/>
          <a:ext cx="3600450" cy="964633"/>
        </a:xfrm>
        <a:prstGeom prst="rect">
          <a:avLst/>
        </a:prstGeom>
      </xdr:spPr>
    </xdr:pic>
    <xdr:clientData/>
  </xdr:twoCellAnchor>
  <xdr:oneCellAnchor>
    <xdr:from>
      <xdr:col>6</xdr:col>
      <xdr:colOff>647700</xdr:colOff>
      <xdr:row>4</xdr:row>
      <xdr:rowOff>266700</xdr:rowOff>
    </xdr:from>
    <xdr:ext cx="2790825" cy="15875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E743E92-2635-6178-6C6A-57CEF3AAC0FA}"/>
            </a:ext>
          </a:extLst>
        </xdr:cNvPr>
        <xdr:cNvSpPr txBox="1"/>
      </xdr:nvSpPr>
      <xdr:spPr>
        <a:xfrm>
          <a:off x="7477125" y="1809750"/>
          <a:ext cx="2790825" cy="1587550"/>
        </a:xfrm>
        <a:prstGeom prst="rect">
          <a:avLst/>
        </a:prstGeom>
        <a:solidFill>
          <a:srgbClr val="E5C5D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As the Budget for Mr. Hathodawala is 25000, he has only two options available to him; Y Axis Bank &amp; CBI Bank. Even if Y Axis Bank would offer less interest amount and loan period, I would recommend him to go with CBI Bank as we should keep a buffer of uncertainity which is very less in Y Axis Bank's loan offer.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D164-22B0-4B39-8E71-5258BDD400A6}">
  <dimension ref="A2:G13"/>
  <sheetViews>
    <sheetView showGridLines="0" tabSelected="1" workbookViewId="0">
      <selection activeCell="E1" sqref="E1"/>
    </sheetView>
  </sheetViews>
  <sheetFormatPr defaultRowHeight="24.75" customHeight="1"/>
  <cols>
    <col min="1" max="1" width="7.33203125" customWidth="1"/>
    <col min="4" max="4" width="20.77734375" customWidth="1"/>
    <col min="5" max="5" width="16.77734375" customWidth="1"/>
    <col min="6" max="6" width="18.44140625" customWidth="1"/>
  </cols>
  <sheetData>
    <row r="2" spans="1:7" ht="47.25" customHeight="1">
      <c r="A2" s="14" t="s">
        <v>1</v>
      </c>
      <c r="B2" s="14"/>
      <c r="C2" s="14"/>
      <c r="D2" s="14"/>
      <c r="E2" s="14"/>
      <c r="F2" s="14"/>
      <c r="G2" s="14"/>
    </row>
    <row r="4" spans="1:7" ht="24.75" customHeight="1">
      <c r="B4" s="13" t="s">
        <v>3</v>
      </c>
      <c r="C4" s="13"/>
      <c r="D4" s="13"/>
      <c r="F4" s="1"/>
    </row>
    <row r="5" spans="1:7" ht="24.75" customHeight="1">
      <c r="B5" s="5"/>
      <c r="C5" s="6" t="s">
        <v>4</v>
      </c>
      <c r="D5" s="3" t="s">
        <v>5</v>
      </c>
      <c r="E5" s="3" t="s">
        <v>6</v>
      </c>
      <c r="F5" s="3" t="s">
        <v>7</v>
      </c>
    </row>
    <row r="6" spans="1:7" ht="24.75" customHeight="1">
      <c r="B6" s="5"/>
      <c r="C6" s="6" t="s">
        <v>8</v>
      </c>
      <c r="D6" s="9">
        <v>1500000</v>
      </c>
      <c r="E6" s="9">
        <v>1500000</v>
      </c>
      <c r="F6" s="9">
        <v>1500000</v>
      </c>
    </row>
    <row r="7" spans="1:7" ht="24.75" customHeight="1">
      <c r="B7" s="5"/>
      <c r="C7" s="6" t="s">
        <v>9</v>
      </c>
      <c r="D7" s="4">
        <v>0.15</v>
      </c>
      <c r="E7" s="4">
        <v>0.125</v>
      </c>
      <c r="F7" s="4">
        <v>0.11</v>
      </c>
    </row>
    <row r="8" spans="1:7" ht="24.75" customHeight="1">
      <c r="B8" s="7"/>
      <c r="C8" s="8" t="s">
        <v>10</v>
      </c>
      <c r="D8" s="10">
        <v>5</v>
      </c>
      <c r="E8" s="10">
        <v>8</v>
      </c>
      <c r="F8" s="10">
        <v>10</v>
      </c>
    </row>
    <row r="9" spans="1:7" ht="24.75" customHeight="1">
      <c r="B9" s="2"/>
    </row>
    <row r="10" spans="1:7" ht="24.75" customHeight="1">
      <c r="B10" s="13" t="s">
        <v>2</v>
      </c>
      <c r="C10" s="13"/>
      <c r="D10" s="13"/>
    </row>
    <row r="11" spans="1:7" ht="24.75" customHeight="1">
      <c r="B11" s="5"/>
      <c r="C11" s="6" t="s">
        <v>11</v>
      </c>
      <c r="D11" s="12">
        <f>-PMT(D7/12,D8*12,D6)</f>
        <v>35684.895129538098</v>
      </c>
      <c r="E11" s="12">
        <f>-PMT(E7/12,E8*12,E6)</f>
        <v>24793.212974723752</v>
      </c>
      <c r="F11" s="12">
        <f>-PMT(F7/12,F8*12,F6)</f>
        <v>20662.501693788374</v>
      </c>
    </row>
    <row r="12" spans="1:7" ht="24.75" customHeight="1">
      <c r="B12" s="5"/>
      <c r="C12" s="6" t="s">
        <v>0</v>
      </c>
      <c r="D12" s="11">
        <f>D11*D8*12</f>
        <v>2141093.7077722857</v>
      </c>
      <c r="E12" s="11">
        <f>E11*E8*12</f>
        <v>2380148.4455734803</v>
      </c>
      <c r="F12" s="11">
        <f>F11*F8*12</f>
        <v>2479500.2032546047</v>
      </c>
    </row>
    <row r="13" spans="1:7" ht="24.75" customHeight="1">
      <c r="B13" s="5"/>
      <c r="C13" s="6" t="s">
        <v>12</v>
      </c>
      <c r="D13" s="11">
        <f>D12-D6</f>
        <v>641093.70777228568</v>
      </c>
      <c r="E13" s="11">
        <f t="shared" ref="E13:F13" si="0">E12-E6</f>
        <v>880148.44557348033</v>
      </c>
      <c r="F13" s="11">
        <f t="shared" si="0"/>
        <v>979500.20325460471</v>
      </c>
    </row>
  </sheetData>
  <mergeCells count="3">
    <mergeCell ref="B4:D4"/>
    <mergeCell ref="A2:G2"/>
    <mergeCell ref="B10:D10"/>
  </mergeCells>
  <dataValidations count="15">
    <dataValidation allowBlank="1" showInputMessage="1" showErrorMessage="1" prompt="Enter loan details to the cells below" sqref="B4:D4" xr:uid="{BA83AD74-7E45-4776-BC52-7BD6AF61C55F}"/>
    <dataValidation allowBlank="1" showInputMessage="1" showErrorMessage="1" prompt="Total interest is automatically calculated in cell at right" sqref="B13" xr:uid="{44FD0046-A546-4DC5-BAA8-F3E69CE000AF}"/>
    <dataValidation allowBlank="1" showInputMessage="1" showErrorMessage="1" prompt="Number of payments is automatically calculated in cell at right" sqref="B12" xr:uid="{CE1CAF78-3B44-4790-80B8-D02C4CF556B4}"/>
    <dataValidation allowBlank="1" showInputMessage="1" showErrorMessage="1" prompt="Monthly payment is automatically calculated in cell at right" sqref="B11" xr:uid="{2F99BEEA-6913-4777-800D-795F43990189}"/>
    <dataValidation allowBlank="1" showInputMessage="1" showErrorMessage="1" prompt="Monthly payment is automatically calculated in this cell" sqref="D11:F13" xr:uid="{C3F7F9D4-EED3-4F9A-821E-BF2AC5CF7E1C}"/>
    <dataValidation allowBlank="1" showInputMessage="1" showErrorMessage="1" prompt="Enter Start date of loan in cell at right" sqref="B8" xr:uid="{79739655-D512-484C-B532-4010B8A37378}"/>
    <dataValidation allowBlank="1" showInputMessage="1" showErrorMessage="1" prompt="Enter start date of loan in this cell" sqref="D8:F8" xr:uid="{2F6F1B2B-D7DE-41C9-AE52-C2A3BFB8291A}"/>
    <dataValidation allowBlank="1" showInputMessage="1" showErrorMessage="1" prompt="Enter Loan period in years in cell at right" sqref="B7" xr:uid="{86EA9868-34E6-4BFD-955B-0EECCF68D0A7}"/>
    <dataValidation allowBlank="1" showInputMessage="1" showErrorMessage="1" prompt="Enter loan period in years in this cell" sqref="D7:F7" xr:uid="{41E3B65E-53A8-4F33-89DC-5B1E0DA66C0E}"/>
    <dataValidation allowBlank="1" showInputMessage="1" showErrorMessage="1" prompt="Enter Annual interest rate in cell at right" sqref="B6" xr:uid="{7A3AF124-36DC-410E-99A9-1B2E96F6AB1A}"/>
    <dataValidation allowBlank="1" showInputMessage="1" showErrorMessage="1" prompt="Enter annual interest rate in this cell" sqref="D6:F6" xr:uid="{28F5F06D-C182-4966-AD3B-47D2B783D4CC}"/>
    <dataValidation allowBlank="1" showInputMessage="1" showErrorMessage="1" prompt="Enter Loan amount in cell at right" sqref="B5" xr:uid="{BB593737-8C76-4D08-8EED-64C659DF538A}"/>
    <dataValidation allowBlank="1" showInputMessage="1" showErrorMessage="1" prompt="Enter loan amount in this cell" sqref="D5:F5" xr:uid="{23C5F9D4-D0AE-4A98-B57E-1347B4032C85}"/>
    <dataValidation allowBlank="1" showInputMessage="1" showErrorMessage="1" prompt="Loan Summary is automatically updated in cells below" sqref="B10" xr:uid="{8C978864-2DFC-4059-A438-E513F5B6100A}"/>
    <dataValidation allowBlank="1" showInputMessage="1" showErrorMessage="1" prompt="Title of this worksheet is in this cell. Enter Loan Values in cells D3 through D6. Loan Summary in cells H3 through H6 and Loan table are automatically updated" sqref="A2" xr:uid="{C5F8122F-4FE8-404A-8635-F4B0CA6F53E4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7f9b5e87859ce6d7eedbdc6e4e4205c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5e0075ee7624d6a846e01eb61837427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279976-E820-4142-88EE-18227065FC87}">
  <ds:schemaRefs>
    <ds:schemaRef ds:uri="http://purl.org/dc/terms/"/>
    <ds:schemaRef ds:uri="16c05727-aa75-4e4a-9b5f-8a80a1165891"/>
    <ds:schemaRef ds:uri="71af3243-3dd4-4a8d-8c0d-dd76da1f02a5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B0C17FD-8DE1-4E71-B429-EF0290FF05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0DC378-17C2-446B-81E8-FFE67756C1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TM23154796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Calculator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2019-09-03T07:28:46Z</dcterms:created>
  <dcterms:modified xsi:type="dcterms:W3CDTF">2023-05-23T17:15:57Z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