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L20" i="1" l="1"/>
  <c r="K20" i="1"/>
  <c r="F20" i="1"/>
  <c r="F8" i="1"/>
  <c r="K19" i="1"/>
  <c r="F19" i="1"/>
  <c r="K16" i="1"/>
  <c r="K17" i="1"/>
  <c r="K18" i="1"/>
  <c r="F14" i="1"/>
  <c r="F15" i="1"/>
  <c r="F16" i="1"/>
  <c r="F17" i="1"/>
  <c r="F18" i="1"/>
  <c r="L14" i="1" l="1"/>
  <c r="L15" i="1"/>
  <c r="L16" i="1"/>
  <c r="L17" i="1"/>
  <c r="L18" i="1"/>
  <c r="L19" i="1"/>
  <c r="L3" i="1"/>
  <c r="L4" i="1"/>
  <c r="L5" i="1"/>
  <c r="L6" i="1"/>
  <c r="L7" i="1"/>
  <c r="K4" i="1"/>
  <c r="K5" i="1"/>
  <c r="K6" i="1"/>
  <c r="K8" i="1"/>
  <c r="K9" i="1"/>
  <c r="K10" i="1"/>
  <c r="K11" i="1"/>
  <c r="K12" i="1"/>
  <c r="K13" i="1"/>
  <c r="K14" i="1"/>
  <c r="K15" i="1"/>
  <c r="F5" i="1"/>
  <c r="F6" i="1"/>
  <c r="F7" i="1"/>
  <c r="L8" i="1"/>
  <c r="F9" i="1"/>
  <c r="L9" i="1" s="1"/>
  <c r="F10" i="1"/>
  <c r="L10" i="1" s="1"/>
  <c r="F11" i="1"/>
  <c r="L11" i="1" s="1"/>
  <c r="F12" i="1"/>
  <c r="L12" i="1" s="1"/>
  <c r="F13" i="1"/>
  <c r="L13" i="1" s="1"/>
  <c r="F4" i="1"/>
  <c r="K3" i="1"/>
  <c r="F3" i="1"/>
</calcChain>
</file>

<file path=xl/sharedStrings.xml><?xml version="1.0" encoding="utf-8"?>
<sst xmlns="http://schemas.openxmlformats.org/spreadsheetml/2006/main" count="51" uniqueCount="34">
  <si>
    <t>Alumno</t>
  </si>
  <si>
    <t>Práctica 1</t>
  </si>
  <si>
    <t>Práctica 2</t>
  </si>
  <si>
    <t>Examen P1</t>
  </si>
  <si>
    <t>Práctica 3</t>
  </si>
  <si>
    <t>WomenIT</t>
  </si>
  <si>
    <t>Práctica 4</t>
  </si>
  <si>
    <t>Examen P2</t>
  </si>
  <si>
    <t>Abisai Briones Hernández</t>
  </si>
  <si>
    <t>Promedio P1</t>
  </si>
  <si>
    <t>Promedio Final</t>
  </si>
  <si>
    <t>Promedio P2</t>
  </si>
  <si>
    <t>José Alberto Beltrán Acosta</t>
  </si>
  <si>
    <t>Alonso Carlos García Páramo</t>
  </si>
  <si>
    <t>Daniel Alegria Lino</t>
  </si>
  <si>
    <t>Diana Mariel Medina Carranco</t>
  </si>
  <si>
    <t>Diego Octavio Nieves Terrazas</t>
  </si>
  <si>
    <t>Edgar Jhovani Ramos Carranco</t>
  </si>
  <si>
    <t>Edna Juliana Moreno Romero</t>
  </si>
  <si>
    <t>Elías Eduardo Medina Santiago</t>
  </si>
  <si>
    <t>Erick Favian Aguilar Jiménez</t>
  </si>
  <si>
    <t>Estefany Goretti Rico Hernández</t>
  </si>
  <si>
    <t xml:space="preserve">Josué Eliseo </t>
  </si>
  <si>
    <t>Juan Bosco Aguilar Chávez</t>
  </si>
  <si>
    <t>Ulises Leonardo Paz Martínez</t>
  </si>
  <si>
    <t>Luis Fernando Ramírez Hernández</t>
  </si>
  <si>
    <t>Luis Yovan Olvera Rodriguez</t>
  </si>
  <si>
    <t>Uriel González del Castillo</t>
  </si>
  <si>
    <t>Diego Ortíz Zamudio</t>
  </si>
  <si>
    <t>Práctica 5</t>
  </si>
  <si>
    <t>Evaluación Docente</t>
  </si>
  <si>
    <t>Proyecto Final</t>
  </si>
  <si>
    <t>x</t>
  </si>
  <si>
    <t>Promedio al Parcial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</si>
</sst>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/>
    <xf numFmtId="0" fontId="0" fillId="4" borderId="0" xfId="0" applyFill="1"/>
    <xf numFmtId="0" fontId="0" fillId="6" borderId="0" xfId="0" applyFill="1" applyAlignment="1">
      <alignment textRotation="90"/>
    </xf>
    <xf numFmtId="0" fontId="0" fillId="7" borderId="0" xfId="0" applyFill="1" applyAlignment="1">
      <alignment textRotation="90"/>
    </xf>
    <xf numFmtId="0" fontId="0" fillId="8" borderId="0" xfId="0" applyFill="1" applyAlignment="1">
      <alignment textRotation="90"/>
    </xf>
    <xf numFmtId="0" fontId="0" fillId="9" borderId="0" xfId="0" applyFill="1" applyAlignment="1">
      <alignment textRotation="90"/>
    </xf>
    <xf numFmtId="0" fontId="0" fillId="5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10" borderId="1" xfId="0" applyFill="1" applyBorder="1"/>
    <xf numFmtId="164" fontId="0" fillId="0" borderId="1" xfId="0" applyNumberFormat="1" applyBorder="1"/>
    <xf numFmtId="164" fontId="0" fillId="10" borderId="1" xfId="0" applyNumberFormat="1" applyFill="1" applyBorder="1"/>
    <xf numFmtId="164" fontId="0" fillId="8" borderId="1" xfId="0" applyNumberFormat="1" applyFill="1" applyBorder="1"/>
    <xf numFmtId="0" fontId="0" fillId="5" borderId="2" xfId="0" applyFill="1" applyBorder="1"/>
    <xf numFmtId="0" fontId="0" fillId="11" borderId="0" xfId="0" applyFill="1" applyAlignment="1">
      <alignment textRotation="90"/>
    </xf>
    <xf numFmtId="0" fontId="0" fillId="4" borderId="0" xfId="0" applyFill="1" applyAlignment="1">
      <alignment textRotation="90"/>
    </xf>
    <xf numFmtId="164" fontId="0" fillId="11" borderId="1" xfId="0" applyNumberFormat="1" applyFill="1" applyBorder="1"/>
    <xf numFmtId="0" fontId="0" fillId="8" borderId="1" xfId="0" applyFill="1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zoomScale="90" zoomScaleNormal="90" workbookViewId="0">
      <selection activeCell="V8" sqref="V8"/>
    </sheetView>
  </sheetViews>
  <sheetFormatPr baseColWidth="10" defaultColWidth="9.140625" defaultRowHeight="15" x14ac:dyDescent="0.25"/>
  <cols>
    <col min="2" max="2" width="31.140625" bestFit="1" customWidth="1"/>
    <col min="3" max="12" width="6.28515625" customWidth="1"/>
    <col min="13" max="15" width="4.85546875" customWidth="1"/>
    <col min="16" max="16" width="7.85546875" customWidth="1"/>
  </cols>
  <sheetData>
    <row r="1" spans="2:16" ht="18" customHeight="1" x14ac:dyDescent="0.25">
      <c r="C1" s="1"/>
      <c r="D1" s="1"/>
      <c r="E1" s="1"/>
      <c r="F1" s="1"/>
      <c r="G1" s="1"/>
      <c r="H1" s="1"/>
      <c r="I1" s="1"/>
      <c r="J1" s="1"/>
    </row>
    <row r="2" spans="2:16" ht="81.75" customHeight="1" x14ac:dyDescent="0.25">
      <c r="B2" s="3" t="s">
        <v>0</v>
      </c>
      <c r="C2" s="4" t="s">
        <v>1</v>
      </c>
      <c r="D2" s="4" t="s">
        <v>2</v>
      </c>
      <c r="E2" s="5" t="s">
        <v>3</v>
      </c>
      <c r="F2" s="7" t="s">
        <v>9</v>
      </c>
      <c r="G2" s="4" t="s">
        <v>4</v>
      </c>
      <c r="H2" s="1" t="s">
        <v>5</v>
      </c>
      <c r="I2" s="4" t="s">
        <v>6</v>
      </c>
      <c r="J2" s="5" t="s">
        <v>7</v>
      </c>
      <c r="K2" s="7" t="s">
        <v>11</v>
      </c>
      <c r="L2" s="6" t="s">
        <v>33</v>
      </c>
      <c r="M2" s="16" t="s">
        <v>29</v>
      </c>
      <c r="N2" s="1" t="s">
        <v>30</v>
      </c>
      <c r="O2" s="6" t="s">
        <v>31</v>
      </c>
      <c r="P2" s="17" t="s">
        <v>10</v>
      </c>
    </row>
    <row r="3" spans="2:16" x14ac:dyDescent="0.25">
      <c r="B3" s="8" t="s">
        <v>8</v>
      </c>
      <c r="C3" s="9">
        <v>10</v>
      </c>
      <c r="D3" s="9">
        <v>9</v>
      </c>
      <c r="E3" s="10">
        <v>10</v>
      </c>
      <c r="F3" s="11">
        <f>(AVERAGE(C3:D3)*0.3)+(E3*0.7)</f>
        <v>9.85</v>
      </c>
      <c r="G3" s="9">
        <v>10</v>
      </c>
      <c r="H3" s="12">
        <v>1</v>
      </c>
      <c r="I3" s="9">
        <v>10</v>
      </c>
      <c r="J3" s="10">
        <v>10</v>
      </c>
      <c r="K3" s="13">
        <f>(AVERAGE(G3,I3)*0.3)+(J3*0.7)</f>
        <v>10</v>
      </c>
      <c r="L3" s="14">
        <f t="shared" ref="L3:L6" si="0">IF(AVERAGE(F3,J3)&lt;9,AVERAGE(F3,J3)+H3,AVERAGE(F3,J3))</f>
        <v>9.9250000000000007</v>
      </c>
      <c r="M3" s="18">
        <v>10</v>
      </c>
      <c r="N3" s="12" t="s">
        <v>32</v>
      </c>
      <c r="O3" s="19">
        <v>10</v>
      </c>
      <c r="P3" s="20">
        <f>(((F3+K3+M3)/3)*0.4)+(O3*0.6)</f>
        <v>9.98</v>
      </c>
    </row>
    <row r="4" spans="2:16" x14ac:dyDescent="0.25">
      <c r="B4" s="8" t="s">
        <v>12</v>
      </c>
      <c r="C4" s="9">
        <v>10</v>
      </c>
      <c r="D4" s="9">
        <v>10</v>
      </c>
      <c r="E4" s="10">
        <v>10</v>
      </c>
      <c r="F4" s="11">
        <f>(AVERAGE(C4:D4)*0.3)+(E4*0.7)</f>
        <v>10</v>
      </c>
      <c r="G4" s="9">
        <v>10</v>
      </c>
      <c r="H4" s="12">
        <v>1</v>
      </c>
      <c r="I4" s="9">
        <v>10</v>
      </c>
      <c r="J4" s="10">
        <v>10</v>
      </c>
      <c r="K4" s="13">
        <f t="shared" ref="K4:K20" si="1">(AVERAGE(G4,I4)*0.3)+(J4*0.7)</f>
        <v>10</v>
      </c>
      <c r="L4" s="14">
        <f t="shared" si="0"/>
        <v>10</v>
      </c>
      <c r="M4" s="18">
        <v>9</v>
      </c>
      <c r="N4" s="12" t="s">
        <v>32</v>
      </c>
      <c r="O4" s="19">
        <v>10</v>
      </c>
      <c r="P4" s="20">
        <f t="shared" ref="P4:P20" si="2">(((F4+K4+M4)/3)*0.4)+(O4*0.6)</f>
        <v>9.8666666666666671</v>
      </c>
    </row>
    <row r="5" spans="2:16" x14ac:dyDescent="0.25">
      <c r="B5" s="8" t="s">
        <v>13</v>
      </c>
      <c r="C5" s="9">
        <v>9</v>
      </c>
      <c r="D5" s="9">
        <v>10</v>
      </c>
      <c r="E5" s="10">
        <v>10</v>
      </c>
      <c r="F5" s="11">
        <f t="shared" ref="F5:F20" si="3">(AVERAGE(C5:D5)*0.3)+(E5*0.7)</f>
        <v>9.85</v>
      </c>
      <c r="G5" s="9">
        <v>10</v>
      </c>
      <c r="H5" s="12">
        <v>1</v>
      </c>
      <c r="I5" s="9">
        <v>10</v>
      </c>
      <c r="J5" s="10">
        <v>10</v>
      </c>
      <c r="K5" s="13">
        <f t="shared" si="1"/>
        <v>10</v>
      </c>
      <c r="L5" s="14">
        <f t="shared" si="0"/>
        <v>9.9250000000000007</v>
      </c>
      <c r="M5" s="18">
        <v>10</v>
      </c>
      <c r="N5" s="12" t="s">
        <v>32</v>
      </c>
      <c r="O5" s="19">
        <v>10</v>
      </c>
      <c r="P5" s="20">
        <f t="shared" si="2"/>
        <v>9.98</v>
      </c>
    </row>
    <row r="6" spans="2:16" x14ac:dyDescent="0.25">
      <c r="B6" s="8" t="s">
        <v>14</v>
      </c>
      <c r="C6" s="9">
        <v>9</v>
      </c>
      <c r="D6" s="9">
        <v>9</v>
      </c>
      <c r="E6" s="10">
        <v>10</v>
      </c>
      <c r="F6" s="11">
        <f t="shared" si="3"/>
        <v>9.6999999999999993</v>
      </c>
      <c r="G6" s="9">
        <v>10</v>
      </c>
      <c r="H6" s="12">
        <v>1</v>
      </c>
      <c r="I6" s="9">
        <v>10</v>
      </c>
      <c r="J6" s="10">
        <v>10</v>
      </c>
      <c r="K6" s="13">
        <f t="shared" si="1"/>
        <v>10</v>
      </c>
      <c r="L6" s="14">
        <f t="shared" si="0"/>
        <v>9.85</v>
      </c>
      <c r="M6" s="18">
        <v>9</v>
      </c>
      <c r="N6" s="12" t="s">
        <v>32</v>
      </c>
      <c r="O6" s="19">
        <v>10</v>
      </c>
      <c r="P6" s="20">
        <f t="shared" si="2"/>
        <v>9.8266666666666662</v>
      </c>
    </row>
    <row r="7" spans="2:16" x14ac:dyDescent="0.25">
      <c r="B7" s="8" t="s">
        <v>15</v>
      </c>
      <c r="C7" s="9">
        <v>10</v>
      </c>
      <c r="D7" s="9">
        <v>9</v>
      </c>
      <c r="E7" s="10">
        <v>10</v>
      </c>
      <c r="F7" s="11">
        <f t="shared" si="3"/>
        <v>9.85</v>
      </c>
      <c r="G7" s="9">
        <v>10</v>
      </c>
      <c r="H7" s="12">
        <v>1</v>
      </c>
      <c r="I7" s="9">
        <v>10</v>
      </c>
      <c r="J7" s="10">
        <v>9</v>
      </c>
      <c r="K7" s="13">
        <v>10</v>
      </c>
      <c r="L7" s="14">
        <f>IF(AVERAGE(F7,J7)&lt;9,AVERAGE(F7,J7)+H7,AVERAGE(F7,J7))</f>
        <v>9.4250000000000007</v>
      </c>
      <c r="M7" s="18">
        <v>9</v>
      </c>
      <c r="N7" s="12" t="s">
        <v>32</v>
      </c>
      <c r="O7" s="19">
        <v>8.5</v>
      </c>
      <c r="P7" s="20">
        <f t="shared" si="2"/>
        <v>8.9466666666666672</v>
      </c>
    </row>
    <row r="8" spans="2:16" x14ac:dyDescent="0.25">
      <c r="B8" s="8" t="s">
        <v>16</v>
      </c>
      <c r="C8" s="9">
        <v>10</v>
      </c>
      <c r="D8" s="9">
        <v>10</v>
      </c>
      <c r="E8" s="10">
        <v>10</v>
      </c>
      <c r="F8" s="11">
        <f>(AVERAGE(C8:D8)*0.3)+(E8*0.7)</f>
        <v>10</v>
      </c>
      <c r="G8" s="9">
        <v>8.5</v>
      </c>
      <c r="H8" s="12">
        <v>1</v>
      </c>
      <c r="I8" s="9">
        <v>10</v>
      </c>
      <c r="J8" s="10">
        <v>9.5</v>
      </c>
      <c r="K8" s="13">
        <f t="shared" si="1"/>
        <v>9.4249999999999989</v>
      </c>
      <c r="L8" s="14">
        <f t="shared" ref="L8:L20" si="4">IF(AVERAGE(F8,J8)&lt;9,AVERAGE(F8,J8)+H8,AVERAGE(F8,J8))</f>
        <v>9.75</v>
      </c>
      <c r="M8" s="18">
        <v>10</v>
      </c>
      <c r="N8" s="12" t="s">
        <v>32</v>
      </c>
      <c r="O8" s="19">
        <v>10</v>
      </c>
      <c r="P8" s="20">
        <f t="shared" si="2"/>
        <v>9.923333333333332</v>
      </c>
    </row>
    <row r="9" spans="2:16" x14ac:dyDescent="0.25">
      <c r="B9" s="8" t="s">
        <v>17</v>
      </c>
      <c r="C9" s="9">
        <v>10</v>
      </c>
      <c r="D9" s="9">
        <v>9</v>
      </c>
      <c r="E9" s="10">
        <v>10</v>
      </c>
      <c r="F9" s="11">
        <f t="shared" si="3"/>
        <v>9.85</v>
      </c>
      <c r="G9" s="9">
        <v>9.5</v>
      </c>
      <c r="H9" s="12">
        <v>1</v>
      </c>
      <c r="I9" s="9">
        <v>10</v>
      </c>
      <c r="J9" s="10">
        <v>10</v>
      </c>
      <c r="K9" s="13">
        <f t="shared" si="1"/>
        <v>9.9250000000000007</v>
      </c>
      <c r="L9" s="14">
        <f t="shared" si="4"/>
        <v>9.9250000000000007</v>
      </c>
      <c r="M9" s="18">
        <v>9.5</v>
      </c>
      <c r="N9" s="12" t="s">
        <v>32</v>
      </c>
      <c r="O9" s="19">
        <v>10</v>
      </c>
      <c r="P9" s="20">
        <f t="shared" si="2"/>
        <v>9.9033333333333324</v>
      </c>
    </row>
    <row r="10" spans="2:16" x14ac:dyDescent="0.25">
      <c r="B10" s="8" t="s">
        <v>18</v>
      </c>
      <c r="C10" s="9">
        <v>10</v>
      </c>
      <c r="D10" s="9">
        <v>9</v>
      </c>
      <c r="E10" s="10">
        <v>10</v>
      </c>
      <c r="F10" s="11">
        <f t="shared" si="3"/>
        <v>9.85</v>
      </c>
      <c r="G10" s="9">
        <v>9.5</v>
      </c>
      <c r="H10" s="12">
        <v>1</v>
      </c>
      <c r="I10" s="9">
        <v>10</v>
      </c>
      <c r="J10" s="10">
        <v>10</v>
      </c>
      <c r="K10" s="13">
        <f t="shared" si="1"/>
        <v>9.9250000000000007</v>
      </c>
      <c r="L10" s="14">
        <f t="shared" si="4"/>
        <v>9.9250000000000007</v>
      </c>
      <c r="M10" s="18">
        <v>10</v>
      </c>
      <c r="N10" s="12" t="s">
        <v>32</v>
      </c>
      <c r="O10" s="19">
        <v>10</v>
      </c>
      <c r="P10" s="20">
        <f t="shared" si="2"/>
        <v>9.9699999999999989</v>
      </c>
    </row>
    <row r="11" spans="2:16" x14ac:dyDescent="0.25">
      <c r="B11" s="8" t="s">
        <v>19</v>
      </c>
      <c r="C11" s="9">
        <v>10</v>
      </c>
      <c r="D11" s="9">
        <v>10</v>
      </c>
      <c r="E11" s="10">
        <v>10</v>
      </c>
      <c r="F11" s="11">
        <f t="shared" si="3"/>
        <v>10</v>
      </c>
      <c r="G11" s="9">
        <v>10</v>
      </c>
      <c r="H11" s="12">
        <v>1</v>
      </c>
      <c r="I11" s="9">
        <v>10</v>
      </c>
      <c r="J11" s="10">
        <v>10</v>
      </c>
      <c r="K11" s="13">
        <f t="shared" si="1"/>
        <v>10</v>
      </c>
      <c r="L11" s="14">
        <f t="shared" si="4"/>
        <v>10</v>
      </c>
      <c r="M11" s="18">
        <v>9.5</v>
      </c>
      <c r="N11" s="12" t="s">
        <v>32</v>
      </c>
      <c r="O11" s="19">
        <v>10</v>
      </c>
      <c r="P11" s="20">
        <f t="shared" si="2"/>
        <v>9.9333333333333336</v>
      </c>
    </row>
    <row r="12" spans="2:16" x14ac:dyDescent="0.25">
      <c r="B12" s="8" t="s">
        <v>20</v>
      </c>
      <c r="C12" s="9">
        <v>9</v>
      </c>
      <c r="D12" s="9">
        <v>9</v>
      </c>
      <c r="E12" s="10">
        <v>9</v>
      </c>
      <c r="F12" s="11">
        <f t="shared" si="3"/>
        <v>9</v>
      </c>
      <c r="G12" s="9">
        <v>10</v>
      </c>
      <c r="H12" s="12">
        <v>1</v>
      </c>
      <c r="I12" s="9">
        <v>9.5</v>
      </c>
      <c r="J12" s="10">
        <v>10</v>
      </c>
      <c r="K12" s="13">
        <f t="shared" si="1"/>
        <v>9.9250000000000007</v>
      </c>
      <c r="L12" s="14">
        <f t="shared" si="4"/>
        <v>9.5</v>
      </c>
      <c r="M12" s="18">
        <v>9.5</v>
      </c>
      <c r="N12" s="12" t="s">
        <v>32</v>
      </c>
      <c r="O12" s="19">
        <v>10</v>
      </c>
      <c r="P12" s="20">
        <f t="shared" si="2"/>
        <v>9.7899999999999991</v>
      </c>
    </row>
    <row r="13" spans="2:16" x14ac:dyDescent="0.25">
      <c r="B13" s="8" t="s">
        <v>21</v>
      </c>
      <c r="C13" s="9">
        <v>10</v>
      </c>
      <c r="D13" s="9">
        <v>8</v>
      </c>
      <c r="E13" s="10">
        <v>10</v>
      </c>
      <c r="F13" s="11">
        <f t="shared" si="3"/>
        <v>9.6999999999999993</v>
      </c>
      <c r="G13" s="9">
        <v>0</v>
      </c>
      <c r="H13" s="12">
        <v>1</v>
      </c>
      <c r="I13" s="9">
        <v>6</v>
      </c>
      <c r="J13" s="10">
        <v>8.5</v>
      </c>
      <c r="K13" s="13">
        <f t="shared" si="1"/>
        <v>6.85</v>
      </c>
      <c r="L13" s="14">
        <f t="shared" si="4"/>
        <v>9.1</v>
      </c>
      <c r="M13" s="18">
        <v>0</v>
      </c>
      <c r="N13" s="12" t="s">
        <v>32</v>
      </c>
      <c r="O13" s="19">
        <v>9</v>
      </c>
      <c r="P13" s="20">
        <f t="shared" si="2"/>
        <v>7.6066666666666656</v>
      </c>
    </row>
    <row r="14" spans="2:16" x14ac:dyDescent="0.25">
      <c r="B14" s="8" t="s">
        <v>22</v>
      </c>
      <c r="C14" s="9">
        <v>7</v>
      </c>
      <c r="D14" s="9">
        <v>0</v>
      </c>
      <c r="E14" s="10">
        <v>8</v>
      </c>
      <c r="F14" s="11">
        <f t="shared" si="3"/>
        <v>6.6499999999999995</v>
      </c>
      <c r="G14" s="9">
        <v>0</v>
      </c>
      <c r="H14" s="12">
        <v>0</v>
      </c>
      <c r="I14" s="9">
        <v>0</v>
      </c>
      <c r="J14" s="10">
        <v>7</v>
      </c>
      <c r="K14" s="13">
        <f t="shared" si="1"/>
        <v>4.8999999999999995</v>
      </c>
      <c r="L14" s="14">
        <f t="shared" si="4"/>
        <v>6.8249999999999993</v>
      </c>
      <c r="M14" s="18">
        <v>0</v>
      </c>
      <c r="N14" s="12" t="s">
        <v>32</v>
      </c>
      <c r="O14" s="19">
        <v>7.5</v>
      </c>
      <c r="P14" s="20">
        <f t="shared" si="2"/>
        <v>6.04</v>
      </c>
    </row>
    <row r="15" spans="2:16" x14ac:dyDescent="0.25">
      <c r="B15" s="8" t="s">
        <v>23</v>
      </c>
      <c r="C15" s="9">
        <v>10</v>
      </c>
      <c r="D15" s="9">
        <v>9</v>
      </c>
      <c r="E15" s="10">
        <v>8.5</v>
      </c>
      <c r="F15" s="11">
        <f t="shared" si="3"/>
        <v>8.7999999999999989</v>
      </c>
      <c r="G15" s="9">
        <v>0</v>
      </c>
      <c r="H15" s="12">
        <v>1</v>
      </c>
      <c r="I15" s="9">
        <v>0</v>
      </c>
      <c r="J15" s="10">
        <v>7.5</v>
      </c>
      <c r="K15" s="13">
        <f t="shared" si="1"/>
        <v>5.25</v>
      </c>
      <c r="L15" s="14">
        <f t="shared" si="4"/>
        <v>9.1499999999999986</v>
      </c>
      <c r="M15" s="18">
        <v>0</v>
      </c>
      <c r="N15" s="12" t="s">
        <v>32</v>
      </c>
      <c r="O15" s="19">
        <v>10</v>
      </c>
      <c r="P15" s="20">
        <f t="shared" si="2"/>
        <v>7.8733333333333331</v>
      </c>
    </row>
    <row r="16" spans="2:16" x14ac:dyDescent="0.25">
      <c r="B16" s="8" t="s">
        <v>24</v>
      </c>
      <c r="C16" s="9">
        <v>9</v>
      </c>
      <c r="D16" s="9">
        <v>9</v>
      </c>
      <c r="E16" s="10">
        <v>9.5</v>
      </c>
      <c r="F16" s="11">
        <f t="shared" si="3"/>
        <v>9.35</v>
      </c>
      <c r="G16" s="9">
        <v>10</v>
      </c>
      <c r="H16" s="12">
        <v>1</v>
      </c>
      <c r="I16" s="9">
        <v>9.5</v>
      </c>
      <c r="J16" s="10">
        <v>9.5</v>
      </c>
      <c r="K16" s="13">
        <f t="shared" si="1"/>
        <v>9.5749999999999993</v>
      </c>
      <c r="L16" s="14">
        <f t="shared" si="4"/>
        <v>9.4250000000000007</v>
      </c>
      <c r="M16" s="18">
        <v>10</v>
      </c>
      <c r="N16" s="12" t="s">
        <v>32</v>
      </c>
      <c r="O16" s="19">
        <v>10</v>
      </c>
      <c r="P16" s="20">
        <f t="shared" si="2"/>
        <v>9.8566666666666656</v>
      </c>
    </row>
    <row r="17" spans="2:16" x14ac:dyDescent="0.25">
      <c r="B17" s="8" t="s">
        <v>25</v>
      </c>
      <c r="C17" s="9">
        <v>9.5</v>
      </c>
      <c r="D17" s="9">
        <v>9.5</v>
      </c>
      <c r="E17" s="10">
        <v>8.5</v>
      </c>
      <c r="F17" s="11">
        <f t="shared" si="3"/>
        <v>8.7999999999999989</v>
      </c>
      <c r="G17" s="9">
        <v>9.5</v>
      </c>
      <c r="H17" s="12">
        <v>1</v>
      </c>
      <c r="I17" s="9">
        <v>10</v>
      </c>
      <c r="J17" s="10">
        <v>10</v>
      </c>
      <c r="K17" s="13">
        <f t="shared" si="1"/>
        <v>9.9250000000000007</v>
      </c>
      <c r="L17" s="14">
        <f t="shared" si="4"/>
        <v>9.3999999999999986</v>
      </c>
      <c r="M17" s="18">
        <v>10</v>
      </c>
      <c r="N17" s="12" t="s">
        <v>32</v>
      </c>
      <c r="O17" s="19">
        <v>10</v>
      </c>
      <c r="P17" s="20">
        <f t="shared" si="2"/>
        <v>9.83</v>
      </c>
    </row>
    <row r="18" spans="2:16" x14ac:dyDescent="0.25">
      <c r="B18" s="8" t="s">
        <v>26</v>
      </c>
      <c r="C18" s="9">
        <v>10</v>
      </c>
      <c r="D18" s="9">
        <v>6</v>
      </c>
      <c r="E18" s="10">
        <v>10</v>
      </c>
      <c r="F18" s="11">
        <f t="shared" si="3"/>
        <v>9.4</v>
      </c>
      <c r="G18" s="9">
        <v>0</v>
      </c>
      <c r="H18" s="12">
        <v>0</v>
      </c>
      <c r="I18" s="9">
        <v>7</v>
      </c>
      <c r="J18" s="10">
        <v>9</v>
      </c>
      <c r="K18" s="13">
        <f t="shared" si="1"/>
        <v>7.35</v>
      </c>
      <c r="L18" s="14">
        <f t="shared" si="4"/>
        <v>9.1999999999999993</v>
      </c>
      <c r="M18" s="18">
        <v>9</v>
      </c>
      <c r="N18" s="12" t="s">
        <v>32</v>
      </c>
      <c r="O18" s="19">
        <v>8.5</v>
      </c>
      <c r="P18" s="20">
        <f t="shared" si="2"/>
        <v>8.5333333333333332</v>
      </c>
    </row>
    <row r="19" spans="2:16" x14ac:dyDescent="0.25">
      <c r="B19" s="8" t="s">
        <v>27</v>
      </c>
      <c r="C19" s="9">
        <v>10</v>
      </c>
      <c r="D19" s="9">
        <v>10</v>
      </c>
      <c r="E19" s="10">
        <v>10</v>
      </c>
      <c r="F19" s="11">
        <f t="shared" si="3"/>
        <v>10</v>
      </c>
      <c r="G19" s="9">
        <v>0</v>
      </c>
      <c r="H19" s="12">
        <v>1</v>
      </c>
      <c r="I19" s="9">
        <v>0</v>
      </c>
      <c r="J19" s="10">
        <v>9</v>
      </c>
      <c r="K19" s="13">
        <f t="shared" si="1"/>
        <v>6.3</v>
      </c>
      <c r="L19" s="14">
        <f t="shared" si="4"/>
        <v>9.5</v>
      </c>
      <c r="M19" s="18">
        <v>0</v>
      </c>
      <c r="N19" s="12" t="s">
        <v>32</v>
      </c>
      <c r="O19" s="19">
        <v>8</v>
      </c>
      <c r="P19" s="20">
        <f t="shared" si="2"/>
        <v>6.9733333333333327</v>
      </c>
    </row>
    <row r="20" spans="2:16" x14ac:dyDescent="0.25">
      <c r="B20" s="15" t="s">
        <v>28</v>
      </c>
      <c r="C20" s="9">
        <v>10</v>
      </c>
      <c r="D20" s="9">
        <v>10</v>
      </c>
      <c r="E20" s="10">
        <v>10</v>
      </c>
      <c r="F20" s="11">
        <f t="shared" si="3"/>
        <v>10</v>
      </c>
      <c r="G20" s="9">
        <v>9</v>
      </c>
      <c r="H20" s="12">
        <v>1</v>
      </c>
      <c r="I20" s="9">
        <v>10</v>
      </c>
      <c r="J20" s="10">
        <v>10</v>
      </c>
      <c r="K20" s="13">
        <f t="shared" si="1"/>
        <v>9.85</v>
      </c>
      <c r="L20" s="14">
        <f t="shared" si="4"/>
        <v>10</v>
      </c>
      <c r="M20" s="18">
        <v>0</v>
      </c>
      <c r="N20" s="12" t="s">
        <v>32</v>
      </c>
      <c r="O20" s="19">
        <v>9</v>
      </c>
      <c r="P20" s="20">
        <f t="shared" si="2"/>
        <v>8.0466666666666669</v>
      </c>
    </row>
    <row r="21" spans="2:16" x14ac:dyDescent="0.25">
      <c r="K21" s="2"/>
      <c r="L2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2022-06-06T15:58:25Z</dcterms:modified>
</cp:coreProperties>
</file>