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62" documentId="8_{2A9AB851-5500-4F1C-9CE2-EAEDD80398D5}" xr6:coauthVersionLast="45" xr6:coauthVersionMax="45" xr10:uidLastSave="{6702D43F-10D1-4792-8070-FFE81821B341}"/>
  <bookViews>
    <workbookView xWindow="29010" yWindow="360" windowWidth="21600" windowHeight="13890" xr2:uid="{A4130D2B-1579-44EF-949A-AE9073E24CF9}"/>
  </bookViews>
  <sheets>
    <sheet name="United Fr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J16" i="1"/>
  <c r="K16" i="1" s="1"/>
  <c r="G17" i="1"/>
  <c r="G14" i="1"/>
  <c r="I17" i="1" s="1"/>
  <c r="J17" i="1" s="1"/>
  <c r="K17" i="1" s="1"/>
  <c r="L13" i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7" i="1" l="1"/>
  <c r="M16" i="1"/>
  <c r="M13" i="1"/>
  <c r="M15" i="1"/>
  <c r="M14" i="1"/>
</calcChain>
</file>

<file path=xl/sharedStrings.xml><?xml version="1.0" encoding="utf-8"?>
<sst xmlns="http://schemas.openxmlformats.org/spreadsheetml/2006/main" count="93" uniqueCount="75">
  <si>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</si>
  <si>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</si>
  <si>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</si>
  <si>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</si>
  <si>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</si>
  <si>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</si>
  <si>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</si>
  <si>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</si>
  <si>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</si>
  <si>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</si>
  <si>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</si>
  <si>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</si>
  <si>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</si>
  <si>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</si>
  <si>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</si>
  <si>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</si>
  <si>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</si>
  <si>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</si>
  <si>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</si>
  <si>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</si>
  <si>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</si>
  <si>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</si>
  <si>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</si>
  <si>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</si>
  <si>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</si>
  <si>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</si>
  <si>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</si>
  <si>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</si>
  <si>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</si>
  <si>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</si>
  <si>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</si>
  <si>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</si>
  <si>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</si>
  <si>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</si>
  <si>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</si>
  <si>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</si>
  <si>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</si>
  <si>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</si>
  <si>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</si>
  <si>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</si>
  <si>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</si>
  <si>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</si>
  <si>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</si>
  <si>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</si>
  <si>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</si>
  <si>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</si>
  <si>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r>
      <rPr>
        <sz val="12"/>
        <color theme="1"/>
        <rFont val="Calibri"/>
        <family val="2"/>
        <scheme val="minor"/>
      </rPr>
      <t>卡住的話就回去刷上一級的總力戰</t>
    </r>
    <r>
      <rPr>
        <sz val="10"/>
        <color theme="1"/>
        <rFont val="Calibri"/>
        <family val="2"/>
        <scheme val="minor"/>
      </rPr>
      <t xml:space="preserve">
如果初級卡住，刷局地或前哨到2000 P開總力戰</t>
    </r>
  </si>
  <si>
    <r>
      <rPr>
        <sz val="11"/>
        <color theme="1"/>
        <rFont val="Calibri"/>
        <family val="2"/>
        <scheme val="minor"/>
      </rPr>
      <t>超級總力戰開啟後刷超級，上級雖然效率高，但是不會掉司令書</t>
    </r>
    <r>
      <rPr>
        <sz val="10"/>
        <color theme="1"/>
        <rFont val="Calibri"/>
        <family val="2"/>
        <scheme val="minor"/>
      </rPr>
      <t xml:space="preserve">
故事進度(拿書)不影響任務進度(拿地圖)</t>
    </r>
  </si>
  <si>
    <t>EX要點</t>
  </si>
  <si>
    <t>1人以下死亡</t>
  </si>
  <si>
    <t>隊伍含火屬龍</t>
  </si>
  <si>
    <t>隊伍含暗屬龍</t>
  </si>
  <si>
    <t>隊伍不含風屬龍</t>
  </si>
  <si>
    <t>隊伍不含光屬龍</t>
  </si>
  <si>
    <t>120秒內通關</t>
  </si>
  <si>
    <t>80秒內通關</t>
  </si>
  <si>
    <t>60秒內通關</t>
  </si>
  <si>
    <t>受傷1次以下</t>
  </si>
  <si>
    <t>受傷2次以下</t>
  </si>
  <si>
    <t>受傷3次以下</t>
  </si>
  <si>
    <t>配組思路</t>
  </si>
  <si>
    <r>
      <t xml:space="preserve">新迎擊戰 簡表 </t>
    </r>
    <r>
      <rPr>
        <sz val="12"/>
        <color theme="1"/>
        <rFont val="Calibri"/>
        <family val="2"/>
        <scheme val="minor"/>
      </rPr>
      <t>06/12 4:26 AM CDT</t>
    </r>
  </si>
  <si>
    <t>護符: (開場盾、70% HP ATK+)x4</t>
  </si>
  <si>
    <t>EX - 含易取得條件</t>
  </si>
  <si>
    <t>EX加分條件 (灰字 = 相對不易取得條件)</t>
  </si>
  <si>
    <t>受傷次數條件高機率全部達成</t>
  </si>
  <si>
    <r>
      <t xml:space="preserve">龍: </t>
    </r>
    <r>
      <rPr>
        <sz val="10"/>
        <color rgb="FF7030A0"/>
        <rFont val="Calibri"/>
        <family val="2"/>
        <scheme val="minor"/>
      </rPr>
      <t>奈亞拉拖提普x2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狗妹x2</t>
    </r>
  </si>
  <si>
    <t>推薦全自動組合</t>
  </si>
  <si>
    <t>- 搭配新增的四星護符(開場上盾)</t>
  </si>
  <si>
    <t>- 編成順序：暗暗火火</t>
  </si>
  <si>
    <t>- 若自動，挑選普攻範圍大的龍</t>
  </si>
  <si>
    <t>- 若手動，挑選大招範圍大的龍</t>
  </si>
  <si>
    <r>
      <t xml:space="preserve">角色: </t>
    </r>
    <r>
      <rPr>
        <sz val="10"/>
        <color rgb="FF7030A0"/>
        <rFont val="Calibri"/>
        <family val="2"/>
        <scheme val="minor"/>
      </rPr>
      <t>狗刀、法克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兔短、二姊</t>
    </r>
  </si>
  <si>
    <t>DamDaMean、Huang、Kevin Tu (大熊)、Moto、Saisa、河馬、椪柑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</si>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</sst>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9" xfId="0" quotePrefix="1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7"/>
  <sheetViews>
    <sheetView tabSelected="1" workbookViewId="0">
      <selection activeCell="P24" sqref="P24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34" t="s">
        <v>61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6" ht="44.25" customHeight="1" x14ac:dyDescent="0.25">
      <c r="A2" s="42" t="s">
        <v>46</v>
      </c>
      <c r="B2" s="43"/>
      <c r="C2" s="43"/>
      <c r="D2" s="43"/>
      <c r="E2" s="43"/>
      <c r="F2" s="43"/>
      <c r="G2" s="43" t="s">
        <v>47</v>
      </c>
      <c r="H2" s="43"/>
      <c r="I2" s="43"/>
      <c r="J2" s="43"/>
      <c r="K2" s="43"/>
      <c r="L2" s="43"/>
      <c r="M2" s="44"/>
    </row>
    <row r="3" spans="1:16" ht="22.5" customHeight="1" x14ac:dyDescent="0.25">
      <c r="A3" s="37" t="s">
        <v>36</v>
      </c>
      <c r="B3" s="38"/>
      <c r="C3" s="38"/>
      <c r="D3" s="38"/>
      <c r="E3" s="39"/>
      <c r="F3" s="37" t="s">
        <v>35</v>
      </c>
      <c r="G3" s="39"/>
      <c r="H3" s="37" t="s">
        <v>37</v>
      </c>
      <c r="I3" s="38"/>
      <c r="J3" s="38"/>
      <c r="K3" s="38"/>
      <c r="L3" s="38"/>
      <c r="M3" s="39"/>
    </row>
    <row r="4" spans="1:16" s="3" customFormat="1" ht="15" customHeight="1" x14ac:dyDescent="0.25">
      <c r="A4" s="13"/>
      <c r="B4" s="14" t="s">
        <v>1</v>
      </c>
      <c r="C4" s="14" t="s">
        <v>2</v>
      </c>
      <c r="D4" s="14" t="s">
        <v>3</v>
      </c>
      <c r="E4" s="15" t="s">
        <v>4</v>
      </c>
      <c r="F4" s="13" t="s">
        <v>12</v>
      </c>
      <c r="G4" s="16" t="s">
        <v>13</v>
      </c>
      <c r="H4" s="13" t="s">
        <v>1</v>
      </c>
      <c r="I4" s="14" t="s">
        <v>26</v>
      </c>
      <c r="J4" s="14" t="s">
        <v>25</v>
      </c>
      <c r="K4" s="14" t="s">
        <v>24</v>
      </c>
      <c r="L4" s="14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40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9">
        <v>250</v>
      </c>
      <c r="G5" s="10" t="s">
        <v>14</v>
      </c>
      <c r="H5" s="9" t="s">
        <v>27</v>
      </c>
      <c r="I5" s="6">
        <v>3</v>
      </c>
      <c r="J5" s="6">
        <v>900</v>
      </c>
      <c r="K5" s="6">
        <f>SUM($J$5:J5)</f>
        <v>900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40"/>
      <c r="B6" s="5" t="s">
        <v>6</v>
      </c>
      <c r="C6" s="6">
        <v>4</v>
      </c>
      <c r="D6" s="6">
        <v>400</v>
      </c>
      <c r="E6" s="7">
        <f t="shared" si="0"/>
        <v>100</v>
      </c>
      <c r="F6" s="9">
        <v>2000</v>
      </c>
      <c r="G6" s="10" t="s">
        <v>15</v>
      </c>
      <c r="H6" s="9" t="s">
        <v>14</v>
      </c>
      <c r="I6" s="6">
        <v>3</v>
      </c>
      <c r="J6" s="6">
        <v>1200</v>
      </c>
      <c r="K6" s="6">
        <f>SUM($J$5:J6)</f>
        <v>2100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40"/>
      <c r="B7" s="5" t="s">
        <v>7</v>
      </c>
      <c r="C7" s="6">
        <v>5</v>
      </c>
      <c r="D7" s="6">
        <v>1000</v>
      </c>
      <c r="E7" s="7">
        <f t="shared" si="0"/>
        <v>200</v>
      </c>
      <c r="F7" s="9">
        <v>5600</v>
      </c>
      <c r="G7" s="10" t="s">
        <v>16</v>
      </c>
      <c r="H7" s="9" t="s">
        <v>15</v>
      </c>
      <c r="I7" s="6">
        <v>5</v>
      </c>
      <c r="J7" s="6">
        <v>5000</v>
      </c>
      <c r="K7" s="6">
        <f>SUM($J$5:J7)</f>
        <v>7100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41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9">
        <v>8000</v>
      </c>
      <c r="G8" s="10" t="s">
        <v>17</v>
      </c>
      <c r="H8" s="9" t="s">
        <v>28</v>
      </c>
      <c r="I8" s="6">
        <v>1</v>
      </c>
      <c r="J8" s="6">
        <v>700</v>
      </c>
      <c r="K8" s="6">
        <f>SUM($J$5:J8)</f>
        <v>7800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41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9">
        <v>25000</v>
      </c>
      <c r="G9" s="10" t="s">
        <v>18</v>
      </c>
      <c r="H9" s="9" t="s">
        <v>16</v>
      </c>
      <c r="I9" s="6">
        <v>1</v>
      </c>
      <c r="J9" s="6">
        <v>900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41"/>
      <c r="B10" s="8" t="s">
        <v>7</v>
      </c>
      <c r="C10" s="6">
        <v>8</v>
      </c>
      <c r="D10" s="6">
        <v>2000</v>
      </c>
      <c r="E10" s="7">
        <f t="shared" si="0"/>
        <v>250</v>
      </c>
      <c r="F10" s="9">
        <v>58000</v>
      </c>
      <c r="G10" s="10" t="s">
        <v>19</v>
      </c>
      <c r="H10" s="9" t="s">
        <v>17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40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9">
        <v>90000</v>
      </c>
      <c r="G11" s="10" t="s">
        <v>20</v>
      </c>
      <c r="H11" s="9" t="s">
        <v>29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40"/>
      <c r="B12" s="5" t="s">
        <v>6</v>
      </c>
      <c r="C12" s="6">
        <v>12</v>
      </c>
      <c r="D12" s="6">
        <v>1500</v>
      </c>
      <c r="E12" s="7">
        <f t="shared" si="0"/>
        <v>125</v>
      </c>
      <c r="F12" s="11">
        <v>160000</v>
      </c>
      <c r="G12" s="12" t="s">
        <v>21</v>
      </c>
      <c r="H12" s="9" t="s">
        <v>18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40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11</v>
      </c>
      <c r="G13" s="17" t="s">
        <v>33</v>
      </c>
      <c r="H13" s="9" t="s">
        <v>19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41" t="s">
        <v>10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35" t="s">
        <v>34</v>
      </c>
      <c r="G14" s="36">
        <f>SUM(O:O)/SUM(P:P)</f>
        <v>2.2682926829268291</v>
      </c>
      <c r="H14" s="9" t="s">
        <v>30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41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32"/>
      <c r="G15" s="36"/>
      <c r="H15" s="9" t="s">
        <v>20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41"/>
      <c r="B16" s="8" t="s">
        <v>7</v>
      </c>
      <c r="C16" s="6">
        <v>20</v>
      </c>
      <c r="D16" s="6">
        <v>7000</v>
      </c>
      <c r="E16" s="7">
        <f t="shared" si="0"/>
        <v>350</v>
      </c>
      <c r="F16" s="32"/>
      <c r="G16" s="36"/>
      <c r="H16" s="9" t="s">
        <v>21</v>
      </c>
      <c r="I16" s="6">
        <v>149</v>
      </c>
      <c r="J16" s="6">
        <f>I16*D16</f>
        <v>1043000</v>
      </c>
      <c r="K16" s="6">
        <f>SUM($J$5:J16)</f>
        <v>1204200</v>
      </c>
      <c r="L16" s="6">
        <f>I16*C16</f>
        <v>2980</v>
      </c>
      <c r="M16" s="10">
        <f>SUM($L$5:L16)</f>
        <v>3553</v>
      </c>
      <c r="O16" s="1">
        <v>30</v>
      </c>
      <c r="P16" s="1">
        <v>12</v>
      </c>
    </row>
    <row r="17" spans="1:16" ht="15" customHeight="1" x14ac:dyDescent="0.25">
      <c r="A17" s="32" t="s">
        <v>63</v>
      </c>
      <c r="B17" s="33"/>
      <c r="C17" s="6">
        <v>0</v>
      </c>
      <c r="D17" s="6">
        <v>12700</v>
      </c>
      <c r="E17" s="18" t="s">
        <v>39</v>
      </c>
      <c r="F17" s="19" t="s">
        <v>40</v>
      </c>
      <c r="G17" s="10">
        <f>SUM(O:O)</f>
        <v>651</v>
      </c>
      <c r="H17" s="9" t="s">
        <v>38</v>
      </c>
      <c r="I17" s="6">
        <f>_xlfn.FLOOR.MATH(I16/G14)</f>
        <v>65</v>
      </c>
      <c r="J17" s="6">
        <f>I17*D17</f>
        <v>825500</v>
      </c>
      <c r="K17" s="6">
        <f>SUM($J$5:J17)</f>
        <v>2029700</v>
      </c>
      <c r="L17" s="6">
        <v>0</v>
      </c>
      <c r="M17" s="10">
        <f>SUM($L$5:L17)</f>
        <v>3553</v>
      </c>
      <c r="O17" s="1">
        <v>10</v>
      </c>
      <c r="P17" s="1">
        <v>5</v>
      </c>
    </row>
    <row r="18" spans="1:16" ht="15" customHeight="1" x14ac:dyDescent="0.25">
      <c r="A18" s="45" t="s">
        <v>48</v>
      </c>
      <c r="B18" s="50" t="s">
        <v>64</v>
      </c>
      <c r="C18" s="50"/>
      <c r="D18" s="50"/>
      <c r="E18" s="50"/>
      <c r="F18" s="50"/>
      <c r="G18" s="51"/>
      <c r="H18" s="55" t="s">
        <v>60</v>
      </c>
      <c r="I18" s="50"/>
      <c r="J18" s="51"/>
      <c r="K18" s="50" t="s">
        <v>67</v>
      </c>
      <c r="L18" s="50"/>
      <c r="M18" s="59"/>
      <c r="O18" s="1">
        <v>20</v>
      </c>
      <c r="P18" s="1">
        <v>9</v>
      </c>
    </row>
    <row r="19" spans="1:16" ht="15" customHeight="1" x14ac:dyDescent="0.25">
      <c r="A19" s="46"/>
      <c r="B19" s="24" t="s">
        <v>49</v>
      </c>
      <c r="C19" s="24"/>
      <c r="D19" s="24" t="s">
        <v>50</v>
      </c>
      <c r="E19" s="24"/>
      <c r="F19" s="48" t="s">
        <v>57</v>
      </c>
      <c r="G19" s="53"/>
      <c r="H19" s="60" t="s">
        <v>68</v>
      </c>
      <c r="I19" s="24"/>
      <c r="J19" s="61"/>
      <c r="K19" s="56" t="s">
        <v>72</v>
      </c>
      <c r="L19" s="56"/>
      <c r="M19" s="25"/>
      <c r="O19" s="1">
        <v>30</v>
      </c>
      <c r="P19" s="1">
        <v>9</v>
      </c>
    </row>
    <row r="20" spans="1:16" ht="15" customHeight="1" x14ac:dyDescent="0.25">
      <c r="A20" s="46"/>
      <c r="B20" s="24" t="s">
        <v>54</v>
      </c>
      <c r="C20" s="24"/>
      <c r="D20" s="24" t="s">
        <v>51</v>
      </c>
      <c r="E20" s="24"/>
      <c r="F20" s="48" t="s">
        <v>58</v>
      </c>
      <c r="G20" s="53"/>
      <c r="H20" s="60" t="s">
        <v>69</v>
      </c>
      <c r="I20" s="24"/>
      <c r="J20" s="61"/>
      <c r="K20" s="24" t="s">
        <v>66</v>
      </c>
      <c r="L20" s="24"/>
      <c r="M20" s="25"/>
      <c r="O20" s="1">
        <v>99</v>
      </c>
      <c r="P20" s="1">
        <v>44</v>
      </c>
    </row>
    <row r="21" spans="1:16" ht="15" customHeight="1" x14ac:dyDescent="0.25">
      <c r="A21" s="46"/>
      <c r="B21" s="48" t="s">
        <v>55</v>
      </c>
      <c r="C21" s="48"/>
      <c r="D21" s="24" t="s">
        <v>52</v>
      </c>
      <c r="E21" s="24"/>
      <c r="F21" s="48" t="s">
        <v>59</v>
      </c>
      <c r="G21" s="53"/>
      <c r="H21" s="60" t="s">
        <v>70</v>
      </c>
      <c r="I21" s="24"/>
      <c r="J21" s="61"/>
      <c r="K21" s="24" t="s">
        <v>62</v>
      </c>
      <c r="L21" s="24"/>
      <c r="M21" s="25"/>
      <c r="O21" s="1">
        <v>25</v>
      </c>
      <c r="P21" s="1">
        <v>15</v>
      </c>
    </row>
    <row r="22" spans="1:16" ht="15" customHeight="1" x14ac:dyDescent="0.25">
      <c r="A22" s="47"/>
      <c r="B22" s="49" t="s">
        <v>56</v>
      </c>
      <c r="C22" s="49"/>
      <c r="D22" s="52" t="s">
        <v>53</v>
      </c>
      <c r="E22" s="52"/>
      <c r="F22" s="52"/>
      <c r="G22" s="54"/>
      <c r="H22" s="62" t="s">
        <v>71</v>
      </c>
      <c r="I22" s="52"/>
      <c r="J22" s="54"/>
      <c r="K22" s="57" t="s">
        <v>65</v>
      </c>
      <c r="L22" s="57"/>
      <c r="M22" s="58"/>
      <c r="O22" s="1">
        <v>4</v>
      </c>
      <c r="P22" s="1">
        <v>1</v>
      </c>
    </row>
    <row r="23" spans="1:16" x14ac:dyDescent="0.25">
      <c r="A23" s="23" t="s">
        <v>42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O23" s="1">
        <v>99</v>
      </c>
      <c r="P23" s="1">
        <v>52</v>
      </c>
    </row>
    <row r="24" spans="1:16" x14ac:dyDescent="0.25">
      <c r="A24" s="26" t="s">
        <v>73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/>
      <c r="P24" s="1" t="s">
        <v>74</v>
      </c>
    </row>
    <row r="25" spans="1:16" x14ac:dyDescent="0.25">
      <c r="A25" s="23" t="s">
        <v>41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spans="1:16" x14ac:dyDescent="0.25">
      <c r="A26" s="29" t="s">
        <v>43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1:16" x14ac:dyDescent="0.25">
      <c r="A27" s="20" t="s">
        <v>44</v>
      </c>
      <c r="B27" s="21"/>
      <c r="C27" s="21"/>
      <c r="D27" s="21"/>
      <c r="E27" s="21"/>
      <c r="F27" s="21"/>
      <c r="G27" s="21"/>
      <c r="H27" s="21" t="s">
        <v>45</v>
      </c>
      <c r="I27" s="21"/>
      <c r="J27" s="21"/>
      <c r="K27" s="21"/>
      <c r="L27" s="21"/>
      <c r="M27" s="22"/>
    </row>
  </sheetData>
  <mergeCells count="43">
    <mergeCell ref="H18:J18"/>
    <mergeCell ref="K19:M19"/>
    <mergeCell ref="K20:M20"/>
    <mergeCell ref="K21:M21"/>
    <mergeCell ref="K22:M22"/>
    <mergeCell ref="K18:M18"/>
    <mergeCell ref="H19:J19"/>
    <mergeCell ref="H20:J20"/>
    <mergeCell ref="H21:J21"/>
    <mergeCell ref="H22:J22"/>
    <mergeCell ref="A18:A22"/>
    <mergeCell ref="B19:C19"/>
    <mergeCell ref="B20:C20"/>
    <mergeCell ref="B21:C21"/>
    <mergeCell ref="B22:C22"/>
    <mergeCell ref="B18:G18"/>
    <mergeCell ref="D19:E19"/>
    <mergeCell ref="D20:E20"/>
    <mergeCell ref="D21:E21"/>
    <mergeCell ref="D22:E22"/>
    <mergeCell ref="F19:G19"/>
    <mergeCell ref="F20:G20"/>
    <mergeCell ref="F21:G21"/>
    <mergeCell ref="F22:G22"/>
    <mergeCell ref="A17:B17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F2"/>
    <mergeCell ref="G2:M2"/>
    <mergeCell ref="A27:G27"/>
    <mergeCell ref="H27:M27"/>
    <mergeCell ref="A23:M23"/>
    <mergeCell ref="A24:M24"/>
    <mergeCell ref="A25:M25"/>
    <mergeCell ref="A26:M26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2020-06-12T22:10:14Z</dcterms:modified>
</cp:coreProperties>
</file>