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Personal@SSD\Game\DL\dragalia-lua-script-2\"/>
    </mc:Choice>
  </mc:AlternateContent>
  <xr:revisionPtr revIDLastSave="0" documentId="13_ncr:1_{EB578A3F-3236-44BB-9F55-321538B22E71}" xr6:coauthVersionLast="47" xr6:coauthVersionMax="47" xr10:uidLastSave="{00000000-0000-0000-0000-000000000000}"/>
  <bookViews>
    <workbookView xWindow="6765" yWindow="2850" windowWidth="21600" windowHeight="11385" xr2:uid="{00000000-000D-0000-FFFF-FFFF00000000}"/>
  </bookViews>
  <sheets>
    <sheet name="Data" sheetId="2" r:id="rId1"/>
    <sheet name="Clear %" sheetId="3" r:id="rId2"/>
  </sheets>
  <definedNames>
    <definedName name="ExternalData_1" localSheetId="0" hidden="1">Data!$A$1:$C$42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F4" i="2" s="1"/>
  <c r="D5" i="2"/>
  <c r="F5" i="2" s="1"/>
  <c r="D6" i="2"/>
  <c r="F6" i="2" s="1"/>
  <c r="D7" i="2"/>
  <c r="F7" i="2" s="1"/>
  <c r="D8" i="2"/>
  <c r="D9" i="2"/>
  <c r="F9" i="2" s="1"/>
  <c r="D10" i="2"/>
  <c r="D11" i="2"/>
  <c r="D12" i="2"/>
  <c r="F12" i="2" s="1"/>
  <c r="D13" i="2"/>
  <c r="F13" i="2" s="1"/>
  <c r="D14" i="2"/>
  <c r="D15" i="2"/>
  <c r="D16" i="2"/>
  <c r="F16" i="2" s="1"/>
  <c r="D17" i="2"/>
  <c r="F17" i="2" s="1"/>
  <c r="D18" i="2"/>
  <c r="F18" i="2" s="1"/>
  <c r="D19" i="2"/>
  <c r="F19" i="2" s="1"/>
  <c r="D20" i="2"/>
  <c r="D21" i="2"/>
  <c r="D22" i="2"/>
  <c r="D23" i="2"/>
  <c r="D24" i="2"/>
  <c r="F24" i="2" s="1"/>
  <c r="D25" i="2"/>
  <c r="F25" i="2" s="1"/>
  <c r="D26" i="2"/>
  <c r="D27" i="2"/>
  <c r="D28" i="2"/>
  <c r="F28" i="2" s="1"/>
  <c r="D29" i="2"/>
  <c r="F29" i="2" s="1"/>
  <c r="D30" i="2"/>
  <c r="F30" i="2" s="1"/>
  <c r="D31" i="2"/>
  <c r="F31" i="2" s="1"/>
  <c r="D32" i="2"/>
  <c r="D33" i="2"/>
  <c r="D34" i="2"/>
  <c r="D35" i="2"/>
  <c r="D36" i="2"/>
  <c r="F36" i="2" s="1"/>
  <c r="D37" i="2"/>
  <c r="F37" i="2" s="1"/>
  <c r="D38" i="2"/>
  <c r="D39" i="2"/>
  <c r="D40" i="2"/>
  <c r="F40" i="2" s="1"/>
  <c r="D41" i="2"/>
  <c r="F41" i="2" s="1"/>
  <c r="D42" i="2"/>
  <c r="F42" i="2" s="1"/>
  <c r="E2" i="2"/>
  <c r="F2" i="2" s="1"/>
  <c r="E3" i="2"/>
  <c r="E4" i="2"/>
  <c r="E5" i="2"/>
  <c r="E6" i="2"/>
  <c r="E7" i="2"/>
  <c r="E8" i="2"/>
  <c r="E9" i="2"/>
  <c r="E10" i="2"/>
  <c r="E11" i="2"/>
  <c r="F11" i="2" s="1"/>
  <c r="E12" i="2"/>
  <c r="E13" i="2"/>
  <c r="E14" i="2"/>
  <c r="F14" i="2" s="1"/>
  <c r="E15" i="2"/>
  <c r="E16" i="2"/>
  <c r="E17" i="2"/>
  <c r="E18" i="2"/>
  <c r="E19" i="2"/>
  <c r="E20" i="2"/>
  <c r="E21" i="2"/>
  <c r="E22" i="2"/>
  <c r="E23" i="2"/>
  <c r="F23" i="2" s="1"/>
  <c r="E24" i="2"/>
  <c r="E25" i="2"/>
  <c r="E26" i="2"/>
  <c r="F26" i="2" s="1"/>
  <c r="E27" i="2"/>
  <c r="E28" i="2"/>
  <c r="E29" i="2"/>
  <c r="E30" i="2"/>
  <c r="E31" i="2"/>
  <c r="E32" i="2"/>
  <c r="E33" i="2"/>
  <c r="E34" i="2"/>
  <c r="E35" i="2"/>
  <c r="E36" i="2"/>
  <c r="E37" i="2"/>
  <c r="E38" i="2"/>
  <c r="F38" i="2" s="1"/>
  <c r="E39" i="2"/>
  <c r="E40" i="2"/>
  <c r="E41" i="2"/>
  <c r="E42" i="2"/>
  <c r="F3" i="2"/>
  <c r="F8" i="2"/>
  <c r="F10" i="2"/>
  <c r="F15" i="2"/>
  <c r="F20" i="2"/>
  <c r="F21" i="2"/>
  <c r="F22" i="2"/>
  <c r="F27" i="2"/>
  <c r="F32" i="2"/>
  <c r="F33" i="2"/>
  <c r="F34" i="2"/>
  <c r="F35" i="2"/>
  <c r="F39" i="2"/>
  <c r="G42" i="2"/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 l="1"/>
  <c r="G20" i="2"/>
  <c r="G19" i="2"/>
  <c r="G18" i="2"/>
  <c r="G17" i="2"/>
  <c r="G16" i="2"/>
  <c r="G15" i="2"/>
  <c r="G14" i="2"/>
  <c r="G13" i="2" l="1"/>
  <c r="G12" i="2"/>
  <c r="G11" i="2"/>
  <c r="G10" i="2"/>
  <c r="G9" i="2"/>
  <c r="G8" i="2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00A91-22F9-4106-B1EA-6BE4AC2AEE60}" keepAlive="1" name="Query - stats" description="Connection to the 'stats' query in the workbook." type="5" refreshedVersion="7" background="1" saveData="1">
    <dbPr connection="Provider=Microsoft.Mashup.OleDb.1;Data Source=$Workbook$;Location=stats;Extended Properties=&quot;&quot;" command="SELECT * FROM [stats]"/>
  </connection>
</connections>
</file>

<file path=xl/sharedStrings.xml><?xml version="1.0" encoding="utf-8"?>
<sst xmlns="http://schemas.openxmlformats.org/spreadsheetml/2006/main" count="7" uniqueCount="7">
  <si>
    <t>Datetime</t>
  </si>
  <si>
    <t>Runs</t>
  </si>
  <si>
    <t>Total Runs</t>
  </si>
  <si>
    <t>Clear %</t>
  </si>
  <si>
    <t>Total Clear</t>
  </si>
  <si>
    <t>Clear % (20)</t>
  </si>
  <si>
    <t>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</si>
</sst>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Clear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Recent 20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Data!$G$2:$G$42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</c:v>
                </c:pt>
                <c:pt idx="21">
                  <c:v>0.7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0.65</c:v>
                </c:pt>
                <c:pt idx="35">
                  <c:v>0.65</c:v>
                </c:pt>
                <c:pt idx="36">
                  <c:v>0.7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581-427D-A8B2-947EA01BA223}"/>
            </c:ext>
          </c:extLst>
        </c:ser>
        <c:ser>
          <c:idx val="0"/>
          <c:order val="1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Data!$F$2:$F$42</c:f>
              <c:numCache>
                <c:formatCode>0.000%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3EBD-402F-AF88-E4468DA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418640"/>
        <c:axId val="1779958848"/>
        <c:extLst/>
      </c:lineChart>
      <c:catAx>
        <c:axId val="1783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58848"/>
        <c:crosses val="autoZero"/>
        <c:auto val="1"/>
        <c:lblAlgn val="ctr"/>
        <c:lblOffset val="100"/>
        <c:noMultiLvlLbl val="0"/>
      </c:catAx>
      <c:valAx>
        <c:axId val="17799588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0EF86B-1090-4D54-947B-ED6140C39C0D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75747-C073-4BDE-9197-BDB9F9F53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7CEA25-93B7-44DF-B4E9-448DA05F5A85}" autoFormatId="16" applyNumberFormats="0" applyBorderFormats="0" applyFontFormats="0" applyPatternFormats="0" applyAlignmentFormats="0" applyWidthHeightFormats="0">
  <queryTableRefresh nextId="11" unboundColumnsRight="4">
    <queryTableFields count="7">
      <queryTableField id="7" name="Datetime" tableColumnId="7"/>
      <queryTableField id="8" name="Passes" tableColumnId="8"/>
      <queryTableField id="9" name="Runs" tableColumnId="9"/>
      <queryTableField id="4" dataBound="0" tableColumnId="4"/>
      <queryTableField id="5" dataBound="0" tableColumnId="5"/>
      <queryTableField id="6" dataBound="0" tableColumnId="6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E3BE5-2505-421D-A4DC-01B8E4751DDD}" name="stats" displayName="stats" ref="A1:G42" tableType="queryTable" totalsRowShown="0">
  <tableColumns count="7">
    <tableColumn id="7" xr3:uid="{B184F2EF-2919-4584-B77A-04BAF02B93E5}" uniqueName="7" name="Datetime" queryTableFieldId="7" dataDxfId="4"/>
    <tableColumn id="8" xr3:uid="{41436B39-40A5-4C62-9460-DDE84C31B5ED}" uniqueName="8" name="Passes" queryTableFieldId="8"/>
    <tableColumn id="9" xr3:uid="{6E4FF514-DEB0-41B1-B713-4779D9004453}" uniqueName="9" name="Runs" queryTableFieldId="9"/>
    <tableColumn id="4" xr3:uid="{DF059C97-DC24-4276-ACB8-7146E31B7696}" uniqueName="4" name="Total Clear" queryTableFieldId="4" dataDxfId="3" totalsRowDxfId="7">
      <calculatedColumnFormula>SUM(B$2:B2)</calculatedColumnFormula>
    </tableColumn>
    <tableColumn id="5" xr3:uid="{68341324-B154-4C4D-9224-917BEABB8502}" uniqueName="5" name="Total Runs" queryTableFieldId="5" dataDxfId="2" totalsRowDxfId="6">
      <calculatedColumnFormula>SUM(C$2:C2)</calculatedColumnFormula>
    </tableColumn>
    <tableColumn id="6" xr3:uid="{F5C5027D-4246-4686-BBC7-DEC4513560F8}" uniqueName="6" name="Clear %" queryTableFieldId="6" dataDxfId="1" totalsRowDxfId="5" dataCellStyle="Percent">
      <calculatedColumnFormula>IF(stats[[#This Row],[Datetime]],stats[[#This Row],[Total Clear]]/stats[[#This Row],[Total Runs]],NA())</calculatedColumnFormula>
    </tableColumn>
    <tableColumn id="1" xr3:uid="{AA40C5AB-D810-4708-B59A-5D3E2C1D657A}" uniqueName="1" name="Clear % (20)" queryTableFieldId="10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A0F0-3DE7-46A0-B1BF-D059411EB392}">
  <dimension ref="A1:I107"/>
  <sheetViews>
    <sheetView tabSelected="1" topLeftCell="A31" workbookViewId="0">
      <selection activeCell="G42" sqref="G42"/>
    </sheetView>
  </sheetViews>
  <sheetFormatPr defaultRowHeight="15" x14ac:dyDescent="0.25"/>
  <cols>
    <col min="1" max="1" width="13.85546875" bestFit="1" customWidth="1"/>
    <col min="2" max="2" width="6.85546875" bestFit="1" customWidth="1"/>
    <col min="3" max="3" width="5.28515625" bestFit="1" customWidth="1"/>
    <col min="4" max="4" width="10.42578125" bestFit="1" customWidth="1"/>
    <col min="5" max="5" width="10.140625" bestFit="1" customWidth="1"/>
    <col min="6" max="6" width="9.140625" bestFit="1" customWidth="1"/>
    <col min="7" max="7" width="11.42578125" style="2" bestFit="1" customWidth="1"/>
    <col min="8" max="8" width="10.140625" bestFit="1" customWidth="1"/>
    <col min="9" max="9" width="8.140625" style="2" bestFit="1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4</v>
      </c>
      <c r="E1" t="s">
        <v>2</v>
      </c>
      <c r="F1" s="2" t="s">
        <v>3</v>
      </c>
      <c r="G1" s="2" t="s">
        <v>5</v>
      </c>
      <c r="I1"/>
    </row>
    <row r="2" spans="1:9" x14ac:dyDescent="0.25">
      <c r="A2" s="1">
        <v>44444.534710648149</v>
      </c>
      <c r="B2">
        <v>1</v>
      </c>
      <c r="C2">
        <v>1</v>
      </c>
      <c r="D2" s="3">
        <f>SUM(B$2:B2)</f>
        <v>1</v>
      </c>
      <c r="E2" s="3">
        <f>SUM(C$2:C2)</f>
        <v>1</v>
      </c>
      <c r="F2" s="2">
        <f>IF(stats[[#This Row],[Datetime]],stats[[#This Row],[Total Clear]]/stats[[#This Row],[Total Runs]],NA())</f>
        <v>1</v>
      </c>
      <c r="G2" s="2">
        <f>SUM(B$2:B2) / SUM(C$2:C2)</f>
        <v>1</v>
      </c>
      <c r="I2"/>
    </row>
    <row r="3" spans="1:9" x14ac:dyDescent="0.25">
      <c r="A3" s="1">
        <v>44444.537430555552</v>
      </c>
      <c r="B3">
        <v>1</v>
      </c>
      <c r="C3">
        <v>1</v>
      </c>
      <c r="D3" s="3">
        <f>SUM(B$2:B3)</f>
        <v>2</v>
      </c>
      <c r="E3" s="3">
        <f>SUM(C$2:C3)</f>
        <v>2</v>
      </c>
      <c r="F3" s="2">
        <f>IF(stats[[#This Row],[Datetime]],stats[[#This Row],[Total Clear]]/stats[[#This Row],[Total Runs]],NA())</f>
        <v>1</v>
      </c>
      <c r="G3" s="2">
        <f>SUM(B$2:B3) / SUM(C$2:C3)</f>
        <v>1</v>
      </c>
      <c r="I3"/>
    </row>
    <row r="4" spans="1:9" x14ac:dyDescent="0.25">
      <c r="A4" s="1">
        <v>44444.539351851854</v>
      </c>
      <c r="B4">
        <v>0</v>
      </c>
      <c r="C4">
        <v>1</v>
      </c>
      <c r="D4" s="3">
        <f>SUM(B$2:B4)</f>
        <v>2</v>
      </c>
      <c r="E4" s="3">
        <f>SUM(C$2:C4)</f>
        <v>3</v>
      </c>
      <c r="F4" s="2">
        <f>IF(stats[[#This Row],[Datetime]],stats[[#This Row],[Total Clear]]/stats[[#This Row],[Total Runs]],NA())</f>
        <v>0.66666666666666663</v>
      </c>
      <c r="G4" s="2">
        <f>SUM(B$2:B4) / SUM(C$2:C4)</f>
        <v>0.66666666666666663</v>
      </c>
      <c r="I4"/>
    </row>
    <row r="5" spans="1:9" x14ac:dyDescent="0.25">
      <c r="A5" s="1">
        <v>44444.541516203702</v>
      </c>
      <c r="B5">
        <v>0</v>
      </c>
      <c r="C5">
        <v>1</v>
      </c>
      <c r="D5" s="3">
        <f>SUM(B$2:B5)</f>
        <v>2</v>
      </c>
      <c r="E5" s="3">
        <f>SUM(C$2:C5)</f>
        <v>4</v>
      </c>
      <c r="F5" s="2">
        <f>IF(stats[[#This Row],[Datetime]],stats[[#This Row],[Total Clear]]/stats[[#This Row],[Total Runs]],NA())</f>
        <v>0.5</v>
      </c>
      <c r="G5" s="2">
        <f>SUM(B$2:B5) / SUM(C$2:C5)</f>
        <v>0.5</v>
      </c>
      <c r="I5"/>
    </row>
    <row r="6" spans="1:9" x14ac:dyDescent="0.25">
      <c r="A6" s="1">
        <v>44444.543425925927</v>
      </c>
      <c r="B6">
        <v>1</v>
      </c>
      <c r="C6">
        <v>1</v>
      </c>
      <c r="D6" s="3">
        <f>SUM(B$2:B6)</f>
        <v>3</v>
      </c>
      <c r="E6" s="3">
        <f>SUM(C$2:C6)</f>
        <v>5</v>
      </c>
      <c r="F6" s="2">
        <f>IF(stats[[#This Row],[Datetime]],stats[[#This Row],[Total Clear]]/stats[[#This Row],[Total Runs]],NA())</f>
        <v>0.6</v>
      </c>
      <c r="G6" s="2">
        <f>SUM(B$2:B6) / SUM(C$2:C6)</f>
        <v>0.6</v>
      </c>
      <c r="I6"/>
    </row>
    <row r="7" spans="1:9" x14ac:dyDescent="0.25">
      <c r="A7" s="1">
        <v>44444.545520833337</v>
      </c>
      <c r="B7">
        <v>1</v>
      </c>
      <c r="C7">
        <v>1</v>
      </c>
      <c r="D7" s="3">
        <f>SUM(B$2:B7)</f>
        <v>4</v>
      </c>
      <c r="E7" s="3">
        <f>SUM(C$2:C7)</f>
        <v>6</v>
      </c>
      <c r="F7" s="2">
        <f>IF(stats[[#This Row],[Datetime]],stats[[#This Row],[Total Clear]]/stats[[#This Row],[Total Runs]],NA())</f>
        <v>0.66666666666666663</v>
      </c>
      <c r="G7" s="2">
        <f>SUM(B$2:B7) / SUM(C$2:C7)</f>
        <v>0.66666666666666663</v>
      </c>
      <c r="I7"/>
    </row>
    <row r="8" spans="1:9" x14ac:dyDescent="0.25">
      <c r="A8" s="1">
        <v>44444.548182870371</v>
      </c>
      <c r="B8">
        <v>1</v>
      </c>
      <c r="C8">
        <v>1</v>
      </c>
      <c r="D8" s="3">
        <f>SUM(B$2:B8)</f>
        <v>5</v>
      </c>
      <c r="E8" s="3">
        <f>SUM(C$2:C8)</f>
        <v>7</v>
      </c>
      <c r="F8" s="2">
        <f>IF(stats[[#This Row],[Datetime]],stats[[#This Row],[Total Clear]]/stats[[#This Row],[Total Runs]],NA())</f>
        <v>0.7142857142857143</v>
      </c>
      <c r="G8" s="2">
        <f>SUM(B$2:B8) / SUM(C$2:C8)</f>
        <v>0.7142857142857143</v>
      </c>
      <c r="I8"/>
    </row>
    <row r="9" spans="1:9" x14ac:dyDescent="0.25">
      <c r="A9" s="1">
        <v>44444.550717592596</v>
      </c>
      <c r="B9">
        <v>1</v>
      </c>
      <c r="C9">
        <v>1</v>
      </c>
      <c r="D9" s="3">
        <f>SUM(B$2:B9)</f>
        <v>6</v>
      </c>
      <c r="E9" s="3">
        <f>SUM(C$2:C9)</f>
        <v>8</v>
      </c>
      <c r="F9" s="2">
        <f>IF(stats[[#This Row],[Datetime]],stats[[#This Row],[Total Clear]]/stats[[#This Row],[Total Runs]],NA())</f>
        <v>0.75</v>
      </c>
      <c r="G9" s="2">
        <f>SUM(B$2:B9) / SUM(C$2:C9)</f>
        <v>0.75</v>
      </c>
      <c r="I9"/>
    </row>
    <row r="10" spans="1:9" x14ac:dyDescent="0.25">
      <c r="A10" s="1">
        <v>44444.552812499998</v>
      </c>
      <c r="B10">
        <v>1</v>
      </c>
      <c r="C10">
        <v>1</v>
      </c>
      <c r="D10" s="3">
        <f>SUM(B$2:B10)</f>
        <v>7</v>
      </c>
      <c r="E10" s="3">
        <f>SUM(C$2:C10)</f>
        <v>9</v>
      </c>
      <c r="F10" s="2">
        <f>IF(stats[[#This Row],[Datetime]],stats[[#This Row],[Total Clear]]/stats[[#This Row],[Total Runs]],NA())</f>
        <v>0.77777777777777779</v>
      </c>
      <c r="G10" s="2">
        <f>SUM(B$2:B10) / SUM(C$2:C10)</f>
        <v>0.77777777777777779</v>
      </c>
      <c r="I10"/>
    </row>
    <row r="11" spans="1:9" x14ac:dyDescent="0.25">
      <c r="A11" s="1">
        <v>44444.556041666663</v>
      </c>
      <c r="B11">
        <v>1</v>
      </c>
      <c r="C11">
        <v>1</v>
      </c>
      <c r="D11" s="3">
        <f>SUM(B$2:B11)</f>
        <v>8</v>
      </c>
      <c r="E11" s="3">
        <f>SUM(C$2:C11)</f>
        <v>10</v>
      </c>
      <c r="F11" s="2">
        <f>IF(stats[[#This Row],[Datetime]],stats[[#This Row],[Total Clear]]/stats[[#This Row],[Total Runs]],NA())</f>
        <v>0.8</v>
      </c>
      <c r="G11" s="2">
        <f>SUM(B$2:B11) / SUM(C$2:C11)</f>
        <v>0.8</v>
      </c>
      <c r="I11"/>
    </row>
    <row r="12" spans="1:9" x14ac:dyDescent="0.25">
      <c r="A12" s="1">
        <v>44444.558298611111</v>
      </c>
      <c r="B12">
        <v>1</v>
      </c>
      <c r="C12">
        <v>1</v>
      </c>
      <c r="D12" s="3">
        <f>SUM(B$2:B12)</f>
        <v>9</v>
      </c>
      <c r="E12" s="3">
        <f>SUM(C$2:C12)</f>
        <v>11</v>
      </c>
      <c r="F12" s="2">
        <f>IF(stats[[#This Row],[Datetime]],stats[[#This Row],[Total Clear]]/stats[[#This Row],[Total Runs]],NA())</f>
        <v>0.81818181818181823</v>
      </c>
      <c r="G12" s="2">
        <f>SUM(B$2:B12) / SUM(C$2:C12)</f>
        <v>0.81818181818181823</v>
      </c>
      <c r="I12"/>
    </row>
    <row r="13" spans="1:9" x14ac:dyDescent="0.25">
      <c r="A13" s="1">
        <v>44444.560717592591</v>
      </c>
      <c r="B13">
        <v>1</v>
      </c>
      <c r="C13">
        <v>1</v>
      </c>
      <c r="D13" s="3">
        <f>SUM(B$2:B13)</f>
        <v>10</v>
      </c>
      <c r="E13" s="3">
        <f>SUM(C$2:C13)</f>
        <v>12</v>
      </c>
      <c r="F13" s="2">
        <f>IF(stats[[#This Row],[Datetime]],stats[[#This Row],[Total Clear]]/stats[[#This Row],[Total Runs]],NA())</f>
        <v>0.83333333333333337</v>
      </c>
      <c r="G13" s="2">
        <f>SUM(B$2:B13) / SUM(C$2:C13)</f>
        <v>0.83333333333333337</v>
      </c>
      <c r="I13"/>
    </row>
    <row r="14" spans="1:9" x14ac:dyDescent="0.25">
      <c r="A14" s="1">
        <v>44444.563414351855</v>
      </c>
      <c r="B14">
        <v>1</v>
      </c>
      <c r="C14">
        <v>1</v>
      </c>
      <c r="D14" s="3">
        <f>SUM(B$2:B14)</f>
        <v>11</v>
      </c>
      <c r="E14" s="3">
        <f>SUM(C$2:C14)</f>
        <v>13</v>
      </c>
      <c r="F14" s="2">
        <f>IF(stats[[#This Row],[Datetime]],stats[[#This Row],[Total Clear]]/stats[[#This Row],[Total Runs]],NA())</f>
        <v>0.84615384615384615</v>
      </c>
      <c r="G14" s="2">
        <f>SUM(B$2:B14) / SUM(C$2:C14)</f>
        <v>0.84615384615384615</v>
      </c>
      <c r="I14"/>
    </row>
    <row r="15" spans="1:9" x14ac:dyDescent="0.25">
      <c r="A15" s="1">
        <v>44444.565335648149</v>
      </c>
      <c r="B15">
        <v>1</v>
      </c>
      <c r="C15">
        <v>1</v>
      </c>
      <c r="D15" s="3">
        <f>SUM(B$2:B15)</f>
        <v>12</v>
      </c>
      <c r="E15" s="3">
        <f>SUM(C$2:C15)</f>
        <v>14</v>
      </c>
      <c r="F15" s="2">
        <f>IF(stats[[#This Row],[Datetime]],stats[[#This Row],[Total Clear]]/stats[[#This Row],[Total Runs]],NA())</f>
        <v>0.8571428571428571</v>
      </c>
      <c r="G15" s="2">
        <f>SUM(B$2:B15) / SUM(C$2:C15)</f>
        <v>0.8571428571428571</v>
      </c>
      <c r="I15"/>
    </row>
    <row r="16" spans="1:9" x14ac:dyDescent="0.25">
      <c r="A16" s="1">
        <v>44444.567708333336</v>
      </c>
      <c r="B16">
        <v>1</v>
      </c>
      <c r="C16">
        <v>1</v>
      </c>
      <c r="D16" s="3">
        <f>SUM(B$2:B16)</f>
        <v>13</v>
      </c>
      <c r="E16" s="3">
        <f>SUM(C$2:C16)</f>
        <v>15</v>
      </c>
      <c r="F16" s="2">
        <f>IF(stats[[#This Row],[Datetime]],stats[[#This Row],[Total Clear]]/stats[[#This Row],[Total Runs]],NA())</f>
        <v>0.8666666666666667</v>
      </c>
      <c r="G16" s="2">
        <f>SUM(B$2:B16) / SUM(C$2:C16)</f>
        <v>0.8666666666666667</v>
      </c>
      <c r="I16"/>
    </row>
    <row r="17" spans="1:9" x14ac:dyDescent="0.25">
      <c r="A17" s="1">
        <v>44444.570162037038</v>
      </c>
      <c r="B17">
        <v>1</v>
      </c>
      <c r="C17">
        <v>1</v>
      </c>
      <c r="D17" s="3">
        <f>SUM(B$2:B17)</f>
        <v>14</v>
      </c>
      <c r="E17" s="3">
        <f>SUM(C$2:C17)</f>
        <v>16</v>
      </c>
      <c r="F17" s="2">
        <f>IF(stats[[#This Row],[Datetime]],stats[[#This Row],[Total Clear]]/stats[[#This Row],[Total Runs]],NA())</f>
        <v>0.875</v>
      </c>
      <c r="G17" s="2">
        <f>SUM(B$2:B17) / SUM(C$2:C17)</f>
        <v>0.875</v>
      </c>
      <c r="I17"/>
    </row>
    <row r="18" spans="1:9" x14ac:dyDescent="0.25">
      <c r="A18" s="1">
        <v>44444.571597222224</v>
      </c>
      <c r="B18">
        <v>0</v>
      </c>
      <c r="C18">
        <v>1</v>
      </c>
      <c r="D18" s="3">
        <f>SUM(B$2:B18)</f>
        <v>14</v>
      </c>
      <c r="E18" s="3">
        <f>SUM(C$2:C18)</f>
        <v>17</v>
      </c>
      <c r="F18" s="2">
        <f>IF(stats[[#This Row],[Datetime]],stats[[#This Row],[Total Clear]]/stats[[#This Row],[Total Runs]],NA())</f>
        <v>0.82352941176470584</v>
      </c>
      <c r="G18" s="2">
        <f>SUM(B$2:B18) / SUM(C$2:C18)</f>
        <v>0.82352941176470584</v>
      </c>
      <c r="I18"/>
    </row>
    <row r="19" spans="1:9" x14ac:dyDescent="0.25">
      <c r="A19" s="1">
        <v>44444.573819444442</v>
      </c>
      <c r="B19">
        <v>1</v>
      </c>
      <c r="C19">
        <v>1</v>
      </c>
      <c r="D19" s="3">
        <f>SUM(B$2:B19)</f>
        <v>15</v>
      </c>
      <c r="E19" s="3">
        <f>SUM(C$2:C19)</f>
        <v>18</v>
      </c>
      <c r="F19" s="2">
        <f>IF(stats[[#This Row],[Datetime]],stats[[#This Row],[Total Clear]]/stats[[#This Row],[Total Runs]],NA())</f>
        <v>0.83333333333333337</v>
      </c>
      <c r="G19" s="2">
        <f>SUM(B$2:B19) / SUM(C$2:C19)</f>
        <v>0.83333333333333337</v>
      </c>
      <c r="I19"/>
    </row>
    <row r="20" spans="1:9" x14ac:dyDescent="0.25">
      <c r="A20" s="1">
        <v>44444.575150462966</v>
      </c>
      <c r="B20">
        <v>0</v>
      </c>
      <c r="C20">
        <v>1</v>
      </c>
      <c r="D20" s="3">
        <f>SUM(B$2:B20)</f>
        <v>15</v>
      </c>
      <c r="E20" s="3">
        <f>SUM(C$2:C20)</f>
        <v>19</v>
      </c>
      <c r="F20" s="2">
        <f>IF(stats[[#This Row],[Datetime]],stats[[#This Row],[Total Clear]]/stats[[#This Row],[Total Runs]],NA())</f>
        <v>0.78947368421052633</v>
      </c>
      <c r="G20" s="2">
        <f>SUM(B$2:B20) / SUM(C$2:C20)</f>
        <v>0.78947368421052633</v>
      </c>
      <c r="I20"/>
    </row>
    <row r="21" spans="1:9" x14ac:dyDescent="0.25">
      <c r="A21" s="1">
        <v>44444.576354166667</v>
      </c>
      <c r="B21">
        <v>0</v>
      </c>
      <c r="C21">
        <v>1</v>
      </c>
      <c r="D21" s="3">
        <f>SUM(B$2:B21)</f>
        <v>15</v>
      </c>
      <c r="E21" s="3">
        <f>SUM(C$2:C21)</f>
        <v>20</v>
      </c>
      <c r="F21" s="2">
        <f>IF(stats[[#This Row],[Datetime]],stats[[#This Row],[Total Clear]]/stats[[#This Row],[Total Runs]],NA())</f>
        <v>0.75</v>
      </c>
      <c r="G21" s="2">
        <f>SUM(B$2:B21) / SUM(C$2:C21)</f>
        <v>0.75</v>
      </c>
      <c r="I21"/>
    </row>
    <row r="22" spans="1:9" x14ac:dyDescent="0.25">
      <c r="A22" s="1">
        <v>44444.578587962962</v>
      </c>
      <c r="B22">
        <v>0</v>
      </c>
      <c r="C22">
        <v>1</v>
      </c>
      <c r="D22" s="3">
        <f>SUM(B$2:B22)</f>
        <v>15</v>
      </c>
      <c r="E22" s="3">
        <f>SUM(C$2:C22)</f>
        <v>21</v>
      </c>
      <c r="F22" s="2">
        <f>IF(stats[[#This Row],[Datetime]],stats[[#This Row],[Total Clear]]/stats[[#This Row],[Total Runs]],NA())</f>
        <v>0.7142857142857143</v>
      </c>
      <c r="G22" s="2">
        <f>SUM(B3:B22) / SUM(C3:C22)</f>
        <v>0.7</v>
      </c>
      <c r="I22"/>
    </row>
    <row r="23" spans="1:9" x14ac:dyDescent="0.25">
      <c r="A23" s="1">
        <v>44444.580682870372</v>
      </c>
      <c r="B23">
        <v>1</v>
      </c>
      <c r="C23">
        <v>1</v>
      </c>
      <c r="D23" s="3">
        <f>SUM(B$2:B23)</f>
        <v>16</v>
      </c>
      <c r="E23" s="3">
        <f>SUM(C$2:C23)</f>
        <v>22</v>
      </c>
      <c r="F23" s="2">
        <f>IF(stats[[#This Row],[Datetime]],stats[[#This Row],[Total Clear]]/stats[[#This Row],[Total Runs]],NA())</f>
        <v>0.72727272727272729</v>
      </c>
      <c r="G23" s="2">
        <f t="shared" ref="G23:G41" si="0">SUM(B4:B23) / SUM(C4:C23)</f>
        <v>0.7</v>
      </c>
      <c r="I23"/>
    </row>
    <row r="24" spans="1:9" x14ac:dyDescent="0.25">
      <c r="A24" s="1">
        <v>44444.582824074074</v>
      </c>
      <c r="B24">
        <v>1</v>
      </c>
      <c r="C24">
        <v>1</v>
      </c>
      <c r="D24" s="3">
        <f>SUM(B$2:B24)</f>
        <v>17</v>
      </c>
      <c r="E24" s="3">
        <f>SUM(C$2:C24)</f>
        <v>23</v>
      </c>
      <c r="F24" s="2">
        <f>IF(stats[[#This Row],[Datetime]],stats[[#This Row],[Total Clear]]/stats[[#This Row],[Total Runs]],NA())</f>
        <v>0.73913043478260865</v>
      </c>
      <c r="G24" s="2">
        <f t="shared" si="0"/>
        <v>0.75</v>
      </c>
      <c r="I24"/>
    </row>
    <row r="25" spans="1:9" x14ac:dyDescent="0.25">
      <c r="A25" s="1">
        <v>44444.585694444446</v>
      </c>
      <c r="B25">
        <v>0</v>
      </c>
      <c r="C25">
        <v>1</v>
      </c>
      <c r="D25" s="3">
        <f>SUM(B$2:B25)</f>
        <v>17</v>
      </c>
      <c r="E25" s="3">
        <f>SUM(C$2:C25)</f>
        <v>24</v>
      </c>
      <c r="F25" s="2">
        <f>IF(stats[[#This Row],[Datetime]],stats[[#This Row],[Total Clear]]/stats[[#This Row],[Total Runs]],NA())</f>
        <v>0.70833333333333337</v>
      </c>
      <c r="G25" s="2">
        <f t="shared" si="0"/>
        <v>0.75</v>
      </c>
      <c r="I25"/>
    </row>
    <row r="26" spans="1:9" x14ac:dyDescent="0.25">
      <c r="A26" s="1">
        <v>44444.58803240741</v>
      </c>
      <c r="B26">
        <v>1</v>
      </c>
      <c r="C26">
        <v>1</v>
      </c>
      <c r="D26" s="3">
        <f>SUM(B$2:B26)</f>
        <v>18</v>
      </c>
      <c r="E26" s="3">
        <f>SUM(C$2:C26)</f>
        <v>25</v>
      </c>
      <c r="F26" s="2">
        <f>IF(stats[[#This Row],[Datetime]],stats[[#This Row],[Total Clear]]/stats[[#This Row],[Total Runs]],NA())</f>
        <v>0.72</v>
      </c>
      <c r="G26" s="2">
        <f t="shared" si="0"/>
        <v>0.75</v>
      </c>
      <c r="I26"/>
    </row>
    <row r="27" spans="1:9" x14ac:dyDescent="0.25">
      <c r="A27" s="1">
        <v>44444.590763888889</v>
      </c>
      <c r="B27">
        <v>1</v>
      </c>
      <c r="C27">
        <v>1</v>
      </c>
      <c r="D27" s="3">
        <f>SUM(B$2:B27)</f>
        <v>19</v>
      </c>
      <c r="E27" s="3">
        <f>SUM(C$2:C27)</f>
        <v>26</v>
      </c>
      <c r="F27" s="2">
        <f>IF(stats[[#This Row],[Datetime]],stats[[#This Row],[Total Clear]]/stats[[#This Row],[Total Runs]],NA())</f>
        <v>0.73076923076923073</v>
      </c>
      <c r="G27" s="2">
        <f t="shared" si="0"/>
        <v>0.75</v>
      </c>
      <c r="I27"/>
    </row>
    <row r="28" spans="1:9" x14ac:dyDescent="0.25">
      <c r="A28" s="1">
        <v>44444.5934375</v>
      </c>
      <c r="B28">
        <v>1</v>
      </c>
      <c r="C28">
        <v>1</v>
      </c>
      <c r="D28" s="3">
        <f>SUM(B$2:B28)</f>
        <v>20</v>
      </c>
      <c r="E28" s="3">
        <f>SUM(C$2:C28)</f>
        <v>27</v>
      </c>
      <c r="F28" s="2">
        <f>IF(stats[[#This Row],[Datetime]],stats[[#This Row],[Total Clear]]/stats[[#This Row],[Total Runs]],NA())</f>
        <v>0.7407407407407407</v>
      </c>
      <c r="G28" s="2">
        <f t="shared" si="0"/>
        <v>0.75</v>
      </c>
      <c r="I28"/>
    </row>
    <row r="29" spans="1:9" x14ac:dyDescent="0.25">
      <c r="A29" s="1">
        <v>44444.595370370371</v>
      </c>
      <c r="B29">
        <v>1</v>
      </c>
      <c r="C29">
        <v>1</v>
      </c>
      <c r="D29" s="3">
        <f>SUM(B$2:B29)</f>
        <v>21</v>
      </c>
      <c r="E29" s="3">
        <f>SUM(C$2:C29)</f>
        <v>28</v>
      </c>
      <c r="F29" s="2">
        <f>IF(stats[[#This Row],[Datetime]],stats[[#This Row],[Total Clear]]/stats[[#This Row],[Total Runs]],NA())</f>
        <v>0.75</v>
      </c>
      <c r="G29" s="2">
        <f t="shared" si="0"/>
        <v>0.75</v>
      </c>
      <c r="I29"/>
    </row>
    <row r="30" spans="1:9" x14ac:dyDescent="0.25">
      <c r="A30" s="1">
        <v>44444.597488425927</v>
      </c>
      <c r="B30">
        <v>1</v>
      </c>
      <c r="C30">
        <v>1</v>
      </c>
      <c r="D30" s="3">
        <f>SUM(B$2:B30)</f>
        <v>22</v>
      </c>
      <c r="E30" s="3">
        <f>SUM(C$2:C30)</f>
        <v>29</v>
      </c>
      <c r="F30" s="2">
        <f>IF(stats[[#This Row],[Datetime]],stats[[#This Row],[Total Clear]]/stats[[#This Row],[Total Runs]],NA())</f>
        <v>0.75862068965517238</v>
      </c>
      <c r="G30" s="2">
        <f t="shared" si="0"/>
        <v>0.75</v>
      </c>
      <c r="I30"/>
    </row>
    <row r="31" spans="1:9" x14ac:dyDescent="0.25">
      <c r="A31" s="1">
        <v>44444.599826388891</v>
      </c>
      <c r="B31">
        <v>1</v>
      </c>
      <c r="C31">
        <v>1</v>
      </c>
      <c r="D31" s="3">
        <f>SUM(B$2:B31)</f>
        <v>23</v>
      </c>
      <c r="E31" s="3">
        <f>SUM(C$2:C31)</f>
        <v>30</v>
      </c>
      <c r="F31" s="2">
        <f>IF(stats[[#This Row],[Datetime]],stats[[#This Row],[Total Clear]]/stats[[#This Row],[Total Runs]],NA())</f>
        <v>0.76666666666666672</v>
      </c>
      <c r="G31" s="2">
        <f t="shared" si="0"/>
        <v>0.75</v>
      </c>
      <c r="I31"/>
    </row>
    <row r="32" spans="1:9" x14ac:dyDescent="0.25">
      <c r="A32" s="1">
        <v>44444.602129629631</v>
      </c>
      <c r="B32">
        <v>0</v>
      </c>
      <c r="C32">
        <v>1</v>
      </c>
      <c r="D32" s="3">
        <f>SUM(B$2:B32)</f>
        <v>23</v>
      </c>
      <c r="E32" s="3">
        <f>SUM(C$2:C32)</f>
        <v>31</v>
      </c>
      <c r="F32" s="2">
        <f>IF(stats[[#This Row],[Datetime]],stats[[#This Row],[Total Clear]]/stats[[#This Row],[Total Runs]],NA())</f>
        <v>0.74193548387096775</v>
      </c>
      <c r="G32" s="2">
        <f t="shared" si="0"/>
        <v>0.7</v>
      </c>
      <c r="I32"/>
    </row>
    <row r="33" spans="1:9" x14ac:dyDescent="0.25">
      <c r="A33" s="1">
        <v>44444.604131944441</v>
      </c>
      <c r="B33">
        <v>1</v>
      </c>
      <c r="C33">
        <v>1</v>
      </c>
      <c r="D33" s="3">
        <f>SUM(B$2:B33)</f>
        <v>24</v>
      </c>
      <c r="E33" s="3">
        <f>SUM(C$2:C33)</f>
        <v>32</v>
      </c>
      <c r="F33" s="2">
        <f>IF(stats[[#This Row],[Datetime]],stats[[#This Row],[Total Clear]]/stats[[#This Row],[Total Runs]],NA())</f>
        <v>0.75</v>
      </c>
      <c r="G33" s="2">
        <f t="shared" si="0"/>
        <v>0.7</v>
      </c>
      <c r="I33"/>
    </row>
    <row r="34" spans="1:9" x14ac:dyDescent="0.25">
      <c r="A34" s="1">
        <v>44444.607025462959</v>
      </c>
      <c r="B34">
        <v>1</v>
      </c>
      <c r="C34">
        <v>1</v>
      </c>
      <c r="D34" s="3">
        <f>SUM(B$2:B34)</f>
        <v>25</v>
      </c>
      <c r="E34" s="3">
        <f>SUM(C$2:C34)</f>
        <v>33</v>
      </c>
      <c r="F34" s="2">
        <f>IF(stats[[#This Row],[Datetime]],stats[[#This Row],[Total Clear]]/stats[[#This Row],[Total Runs]],NA())</f>
        <v>0.75757575757575757</v>
      </c>
      <c r="G34" s="2">
        <f t="shared" si="0"/>
        <v>0.7</v>
      </c>
      <c r="I34"/>
    </row>
    <row r="35" spans="1:9" x14ac:dyDescent="0.25">
      <c r="A35" s="1">
        <v>44444.6094212963</v>
      </c>
      <c r="B35">
        <v>1</v>
      </c>
      <c r="C35">
        <v>1</v>
      </c>
      <c r="D35" s="3">
        <f>SUM(B$2:B35)</f>
        <v>26</v>
      </c>
      <c r="E35" s="3">
        <f>SUM(C$2:C35)</f>
        <v>34</v>
      </c>
      <c r="F35" s="2">
        <f>IF(stats[[#This Row],[Datetime]],stats[[#This Row],[Total Clear]]/stats[[#This Row],[Total Runs]],NA())</f>
        <v>0.76470588235294112</v>
      </c>
      <c r="G35" s="2">
        <f t="shared" si="0"/>
        <v>0.7</v>
      </c>
      <c r="I35"/>
    </row>
    <row r="36" spans="1:9" x14ac:dyDescent="0.25">
      <c r="A36" s="1">
        <v>44444.611006944448</v>
      </c>
      <c r="B36">
        <v>0</v>
      </c>
      <c r="C36">
        <v>1</v>
      </c>
      <c r="D36" s="3">
        <f>SUM(B$2:B36)</f>
        <v>26</v>
      </c>
      <c r="E36" s="3">
        <f>SUM(C$2:C36)</f>
        <v>35</v>
      </c>
      <c r="F36" s="2">
        <f>IF(stats[[#This Row],[Datetime]],stats[[#This Row],[Total Clear]]/stats[[#This Row],[Total Runs]],NA())</f>
        <v>0.74285714285714288</v>
      </c>
      <c r="G36" s="2">
        <f t="shared" si="0"/>
        <v>0.65</v>
      </c>
      <c r="I36"/>
    </row>
    <row r="37" spans="1:9" x14ac:dyDescent="0.25">
      <c r="A37" s="1">
        <v>44444.613599537035</v>
      </c>
      <c r="B37">
        <v>1</v>
      </c>
      <c r="C37">
        <v>1</v>
      </c>
      <c r="D37" s="3">
        <f>SUM(B$2:B37)</f>
        <v>27</v>
      </c>
      <c r="E37" s="3">
        <f>SUM(C$2:C37)</f>
        <v>36</v>
      </c>
      <c r="F37" s="2">
        <f>IF(stats[[#This Row],[Datetime]],stats[[#This Row],[Total Clear]]/stats[[#This Row],[Total Runs]],NA())</f>
        <v>0.75</v>
      </c>
      <c r="G37" s="2">
        <f t="shared" si="0"/>
        <v>0.65</v>
      </c>
      <c r="I37"/>
    </row>
    <row r="38" spans="1:9" x14ac:dyDescent="0.25">
      <c r="A38" s="1">
        <v>44444.616435185184</v>
      </c>
      <c r="B38">
        <v>1</v>
      </c>
      <c r="C38">
        <v>1</v>
      </c>
      <c r="D38" s="3">
        <f>SUM(B$2:B38)</f>
        <v>28</v>
      </c>
      <c r="E38" s="3">
        <f>SUM(C$2:C38)</f>
        <v>37</v>
      </c>
      <c r="F38" s="2">
        <f>IF(stats[[#This Row],[Datetime]],stats[[#This Row],[Total Clear]]/stats[[#This Row],[Total Runs]],NA())</f>
        <v>0.7567567567567568</v>
      </c>
      <c r="G38" s="2">
        <f t="shared" si="0"/>
        <v>0.7</v>
      </c>
      <c r="I38"/>
    </row>
    <row r="39" spans="1:9" x14ac:dyDescent="0.25">
      <c r="A39" s="1">
        <v>44444.618796296294</v>
      </c>
      <c r="B39">
        <v>1</v>
      </c>
      <c r="C39">
        <v>1</v>
      </c>
      <c r="D39" s="3">
        <f>SUM(B$2:B39)</f>
        <v>29</v>
      </c>
      <c r="E39" s="3">
        <f>SUM(C$2:C39)</f>
        <v>38</v>
      </c>
      <c r="F39" s="2">
        <f>IF(stats[[#This Row],[Datetime]],stats[[#This Row],[Total Clear]]/stats[[#This Row],[Total Runs]],NA())</f>
        <v>0.76315789473684215</v>
      </c>
      <c r="G39" s="2">
        <f t="shared" si="0"/>
        <v>0.7</v>
      </c>
      <c r="I39"/>
    </row>
    <row r="40" spans="1:9" x14ac:dyDescent="0.25">
      <c r="A40" s="1">
        <v>44444.621678240743</v>
      </c>
      <c r="B40">
        <v>1</v>
      </c>
      <c r="C40">
        <v>1</v>
      </c>
      <c r="D40" s="3">
        <f>SUM(B$2:B40)</f>
        <v>30</v>
      </c>
      <c r="E40" s="3">
        <f>SUM(C$2:C40)</f>
        <v>39</v>
      </c>
      <c r="F40" s="2">
        <f>IF(stats[[#This Row],[Datetime]],stats[[#This Row],[Total Clear]]/stats[[#This Row],[Total Runs]],NA())</f>
        <v>0.76923076923076927</v>
      </c>
      <c r="G40" s="2">
        <f t="shared" si="0"/>
        <v>0.75</v>
      </c>
      <c r="I40"/>
    </row>
    <row r="41" spans="1:9" x14ac:dyDescent="0.25">
      <c r="A41" s="1">
        <v>44444.62358796296</v>
      </c>
      <c r="B41">
        <v>1</v>
      </c>
      <c r="C41">
        <v>1</v>
      </c>
      <c r="D41" s="3">
        <f>SUM(B$2:B41)</f>
        <v>31</v>
      </c>
      <c r="E41" s="3">
        <f>SUM(C$2:C41)</f>
        <v>40</v>
      </c>
      <c r="F41" s="2">
        <f>IF(stats[[#This Row],[Datetime]],stats[[#This Row],[Total Clear]]/stats[[#This Row],[Total Runs]],NA())</f>
        <v>0.77500000000000002</v>
      </c>
      <c r="G41" s="2">
        <f t="shared" si="0"/>
        <v>0.8</v>
      </c>
      <c r="I41"/>
    </row>
    <row r="42" spans="1:9" x14ac:dyDescent="0.25">
      <c r="A42" s="1">
        <v>44444.625740740739</v>
      </c>
      <c r="B42">
        <v>1</v>
      </c>
      <c r="C42">
        <v>1</v>
      </c>
      <c r="D42" s="3">
        <f>SUM(B$2:B42)</f>
        <v>32</v>
      </c>
      <c r="E42" s="3">
        <f>SUM(C$2:C42)</f>
        <v>41</v>
      </c>
      <c r="F42" s="2">
        <f>IF(stats[[#This Row],[Datetime]],stats[[#This Row],[Total Clear]]/stats[[#This Row],[Total Runs]],NA())</f>
        <v>0.78048780487804881</v>
      </c>
      <c r="G42" s="2">
        <f>SUM(B42:B42) / SUM(C42:C42)</f>
        <v>1</v>
      </c>
      <c r="I42"/>
    </row>
    <row r="43" spans="1:9" x14ac:dyDescent="0.25">
      <c r="I43"/>
    </row>
    <row r="44" spans="1:9" x14ac:dyDescent="0.25">
      <c r="I44"/>
    </row>
    <row r="45" spans="1:9" x14ac:dyDescent="0.25">
      <c r="I45"/>
    </row>
    <row r="46" spans="1:9" x14ac:dyDescent="0.25">
      <c r="I46"/>
    </row>
    <row r="47" spans="1:9" x14ac:dyDescent="0.25">
      <c r="I47"/>
    </row>
    <row r="48" spans="1:9" x14ac:dyDescent="0.25">
      <c r="I48"/>
    </row>
    <row r="49" spans="9:9" x14ac:dyDescent="0.25">
      <c r="I49"/>
    </row>
    <row r="50" spans="9:9" x14ac:dyDescent="0.25">
      <c r="I50"/>
    </row>
    <row r="51" spans="9:9" x14ac:dyDescent="0.25">
      <c r="I51"/>
    </row>
    <row r="52" spans="9:9" x14ac:dyDescent="0.25">
      <c r="I52"/>
    </row>
    <row r="53" spans="9:9" x14ac:dyDescent="0.25">
      <c r="I53"/>
    </row>
    <row r="54" spans="9:9" x14ac:dyDescent="0.25">
      <c r="I54"/>
    </row>
    <row r="55" spans="9:9" x14ac:dyDescent="0.25">
      <c r="I55"/>
    </row>
    <row r="56" spans="9:9" x14ac:dyDescent="0.25">
      <c r="I56"/>
    </row>
    <row r="57" spans="9:9" x14ac:dyDescent="0.25">
      <c r="I57"/>
    </row>
    <row r="58" spans="9:9" x14ac:dyDescent="0.25">
      <c r="I58"/>
    </row>
    <row r="59" spans="9:9" x14ac:dyDescent="0.25">
      <c r="I59"/>
    </row>
    <row r="60" spans="9:9" x14ac:dyDescent="0.25">
      <c r="I60"/>
    </row>
    <row r="61" spans="9:9" x14ac:dyDescent="0.25">
      <c r="I61"/>
    </row>
    <row r="62" spans="9:9" x14ac:dyDescent="0.25">
      <c r="I62"/>
    </row>
    <row r="63" spans="9:9" x14ac:dyDescent="0.25">
      <c r="I63"/>
    </row>
    <row r="64" spans="9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  <row r="74" spans="9:9" x14ac:dyDescent="0.25">
      <c r="I74"/>
    </row>
    <row r="75" spans="9:9" x14ac:dyDescent="0.25">
      <c r="I75"/>
    </row>
    <row r="76" spans="9:9" x14ac:dyDescent="0.25">
      <c r="I76"/>
    </row>
    <row r="77" spans="9:9" x14ac:dyDescent="0.25">
      <c r="I77"/>
    </row>
    <row r="78" spans="9:9" x14ac:dyDescent="0.25">
      <c r="I78"/>
    </row>
    <row r="79" spans="9:9" x14ac:dyDescent="0.25">
      <c r="I79"/>
    </row>
    <row r="80" spans="9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4 7 9 a 7 2 - d e a 4 - 4 1 d 5 - b 3 a 5 - d d f 0 3 3 1 b 8 2 4 1 "   x m l n s = " h t t p : / / s c h e m a s . m i c r o s o f t . c o m / D a t a M a s h u p " > A A A A A C 0 E A A B Q S w M E F A A C A A g A w x o l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w x o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M a J V N j k y + s J w E A A P 8 B A A A T A B w A R m 9 y b X V s Y X M v U 2 V j d G l v b j E u b S C i G A A o o B Q A A A A A A A A A A A A A A A A A A A A A A A A A A A B 1 k E F L w z A U x + + F f o c Q L x 1 k h X b q w V E Q 2 i m C y F x 7 s x 5 i + 9 w C a T L y X g d j 7 L u b 2 Y 2 5 g b k k + f + S v N 8 L Q k P K G l Y O c z I N g z D A l X T Q M i R J y D K m g c K A + V H a 3 j X g k x w 3 c W G b v g N D 0 Z P S E O f W k N 9 g x G c P 9 R w c W i P 1 Y 1 k W 9 b P s o C 5 e 6 9 b J p d R K j n U v x 9 g 4 t a Z x W v / W i B v c 8 J H 4 K E C r T h G 4 j A s u W G 5 1 3 x n M J o L N T G N b Z Z Z Z k t 6 l g r 3 3 l q C k r Y b s v I z f r I H P k R h c b 3 i + k m b p 2 6 i 2 a + B e u p J f / l D l p M F v 6 7 r h 9 Q P E a G h M 7 H Z 8 S B N f n T x h r S Q g 1 c F e s B N L P X s x d H 8 b H + 7 + A Z N L s D + b L M D 4 T 2 h P D Z 1 l B n C M o y v l S x 1 e H F X 4 l Q u f S 0 R A f m X C F 7 2 v 5 C 3 C Q J n / R K Y / U E s B A i 0 A F A A C A A g A w x o l U y A 4 H 2 e k A A A A 9 Q A A A B I A A A A A A A A A A A A A A A A A A A A A A E N v b m Z p Z y 9 Q Y W N r Y W d l L n h t b F B L A Q I t A B Q A A g A I A M M a J V M P y u m r p A A A A O k A A A A T A A A A A A A A A A A A A A A A A P A A A A B b Q 2 9 u d G V u d F 9 U e X B l c 1 0 u e G 1 s U E s B A i 0 A F A A C A A g A w x o l U 2 O T L 6 w n A Q A A / w E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g o A A A A A A A B o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H M i I C 8 + P E V u d H J 5 I F R 5 c G U 9 I k Z p b G x l Z E N v b X B s Z X R l U m V z d W x 0 V G 9 X b 3 J r c 2 h l Z X Q i I F Z h b H V l P S J s M S I g L z 4 8 R W 5 0 c n k g V H l w Z T 0 i U X V l c n l J R C I g V m F s d W U 9 I n M z N T R m M j Q w M y 1 l M m V k L T Q 2 Z j g t Y m I w N y 1 i Y m V k N 2 I 4 O T U 5 N z k i I C 8 + P E V u d H J 5 I F R 5 c G U 9 I k Z p b G x M Y X N 0 V X B k Y X R l Z C I g V m F s d W U 9 I m Q y M D I x L T A 5 L T A 1 V D A 4 O j I y O j A 2 L j Y y N j Y 4 O D Z a I i A v P j x F b n R y e S B U e X B l P S J G a W x s R X J y b 3 J D b 3 V u d C I g V m F s d W U 9 I m w w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l R 5 c G V z I i B W Y W x 1 Z T 0 i c 0 J 3 T U Q i I C 8 + P E V u d H J 5 I F R 5 c G U 9 I k Z p b G x D b 3 V u d C I g V m F s d W U 9 I m w 0 M S I g L z 4 8 R W 5 0 c n k g V H l w Z T 0 i R m l s b E N v b H V t b k 5 h b W V z I i B W Y W x 1 Z T 0 i c 1 s m c X V v d D t E Y X R l d G l t Z S Z x d W 9 0 O y w m c X V v d D t Q Y X N z Z X M m c X V v d D s s J n F 1 b 3 Q 7 U n V u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h d H M v Q X V 0 b 1 J l b W 9 2 Z W R D b 2 x 1 b W 5 z M S 5 7 R G F 0 Z X R p b W U s M H 0 m c X V v d D s s J n F 1 b 3 Q 7 U 2 V j d G l v b j E v c 3 R h d H M v Q X V 0 b 1 J l b W 9 2 Z W R D b 2 x 1 b W 5 z M S 5 7 U G F z c 2 V z L D F 9 J n F 1 b 3 Q 7 L C Z x d W 9 0 O 1 N l Y 3 R p b 2 4 x L 3 N 0 Y X R z L 0 F 1 d G 9 S Z W 1 v d m V k Q 2 9 s d W 1 u c z E u e 1 J 1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F k f 3 y E m U d p d 5 L n 6 Y u Q A A A A A C A A A A A A A Q Z g A A A A E A A C A A A A C L G g L f S m 4 Z 3 N G C D y w Q p B O j U K e K u T a N v k I A 9 g D 5 R + y H S Q A A A A A O g A A A A A I A A C A A A A B g 6 j U d G L 2 W V E r e e 7 u W K B f q g I G C / 3 S p p z s w 3 A 3 z P k I F 3 F A A A A B K O U h J m e I I G s 4 / d O q G K 9 E + v Y S O / 1 E t E u 3 3 + X M L h m 5 R r M c A V G p G D h r W 3 D o 8 V 0 i f x 8 Z s n + m z v H b C n s y L 0 a K g 9 + O u x z 4 W 2 t 7 c 8 c F 2 s V Q s / k 2 U 9 k A A A A B + + p W j T R m 5 g 1 9 L I N I n c a t / B 6 e V l b Y w M 6 + P J i h 6 8 7 0 z + 2 H C v 6 D O Y K 6 F y 4 b J H + s 5 F J W Q S X l m V b 2 J R 0 g I U V 9 5 S S j s < / D a t a M a s h u p > 
</file>

<file path=customXml/itemProps1.xml><?xml version="1.0" encoding="utf-8"?>
<ds:datastoreItem xmlns:ds="http://schemas.openxmlformats.org/officeDocument/2006/customXml" ds:itemID="{714C54DC-DA0B-423E-B497-4E79064E4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Clear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2015-06-05T18:17:20Z</dcterms:created>
  <dcterms:modified xsi:type="dcterms:W3CDTF">2021-09-05T08:22:34Z</dcterms:modified>
</cp:coreProperties>
</file>