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C0B953AE-0D68-471D-B0C1-2CB6FBECDF39}" xr6:coauthVersionLast="46" xr6:coauthVersionMax="46" xr10:uidLastSave="{00000000-0000-0000-0000-000000000000}"/>
  <bookViews>
    <workbookView xWindow="29460" yWindow="810" windowWidth="23190" windowHeight="13530" xr2:uid="{00000000-000D-0000-FFFF-FFFF00000000}"/>
  </bookViews>
  <sheets>
    <sheet name="Data" sheetId="2" r:id="rId1"/>
    <sheet name="Clear %" sheetId="3" r:id="rId2"/>
    <sheet name="Clear % (2)" sheetId="4" r:id="rId3"/>
  </sheets>
  <definedNames>
    <definedName name="ExternalData_1" localSheetId="0" hidden="1">Data!$A$1:$C$791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1" i="2" l="1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J696" i="2" s="1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J657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J665" i="2" s="1"/>
  <c r="G650" i="2"/>
  <c r="H649" i="2"/>
  <c r="G649" i="2"/>
  <c r="H648" i="2"/>
  <c r="G648" i="2"/>
  <c r="H647" i="2"/>
  <c r="G647" i="2"/>
  <c r="H646" i="2"/>
  <c r="G646" i="2"/>
  <c r="H645" i="2"/>
  <c r="G645" i="2"/>
  <c r="H644" i="2"/>
  <c r="J653" i="2" s="1"/>
  <c r="G644" i="2"/>
  <c r="H643" i="2"/>
  <c r="G643" i="2"/>
  <c r="H642" i="2"/>
  <c r="G642" i="2"/>
  <c r="J641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J642" i="2" s="1"/>
  <c r="G623" i="2"/>
  <c r="H622" i="2"/>
  <c r="I641" i="2" s="1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J610" i="2" s="1"/>
  <c r="G591" i="2"/>
  <c r="H590" i="2"/>
  <c r="G590" i="2"/>
  <c r="H589" i="2"/>
  <c r="G589" i="2"/>
  <c r="H588" i="2"/>
  <c r="G588" i="2"/>
  <c r="H587" i="2"/>
  <c r="G587" i="2"/>
  <c r="J586" i="2"/>
  <c r="H586" i="2"/>
  <c r="J600" i="2" s="1"/>
  <c r="G586" i="2"/>
  <c r="H585" i="2"/>
  <c r="G585" i="2"/>
  <c r="H584" i="2"/>
  <c r="G584" i="2"/>
  <c r="H583" i="2"/>
  <c r="G583" i="2"/>
  <c r="H582" i="2"/>
  <c r="G582" i="2"/>
  <c r="I581" i="2"/>
  <c r="H581" i="2"/>
  <c r="G581" i="2"/>
  <c r="H580" i="2"/>
  <c r="G580" i="2"/>
  <c r="H579" i="2"/>
  <c r="G579" i="2"/>
  <c r="H578" i="2"/>
  <c r="G578" i="2"/>
  <c r="H577" i="2"/>
  <c r="G577" i="2"/>
  <c r="I576" i="2"/>
  <c r="H576" i="2"/>
  <c r="G576" i="2"/>
  <c r="H575" i="2"/>
  <c r="G575" i="2"/>
  <c r="H574" i="2"/>
  <c r="G574" i="2"/>
  <c r="H573" i="2"/>
  <c r="G573" i="2"/>
  <c r="H572" i="2"/>
  <c r="G572" i="2"/>
  <c r="I571" i="2"/>
  <c r="H571" i="2"/>
  <c r="G571" i="2"/>
  <c r="H570" i="2"/>
  <c r="G570" i="2"/>
  <c r="H569" i="2"/>
  <c r="G569" i="2"/>
  <c r="H568" i="2"/>
  <c r="G568" i="2"/>
  <c r="H567" i="2"/>
  <c r="G567" i="2"/>
  <c r="J566" i="2"/>
  <c r="H566" i="2"/>
  <c r="G566" i="2"/>
  <c r="H565" i="2"/>
  <c r="G565" i="2"/>
  <c r="H564" i="2"/>
  <c r="G564" i="2"/>
  <c r="H563" i="2"/>
  <c r="G563" i="2"/>
  <c r="J562" i="2"/>
  <c r="H562" i="2"/>
  <c r="G562" i="2"/>
  <c r="H561" i="2"/>
  <c r="J574" i="2" s="1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I552" i="2"/>
  <c r="H552" i="2"/>
  <c r="G552" i="2"/>
  <c r="H551" i="2"/>
  <c r="J570" i="2" s="1"/>
  <c r="G551" i="2"/>
  <c r="H550" i="2"/>
  <c r="G550" i="2"/>
  <c r="H549" i="2"/>
  <c r="G549" i="2"/>
  <c r="H548" i="2"/>
  <c r="G548" i="2"/>
  <c r="I547" i="2"/>
  <c r="H547" i="2"/>
  <c r="I564" i="2" s="1"/>
  <c r="G547" i="2"/>
  <c r="H546" i="2"/>
  <c r="J564" i="2" s="1"/>
  <c r="G546" i="2"/>
  <c r="H545" i="2"/>
  <c r="G545" i="2"/>
  <c r="H544" i="2"/>
  <c r="G544" i="2"/>
  <c r="H543" i="2"/>
  <c r="G543" i="2"/>
  <c r="J542" i="2"/>
  <c r="H542" i="2"/>
  <c r="G542" i="2"/>
  <c r="H541" i="2"/>
  <c r="G541" i="2"/>
  <c r="H540" i="2"/>
  <c r="G540" i="2"/>
  <c r="H539" i="2"/>
  <c r="I557" i="2" s="1"/>
  <c r="G539" i="2"/>
  <c r="J538" i="2"/>
  <c r="H538" i="2"/>
  <c r="G538" i="2"/>
  <c r="H537" i="2"/>
  <c r="J556" i="2" s="1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I528" i="2"/>
  <c r="H528" i="2"/>
  <c r="G528" i="2"/>
  <c r="H527" i="2"/>
  <c r="I545" i="2" s="1"/>
  <c r="G527" i="2"/>
  <c r="H526" i="2"/>
  <c r="G526" i="2"/>
  <c r="H525" i="2"/>
  <c r="G525" i="2"/>
  <c r="H524" i="2"/>
  <c r="G524" i="2"/>
  <c r="H523" i="2"/>
  <c r="I542" i="2" s="1"/>
  <c r="G523" i="2"/>
  <c r="H522" i="2"/>
  <c r="G522" i="2"/>
  <c r="H521" i="2"/>
  <c r="G521" i="2"/>
  <c r="H520" i="2"/>
  <c r="G520" i="2"/>
  <c r="H519" i="2"/>
  <c r="I538" i="2" s="1"/>
  <c r="G519" i="2"/>
  <c r="H518" i="2"/>
  <c r="G518" i="2"/>
  <c r="H517" i="2"/>
  <c r="G517" i="2"/>
  <c r="H516" i="2"/>
  <c r="G516" i="2"/>
  <c r="H515" i="2"/>
  <c r="G515" i="2"/>
  <c r="H514" i="2"/>
  <c r="I533" i="2" s="1"/>
  <c r="G514" i="2"/>
  <c r="H513" i="2"/>
  <c r="G513" i="2"/>
  <c r="H512" i="2"/>
  <c r="G512" i="2"/>
  <c r="I511" i="2"/>
  <c r="H511" i="2"/>
  <c r="G511" i="2"/>
  <c r="H510" i="2"/>
  <c r="G510" i="2"/>
  <c r="H509" i="2"/>
  <c r="G509" i="2"/>
  <c r="H508" i="2"/>
  <c r="J527" i="2" s="1"/>
  <c r="G508" i="2"/>
  <c r="J507" i="2"/>
  <c r="H507" i="2"/>
  <c r="G507" i="2"/>
  <c r="J506" i="2"/>
  <c r="K506" i="2" s="1"/>
  <c r="H506" i="2"/>
  <c r="G506" i="2"/>
  <c r="J505" i="2"/>
  <c r="H505" i="2"/>
  <c r="G505" i="2"/>
  <c r="J504" i="2"/>
  <c r="H504" i="2"/>
  <c r="G504" i="2"/>
  <c r="J503" i="2"/>
  <c r="H503" i="2"/>
  <c r="G503" i="2"/>
  <c r="J502" i="2"/>
  <c r="H502" i="2"/>
  <c r="G502" i="2"/>
  <c r="J501" i="2"/>
  <c r="H501" i="2"/>
  <c r="G501" i="2"/>
  <c r="J500" i="2"/>
  <c r="H500" i="2"/>
  <c r="G500" i="2"/>
  <c r="J499" i="2"/>
  <c r="H499" i="2"/>
  <c r="J517" i="2" s="1"/>
  <c r="G499" i="2"/>
  <c r="J498" i="2"/>
  <c r="H498" i="2"/>
  <c r="G498" i="2"/>
  <c r="K497" i="2"/>
  <c r="L497" i="2" s="1"/>
  <c r="J497" i="2"/>
  <c r="H497" i="2"/>
  <c r="G497" i="2"/>
  <c r="J496" i="2"/>
  <c r="K496" i="2" s="1"/>
  <c r="H496" i="2"/>
  <c r="G496" i="2"/>
  <c r="J495" i="2"/>
  <c r="H495" i="2"/>
  <c r="G495" i="2"/>
  <c r="J494" i="2"/>
  <c r="H494" i="2"/>
  <c r="G494" i="2"/>
  <c r="L493" i="2"/>
  <c r="J493" i="2"/>
  <c r="K493" i="2" s="1"/>
  <c r="H493" i="2"/>
  <c r="G493" i="2"/>
  <c r="J492" i="2"/>
  <c r="H492" i="2"/>
  <c r="G492" i="2"/>
  <c r="J491" i="2"/>
  <c r="H491" i="2"/>
  <c r="I509" i="2" s="1"/>
  <c r="G491" i="2"/>
  <c r="J490" i="2"/>
  <c r="H490" i="2"/>
  <c r="J509" i="2" s="1"/>
  <c r="G490" i="2"/>
  <c r="K489" i="2"/>
  <c r="L489" i="2" s="1"/>
  <c r="J489" i="2"/>
  <c r="H489" i="2"/>
  <c r="J508" i="2" s="1"/>
  <c r="G489" i="2"/>
  <c r="L488" i="2"/>
  <c r="J488" i="2"/>
  <c r="K488" i="2" s="1"/>
  <c r="H488" i="2"/>
  <c r="I507" i="2" s="1"/>
  <c r="G488" i="2"/>
  <c r="H487" i="2"/>
  <c r="I506" i="2" s="1"/>
  <c r="G487" i="2"/>
  <c r="J486" i="2"/>
  <c r="K486" i="2" s="1"/>
  <c r="H486" i="2"/>
  <c r="I505" i="2" s="1"/>
  <c r="G486" i="2"/>
  <c r="J485" i="2"/>
  <c r="H485" i="2"/>
  <c r="I504" i="2" s="1"/>
  <c r="G485" i="2"/>
  <c r="H484" i="2"/>
  <c r="I503" i="2" s="1"/>
  <c r="G484" i="2"/>
  <c r="H483" i="2"/>
  <c r="I502" i="2" s="1"/>
  <c r="G483" i="2"/>
  <c r="H482" i="2"/>
  <c r="I501" i="2" s="1"/>
  <c r="K501" i="2" s="1"/>
  <c r="G482" i="2"/>
  <c r="H481" i="2"/>
  <c r="I500" i="2" s="1"/>
  <c r="G481" i="2"/>
  <c r="H480" i="2"/>
  <c r="I499" i="2" s="1"/>
  <c r="G480" i="2"/>
  <c r="H479" i="2"/>
  <c r="I498" i="2" s="1"/>
  <c r="G479" i="2"/>
  <c r="H478" i="2"/>
  <c r="I497" i="2" s="1"/>
  <c r="G478" i="2"/>
  <c r="H477" i="2"/>
  <c r="I496" i="2" s="1"/>
  <c r="G477" i="2"/>
  <c r="H476" i="2"/>
  <c r="I495" i="2" s="1"/>
  <c r="K495" i="2" s="1"/>
  <c r="L495" i="2" s="1"/>
  <c r="G476" i="2"/>
  <c r="H475" i="2"/>
  <c r="I494" i="2" s="1"/>
  <c r="G475" i="2"/>
  <c r="H474" i="2"/>
  <c r="I493" i="2" s="1"/>
  <c r="G474" i="2"/>
  <c r="H473" i="2"/>
  <c r="I492" i="2" s="1"/>
  <c r="G473" i="2"/>
  <c r="H472" i="2"/>
  <c r="I491" i="2" s="1"/>
  <c r="G472" i="2"/>
  <c r="H471" i="2"/>
  <c r="I490" i="2" s="1"/>
  <c r="G471" i="2"/>
  <c r="H470" i="2"/>
  <c r="I489" i="2" s="1"/>
  <c r="G470" i="2"/>
  <c r="H469" i="2"/>
  <c r="I488" i="2" s="1"/>
  <c r="G469" i="2"/>
  <c r="H468" i="2"/>
  <c r="G468" i="2"/>
  <c r="H467" i="2"/>
  <c r="I486" i="2" s="1"/>
  <c r="G467" i="2"/>
  <c r="H466" i="2"/>
  <c r="G466" i="2"/>
  <c r="H465" i="2"/>
  <c r="G465" i="2"/>
  <c r="H464" i="2"/>
  <c r="G464" i="2"/>
  <c r="H463" i="2"/>
  <c r="J480" i="2" s="1"/>
  <c r="G463" i="2"/>
  <c r="H462" i="2"/>
  <c r="G462" i="2"/>
  <c r="H461" i="2"/>
  <c r="G461" i="2"/>
  <c r="H460" i="2"/>
  <c r="I479" i="2" s="1"/>
  <c r="G460" i="2"/>
  <c r="H459" i="2"/>
  <c r="G459" i="2"/>
  <c r="H458" i="2"/>
  <c r="G458" i="2"/>
  <c r="H457" i="2"/>
  <c r="G457" i="2"/>
  <c r="H456" i="2"/>
  <c r="G456" i="2"/>
  <c r="H455" i="2"/>
  <c r="J474" i="2" s="1"/>
  <c r="G455" i="2"/>
  <c r="H454" i="2"/>
  <c r="G454" i="2"/>
  <c r="H453" i="2"/>
  <c r="G453" i="2"/>
  <c r="H452" i="2"/>
  <c r="G452" i="2"/>
  <c r="H451" i="2"/>
  <c r="J467" i="2" s="1"/>
  <c r="G451" i="2"/>
  <c r="H450" i="2"/>
  <c r="G450" i="2"/>
  <c r="H449" i="2"/>
  <c r="G449" i="2"/>
  <c r="H448" i="2"/>
  <c r="I467" i="2" s="1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J449" i="2" s="1"/>
  <c r="G431" i="2"/>
  <c r="H430" i="2"/>
  <c r="I449" i="2" s="1"/>
  <c r="G430" i="2"/>
  <c r="H429" i="2"/>
  <c r="J448" i="2" s="1"/>
  <c r="G429" i="2"/>
  <c r="H428" i="2"/>
  <c r="G428" i="2"/>
  <c r="J427" i="2"/>
  <c r="H427" i="2"/>
  <c r="G427" i="2"/>
  <c r="H426" i="2"/>
  <c r="G426" i="2"/>
  <c r="H425" i="2"/>
  <c r="J443" i="2" s="1"/>
  <c r="G425" i="2"/>
  <c r="H424" i="2"/>
  <c r="G424" i="2"/>
  <c r="H423" i="2"/>
  <c r="I432" i="2" s="1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I435" i="2" s="1"/>
  <c r="G416" i="2"/>
  <c r="H415" i="2"/>
  <c r="G415" i="2"/>
  <c r="H414" i="2"/>
  <c r="G414" i="2"/>
  <c r="H413" i="2"/>
  <c r="G413" i="2"/>
  <c r="H412" i="2"/>
  <c r="G412" i="2"/>
  <c r="H411" i="2"/>
  <c r="I430" i="2" s="1"/>
  <c r="G411" i="2"/>
  <c r="J410" i="2"/>
  <c r="H410" i="2"/>
  <c r="G410" i="2"/>
  <c r="H409" i="2"/>
  <c r="G409" i="2"/>
  <c r="H408" i="2"/>
  <c r="G408" i="2"/>
  <c r="J407" i="2"/>
  <c r="H407" i="2"/>
  <c r="G407" i="2"/>
  <c r="H406" i="2"/>
  <c r="G406" i="2"/>
  <c r="H405" i="2"/>
  <c r="I422" i="2" s="1"/>
  <c r="G405" i="2"/>
  <c r="H404" i="2"/>
  <c r="G404" i="2"/>
  <c r="H403" i="2"/>
  <c r="J422" i="2" s="1"/>
  <c r="K422" i="2" s="1"/>
  <c r="G403" i="2"/>
  <c r="H402" i="2"/>
  <c r="G402" i="2"/>
  <c r="H401" i="2"/>
  <c r="J420" i="2" s="1"/>
  <c r="G401" i="2"/>
  <c r="H400" i="2"/>
  <c r="G400" i="2"/>
  <c r="H399" i="2"/>
  <c r="I418" i="2" s="1"/>
  <c r="G399" i="2"/>
  <c r="H398" i="2"/>
  <c r="G398" i="2"/>
  <c r="H397" i="2"/>
  <c r="G397" i="2"/>
  <c r="J396" i="2"/>
  <c r="K396" i="2" s="1"/>
  <c r="H396" i="2"/>
  <c r="G396" i="2"/>
  <c r="H395" i="2"/>
  <c r="J413" i="2" s="1"/>
  <c r="G395" i="2"/>
  <c r="H394" i="2"/>
  <c r="G394" i="2"/>
  <c r="H393" i="2"/>
  <c r="J412" i="2" s="1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I405" i="2" s="1"/>
  <c r="G386" i="2"/>
  <c r="H385" i="2"/>
  <c r="J401" i="2" s="1"/>
  <c r="G385" i="2"/>
  <c r="H384" i="2"/>
  <c r="G384" i="2"/>
  <c r="H383" i="2"/>
  <c r="G383" i="2"/>
  <c r="H382" i="2"/>
  <c r="G382" i="2"/>
  <c r="H381" i="2"/>
  <c r="G381" i="2"/>
  <c r="H380" i="2"/>
  <c r="G380" i="2"/>
  <c r="H379" i="2"/>
  <c r="I398" i="2" s="1"/>
  <c r="G379" i="2"/>
  <c r="H378" i="2"/>
  <c r="G378" i="2"/>
  <c r="H377" i="2"/>
  <c r="I396" i="2" s="1"/>
  <c r="G377" i="2"/>
  <c r="H376" i="2"/>
  <c r="G376" i="2"/>
  <c r="H375" i="2"/>
  <c r="G375" i="2"/>
  <c r="H374" i="2"/>
  <c r="G374" i="2"/>
  <c r="H373" i="2"/>
  <c r="J392" i="2" s="1"/>
  <c r="G373" i="2"/>
  <c r="H372" i="2"/>
  <c r="G372" i="2"/>
  <c r="H371" i="2"/>
  <c r="J390" i="2" s="1"/>
  <c r="G371" i="2"/>
  <c r="H370" i="2"/>
  <c r="G370" i="2"/>
  <c r="H369" i="2"/>
  <c r="G369" i="2"/>
  <c r="H368" i="2"/>
  <c r="G368" i="2"/>
  <c r="H367" i="2"/>
  <c r="J386" i="2" s="1"/>
  <c r="G367" i="2"/>
  <c r="H366" i="2"/>
  <c r="G366" i="2"/>
  <c r="H365" i="2"/>
  <c r="I384" i="2" s="1"/>
  <c r="G365" i="2"/>
  <c r="H364" i="2"/>
  <c r="G364" i="2"/>
  <c r="H363" i="2"/>
  <c r="J382" i="2" s="1"/>
  <c r="G363" i="2"/>
  <c r="H362" i="2"/>
  <c r="G362" i="2"/>
  <c r="H361" i="2"/>
  <c r="J379" i="2" s="1"/>
  <c r="G361" i="2"/>
  <c r="H360" i="2"/>
  <c r="G360" i="2"/>
  <c r="H359" i="2"/>
  <c r="J377" i="2" s="1"/>
  <c r="G359" i="2"/>
  <c r="H358" i="2"/>
  <c r="G358" i="2"/>
  <c r="H357" i="2"/>
  <c r="J375" i="2" s="1"/>
  <c r="G357" i="2"/>
  <c r="H356" i="2"/>
  <c r="G356" i="2"/>
  <c r="H355" i="2"/>
  <c r="J374" i="2" s="1"/>
  <c r="G355" i="2"/>
  <c r="H354" i="2"/>
  <c r="G354" i="2"/>
  <c r="H353" i="2"/>
  <c r="I371" i="2" s="1"/>
  <c r="G353" i="2"/>
  <c r="H352" i="2"/>
  <c r="G352" i="2"/>
  <c r="H351" i="2"/>
  <c r="G351" i="2"/>
  <c r="H350" i="2"/>
  <c r="G350" i="2"/>
  <c r="H349" i="2"/>
  <c r="I366" i="2" s="1"/>
  <c r="G349" i="2"/>
  <c r="H348" i="2"/>
  <c r="G348" i="2"/>
  <c r="H347" i="2"/>
  <c r="G347" i="2"/>
  <c r="H346" i="2"/>
  <c r="G346" i="2"/>
  <c r="H345" i="2"/>
  <c r="I364" i="2" s="1"/>
  <c r="G345" i="2"/>
  <c r="H344" i="2"/>
  <c r="G344" i="2"/>
  <c r="H343" i="2"/>
  <c r="J362" i="2" s="1"/>
  <c r="G343" i="2"/>
  <c r="H342" i="2"/>
  <c r="G342" i="2"/>
  <c r="H341" i="2"/>
  <c r="J355" i="2" s="1"/>
  <c r="G341" i="2"/>
  <c r="H340" i="2"/>
  <c r="G340" i="2"/>
  <c r="H339" i="2"/>
  <c r="I358" i="2" s="1"/>
  <c r="G339" i="2"/>
  <c r="H338" i="2"/>
  <c r="G338" i="2"/>
  <c r="H337" i="2"/>
  <c r="I353" i="2" s="1"/>
  <c r="G337" i="2"/>
  <c r="H336" i="2"/>
  <c r="G336" i="2"/>
  <c r="H335" i="2"/>
  <c r="I354" i="2" s="1"/>
  <c r="G335" i="2"/>
  <c r="H334" i="2"/>
  <c r="G334" i="2"/>
  <c r="H333" i="2"/>
  <c r="I352" i="2" s="1"/>
  <c r="G333" i="2"/>
  <c r="H332" i="2"/>
  <c r="G332" i="2"/>
  <c r="H331" i="2"/>
  <c r="J345" i="2" s="1"/>
  <c r="G331" i="2"/>
  <c r="H330" i="2"/>
  <c r="G330" i="2"/>
  <c r="H329" i="2"/>
  <c r="J347" i="2" s="1"/>
  <c r="G329" i="2"/>
  <c r="H328" i="2"/>
  <c r="G328" i="2"/>
  <c r="H327" i="2"/>
  <c r="J346" i="2" s="1"/>
  <c r="G327" i="2"/>
  <c r="H326" i="2"/>
  <c r="G326" i="2"/>
  <c r="H325" i="2"/>
  <c r="J344" i="2" s="1"/>
  <c r="G325" i="2"/>
  <c r="H324" i="2"/>
  <c r="G324" i="2"/>
  <c r="H323" i="2"/>
  <c r="I342" i="2" s="1"/>
  <c r="G323" i="2"/>
  <c r="H322" i="2"/>
  <c r="G322" i="2"/>
  <c r="H321" i="2"/>
  <c r="I340" i="2" s="1"/>
  <c r="G321" i="2"/>
  <c r="H320" i="2"/>
  <c r="G320" i="2"/>
  <c r="H319" i="2"/>
  <c r="J337" i="2" s="1"/>
  <c r="G319" i="2"/>
  <c r="H318" i="2"/>
  <c r="G318" i="2"/>
  <c r="H317" i="2"/>
  <c r="J335" i="2" s="1"/>
  <c r="G317" i="2"/>
  <c r="H316" i="2"/>
  <c r="G316" i="2"/>
  <c r="H315" i="2"/>
  <c r="J334" i="2" s="1"/>
  <c r="G315" i="2"/>
  <c r="H314" i="2"/>
  <c r="G314" i="2"/>
  <c r="H313" i="2"/>
  <c r="J332" i="2" s="1"/>
  <c r="G313" i="2"/>
  <c r="H312" i="2"/>
  <c r="G312" i="2"/>
  <c r="H311" i="2"/>
  <c r="I330" i="2" s="1"/>
  <c r="G311" i="2"/>
  <c r="H310" i="2"/>
  <c r="G310" i="2"/>
  <c r="H309" i="2"/>
  <c r="I328" i="2" s="1"/>
  <c r="G309" i="2"/>
  <c r="H308" i="2"/>
  <c r="G308" i="2"/>
  <c r="H307" i="2"/>
  <c r="J321" i="2" s="1"/>
  <c r="G307" i="2"/>
  <c r="H306" i="2"/>
  <c r="G306" i="2"/>
  <c r="H305" i="2"/>
  <c r="J323" i="2" s="1"/>
  <c r="G305" i="2"/>
  <c r="H304" i="2"/>
  <c r="G304" i="2"/>
  <c r="H303" i="2"/>
  <c r="J322" i="2" s="1"/>
  <c r="G303" i="2"/>
  <c r="H302" i="2"/>
  <c r="G302" i="2"/>
  <c r="H301" i="2"/>
  <c r="J320" i="2" s="1"/>
  <c r="G301" i="2"/>
  <c r="H300" i="2"/>
  <c r="G300" i="2"/>
  <c r="H299" i="2"/>
  <c r="I318" i="2" s="1"/>
  <c r="G299" i="2"/>
  <c r="H298" i="2"/>
  <c r="G298" i="2"/>
  <c r="H297" i="2"/>
  <c r="I316" i="2" s="1"/>
  <c r="G297" i="2"/>
  <c r="H296" i="2"/>
  <c r="G296" i="2"/>
  <c r="H295" i="2"/>
  <c r="J314" i="2" s="1"/>
  <c r="G295" i="2"/>
  <c r="H294" i="2"/>
  <c r="J313" i="2" s="1"/>
  <c r="G294" i="2"/>
  <c r="H293" i="2"/>
  <c r="J311" i="2" s="1"/>
  <c r="G293" i="2"/>
  <c r="H292" i="2"/>
  <c r="G292" i="2"/>
  <c r="H291" i="2"/>
  <c r="J310" i="2" s="1"/>
  <c r="G291" i="2"/>
  <c r="H290" i="2"/>
  <c r="I309" i="2" s="1"/>
  <c r="G290" i="2"/>
  <c r="H289" i="2"/>
  <c r="I304" i="2" s="1"/>
  <c r="G289" i="2"/>
  <c r="D2" i="2"/>
  <c r="D3" i="2"/>
  <c r="D4" i="2"/>
  <c r="D5" i="2"/>
  <c r="D6" i="2"/>
  <c r="F6" i="2" s="1"/>
  <c r="D7" i="2"/>
  <c r="D8" i="2"/>
  <c r="D9" i="2"/>
  <c r="D10" i="2"/>
  <c r="D11" i="2"/>
  <c r="F11" i="2" s="1"/>
  <c r="D12" i="2"/>
  <c r="F12" i="2" s="1"/>
  <c r="D13" i="2"/>
  <c r="D14" i="2"/>
  <c r="D15" i="2"/>
  <c r="D16" i="2"/>
  <c r="D17" i="2"/>
  <c r="D18" i="2"/>
  <c r="F18" i="2" s="1"/>
  <c r="D19" i="2"/>
  <c r="D20" i="2"/>
  <c r="D21" i="2"/>
  <c r="D22" i="2"/>
  <c r="D23" i="2"/>
  <c r="F23" i="2" s="1"/>
  <c r="D24" i="2"/>
  <c r="F24" i="2" s="1"/>
  <c r="D25" i="2"/>
  <c r="D26" i="2"/>
  <c r="D27" i="2"/>
  <c r="D28" i="2"/>
  <c r="D29" i="2"/>
  <c r="D30" i="2"/>
  <c r="F30" i="2" s="1"/>
  <c r="D31" i="2"/>
  <c r="D32" i="2"/>
  <c r="D33" i="2"/>
  <c r="D34" i="2"/>
  <c r="D35" i="2"/>
  <c r="F35" i="2" s="1"/>
  <c r="D36" i="2"/>
  <c r="F36" i="2" s="1"/>
  <c r="D37" i="2"/>
  <c r="D38" i="2"/>
  <c r="D39" i="2"/>
  <c r="D40" i="2"/>
  <c r="D41" i="2"/>
  <c r="D42" i="2"/>
  <c r="F42" i="2" s="1"/>
  <c r="D43" i="2"/>
  <c r="D44" i="2"/>
  <c r="D45" i="2"/>
  <c r="D46" i="2"/>
  <c r="D47" i="2"/>
  <c r="F47" i="2" s="1"/>
  <c r="D48" i="2"/>
  <c r="F48" i="2" s="1"/>
  <c r="D49" i="2"/>
  <c r="D50" i="2"/>
  <c r="D51" i="2"/>
  <c r="D52" i="2"/>
  <c r="D53" i="2"/>
  <c r="D54" i="2"/>
  <c r="F54" i="2" s="1"/>
  <c r="D55" i="2"/>
  <c r="D56" i="2"/>
  <c r="D57" i="2"/>
  <c r="D58" i="2"/>
  <c r="D59" i="2"/>
  <c r="F59" i="2" s="1"/>
  <c r="D60" i="2"/>
  <c r="F60" i="2" s="1"/>
  <c r="D61" i="2"/>
  <c r="D62" i="2"/>
  <c r="D63" i="2"/>
  <c r="D64" i="2"/>
  <c r="D65" i="2"/>
  <c r="D66" i="2"/>
  <c r="F66" i="2" s="1"/>
  <c r="D67" i="2"/>
  <c r="D68" i="2"/>
  <c r="D69" i="2"/>
  <c r="D70" i="2"/>
  <c r="D71" i="2"/>
  <c r="F71" i="2" s="1"/>
  <c r="D72" i="2"/>
  <c r="F72" i="2" s="1"/>
  <c r="D73" i="2"/>
  <c r="D74" i="2"/>
  <c r="D75" i="2"/>
  <c r="D76" i="2"/>
  <c r="D77" i="2"/>
  <c r="D78" i="2"/>
  <c r="F78" i="2" s="1"/>
  <c r="D79" i="2"/>
  <c r="D80" i="2"/>
  <c r="D81" i="2"/>
  <c r="D82" i="2"/>
  <c r="D83" i="2"/>
  <c r="F83" i="2" s="1"/>
  <c r="D84" i="2"/>
  <c r="F84" i="2" s="1"/>
  <c r="D85" i="2"/>
  <c r="D86" i="2"/>
  <c r="D87" i="2"/>
  <c r="D88" i="2"/>
  <c r="D89" i="2"/>
  <c r="D90" i="2"/>
  <c r="F90" i="2" s="1"/>
  <c r="D91" i="2"/>
  <c r="D92" i="2"/>
  <c r="D93" i="2"/>
  <c r="D94" i="2"/>
  <c r="D95" i="2"/>
  <c r="F95" i="2" s="1"/>
  <c r="D96" i="2"/>
  <c r="F96" i="2" s="1"/>
  <c r="D97" i="2"/>
  <c r="D98" i="2"/>
  <c r="D99" i="2"/>
  <c r="D100" i="2"/>
  <c r="D101" i="2"/>
  <c r="D102" i="2"/>
  <c r="F102" i="2" s="1"/>
  <c r="D103" i="2"/>
  <c r="D104" i="2"/>
  <c r="D105" i="2"/>
  <c r="D106" i="2"/>
  <c r="D107" i="2"/>
  <c r="F107" i="2" s="1"/>
  <c r="D108" i="2"/>
  <c r="F108" i="2" s="1"/>
  <c r="D109" i="2"/>
  <c r="D110" i="2"/>
  <c r="D111" i="2"/>
  <c r="D112" i="2"/>
  <c r="D113" i="2"/>
  <c r="D114" i="2"/>
  <c r="F114" i="2" s="1"/>
  <c r="D115" i="2"/>
  <c r="D116" i="2"/>
  <c r="D117" i="2"/>
  <c r="D118" i="2"/>
  <c r="D119" i="2"/>
  <c r="F119" i="2" s="1"/>
  <c r="D120" i="2"/>
  <c r="F120" i="2" s="1"/>
  <c r="D121" i="2"/>
  <c r="D122" i="2"/>
  <c r="D123" i="2"/>
  <c r="D124" i="2"/>
  <c r="D125" i="2"/>
  <c r="D126" i="2"/>
  <c r="F126" i="2" s="1"/>
  <c r="D127" i="2"/>
  <c r="D128" i="2"/>
  <c r="D129" i="2"/>
  <c r="D130" i="2"/>
  <c r="D131" i="2"/>
  <c r="F131" i="2" s="1"/>
  <c r="D132" i="2"/>
  <c r="F132" i="2" s="1"/>
  <c r="D133" i="2"/>
  <c r="D134" i="2"/>
  <c r="D135" i="2"/>
  <c r="D136" i="2"/>
  <c r="D137" i="2"/>
  <c r="D138" i="2"/>
  <c r="F138" i="2" s="1"/>
  <c r="D139" i="2"/>
  <c r="D140" i="2"/>
  <c r="D141" i="2"/>
  <c r="D142" i="2"/>
  <c r="D143" i="2"/>
  <c r="F143" i="2" s="1"/>
  <c r="D144" i="2"/>
  <c r="F144" i="2" s="1"/>
  <c r="D145" i="2"/>
  <c r="D146" i="2"/>
  <c r="D147" i="2"/>
  <c r="D148" i="2"/>
  <c r="D149" i="2"/>
  <c r="D150" i="2"/>
  <c r="F150" i="2" s="1"/>
  <c r="D151" i="2"/>
  <c r="D152" i="2"/>
  <c r="D153" i="2"/>
  <c r="D154" i="2"/>
  <c r="D155" i="2"/>
  <c r="F155" i="2" s="1"/>
  <c r="D156" i="2"/>
  <c r="F156" i="2" s="1"/>
  <c r="D157" i="2"/>
  <c r="D158" i="2"/>
  <c r="D159" i="2"/>
  <c r="D160" i="2"/>
  <c r="D161" i="2"/>
  <c r="D162" i="2"/>
  <c r="F162" i="2" s="1"/>
  <c r="D163" i="2"/>
  <c r="D164" i="2"/>
  <c r="D165" i="2"/>
  <c r="D166" i="2"/>
  <c r="D167" i="2"/>
  <c r="F167" i="2" s="1"/>
  <c r="D168" i="2"/>
  <c r="F168" i="2" s="1"/>
  <c r="D169" i="2"/>
  <c r="D170" i="2"/>
  <c r="D171" i="2"/>
  <c r="D172" i="2"/>
  <c r="D173" i="2"/>
  <c r="D174" i="2"/>
  <c r="F174" i="2" s="1"/>
  <c r="D175" i="2"/>
  <c r="D176" i="2"/>
  <c r="D177" i="2"/>
  <c r="D178" i="2"/>
  <c r="D179" i="2"/>
  <c r="F179" i="2" s="1"/>
  <c r="D180" i="2"/>
  <c r="F180" i="2" s="1"/>
  <c r="D181" i="2"/>
  <c r="D182" i="2"/>
  <c r="D183" i="2"/>
  <c r="D184" i="2"/>
  <c r="D185" i="2"/>
  <c r="D186" i="2"/>
  <c r="F186" i="2" s="1"/>
  <c r="D187" i="2"/>
  <c r="D188" i="2"/>
  <c r="D189" i="2"/>
  <c r="D190" i="2"/>
  <c r="D191" i="2"/>
  <c r="F191" i="2" s="1"/>
  <c r="D192" i="2"/>
  <c r="F192" i="2" s="1"/>
  <c r="D193" i="2"/>
  <c r="D194" i="2"/>
  <c r="D195" i="2"/>
  <c r="D196" i="2"/>
  <c r="D197" i="2"/>
  <c r="D198" i="2"/>
  <c r="F198" i="2" s="1"/>
  <c r="D199" i="2"/>
  <c r="D200" i="2"/>
  <c r="D201" i="2"/>
  <c r="D202" i="2"/>
  <c r="D203" i="2"/>
  <c r="F203" i="2" s="1"/>
  <c r="D204" i="2"/>
  <c r="F204" i="2" s="1"/>
  <c r="D205" i="2"/>
  <c r="D206" i="2"/>
  <c r="D207" i="2"/>
  <c r="D208" i="2"/>
  <c r="D209" i="2"/>
  <c r="D210" i="2"/>
  <c r="F210" i="2" s="1"/>
  <c r="D211" i="2"/>
  <c r="D212" i="2"/>
  <c r="D213" i="2"/>
  <c r="D214" i="2"/>
  <c r="D215" i="2"/>
  <c r="F215" i="2" s="1"/>
  <c r="D216" i="2"/>
  <c r="F216" i="2" s="1"/>
  <c r="D217" i="2"/>
  <c r="D218" i="2"/>
  <c r="D219" i="2"/>
  <c r="D220" i="2"/>
  <c r="D221" i="2"/>
  <c r="D222" i="2"/>
  <c r="F222" i="2" s="1"/>
  <c r="D223" i="2"/>
  <c r="D224" i="2"/>
  <c r="D225" i="2"/>
  <c r="D226" i="2"/>
  <c r="D227" i="2"/>
  <c r="F227" i="2" s="1"/>
  <c r="D228" i="2"/>
  <c r="F228" i="2" s="1"/>
  <c r="D229" i="2"/>
  <c r="D230" i="2"/>
  <c r="D231" i="2"/>
  <c r="D232" i="2"/>
  <c r="D233" i="2"/>
  <c r="D234" i="2"/>
  <c r="F234" i="2" s="1"/>
  <c r="D235" i="2"/>
  <c r="D236" i="2"/>
  <c r="D237" i="2"/>
  <c r="D238" i="2"/>
  <c r="D239" i="2"/>
  <c r="F239" i="2" s="1"/>
  <c r="D240" i="2"/>
  <c r="F240" i="2" s="1"/>
  <c r="D241" i="2"/>
  <c r="D242" i="2"/>
  <c r="D243" i="2"/>
  <c r="D244" i="2"/>
  <c r="D245" i="2"/>
  <c r="D246" i="2"/>
  <c r="F246" i="2" s="1"/>
  <c r="D247" i="2"/>
  <c r="D248" i="2"/>
  <c r="D249" i="2"/>
  <c r="D250" i="2"/>
  <c r="D251" i="2"/>
  <c r="F251" i="2" s="1"/>
  <c r="D252" i="2"/>
  <c r="F252" i="2" s="1"/>
  <c r="D253" i="2"/>
  <c r="D254" i="2"/>
  <c r="D255" i="2"/>
  <c r="D256" i="2"/>
  <c r="D257" i="2"/>
  <c r="D258" i="2"/>
  <c r="F258" i="2" s="1"/>
  <c r="D259" i="2"/>
  <c r="D260" i="2"/>
  <c r="D261" i="2"/>
  <c r="D262" i="2"/>
  <c r="D263" i="2"/>
  <c r="F263" i="2" s="1"/>
  <c r="D264" i="2"/>
  <c r="F264" i="2" s="1"/>
  <c r="D265" i="2"/>
  <c r="D266" i="2"/>
  <c r="D267" i="2"/>
  <c r="D268" i="2"/>
  <c r="D269" i="2"/>
  <c r="D270" i="2"/>
  <c r="F270" i="2" s="1"/>
  <c r="D271" i="2"/>
  <c r="D272" i="2"/>
  <c r="D273" i="2"/>
  <c r="D274" i="2"/>
  <c r="D275" i="2"/>
  <c r="F275" i="2" s="1"/>
  <c r="D276" i="2"/>
  <c r="F276" i="2" s="1"/>
  <c r="D277" i="2"/>
  <c r="D278" i="2"/>
  <c r="D279" i="2"/>
  <c r="D280" i="2"/>
  <c r="D281" i="2"/>
  <c r="D282" i="2"/>
  <c r="F282" i="2" s="1"/>
  <c r="D283" i="2"/>
  <c r="D284" i="2"/>
  <c r="D285" i="2"/>
  <c r="D286" i="2"/>
  <c r="D287" i="2"/>
  <c r="F287" i="2" s="1"/>
  <c r="D288" i="2"/>
  <c r="D289" i="2"/>
  <c r="D290" i="2"/>
  <c r="D291" i="2"/>
  <c r="D292" i="2"/>
  <c r="D293" i="2"/>
  <c r="D294" i="2"/>
  <c r="F294" i="2" s="1"/>
  <c r="D295" i="2"/>
  <c r="D296" i="2"/>
  <c r="D297" i="2"/>
  <c r="D298" i="2"/>
  <c r="D299" i="2"/>
  <c r="F299" i="2" s="1"/>
  <c r="D300" i="2"/>
  <c r="D301" i="2"/>
  <c r="D302" i="2"/>
  <c r="D303" i="2"/>
  <c r="D304" i="2"/>
  <c r="D305" i="2"/>
  <c r="D306" i="2"/>
  <c r="F306" i="2" s="1"/>
  <c r="D307" i="2"/>
  <c r="D308" i="2"/>
  <c r="D309" i="2"/>
  <c r="D310" i="2"/>
  <c r="D311" i="2"/>
  <c r="F311" i="2" s="1"/>
  <c r="D312" i="2"/>
  <c r="F312" i="2" s="1"/>
  <c r="D313" i="2"/>
  <c r="D314" i="2"/>
  <c r="D315" i="2"/>
  <c r="D316" i="2"/>
  <c r="D317" i="2"/>
  <c r="D318" i="2"/>
  <c r="F318" i="2" s="1"/>
  <c r="D319" i="2"/>
  <c r="D320" i="2"/>
  <c r="D321" i="2"/>
  <c r="D322" i="2"/>
  <c r="D323" i="2"/>
  <c r="F323" i="2" s="1"/>
  <c r="D324" i="2"/>
  <c r="F324" i="2" s="1"/>
  <c r="D325" i="2"/>
  <c r="D326" i="2"/>
  <c r="D327" i="2"/>
  <c r="D328" i="2"/>
  <c r="D329" i="2"/>
  <c r="D330" i="2"/>
  <c r="F330" i="2" s="1"/>
  <c r="D331" i="2"/>
  <c r="D332" i="2"/>
  <c r="D333" i="2"/>
  <c r="D334" i="2"/>
  <c r="D335" i="2"/>
  <c r="F335" i="2" s="1"/>
  <c r="D336" i="2"/>
  <c r="F336" i="2" s="1"/>
  <c r="D337" i="2"/>
  <c r="D338" i="2"/>
  <c r="D339" i="2"/>
  <c r="D340" i="2"/>
  <c r="D341" i="2"/>
  <c r="D342" i="2"/>
  <c r="F342" i="2" s="1"/>
  <c r="D343" i="2"/>
  <c r="D344" i="2"/>
  <c r="D345" i="2"/>
  <c r="D346" i="2"/>
  <c r="D347" i="2"/>
  <c r="F347" i="2" s="1"/>
  <c r="D348" i="2"/>
  <c r="D349" i="2"/>
  <c r="D350" i="2"/>
  <c r="D351" i="2"/>
  <c r="D352" i="2"/>
  <c r="D353" i="2"/>
  <c r="D354" i="2"/>
  <c r="F354" i="2" s="1"/>
  <c r="D355" i="2"/>
  <c r="D356" i="2"/>
  <c r="D357" i="2"/>
  <c r="D358" i="2"/>
  <c r="D359" i="2"/>
  <c r="F359" i="2" s="1"/>
  <c r="D360" i="2"/>
  <c r="F360" i="2" s="1"/>
  <c r="D361" i="2"/>
  <c r="D362" i="2"/>
  <c r="D363" i="2"/>
  <c r="D364" i="2"/>
  <c r="D365" i="2"/>
  <c r="D366" i="2"/>
  <c r="F366" i="2" s="1"/>
  <c r="D367" i="2"/>
  <c r="D368" i="2"/>
  <c r="D369" i="2"/>
  <c r="D370" i="2"/>
  <c r="D371" i="2"/>
  <c r="F371" i="2" s="1"/>
  <c r="D372" i="2"/>
  <c r="D373" i="2"/>
  <c r="D374" i="2"/>
  <c r="D375" i="2"/>
  <c r="D376" i="2"/>
  <c r="D377" i="2"/>
  <c r="D378" i="2"/>
  <c r="F378" i="2" s="1"/>
  <c r="D379" i="2"/>
  <c r="D380" i="2"/>
  <c r="D381" i="2"/>
  <c r="D382" i="2"/>
  <c r="D383" i="2"/>
  <c r="F383" i="2" s="1"/>
  <c r="D384" i="2"/>
  <c r="F384" i="2" s="1"/>
  <c r="D385" i="2"/>
  <c r="D386" i="2"/>
  <c r="D387" i="2"/>
  <c r="D388" i="2"/>
  <c r="D389" i="2"/>
  <c r="D390" i="2"/>
  <c r="F390" i="2" s="1"/>
  <c r="D391" i="2"/>
  <c r="D392" i="2"/>
  <c r="D393" i="2"/>
  <c r="D394" i="2"/>
  <c r="D395" i="2"/>
  <c r="F395" i="2" s="1"/>
  <c r="D396" i="2"/>
  <c r="F396" i="2" s="1"/>
  <c r="D397" i="2"/>
  <c r="D398" i="2"/>
  <c r="D399" i="2"/>
  <c r="D400" i="2"/>
  <c r="D401" i="2"/>
  <c r="D402" i="2"/>
  <c r="F402" i="2" s="1"/>
  <c r="D403" i="2"/>
  <c r="D404" i="2"/>
  <c r="D405" i="2"/>
  <c r="D406" i="2"/>
  <c r="D407" i="2"/>
  <c r="F407" i="2" s="1"/>
  <c r="D408" i="2"/>
  <c r="F408" i="2" s="1"/>
  <c r="D409" i="2"/>
  <c r="D410" i="2"/>
  <c r="D411" i="2"/>
  <c r="D412" i="2"/>
  <c r="D413" i="2"/>
  <c r="D414" i="2"/>
  <c r="F414" i="2" s="1"/>
  <c r="D415" i="2"/>
  <c r="D416" i="2"/>
  <c r="D417" i="2"/>
  <c r="D418" i="2"/>
  <c r="D419" i="2"/>
  <c r="F419" i="2" s="1"/>
  <c r="D420" i="2"/>
  <c r="F420" i="2" s="1"/>
  <c r="D421" i="2"/>
  <c r="D422" i="2"/>
  <c r="D423" i="2"/>
  <c r="D424" i="2"/>
  <c r="D425" i="2"/>
  <c r="D426" i="2"/>
  <c r="F426" i="2" s="1"/>
  <c r="D427" i="2"/>
  <c r="D428" i="2"/>
  <c r="D429" i="2"/>
  <c r="D430" i="2"/>
  <c r="D431" i="2"/>
  <c r="F431" i="2" s="1"/>
  <c r="D432" i="2"/>
  <c r="D433" i="2"/>
  <c r="D434" i="2"/>
  <c r="D435" i="2"/>
  <c r="D436" i="2"/>
  <c r="D437" i="2"/>
  <c r="D438" i="2"/>
  <c r="F438" i="2" s="1"/>
  <c r="D439" i="2"/>
  <c r="D440" i="2"/>
  <c r="D441" i="2"/>
  <c r="D442" i="2"/>
  <c r="D443" i="2"/>
  <c r="F443" i="2" s="1"/>
  <c r="D444" i="2"/>
  <c r="D445" i="2"/>
  <c r="D446" i="2"/>
  <c r="D447" i="2"/>
  <c r="D448" i="2"/>
  <c r="D449" i="2"/>
  <c r="D450" i="2"/>
  <c r="F450" i="2" s="1"/>
  <c r="D451" i="2"/>
  <c r="D452" i="2"/>
  <c r="D453" i="2"/>
  <c r="D454" i="2"/>
  <c r="D455" i="2"/>
  <c r="F455" i="2" s="1"/>
  <c r="D456" i="2"/>
  <c r="F456" i="2" s="1"/>
  <c r="D457" i="2"/>
  <c r="D458" i="2"/>
  <c r="D459" i="2"/>
  <c r="D460" i="2"/>
  <c r="D461" i="2"/>
  <c r="D462" i="2"/>
  <c r="F462" i="2" s="1"/>
  <c r="D463" i="2"/>
  <c r="D464" i="2"/>
  <c r="D465" i="2"/>
  <c r="D466" i="2"/>
  <c r="D467" i="2"/>
  <c r="F467" i="2" s="1"/>
  <c r="D468" i="2"/>
  <c r="F468" i="2" s="1"/>
  <c r="D469" i="2"/>
  <c r="D470" i="2"/>
  <c r="D471" i="2"/>
  <c r="D472" i="2"/>
  <c r="D473" i="2"/>
  <c r="D474" i="2"/>
  <c r="F474" i="2" s="1"/>
  <c r="D475" i="2"/>
  <c r="D476" i="2"/>
  <c r="D477" i="2"/>
  <c r="D478" i="2"/>
  <c r="D479" i="2"/>
  <c r="F479" i="2" s="1"/>
  <c r="D480" i="2"/>
  <c r="F480" i="2" s="1"/>
  <c r="D481" i="2"/>
  <c r="D482" i="2"/>
  <c r="D483" i="2"/>
  <c r="D484" i="2"/>
  <c r="D485" i="2"/>
  <c r="D486" i="2"/>
  <c r="F486" i="2" s="1"/>
  <c r="D487" i="2"/>
  <c r="D488" i="2"/>
  <c r="D489" i="2"/>
  <c r="D490" i="2"/>
  <c r="D491" i="2"/>
  <c r="F491" i="2" s="1"/>
  <c r="D492" i="2"/>
  <c r="F492" i="2" s="1"/>
  <c r="D493" i="2"/>
  <c r="D494" i="2"/>
  <c r="D495" i="2"/>
  <c r="D496" i="2"/>
  <c r="D497" i="2"/>
  <c r="D498" i="2"/>
  <c r="F498" i="2" s="1"/>
  <c r="D499" i="2"/>
  <c r="D500" i="2"/>
  <c r="D501" i="2"/>
  <c r="D502" i="2"/>
  <c r="D503" i="2"/>
  <c r="F503" i="2" s="1"/>
  <c r="D504" i="2"/>
  <c r="F504" i="2" s="1"/>
  <c r="D505" i="2"/>
  <c r="D506" i="2"/>
  <c r="D507" i="2"/>
  <c r="D508" i="2"/>
  <c r="D509" i="2"/>
  <c r="D510" i="2"/>
  <c r="F510" i="2" s="1"/>
  <c r="D511" i="2"/>
  <c r="D512" i="2"/>
  <c r="D513" i="2"/>
  <c r="D514" i="2"/>
  <c r="D515" i="2"/>
  <c r="F515" i="2" s="1"/>
  <c r="D516" i="2"/>
  <c r="D517" i="2"/>
  <c r="D518" i="2"/>
  <c r="D519" i="2"/>
  <c r="D520" i="2"/>
  <c r="D521" i="2"/>
  <c r="D522" i="2"/>
  <c r="F522" i="2" s="1"/>
  <c r="D523" i="2"/>
  <c r="D524" i="2"/>
  <c r="D525" i="2"/>
  <c r="D526" i="2"/>
  <c r="D527" i="2"/>
  <c r="F527" i="2" s="1"/>
  <c r="D528" i="2"/>
  <c r="F528" i="2" s="1"/>
  <c r="D529" i="2"/>
  <c r="D530" i="2"/>
  <c r="D531" i="2"/>
  <c r="D532" i="2"/>
  <c r="D533" i="2"/>
  <c r="D534" i="2"/>
  <c r="F534" i="2" s="1"/>
  <c r="D535" i="2"/>
  <c r="D536" i="2"/>
  <c r="D537" i="2"/>
  <c r="D538" i="2"/>
  <c r="D539" i="2"/>
  <c r="F539" i="2" s="1"/>
  <c r="D540" i="2"/>
  <c r="F540" i="2" s="1"/>
  <c r="D541" i="2"/>
  <c r="D542" i="2"/>
  <c r="D543" i="2"/>
  <c r="D544" i="2"/>
  <c r="D545" i="2"/>
  <c r="D546" i="2"/>
  <c r="F546" i="2" s="1"/>
  <c r="D547" i="2"/>
  <c r="D548" i="2"/>
  <c r="D549" i="2"/>
  <c r="D550" i="2"/>
  <c r="D551" i="2"/>
  <c r="F551" i="2" s="1"/>
  <c r="D552" i="2"/>
  <c r="F552" i="2" s="1"/>
  <c r="D553" i="2"/>
  <c r="D554" i="2"/>
  <c r="D555" i="2"/>
  <c r="D556" i="2"/>
  <c r="D557" i="2"/>
  <c r="D558" i="2"/>
  <c r="F558" i="2" s="1"/>
  <c r="D559" i="2"/>
  <c r="D560" i="2"/>
  <c r="D561" i="2"/>
  <c r="D562" i="2"/>
  <c r="D563" i="2"/>
  <c r="F563" i="2" s="1"/>
  <c r="D564" i="2"/>
  <c r="F564" i="2" s="1"/>
  <c r="D565" i="2"/>
  <c r="D566" i="2"/>
  <c r="D567" i="2"/>
  <c r="D568" i="2"/>
  <c r="D569" i="2"/>
  <c r="D570" i="2"/>
  <c r="F570" i="2" s="1"/>
  <c r="D571" i="2"/>
  <c r="D572" i="2"/>
  <c r="D573" i="2"/>
  <c r="D574" i="2"/>
  <c r="D575" i="2"/>
  <c r="F575" i="2" s="1"/>
  <c r="D576" i="2"/>
  <c r="D577" i="2"/>
  <c r="D578" i="2"/>
  <c r="D579" i="2"/>
  <c r="D580" i="2"/>
  <c r="D581" i="2"/>
  <c r="D582" i="2"/>
  <c r="F582" i="2" s="1"/>
  <c r="D583" i="2"/>
  <c r="D584" i="2"/>
  <c r="D585" i="2"/>
  <c r="D586" i="2"/>
  <c r="D587" i="2"/>
  <c r="F587" i="2" s="1"/>
  <c r="D588" i="2"/>
  <c r="F588" i="2" s="1"/>
  <c r="D589" i="2"/>
  <c r="D590" i="2"/>
  <c r="D591" i="2"/>
  <c r="D592" i="2"/>
  <c r="D593" i="2"/>
  <c r="D594" i="2"/>
  <c r="F594" i="2" s="1"/>
  <c r="D595" i="2"/>
  <c r="D596" i="2"/>
  <c r="D597" i="2"/>
  <c r="D598" i="2"/>
  <c r="D599" i="2"/>
  <c r="F599" i="2" s="1"/>
  <c r="D600" i="2"/>
  <c r="F600" i="2" s="1"/>
  <c r="D601" i="2"/>
  <c r="D602" i="2"/>
  <c r="D603" i="2"/>
  <c r="D604" i="2"/>
  <c r="D605" i="2"/>
  <c r="D606" i="2"/>
  <c r="F606" i="2" s="1"/>
  <c r="D607" i="2"/>
  <c r="D608" i="2"/>
  <c r="D609" i="2"/>
  <c r="D610" i="2"/>
  <c r="D611" i="2"/>
  <c r="F611" i="2" s="1"/>
  <c r="D612" i="2"/>
  <c r="F612" i="2" s="1"/>
  <c r="D613" i="2"/>
  <c r="D614" i="2"/>
  <c r="D615" i="2"/>
  <c r="D616" i="2"/>
  <c r="D617" i="2"/>
  <c r="D618" i="2"/>
  <c r="F618" i="2" s="1"/>
  <c r="D619" i="2"/>
  <c r="D620" i="2"/>
  <c r="D621" i="2"/>
  <c r="D622" i="2"/>
  <c r="D623" i="2"/>
  <c r="F623" i="2" s="1"/>
  <c r="D624" i="2"/>
  <c r="F624" i="2" s="1"/>
  <c r="D625" i="2"/>
  <c r="D626" i="2"/>
  <c r="D627" i="2"/>
  <c r="D628" i="2"/>
  <c r="D629" i="2"/>
  <c r="D630" i="2"/>
  <c r="F630" i="2" s="1"/>
  <c r="D631" i="2"/>
  <c r="D632" i="2"/>
  <c r="D633" i="2"/>
  <c r="D634" i="2"/>
  <c r="D635" i="2"/>
  <c r="F635" i="2" s="1"/>
  <c r="D636" i="2"/>
  <c r="F636" i="2" s="1"/>
  <c r="D637" i="2"/>
  <c r="D638" i="2"/>
  <c r="D639" i="2"/>
  <c r="D640" i="2"/>
  <c r="D641" i="2"/>
  <c r="D642" i="2"/>
  <c r="F642" i="2" s="1"/>
  <c r="D643" i="2"/>
  <c r="D644" i="2"/>
  <c r="D645" i="2"/>
  <c r="D646" i="2"/>
  <c r="D647" i="2"/>
  <c r="F647" i="2" s="1"/>
  <c r="D648" i="2"/>
  <c r="F648" i="2" s="1"/>
  <c r="D649" i="2"/>
  <c r="D650" i="2"/>
  <c r="D651" i="2"/>
  <c r="D652" i="2"/>
  <c r="D653" i="2"/>
  <c r="D654" i="2"/>
  <c r="F654" i="2" s="1"/>
  <c r="D655" i="2"/>
  <c r="D656" i="2"/>
  <c r="D657" i="2"/>
  <c r="D658" i="2"/>
  <c r="D659" i="2"/>
  <c r="F659" i="2" s="1"/>
  <c r="D660" i="2"/>
  <c r="D661" i="2"/>
  <c r="D662" i="2"/>
  <c r="D663" i="2"/>
  <c r="D664" i="2"/>
  <c r="D665" i="2"/>
  <c r="D666" i="2"/>
  <c r="F666" i="2" s="1"/>
  <c r="D667" i="2"/>
  <c r="D668" i="2"/>
  <c r="D669" i="2"/>
  <c r="D670" i="2"/>
  <c r="D671" i="2"/>
  <c r="F671" i="2" s="1"/>
  <c r="D672" i="2"/>
  <c r="F672" i="2" s="1"/>
  <c r="D673" i="2"/>
  <c r="D674" i="2"/>
  <c r="D675" i="2"/>
  <c r="D676" i="2"/>
  <c r="D677" i="2"/>
  <c r="D678" i="2"/>
  <c r="F678" i="2" s="1"/>
  <c r="D679" i="2"/>
  <c r="D680" i="2"/>
  <c r="D681" i="2"/>
  <c r="D682" i="2"/>
  <c r="D683" i="2"/>
  <c r="F683" i="2" s="1"/>
  <c r="D684" i="2"/>
  <c r="F684" i="2" s="1"/>
  <c r="D685" i="2"/>
  <c r="D686" i="2"/>
  <c r="D687" i="2"/>
  <c r="D688" i="2"/>
  <c r="D689" i="2"/>
  <c r="D690" i="2"/>
  <c r="F690" i="2" s="1"/>
  <c r="D691" i="2"/>
  <c r="D692" i="2"/>
  <c r="D693" i="2"/>
  <c r="D694" i="2"/>
  <c r="D695" i="2"/>
  <c r="F695" i="2" s="1"/>
  <c r="D696" i="2"/>
  <c r="F696" i="2" s="1"/>
  <c r="D697" i="2"/>
  <c r="D698" i="2"/>
  <c r="D699" i="2"/>
  <c r="D700" i="2"/>
  <c r="D701" i="2"/>
  <c r="D702" i="2"/>
  <c r="F702" i="2" s="1"/>
  <c r="D703" i="2"/>
  <c r="D704" i="2"/>
  <c r="D705" i="2"/>
  <c r="D706" i="2"/>
  <c r="D707" i="2"/>
  <c r="F707" i="2" s="1"/>
  <c r="D708" i="2"/>
  <c r="F708" i="2" s="1"/>
  <c r="D709" i="2"/>
  <c r="D710" i="2"/>
  <c r="D711" i="2"/>
  <c r="D712" i="2"/>
  <c r="D713" i="2"/>
  <c r="D714" i="2"/>
  <c r="F714" i="2" s="1"/>
  <c r="D715" i="2"/>
  <c r="D716" i="2"/>
  <c r="D717" i="2"/>
  <c r="D718" i="2"/>
  <c r="D719" i="2"/>
  <c r="F719" i="2" s="1"/>
  <c r="D720" i="2"/>
  <c r="F720" i="2" s="1"/>
  <c r="D721" i="2"/>
  <c r="D722" i="2"/>
  <c r="D723" i="2"/>
  <c r="D724" i="2"/>
  <c r="D725" i="2"/>
  <c r="D726" i="2"/>
  <c r="F726" i="2" s="1"/>
  <c r="D727" i="2"/>
  <c r="D728" i="2"/>
  <c r="D729" i="2"/>
  <c r="D730" i="2"/>
  <c r="D731" i="2"/>
  <c r="F731" i="2" s="1"/>
  <c r="D732" i="2"/>
  <c r="F732" i="2" s="1"/>
  <c r="D733" i="2"/>
  <c r="D734" i="2"/>
  <c r="D735" i="2"/>
  <c r="D736" i="2"/>
  <c r="D737" i="2"/>
  <c r="D738" i="2"/>
  <c r="F738" i="2" s="1"/>
  <c r="D739" i="2"/>
  <c r="D740" i="2"/>
  <c r="D741" i="2"/>
  <c r="D742" i="2"/>
  <c r="D743" i="2"/>
  <c r="F743" i="2" s="1"/>
  <c r="D744" i="2"/>
  <c r="F744" i="2" s="1"/>
  <c r="D745" i="2"/>
  <c r="D746" i="2"/>
  <c r="D747" i="2"/>
  <c r="D748" i="2"/>
  <c r="D749" i="2"/>
  <c r="D750" i="2"/>
  <c r="F750" i="2" s="1"/>
  <c r="D751" i="2"/>
  <c r="D752" i="2"/>
  <c r="D753" i="2"/>
  <c r="D754" i="2"/>
  <c r="D755" i="2"/>
  <c r="F755" i="2" s="1"/>
  <c r="D756" i="2"/>
  <c r="F756" i="2" s="1"/>
  <c r="D757" i="2"/>
  <c r="D758" i="2"/>
  <c r="D759" i="2"/>
  <c r="D760" i="2"/>
  <c r="D761" i="2"/>
  <c r="D762" i="2"/>
  <c r="F762" i="2" s="1"/>
  <c r="D763" i="2"/>
  <c r="D764" i="2"/>
  <c r="D765" i="2"/>
  <c r="D766" i="2"/>
  <c r="D767" i="2"/>
  <c r="F767" i="2" s="1"/>
  <c r="D768" i="2"/>
  <c r="F768" i="2" s="1"/>
  <c r="D769" i="2"/>
  <c r="D770" i="2"/>
  <c r="D771" i="2"/>
  <c r="D772" i="2"/>
  <c r="D773" i="2"/>
  <c r="D774" i="2"/>
  <c r="F774" i="2" s="1"/>
  <c r="D775" i="2"/>
  <c r="D776" i="2"/>
  <c r="D777" i="2"/>
  <c r="D778" i="2"/>
  <c r="D779" i="2"/>
  <c r="F779" i="2" s="1"/>
  <c r="D780" i="2"/>
  <c r="F780" i="2" s="1"/>
  <c r="D781" i="2"/>
  <c r="D782" i="2"/>
  <c r="D783" i="2"/>
  <c r="D784" i="2"/>
  <c r="D785" i="2"/>
  <c r="D786" i="2"/>
  <c r="F786" i="2" s="1"/>
  <c r="D787" i="2"/>
  <c r="D788" i="2"/>
  <c r="D789" i="2"/>
  <c r="D790" i="2"/>
  <c r="D791" i="2"/>
  <c r="F791" i="2" s="1"/>
  <c r="E2" i="2"/>
  <c r="F2" i="2" s="1"/>
  <c r="E3" i="2"/>
  <c r="E4" i="2"/>
  <c r="E5" i="2"/>
  <c r="E6" i="2"/>
  <c r="E7" i="2"/>
  <c r="E8" i="2"/>
  <c r="F8" i="2" s="1"/>
  <c r="E9" i="2"/>
  <c r="E10" i="2"/>
  <c r="E11" i="2"/>
  <c r="E12" i="2"/>
  <c r="E13" i="2"/>
  <c r="F13" i="2" s="1"/>
  <c r="E14" i="2"/>
  <c r="F14" i="2" s="1"/>
  <c r="E15" i="2"/>
  <c r="E16" i="2"/>
  <c r="E17" i="2"/>
  <c r="E18" i="2"/>
  <c r="E19" i="2"/>
  <c r="E20" i="2"/>
  <c r="F20" i="2" s="1"/>
  <c r="E21" i="2"/>
  <c r="E22" i="2"/>
  <c r="E23" i="2"/>
  <c r="E24" i="2"/>
  <c r="E25" i="2"/>
  <c r="F25" i="2" s="1"/>
  <c r="E26" i="2"/>
  <c r="F26" i="2" s="1"/>
  <c r="E27" i="2"/>
  <c r="E28" i="2"/>
  <c r="E29" i="2"/>
  <c r="E30" i="2"/>
  <c r="E31" i="2"/>
  <c r="E32" i="2"/>
  <c r="F32" i="2" s="1"/>
  <c r="E33" i="2"/>
  <c r="E34" i="2"/>
  <c r="E35" i="2"/>
  <c r="E36" i="2"/>
  <c r="E37" i="2"/>
  <c r="F37" i="2" s="1"/>
  <c r="E38" i="2"/>
  <c r="F38" i="2" s="1"/>
  <c r="E39" i="2"/>
  <c r="E40" i="2"/>
  <c r="E41" i="2"/>
  <c r="E42" i="2"/>
  <c r="E43" i="2"/>
  <c r="E44" i="2"/>
  <c r="F44" i="2" s="1"/>
  <c r="E45" i="2"/>
  <c r="E46" i="2"/>
  <c r="E47" i="2"/>
  <c r="E48" i="2"/>
  <c r="E49" i="2"/>
  <c r="F49" i="2" s="1"/>
  <c r="E50" i="2"/>
  <c r="F50" i="2" s="1"/>
  <c r="E51" i="2"/>
  <c r="E52" i="2"/>
  <c r="E53" i="2"/>
  <c r="E54" i="2"/>
  <c r="E55" i="2"/>
  <c r="E56" i="2"/>
  <c r="F56" i="2" s="1"/>
  <c r="E57" i="2"/>
  <c r="E58" i="2"/>
  <c r="E59" i="2"/>
  <c r="E60" i="2"/>
  <c r="E61" i="2"/>
  <c r="F61" i="2" s="1"/>
  <c r="E62" i="2"/>
  <c r="F62" i="2" s="1"/>
  <c r="E63" i="2"/>
  <c r="E64" i="2"/>
  <c r="E65" i="2"/>
  <c r="E66" i="2"/>
  <c r="E67" i="2"/>
  <c r="E68" i="2"/>
  <c r="F68" i="2" s="1"/>
  <c r="E69" i="2"/>
  <c r="E70" i="2"/>
  <c r="E71" i="2"/>
  <c r="E72" i="2"/>
  <c r="E73" i="2"/>
  <c r="F73" i="2" s="1"/>
  <c r="E74" i="2"/>
  <c r="F74" i="2" s="1"/>
  <c r="E75" i="2"/>
  <c r="E76" i="2"/>
  <c r="E77" i="2"/>
  <c r="E78" i="2"/>
  <c r="E79" i="2"/>
  <c r="E80" i="2"/>
  <c r="F80" i="2" s="1"/>
  <c r="E81" i="2"/>
  <c r="E82" i="2"/>
  <c r="E83" i="2"/>
  <c r="E84" i="2"/>
  <c r="E85" i="2"/>
  <c r="F85" i="2" s="1"/>
  <c r="E86" i="2"/>
  <c r="F86" i="2" s="1"/>
  <c r="E87" i="2"/>
  <c r="E88" i="2"/>
  <c r="E89" i="2"/>
  <c r="E90" i="2"/>
  <c r="E91" i="2"/>
  <c r="E92" i="2"/>
  <c r="F92" i="2" s="1"/>
  <c r="E93" i="2"/>
  <c r="E94" i="2"/>
  <c r="E95" i="2"/>
  <c r="E96" i="2"/>
  <c r="E97" i="2"/>
  <c r="F97" i="2" s="1"/>
  <c r="E98" i="2"/>
  <c r="F98" i="2" s="1"/>
  <c r="E99" i="2"/>
  <c r="E100" i="2"/>
  <c r="E101" i="2"/>
  <c r="E102" i="2"/>
  <c r="E103" i="2"/>
  <c r="E104" i="2"/>
  <c r="F104" i="2" s="1"/>
  <c r="E105" i="2"/>
  <c r="E106" i="2"/>
  <c r="E107" i="2"/>
  <c r="E108" i="2"/>
  <c r="E109" i="2"/>
  <c r="F109" i="2" s="1"/>
  <c r="E110" i="2"/>
  <c r="F110" i="2" s="1"/>
  <c r="E111" i="2"/>
  <c r="E112" i="2"/>
  <c r="E113" i="2"/>
  <c r="E114" i="2"/>
  <c r="E115" i="2"/>
  <c r="E116" i="2"/>
  <c r="F116" i="2" s="1"/>
  <c r="E117" i="2"/>
  <c r="E118" i="2"/>
  <c r="E119" i="2"/>
  <c r="E120" i="2"/>
  <c r="E121" i="2"/>
  <c r="F121" i="2" s="1"/>
  <c r="E122" i="2"/>
  <c r="F122" i="2" s="1"/>
  <c r="E123" i="2"/>
  <c r="E124" i="2"/>
  <c r="E125" i="2"/>
  <c r="E126" i="2"/>
  <c r="E127" i="2"/>
  <c r="E128" i="2"/>
  <c r="F128" i="2" s="1"/>
  <c r="E129" i="2"/>
  <c r="E130" i="2"/>
  <c r="E131" i="2"/>
  <c r="E132" i="2"/>
  <c r="E133" i="2"/>
  <c r="F133" i="2" s="1"/>
  <c r="E134" i="2"/>
  <c r="F134" i="2" s="1"/>
  <c r="E135" i="2"/>
  <c r="E136" i="2"/>
  <c r="E137" i="2"/>
  <c r="E138" i="2"/>
  <c r="E139" i="2"/>
  <c r="E140" i="2"/>
  <c r="F140" i="2" s="1"/>
  <c r="E141" i="2"/>
  <c r="E142" i="2"/>
  <c r="E143" i="2"/>
  <c r="E144" i="2"/>
  <c r="E145" i="2"/>
  <c r="F145" i="2" s="1"/>
  <c r="E146" i="2"/>
  <c r="F146" i="2" s="1"/>
  <c r="E147" i="2"/>
  <c r="E148" i="2"/>
  <c r="E149" i="2"/>
  <c r="E150" i="2"/>
  <c r="E151" i="2"/>
  <c r="E152" i="2"/>
  <c r="F152" i="2" s="1"/>
  <c r="E153" i="2"/>
  <c r="E154" i="2"/>
  <c r="E155" i="2"/>
  <c r="E156" i="2"/>
  <c r="E157" i="2"/>
  <c r="F157" i="2" s="1"/>
  <c r="E158" i="2"/>
  <c r="F158" i="2" s="1"/>
  <c r="E159" i="2"/>
  <c r="E160" i="2"/>
  <c r="E161" i="2"/>
  <c r="E162" i="2"/>
  <c r="E163" i="2"/>
  <c r="E164" i="2"/>
  <c r="F164" i="2" s="1"/>
  <c r="E165" i="2"/>
  <c r="E166" i="2"/>
  <c r="E167" i="2"/>
  <c r="E168" i="2"/>
  <c r="E169" i="2"/>
  <c r="F169" i="2" s="1"/>
  <c r="E170" i="2"/>
  <c r="F170" i="2" s="1"/>
  <c r="E171" i="2"/>
  <c r="E172" i="2"/>
  <c r="E173" i="2"/>
  <c r="E174" i="2"/>
  <c r="E175" i="2"/>
  <c r="E176" i="2"/>
  <c r="F176" i="2" s="1"/>
  <c r="E177" i="2"/>
  <c r="E178" i="2"/>
  <c r="E179" i="2"/>
  <c r="E180" i="2"/>
  <c r="E181" i="2"/>
  <c r="F181" i="2" s="1"/>
  <c r="E182" i="2"/>
  <c r="F182" i="2" s="1"/>
  <c r="E183" i="2"/>
  <c r="E184" i="2"/>
  <c r="E185" i="2"/>
  <c r="E186" i="2"/>
  <c r="E187" i="2"/>
  <c r="E188" i="2"/>
  <c r="F188" i="2" s="1"/>
  <c r="E189" i="2"/>
  <c r="E190" i="2"/>
  <c r="E191" i="2"/>
  <c r="E192" i="2"/>
  <c r="E193" i="2"/>
  <c r="F193" i="2" s="1"/>
  <c r="E194" i="2"/>
  <c r="F194" i="2" s="1"/>
  <c r="E195" i="2"/>
  <c r="E196" i="2"/>
  <c r="E197" i="2"/>
  <c r="E198" i="2"/>
  <c r="E199" i="2"/>
  <c r="E200" i="2"/>
  <c r="F200" i="2" s="1"/>
  <c r="E201" i="2"/>
  <c r="E202" i="2"/>
  <c r="E203" i="2"/>
  <c r="E204" i="2"/>
  <c r="E205" i="2"/>
  <c r="F205" i="2" s="1"/>
  <c r="E206" i="2"/>
  <c r="F206" i="2" s="1"/>
  <c r="E207" i="2"/>
  <c r="E208" i="2"/>
  <c r="E209" i="2"/>
  <c r="E210" i="2"/>
  <c r="E211" i="2"/>
  <c r="E212" i="2"/>
  <c r="F212" i="2" s="1"/>
  <c r="E213" i="2"/>
  <c r="E214" i="2"/>
  <c r="E215" i="2"/>
  <c r="E216" i="2"/>
  <c r="E217" i="2"/>
  <c r="F217" i="2" s="1"/>
  <c r="E218" i="2"/>
  <c r="F218" i="2" s="1"/>
  <c r="E219" i="2"/>
  <c r="E220" i="2"/>
  <c r="E221" i="2"/>
  <c r="E222" i="2"/>
  <c r="E223" i="2"/>
  <c r="E224" i="2"/>
  <c r="F224" i="2" s="1"/>
  <c r="E225" i="2"/>
  <c r="E226" i="2"/>
  <c r="E227" i="2"/>
  <c r="E228" i="2"/>
  <c r="E229" i="2"/>
  <c r="F229" i="2" s="1"/>
  <c r="E230" i="2"/>
  <c r="F230" i="2" s="1"/>
  <c r="E231" i="2"/>
  <c r="E232" i="2"/>
  <c r="E233" i="2"/>
  <c r="E234" i="2"/>
  <c r="E235" i="2"/>
  <c r="E236" i="2"/>
  <c r="F236" i="2" s="1"/>
  <c r="E237" i="2"/>
  <c r="E238" i="2"/>
  <c r="E239" i="2"/>
  <c r="E240" i="2"/>
  <c r="E241" i="2"/>
  <c r="F241" i="2" s="1"/>
  <c r="E242" i="2"/>
  <c r="F242" i="2" s="1"/>
  <c r="E243" i="2"/>
  <c r="E244" i="2"/>
  <c r="E245" i="2"/>
  <c r="E246" i="2"/>
  <c r="E247" i="2"/>
  <c r="E248" i="2"/>
  <c r="F248" i="2" s="1"/>
  <c r="E249" i="2"/>
  <c r="E250" i="2"/>
  <c r="E251" i="2"/>
  <c r="E252" i="2"/>
  <c r="E253" i="2"/>
  <c r="F253" i="2" s="1"/>
  <c r="E254" i="2"/>
  <c r="F254" i="2" s="1"/>
  <c r="E255" i="2"/>
  <c r="E256" i="2"/>
  <c r="E257" i="2"/>
  <c r="E258" i="2"/>
  <c r="E259" i="2"/>
  <c r="E260" i="2"/>
  <c r="F260" i="2" s="1"/>
  <c r="E261" i="2"/>
  <c r="E262" i="2"/>
  <c r="E263" i="2"/>
  <c r="E264" i="2"/>
  <c r="E265" i="2"/>
  <c r="F265" i="2" s="1"/>
  <c r="E266" i="2"/>
  <c r="F266" i="2" s="1"/>
  <c r="E267" i="2"/>
  <c r="E268" i="2"/>
  <c r="E269" i="2"/>
  <c r="E270" i="2"/>
  <c r="E271" i="2"/>
  <c r="E272" i="2"/>
  <c r="F272" i="2" s="1"/>
  <c r="E273" i="2"/>
  <c r="E274" i="2"/>
  <c r="E275" i="2"/>
  <c r="E276" i="2"/>
  <c r="E277" i="2"/>
  <c r="F277" i="2" s="1"/>
  <c r="E278" i="2"/>
  <c r="F278" i="2" s="1"/>
  <c r="E279" i="2"/>
  <c r="E280" i="2"/>
  <c r="E281" i="2"/>
  <c r="E282" i="2"/>
  <c r="E283" i="2"/>
  <c r="E284" i="2"/>
  <c r="F284" i="2" s="1"/>
  <c r="E285" i="2"/>
  <c r="E286" i="2"/>
  <c r="E287" i="2"/>
  <c r="E288" i="2"/>
  <c r="E289" i="2"/>
  <c r="F289" i="2" s="1"/>
  <c r="E290" i="2"/>
  <c r="F290" i="2" s="1"/>
  <c r="E291" i="2"/>
  <c r="E292" i="2"/>
  <c r="E293" i="2"/>
  <c r="E294" i="2"/>
  <c r="E295" i="2"/>
  <c r="E296" i="2"/>
  <c r="F296" i="2" s="1"/>
  <c r="E297" i="2"/>
  <c r="E298" i="2"/>
  <c r="E299" i="2"/>
  <c r="E300" i="2"/>
  <c r="E301" i="2"/>
  <c r="F301" i="2" s="1"/>
  <c r="E302" i="2"/>
  <c r="F302" i="2" s="1"/>
  <c r="E303" i="2"/>
  <c r="E304" i="2"/>
  <c r="E305" i="2"/>
  <c r="E306" i="2"/>
  <c r="E307" i="2"/>
  <c r="E308" i="2"/>
  <c r="F308" i="2" s="1"/>
  <c r="E309" i="2"/>
  <c r="E310" i="2"/>
  <c r="E311" i="2"/>
  <c r="E312" i="2"/>
  <c r="E313" i="2"/>
  <c r="F313" i="2" s="1"/>
  <c r="E314" i="2"/>
  <c r="F314" i="2" s="1"/>
  <c r="E315" i="2"/>
  <c r="E316" i="2"/>
  <c r="E317" i="2"/>
  <c r="E318" i="2"/>
  <c r="E319" i="2"/>
  <c r="E320" i="2"/>
  <c r="F320" i="2" s="1"/>
  <c r="E321" i="2"/>
  <c r="E322" i="2"/>
  <c r="E323" i="2"/>
  <c r="E324" i="2"/>
  <c r="E325" i="2"/>
  <c r="F325" i="2" s="1"/>
  <c r="E326" i="2"/>
  <c r="F326" i="2" s="1"/>
  <c r="E327" i="2"/>
  <c r="E328" i="2"/>
  <c r="E329" i="2"/>
  <c r="E330" i="2"/>
  <c r="E331" i="2"/>
  <c r="E332" i="2"/>
  <c r="F332" i="2" s="1"/>
  <c r="E333" i="2"/>
  <c r="E334" i="2"/>
  <c r="E335" i="2"/>
  <c r="E336" i="2"/>
  <c r="E337" i="2"/>
  <c r="F337" i="2" s="1"/>
  <c r="E338" i="2"/>
  <c r="F338" i="2" s="1"/>
  <c r="E339" i="2"/>
  <c r="E340" i="2"/>
  <c r="E341" i="2"/>
  <c r="E342" i="2"/>
  <c r="E343" i="2"/>
  <c r="E344" i="2"/>
  <c r="F344" i="2" s="1"/>
  <c r="E345" i="2"/>
  <c r="E346" i="2"/>
  <c r="E347" i="2"/>
  <c r="E348" i="2"/>
  <c r="E349" i="2"/>
  <c r="F349" i="2" s="1"/>
  <c r="E350" i="2"/>
  <c r="F350" i="2" s="1"/>
  <c r="E351" i="2"/>
  <c r="E352" i="2"/>
  <c r="E353" i="2"/>
  <c r="E354" i="2"/>
  <c r="E355" i="2"/>
  <c r="E356" i="2"/>
  <c r="F356" i="2" s="1"/>
  <c r="E357" i="2"/>
  <c r="E358" i="2"/>
  <c r="E359" i="2"/>
  <c r="E360" i="2"/>
  <c r="E361" i="2"/>
  <c r="F361" i="2" s="1"/>
  <c r="E362" i="2"/>
  <c r="F362" i="2" s="1"/>
  <c r="E363" i="2"/>
  <c r="E364" i="2"/>
  <c r="E365" i="2"/>
  <c r="E366" i="2"/>
  <c r="E367" i="2"/>
  <c r="E368" i="2"/>
  <c r="F368" i="2" s="1"/>
  <c r="E369" i="2"/>
  <c r="E370" i="2"/>
  <c r="E371" i="2"/>
  <c r="E372" i="2"/>
  <c r="E373" i="2"/>
  <c r="F373" i="2" s="1"/>
  <c r="E374" i="2"/>
  <c r="F374" i="2" s="1"/>
  <c r="E375" i="2"/>
  <c r="E376" i="2"/>
  <c r="E377" i="2"/>
  <c r="E378" i="2"/>
  <c r="E379" i="2"/>
  <c r="E380" i="2"/>
  <c r="F380" i="2" s="1"/>
  <c r="E381" i="2"/>
  <c r="E382" i="2"/>
  <c r="E383" i="2"/>
  <c r="E384" i="2"/>
  <c r="E385" i="2"/>
  <c r="F385" i="2" s="1"/>
  <c r="E386" i="2"/>
  <c r="F386" i="2" s="1"/>
  <c r="E387" i="2"/>
  <c r="E388" i="2"/>
  <c r="E389" i="2"/>
  <c r="E390" i="2"/>
  <c r="E391" i="2"/>
  <c r="E392" i="2"/>
  <c r="F392" i="2" s="1"/>
  <c r="E393" i="2"/>
  <c r="E394" i="2"/>
  <c r="E395" i="2"/>
  <c r="E396" i="2"/>
  <c r="E397" i="2"/>
  <c r="F397" i="2" s="1"/>
  <c r="E398" i="2"/>
  <c r="F398" i="2" s="1"/>
  <c r="E399" i="2"/>
  <c r="E400" i="2"/>
  <c r="E401" i="2"/>
  <c r="E402" i="2"/>
  <c r="E403" i="2"/>
  <c r="E404" i="2"/>
  <c r="F404" i="2" s="1"/>
  <c r="E405" i="2"/>
  <c r="E406" i="2"/>
  <c r="E407" i="2"/>
  <c r="E408" i="2"/>
  <c r="E409" i="2"/>
  <c r="F409" i="2" s="1"/>
  <c r="E410" i="2"/>
  <c r="F410" i="2" s="1"/>
  <c r="E411" i="2"/>
  <c r="E412" i="2"/>
  <c r="E413" i="2"/>
  <c r="E414" i="2"/>
  <c r="E415" i="2"/>
  <c r="E416" i="2"/>
  <c r="F416" i="2" s="1"/>
  <c r="E417" i="2"/>
  <c r="E418" i="2"/>
  <c r="E419" i="2"/>
  <c r="E420" i="2"/>
  <c r="E421" i="2"/>
  <c r="F421" i="2" s="1"/>
  <c r="E422" i="2"/>
  <c r="F422" i="2" s="1"/>
  <c r="E423" i="2"/>
  <c r="E424" i="2"/>
  <c r="E425" i="2"/>
  <c r="E426" i="2"/>
  <c r="E427" i="2"/>
  <c r="E428" i="2"/>
  <c r="F428" i="2" s="1"/>
  <c r="E429" i="2"/>
  <c r="E430" i="2"/>
  <c r="E431" i="2"/>
  <c r="E432" i="2"/>
  <c r="E433" i="2"/>
  <c r="F433" i="2" s="1"/>
  <c r="E434" i="2"/>
  <c r="F434" i="2" s="1"/>
  <c r="E435" i="2"/>
  <c r="E436" i="2"/>
  <c r="E437" i="2"/>
  <c r="E438" i="2"/>
  <c r="E439" i="2"/>
  <c r="E440" i="2"/>
  <c r="F440" i="2" s="1"/>
  <c r="E441" i="2"/>
  <c r="E442" i="2"/>
  <c r="E443" i="2"/>
  <c r="E444" i="2"/>
  <c r="E445" i="2"/>
  <c r="F445" i="2" s="1"/>
  <c r="E446" i="2"/>
  <c r="F446" i="2" s="1"/>
  <c r="E447" i="2"/>
  <c r="E448" i="2"/>
  <c r="E449" i="2"/>
  <c r="E450" i="2"/>
  <c r="E451" i="2"/>
  <c r="E452" i="2"/>
  <c r="F452" i="2" s="1"/>
  <c r="E453" i="2"/>
  <c r="E454" i="2"/>
  <c r="E455" i="2"/>
  <c r="E456" i="2"/>
  <c r="E457" i="2"/>
  <c r="F457" i="2" s="1"/>
  <c r="E458" i="2"/>
  <c r="F458" i="2" s="1"/>
  <c r="E459" i="2"/>
  <c r="E460" i="2"/>
  <c r="E461" i="2"/>
  <c r="E462" i="2"/>
  <c r="E463" i="2"/>
  <c r="E464" i="2"/>
  <c r="F464" i="2" s="1"/>
  <c r="E465" i="2"/>
  <c r="E466" i="2"/>
  <c r="E467" i="2"/>
  <c r="E468" i="2"/>
  <c r="E469" i="2"/>
  <c r="F469" i="2" s="1"/>
  <c r="E470" i="2"/>
  <c r="F470" i="2" s="1"/>
  <c r="E471" i="2"/>
  <c r="E472" i="2"/>
  <c r="E473" i="2"/>
  <c r="E474" i="2"/>
  <c r="E475" i="2"/>
  <c r="E476" i="2"/>
  <c r="F476" i="2" s="1"/>
  <c r="E477" i="2"/>
  <c r="E478" i="2"/>
  <c r="E479" i="2"/>
  <c r="E480" i="2"/>
  <c r="E481" i="2"/>
  <c r="F481" i="2" s="1"/>
  <c r="E482" i="2"/>
  <c r="F482" i="2" s="1"/>
  <c r="E483" i="2"/>
  <c r="E484" i="2"/>
  <c r="E485" i="2"/>
  <c r="E486" i="2"/>
  <c r="E487" i="2"/>
  <c r="E488" i="2"/>
  <c r="F488" i="2" s="1"/>
  <c r="E489" i="2"/>
  <c r="E490" i="2"/>
  <c r="E491" i="2"/>
  <c r="E492" i="2"/>
  <c r="E493" i="2"/>
  <c r="F493" i="2" s="1"/>
  <c r="E494" i="2"/>
  <c r="F494" i="2" s="1"/>
  <c r="E495" i="2"/>
  <c r="E496" i="2"/>
  <c r="E497" i="2"/>
  <c r="E498" i="2"/>
  <c r="E499" i="2"/>
  <c r="E500" i="2"/>
  <c r="F500" i="2" s="1"/>
  <c r="E501" i="2"/>
  <c r="E502" i="2"/>
  <c r="E503" i="2"/>
  <c r="E504" i="2"/>
  <c r="E505" i="2"/>
  <c r="F505" i="2" s="1"/>
  <c r="E506" i="2"/>
  <c r="F506" i="2" s="1"/>
  <c r="E507" i="2"/>
  <c r="E508" i="2"/>
  <c r="E509" i="2"/>
  <c r="E510" i="2"/>
  <c r="E511" i="2"/>
  <c r="E512" i="2"/>
  <c r="F512" i="2" s="1"/>
  <c r="E513" i="2"/>
  <c r="E514" i="2"/>
  <c r="E515" i="2"/>
  <c r="E516" i="2"/>
  <c r="E517" i="2"/>
  <c r="F517" i="2" s="1"/>
  <c r="E518" i="2"/>
  <c r="F518" i="2" s="1"/>
  <c r="E519" i="2"/>
  <c r="E520" i="2"/>
  <c r="E521" i="2"/>
  <c r="E522" i="2"/>
  <c r="E523" i="2"/>
  <c r="E524" i="2"/>
  <c r="F524" i="2" s="1"/>
  <c r="E525" i="2"/>
  <c r="E526" i="2"/>
  <c r="E527" i="2"/>
  <c r="E528" i="2"/>
  <c r="E529" i="2"/>
  <c r="F529" i="2" s="1"/>
  <c r="E530" i="2"/>
  <c r="F530" i="2" s="1"/>
  <c r="E531" i="2"/>
  <c r="E532" i="2"/>
  <c r="E533" i="2"/>
  <c r="E534" i="2"/>
  <c r="E535" i="2"/>
  <c r="E536" i="2"/>
  <c r="F536" i="2" s="1"/>
  <c r="E537" i="2"/>
  <c r="E538" i="2"/>
  <c r="E539" i="2"/>
  <c r="E540" i="2"/>
  <c r="E541" i="2"/>
  <c r="F541" i="2" s="1"/>
  <c r="E542" i="2"/>
  <c r="F542" i="2" s="1"/>
  <c r="E543" i="2"/>
  <c r="E544" i="2"/>
  <c r="E545" i="2"/>
  <c r="E546" i="2"/>
  <c r="E547" i="2"/>
  <c r="E548" i="2"/>
  <c r="F548" i="2" s="1"/>
  <c r="E549" i="2"/>
  <c r="E550" i="2"/>
  <c r="E551" i="2"/>
  <c r="E552" i="2"/>
  <c r="E553" i="2"/>
  <c r="F553" i="2" s="1"/>
  <c r="E554" i="2"/>
  <c r="F554" i="2" s="1"/>
  <c r="E555" i="2"/>
  <c r="E556" i="2"/>
  <c r="E557" i="2"/>
  <c r="E558" i="2"/>
  <c r="E559" i="2"/>
  <c r="E560" i="2"/>
  <c r="F560" i="2" s="1"/>
  <c r="E561" i="2"/>
  <c r="E562" i="2"/>
  <c r="E563" i="2"/>
  <c r="E564" i="2"/>
  <c r="E565" i="2"/>
  <c r="F565" i="2" s="1"/>
  <c r="E566" i="2"/>
  <c r="F566" i="2" s="1"/>
  <c r="E567" i="2"/>
  <c r="E568" i="2"/>
  <c r="E569" i="2"/>
  <c r="E570" i="2"/>
  <c r="E571" i="2"/>
  <c r="E572" i="2"/>
  <c r="F572" i="2" s="1"/>
  <c r="E573" i="2"/>
  <c r="E574" i="2"/>
  <c r="E575" i="2"/>
  <c r="E576" i="2"/>
  <c r="E577" i="2"/>
  <c r="F577" i="2" s="1"/>
  <c r="E578" i="2"/>
  <c r="F578" i="2" s="1"/>
  <c r="E579" i="2"/>
  <c r="E580" i="2"/>
  <c r="E581" i="2"/>
  <c r="E582" i="2"/>
  <c r="E583" i="2"/>
  <c r="E584" i="2"/>
  <c r="F584" i="2" s="1"/>
  <c r="E585" i="2"/>
  <c r="E586" i="2"/>
  <c r="E587" i="2"/>
  <c r="E588" i="2"/>
  <c r="E589" i="2"/>
  <c r="F589" i="2" s="1"/>
  <c r="E590" i="2"/>
  <c r="F590" i="2" s="1"/>
  <c r="E591" i="2"/>
  <c r="E592" i="2"/>
  <c r="E593" i="2"/>
  <c r="E594" i="2"/>
  <c r="E595" i="2"/>
  <c r="E596" i="2"/>
  <c r="F596" i="2" s="1"/>
  <c r="E597" i="2"/>
  <c r="E598" i="2"/>
  <c r="E599" i="2"/>
  <c r="E600" i="2"/>
  <c r="E601" i="2"/>
  <c r="F601" i="2" s="1"/>
  <c r="E602" i="2"/>
  <c r="F602" i="2" s="1"/>
  <c r="E603" i="2"/>
  <c r="E604" i="2"/>
  <c r="E605" i="2"/>
  <c r="E606" i="2"/>
  <c r="E607" i="2"/>
  <c r="E608" i="2"/>
  <c r="F608" i="2" s="1"/>
  <c r="E609" i="2"/>
  <c r="E610" i="2"/>
  <c r="E611" i="2"/>
  <c r="E612" i="2"/>
  <c r="E613" i="2"/>
  <c r="F613" i="2" s="1"/>
  <c r="E614" i="2"/>
  <c r="F614" i="2" s="1"/>
  <c r="E615" i="2"/>
  <c r="E616" i="2"/>
  <c r="E617" i="2"/>
  <c r="E618" i="2"/>
  <c r="E619" i="2"/>
  <c r="E620" i="2"/>
  <c r="F620" i="2" s="1"/>
  <c r="E621" i="2"/>
  <c r="E622" i="2"/>
  <c r="E623" i="2"/>
  <c r="E624" i="2"/>
  <c r="E625" i="2"/>
  <c r="F625" i="2" s="1"/>
  <c r="E626" i="2"/>
  <c r="F626" i="2" s="1"/>
  <c r="E627" i="2"/>
  <c r="E628" i="2"/>
  <c r="E629" i="2"/>
  <c r="E630" i="2"/>
  <c r="E631" i="2"/>
  <c r="E632" i="2"/>
  <c r="F632" i="2" s="1"/>
  <c r="E633" i="2"/>
  <c r="E634" i="2"/>
  <c r="E635" i="2"/>
  <c r="E636" i="2"/>
  <c r="E637" i="2"/>
  <c r="F637" i="2" s="1"/>
  <c r="E638" i="2"/>
  <c r="F638" i="2" s="1"/>
  <c r="E639" i="2"/>
  <c r="E640" i="2"/>
  <c r="E641" i="2"/>
  <c r="E642" i="2"/>
  <c r="E643" i="2"/>
  <c r="E644" i="2"/>
  <c r="F644" i="2" s="1"/>
  <c r="E645" i="2"/>
  <c r="E646" i="2"/>
  <c r="E647" i="2"/>
  <c r="E648" i="2"/>
  <c r="E649" i="2"/>
  <c r="F649" i="2" s="1"/>
  <c r="E650" i="2"/>
  <c r="F650" i="2" s="1"/>
  <c r="E651" i="2"/>
  <c r="E652" i="2"/>
  <c r="E653" i="2"/>
  <c r="E654" i="2"/>
  <c r="E655" i="2"/>
  <c r="E656" i="2"/>
  <c r="F656" i="2" s="1"/>
  <c r="E657" i="2"/>
  <c r="E658" i="2"/>
  <c r="E659" i="2"/>
  <c r="E660" i="2"/>
  <c r="E661" i="2"/>
  <c r="F661" i="2" s="1"/>
  <c r="E662" i="2"/>
  <c r="F662" i="2" s="1"/>
  <c r="E663" i="2"/>
  <c r="E664" i="2"/>
  <c r="E665" i="2"/>
  <c r="E666" i="2"/>
  <c r="E667" i="2"/>
  <c r="E668" i="2"/>
  <c r="F668" i="2" s="1"/>
  <c r="E669" i="2"/>
  <c r="E670" i="2"/>
  <c r="E671" i="2"/>
  <c r="E672" i="2"/>
  <c r="E673" i="2"/>
  <c r="F673" i="2" s="1"/>
  <c r="E674" i="2"/>
  <c r="F674" i="2" s="1"/>
  <c r="E675" i="2"/>
  <c r="E676" i="2"/>
  <c r="E677" i="2"/>
  <c r="E678" i="2"/>
  <c r="E679" i="2"/>
  <c r="E680" i="2"/>
  <c r="F680" i="2" s="1"/>
  <c r="E681" i="2"/>
  <c r="E682" i="2"/>
  <c r="E683" i="2"/>
  <c r="E684" i="2"/>
  <c r="E685" i="2"/>
  <c r="F685" i="2" s="1"/>
  <c r="E686" i="2"/>
  <c r="F686" i="2" s="1"/>
  <c r="E687" i="2"/>
  <c r="E688" i="2"/>
  <c r="E689" i="2"/>
  <c r="E690" i="2"/>
  <c r="E691" i="2"/>
  <c r="E692" i="2"/>
  <c r="F692" i="2" s="1"/>
  <c r="E693" i="2"/>
  <c r="E694" i="2"/>
  <c r="E695" i="2"/>
  <c r="E696" i="2"/>
  <c r="E697" i="2"/>
  <c r="F697" i="2" s="1"/>
  <c r="E698" i="2"/>
  <c r="F698" i="2" s="1"/>
  <c r="E699" i="2"/>
  <c r="E700" i="2"/>
  <c r="E701" i="2"/>
  <c r="E702" i="2"/>
  <c r="E703" i="2"/>
  <c r="E704" i="2"/>
  <c r="F704" i="2" s="1"/>
  <c r="E705" i="2"/>
  <c r="E706" i="2"/>
  <c r="E707" i="2"/>
  <c r="E708" i="2"/>
  <c r="E709" i="2"/>
  <c r="F709" i="2" s="1"/>
  <c r="E710" i="2"/>
  <c r="F710" i="2" s="1"/>
  <c r="E711" i="2"/>
  <c r="E712" i="2"/>
  <c r="E713" i="2"/>
  <c r="E714" i="2"/>
  <c r="E715" i="2"/>
  <c r="E716" i="2"/>
  <c r="F716" i="2" s="1"/>
  <c r="E717" i="2"/>
  <c r="E718" i="2"/>
  <c r="E719" i="2"/>
  <c r="E720" i="2"/>
  <c r="E721" i="2"/>
  <c r="F721" i="2" s="1"/>
  <c r="E722" i="2"/>
  <c r="F722" i="2" s="1"/>
  <c r="E723" i="2"/>
  <c r="E724" i="2"/>
  <c r="E725" i="2"/>
  <c r="E726" i="2"/>
  <c r="E727" i="2"/>
  <c r="E728" i="2"/>
  <c r="F728" i="2" s="1"/>
  <c r="E729" i="2"/>
  <c r="E730" i="2"/>
  <c r="E731" i="2"/>
  <c r="E732" i="2"/>
  <c r="E733" i="2"/>
  <c r="F733" i="2" s="1"/>
  <c r="E734" i="2"/>
  <c r="F734" i="2" s="1"/>
  <c r="E735" i="2"/>
  <c r="E736" i="2"/>
  <c r="E737" i="2"/>
  <c r="E738" i="2"/>
  <c r="E739" i="2"/>
  <c r="E740" i="2"/>
  <c r="F740" i="2" s="1"/>
  <c r="E741" i="2"/>
  <c r="E742" i="2"/>
  <c r="E743" i="2"/>
  <c r="E744" i="2"/>
  <c r="E745" i="2"/>
  <c r="F745" i="2" s="1"/>
  <c r="E746" i="2"/>
  <c r="F746" i="2" s="1"/>
  <c r="E747" i="2"/>
  <c r="E748" i="2"/>
  <c r="E749" i="2"/>
  <c r="E750" i="2"/>
  <c r="E751" i="2"/>
  <c r="E752" i="2"/>
  <c r="F752" i="2" s="1"/>
  <c r="E753" i="2"/>
  <c r="E754" i="2"/>
  <c r="E755" i="2"/>
  <c r="E756" i="2"/>
  <c r="E757" i="2"/>
  <c r="F757" i="2" s="1"/>
  <c r="E758" i="2"/>
  <c r="F758" i="2" s="1"/>
  <c r="E759" i="2"/>
  <c r="E760" i="2"/>
  <c r="E761" i="2"/>
  <c r="E762" i="2"/>
  <c r="E763" i="2"/>
  <c r="E764" i="2"/>
  <c r="F764" i="2" s="1"/>
  <c r="E765" i="2"/>
  <c r="E766" i="2"/>
  <c r="E767" i="2"/>
  <c r="E768" i="2"/>
  <c r="E769" i="2"/>
  <c r="F769" i="2" s="1"/>
  <c r="E770" i="2"/>
  <c r="F770" i="2" s="1"/>
  <c r="E771" i="2"/>
  <c r="E772" i="2"/>
  <c r="E773" i="2"/>
  <c r="E774" i="2"/>
  <c r="E775" i="2"/>
  <c r="E776" i="2"/>
  <c r="F776" i="2" s="1"/>
  <c r="E777" i="2"/>
  <c r="E778" i="2"/>
  <c r="E779" i="2"/>
  <c r="E780" i="2"/>
  <c r="E781" i="2"/>
  <c r="F781" i="2" s="1"/>
  <c r="E782" i="2"/>
  <c r="F782" i="2" s="1"/>
  <c r="E783" i="2"/>
  <c r="E784" i="2"/>
  <c r="E785" i="2"/>
  <c r="E786" i="2"/>
  <c r="E787" i="2"/>
  <c r="E788" i="2"/>
  <c r="F788" i="2" s="1"/>
  <c r="E789" i="2"/>
  <c r="E790" i="2"/>
  <c r="E791" i="2"/>
  <c r="F3" i="2"/>
  <c r="F4" i="2"/>
  <c r="F5" i="2"/>
  <c r="F7" i="2"/>
  <c r="F9" i="2"/>
  <c r="F10" i="2"/>
  <c r="F15" i="2"/>
  <c r="F16" i="2"/>
  <c r="F17" i="2"/>
  <c r="F19" i="2"/>
  <c r="F21" i="2"/>
  <c r="F22" i="2"/>
  <c r="F27" i="2"/>
  <c r="F28" i="2"/>
  <c r="F29" i="2"/>
  <c r="F31" i="2"/>
  <c r="F33" i="2"/>
  <c r="F34" i="2"/>
  <c r="F39" i="2"/>
  <c r="F40" i="2"/>
  <c r="F41" i="2"/>
  <c r="F43" i="2"/>
  <c r="F45" i="2"/>
  <c r="F46" i="2"/>
  <c r="F51" i="2"/>
  <c r="F52" i="2"/>
  <c r="F53" i="2"/>
  <c r="F55" i="2"/>
  <c r="F57" i="2"/>
  <c r="F58" i="2"/>
  <c r="F63" i="2"/>
  <c r="F64" i="2"/>
  <c r="F65" i="2"/>
  <c r="F67" i="2"/>
  <c r="F69" i="2"/>
  <c r="F70" i="2"/>
  <c r="F75" i="2"/>
  <c r="F76" i="2"/>
  <c r="F77" i="2"/>
  <c r="F79" i="2"/>
  <c r="F81" i="2"/>
  <c r="F82" i="2"/>
  <c r="F87" i="2"/>
  <c r="F88" i="2"/>
  <c r="F89" i="2"/>
  <c r="F91" i="2"/>
  <c r="F93" i="2"/>
  <c r="F94" i="2"/>
  <c r="F99" i="2"/>
  <c r="F100" i="2"/>
  <c r="F101" i="2"/>
  <c r="F103" i="2"/>
  <c r="F105" i="2"/>
  <c r="F106" i="2"/>
  <c r="F111" i="2"/>
  <c r="F112" i="2"/>
  <c r="F113" i="2"/>
  <c r="F115" i="2"/>
  <c r="F117" i="2"/>
  <c r="F118" i="2"/>
  <c r="F123" i="2"/>
  <c r="F124" i="2"/>
  <c r="F125" i="2"/>
  <c r="F127" i="2"/>
  <c r="F129" i="2"/>
  <c r="F130" i="2"/>
  <c r="F135" i="2"/>
  <c r="F136" i="2"/>
  <c r="F137" i="2"/>
  <c r="F139" i="2"/>
  <c r="F141" i="2"/>
  <c r="F142" i="2"/>
  <c r="F147" i="2"/>
  <c r="F148" i="2"/>
  <c r="F149" i="2"/>
  <c r="F151" i="2"/>
  <c r="F153" i="2"/>
  <c r="F154" i="2"/>
  <c r="F159" i="2"/>
  <c r="F160" i="2"/>
  <c r="F161" i="2"/>
  <c r="F163" i="2"/>
  <c r="F165" i="2"/>
  <c r="F166" i="2"/>
  <c r="F171" i="2"/>
  <c r="F172" i="2"/>
  <c r="F173" i="2"/>
  <c r="F175" i="2"/>
  <c r="F177" i="2"/>
  <c r="F178" i="2"/>
  <c r="F183" i="2"/>
  <c r="F184" i="2"/>
  <c r="F185" i="2"/>
  <c r="F187" i="2"/>
  <c r="F189" i="2"/>
  <c r="F190" i="2"/>
  <c r="F195" i="2"/>
  <c r="F196" i="2"/>
  <c r="F197" i="2"/>
  <c r="F199" i="2"/>
  <c r="F201" i="2"/>
  <c r="F202" i="2"/>
  <c r="F207" i="2"/>
  <c r="F208" i="2"/>
  <c r="F209" i="2"/>
  <c r="F211" i="2"/>
  <c r="F213" i="2"/>
  <c r="F214" i="2"/>
  <c r="F219" i="2"/>
  <c r="F220" i="2"/>
  <c r="F221" i="2"/>
  <c r="F223" i="2"/>
  <c r="F225" i="2"/>
  <c r="F226" i="2"/>
  <c r="F231" i="2"/>
  <c r="F232" i="2"/>
  <c r="F233" i="2"/>
  <c r="F235" i="2"/>
  <c r="F237" i="2"/>
  <c r="F238" i="2"/>
  <c r="F243" i="2"/>
  <c r="F244" i="2"/>
  <c r="F245" i="2"/>
  <c r="F247" i="2"/>
  <c r="F249" i="2"/>
  <c r="F250" i="2"/>
  <c r="F255" i="2"/>
  <c r="F256" i="2"/>
  <c r="F257" i="2"/>
  <c r="F259" i="2"/>
  <c r="F261" i="2"/>
  <c r="F262" i="2"/>
  <c r="F267" i="2"/>
  <c r="F268" i="2"/>
  <c r="F269" i="2"/>
  <c r="F271" i="2"/>
  <c r="F273" i="2"/>
  <c r="F274" i="2"/>
  <c r="F279" i="2"/>
  <c r="F280" i="2"/>
  <c r="F281" i="2"/>
  <c r="F283" i="2"/>
  <c r="F285" i="2"/>
  <c r="F286" i="2"/>
  <c r="F288" i="2"/>
  <c r="F291" i="2"/>
  <c r="F292" i="2"/>
  <c r="F293" i="2"/>
  <c r="F295" i="2"/>
  <c r="F297" i="2"/>
  <c r="F298" i="2"/>
  <c r="F300" i="2"/>
  <c r="F303" i="2"/>
  <c r="F304" i="2"/>
  <c r="F305" i="2"/>
  <c r="F307" i="2"/>
  <c r="F309" i="2"/>
  <c r="F310" i="2"/>
  <c r="F315" i="2"/>
  <c r="F316" i="2"/>
  <c r="F317" i="2"/>
  <c r="F319" i="2"/>
  <c r="F321" i="2"/>
  <c r="F322" i="2"/>
  <c r="F327" i="2"/>
  <c r="F328" i="2"/>
  <c r="F329" i="2"/>
  <c r="F331" i="2"/>
  <c r="F333" i="2"/>
  <c r="F334" i="2"/>
  <c r="F339" i="2"/>
  <c r="F340" i="2"/>
  <c r="F341" i="2"/>
  <c r="F343" i="2"/>
  <c r="F345" i="2"/>
  <c r="F346" i="2"/>
  <c r="F348" i="2"/>
  <c r="F351" i="2"/>
  <c r="F352" i="2"/>
  <c r="F353" i="2"/>
  <c r="F355" i="2"/>
  <c r="F357" i="2"/>
  <c r="F358" i="2"/>
  <c r="F363" i="2"/>
  <c r="F364" i="2"/>
  <c r="F365" i="2"/>
  <c r="F367" i="2"/>
  <c r="F369" i="2"/>
  <c r="F370" i="2"/>
  <c r="F372" i="2"/>
  <c r="F375" i="2"/>
  <c r="F376" i="2"/>
  <c r="F377" i="2"/>
  <c r="F379" i="2"/>
  <c r="F381" i="2"/>
  <c r="F382" i="2"/>
  <c r="F387" i="2"/>
  <c r="F388" i="2"/>
  <c r="F389" i="2"/>
  <c r="F391" i="2"/>
  <c r="F393" i="2"/>
  <c r="F394" i="2"/>
  <c r="F399" i="2"/>
  <c r="F400" i="2"/>
  <c r="F401" i="2"/>
  <c r="F403" i="2"/>
  <c r="F405" i="2"/>
  <c r="F406" i="2"/>
  <c r="F411" i="2"/>
  <c r="F412" i="2"/>
  <c r="F413" i="2"/>
  <c r="F415" i="2"/>
  <c r="F417" i="2"/>
  <c r="F418" i="2"/>
  <c r="F423" i="2"/>
  <c r="F424" i="2"/>
  <c r="F425" i="2"/>
  <c r="F427" i="2"/>
  <c r="F429" i="2"/>
  <c r="F430" i="2"/>
  <c r="F432" i="2"/>
  <c r="F435" i="2"/>
  <c r="F436" i="2"/>
  <c r="F437" i="2"/>
  <c r="F439" i="2"/>
  <c r="F441" i="2"/>
  <c r="F442" i="2"/>
  <c r="F444" i="2"/>
  <c r="F447" i="2"/>
  <c r="F448" i="2"/>
  <c r="F449" i="2"/>
  <c r="F451" i="2"/>
  <c r="F453" i="2"/>
  <c r="F454" i="2"/>
  <c r="F459" i="2"/>
  <c r="F460" i="2"/>
  <c r="F461" i="2"/>
  <c r="F463" i="2"/>
  <c r="F465" i="2"/>
  <c r="F466" i="2"/>
  <c r="F471" i="2"/>
  <c r="F472" i="2"/>
  <c r="F473" i="2"/>
  <c r="F475" i="2"/>
  <c r="F477" i="2"/>
  <c r="F478" i="2"/>
  <c r="F483" i="2"/>
  <c r="F484" i="2"/>
  <c r="F485" i="2"/>
  <c r="F487" i="2"/>
  <c r="F489" i="2"/>
  <c r="F490" i="2"/>
  <c r="F495" i="2"/>
  <c r="F496" i="2"/>
  <c r="F497" i="2"/>
  <c r="F499" i="2"/>
  <c r="F501" i="2"/>
  <c r="F502" i="2"/>
  <c r="F507" i="2"/>
  <c r="F508" i="2"/>
  <c r="F509" i="2"/>
  <c r="F511" i="2"/>
  <c r="F513" i="2"/>
  <c r="F514" i="2"/>
  <c r="F516" i="2"/>
  <c r="F519" i="2"/>
  <c r="F520" i="2"/>
  <c r="F521" i="2"/>
  <c r="F523" i="2"/>
  <c r="F525" i="2"/>
  <c r="F526" i="2"/>
  <c r="F531" i="2"/>
  <c r="F532" i="2"/>
  <c r="F533" i="2"/>
  <c r="F535" i="2"/>
  <c r="F537" i="2"/>
  <c r="F538" i="2"/>
  <c r="F543" i="2"/>
  <c r="F544" i="2"/>
  <c r="F545" i="2"/>
  <c r="F547" i="2"/>
  <c r="F549" i="2"/>
  <c r="F550" i="2"/>
  <c r="F555" i="2"/>
  <c r="F556" i="2"/>
  <c r="F557" i="2"/>
  <c r="F559" i="2"/>
  <c r="F561" i="2"/>
  <c r="F562" i="2"/>
  <c r="F567" i="2"/>
  <c r="F568" i="2"/>
  <c r="F569" i="2"/>
  <c r="F571" i="2"/>
  <c r="F573" i="2"/>
  <c r="F574" i="2"/>
  <c r="F576" i="2"/>
  <c r="F579" i="2"/>
  <c r="F580" i="2"/>
  <c r="F581" i="2"/>
  <c r="F583" i="2"/>
  <c r="F585" i="2"/>
  <c r="F586" i="2"/>
  <c r="F591" i="2"/>
  <c r="F592" i="2"/>
  <c r="F593" i="2"/>
  <c r="F595" i="2"/>
  <c r="F597" i="2"/>
  <c r="F598" i="2"/>
  <c r="F603" i="2"/>
  <c r="F604" i="2"/>
  <c r="F605" i="2"/>
  <c r="F607" i="2"/>
  <c r="F609" i="2"/>
  <c r="F610" i="2"/>
  <c r="F615" i="2"/>
  <c r="F616" i="2"/>
  <c r="F617" i="2"/>
  <c r="F619" i="2"/>
  <c r="F621" i="2"/>
  <c r="F622" i="2"/>
  <c r="F627" i="2"/>
  <c r="F628" i="2"/>
  <c r="F629" i="2"/>
  <c r="F631" i="2"/>
  <c r="F633" i="2"/>
  <c r="F634" i="2"/>
  <c r="F639" i="2"/>
  <c r="F640" i="2"/>
  <c r="F641" i="2"/>
  <c r="F643" i="2"/>
  <c r="F645" i="2"/>
  <c r="F646" i="2"/>
  <c r="F651" i="2"/>
  <c r="F652" i="2"/>
  <c r="F653" i="2"/>
  <c r="F655" i="2"/>
  <c r="F657" i="2"/>
  <c r="F658" i="2"/>
  <c r="F660" i="2"/>
  <c r="F663" i="2"/>
  <c r="F664" i="2"/>
  <c r="F665" i="2"/>
  <c r="F667" i="2"/>
  <c r="F669" i="2"/>
  <c r="F670" i="2"/>
  <c r="F675" i="2"/>
  <c r="F676" i="2"/>
  <c r="F677" i="2"/>
  <c r="F679" i="2"/>
  <c r="F681" i="2"/>
  <c r="F682" i="2"/>
  <c r="F687" i="2"/>
  <c r="F688" i="2"/>
  <c r="F689" i="2"/>
  <c r="F691" i="2"/>
  <c r="F693" i="2"/>
  <c r="F694" i="2"/>
  <c r="F699" i="2"/>
  <c r="F700" i="2"/>
  <c r="F701" i="2"/>
  <c r="F703" i="2"/>
  <c r="F705" i="2"/>
  <c r="F706" i="2"/>
  <c r="F711" i="2"/>
  <c r="F712" i="2"/>
  <c r="F713" i="2"/>
  <c r="F715" i="2"/>
  <c r="F717" i="2"/>
  <c r="F718" i="2"/>
  <c r="F723" i="2"/>
  <c r="F724" i="2"/>
  <c r="F725" i="2"/>
  <c r="F727" i="2"/>
  <c r="F729" i="2"/>
  <c r="F730" i="2"/>
  <c r="F735" i="2"/>
  <c r="F736" i="2"/>
  <c r="F737" i="2"/>
  <c r="F739" i="2"/>
  <c r="F741" i="2"/>
  <c r="F742" i="2"/>
  <c r="F747" i="2"/>
  <c r="F748" i="2"/>
  <c r="F749" i="2"/>
  <c r="F751" i="2"/>
  <c r="F753" i="2"/>
  <c r="F754" i="2"/>
  <c r="F759" i="2"/>
  <c r="F760" i="2"/>
  <c r="F761" i="2"/>
  <c r="F763" i="2"/>
  <c r="F765" i="2"/>
  <c r="F766" i="2"/>
  <c r="F771" i="2"/>
  <c r="F772" i="2"/>
  <c r="F773" i="2"/>
  <c r="F775" i="2"/>
  <c r="F777" i="2"/>
  <c r="F778" i="2"/>
  <c r="F783" i="2"/>
  <c r="F784" i="2"/>
  <c r="F785" i="2"/>
  <c r="F787" i="2"/>
  <c r="F789" i="2"/>
  <c r="F79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J5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K323" i="2" l="1"/>
  <c r="L323" i="2" s="1"/>
  <c r="L321" i="2"/>
  <c r="K321" i="2"/>
  <c r="K379" i="2"/>
  <c r="L379" i="2" s="1"/>
  <c r="L467" i="2"/>
  <c r="K467" i="2"/>
  <c r="J309" i="2"/>
  <c r="I338" i="2"/>
  <c r="I350" i="2"/>
  <c r="I297" i="2"/>
  <c r="J304" i="2"/>
  <c r="J316" i="2"/>
  <c r="I321" i="2"/>
  <c r="J328" i="2"/>
  <c r="I333" i="2"/>
  <c r="J340" i="2"/>
  <c r="I345" i="2"/>
  <c r="K345" i="2" s="1"/>
  <c r="L345" i="2" s="1"/>
  <c r="J352" i="2"/>
  <c r="J357" i="2"/>
  <c r="J365" i="2"/>
  <c r="J373" i="2"/>
  <c r="I376" i="2"/>
  <c r="J408" i="2"/>
  <c r="I415" i="2"/>
  <c r="I425" i="2"/>
  <c r="I429" i="2"/>
  <c r="J434" i="2"/>
  <c r="I484" i="2"/>
  <c r="J484" i="2"/>
  <c r="J483" i="2"/>
  <c r="I302" i="2"/>
  <c r="I326" i="2"/>
  <c r="L449" i="2"/>
  <c r="K449" i="2"/>
  <c r="K491" i="2"/>
  <c r="L491" i="2" s="1"/>
  <c r="K502" i="2"/>
  <c r="L502" i="2"/>
  <c r="I289" i="2"/>
  <c r="I291" i="2"/>
  <c r="I293" i="2"/>
  <c r="J295" i="2"/>
  <c r="J302" i="2"/>
  <c r="I307" i="2"/>
  <c r="I319" i="2"/>
  <c r="J326" i="2"/>
  <c r="I331" i="2"/>
  <c r="J338" i="2"/>
  <c r="I343" i="2"/>
  <c r="J350" i="2"/>
  <c r="I355" i="2"/>
  <c r="K355" i="2" s="1"/>
  <c r="L355" i="2" s="1"/>
  <c r="I363" i="2"/>
  <c r="J402" i="2"/>
  <c r="L396" i="2"/>
  <c r="J403" i="2"/>
  <c r="J426" i="2"/>
  <c r="J424" i="2"/>
  <c r="J431" i="2"/>
  <c r="I458" i="2"/>
  <c r="J457" i="2"/>
  <c r="J476" i="2"/>
  <c r="K562" i="2"/>
  <c r="L562" i="2" s="1"/>
  <c r="J297" i="2"/>
  <c r="J381" i="2"/>
  <c r="I382" i="2"/>
  <c r="K382" i="2" s="1"/>
  <c r="L382" i="2" s="1"/>
  <c r="J293" i="2"/>
  <c r="I312" i="2"/>
  <c r="J319" i="2"/>
  <c r="I324" i="2"/>
  <c r="J331" i="2"/>
  <c r="I336" i="2"/>
  <c r="J343" i="2"/>
  <c r="I348" i="2"/>
  <c r="J372" i="2"/>
  <c r="J363" i="2"/>
  <c r="J383" i="2"/>
  <c r="J400" i="2"/>
  <c r="I414" i="2"/>
  <c r="I472" i="2"/>
  <c r="J471" i="2"/>
  <c r="J470" i="2"/>
  <c r="L564" i="2"/>
  <c r="K564" i="2"/>
  <c r="J360" i="2"/>
  <c r="J300" i="2"/>
  <c r="I305" i="2"/>
  <c r="J312" i="2"/>
  <c r="I317" i="2"/>
  <c r="J324" i="2"/>
  <c r="I329" i="2"/>
  <c r="J336" i="2"/>
  <c r="I341" i="2"/>
  <c r="J348" i="2"/>
  <c r="I379" i="2"/>
  <c r="J380" i="2"/>
  <c r="J388" i="2"/>
  <c r="I374" i="2"/>
  <c r="I380" i="2"/>
  <c r="I406" i="2"/>
  <c r="I390" i="2"/>
  <c r="K390" i="2" s="1"/>
  <c r="L390" i="2" s="1"/>
  <c r="J411" i="2"/>
  <c r="J414" i="2"/>
  <c r="J421" i="2"/>
  <c r="I455" i="2"/>
  <c r="J475" i="2"/>
  <c r="L499" i="2"/>
  <c r="K499" i="2"/>
  <c r="J531" i="2"/>
  <c r="I531" i="2"/>
  <c r="J518" i="2"/>
  <c r="J515" i="2"/>
  <c r="I521" i="2"/>
  <c r="I530" i="2"/>
  <c r="I298" i="2"/>
  <c r="J305" i="2"/>
  <c r="I310" i="2"/>
  <c r="K310" i="2" s="1"/>
  <c r="L310" i="2" s="1"/>
  <c r="J317" i="2"/>
  <c r="I322" i="2"/>
  <c r="K322" i="2" s="1"/>
  <c r="L322" i="2" s="1"/>
  <c r="J329" i="2"/>
  <c r="I334" i="2"/>
  <c r="K334" i="2" s="1"/>
  <c r="L334" i="2" s="1"/>
  <c r="J358" i="2"/>
  <c r="J341" i="2"/>
  <c r="I346" i="2"/>
  <c r="K346" i="2" s="1"/>
  <c r="L346" i="2" s="1"/>
  <c r="J370" i="2"/>
  <c r="J353" i="2"/>
  <c r="I361" i="2"/>
  <c r="I369" i="2"/>
  <c r="J387" i="2"/>
  <c r="J397" i="2"/>
  <c r="I444" i="2"/>
  <c r="J444" i="2"/>
  <c r="J436" i="2"/>
  <c r="J463" i="2"/>
  <c r="J465" i="2"/>
  <c r="J634" i="2"/>
  <c r="I634" i="2"/>
  <c r="J298" i="2"/>
  <c r="I303" i="2"/>
  <c r="I315" i="2"/>
  <c r="I327" i="2"/>
  <c r="I339" i="2"/>
  <c r="I351" i="2"/>
  <c r="J361" i="2"/>
  <c r="J369" i="2"/>
  <c r="I394" i="2"/>
  <c r="I420" i="2"/>
  <c r="K420" i="2" s="1"/>
  <c r="L420" i="2" s="1"/>
  <c r="J419" i="2"/>
  <c r="J425" i="2"/>
  <c r="I460" i="2"/>
  <c r="J459" i="2"/>
  <c r="J458" i="2"/>
  <c r="L496" i="2"/>
  <c r="I295" i="2"/>
  <c r="J333" i="2"/>
  <c r="I368" i="2"/>
  <c r="J307" i="2"/>
  <c r="J371" i="2"/>
  <c r="I296" i="2"/>
  <c r="J303" i="2"/>
  <c r="I308" i="2"/>
  <c r="J315" i="2"/>
  <c r="I320" i="2"/>
  <c r="K320" i="2" s="1"/>
  <c r="L320" i="2" s="1"/>
  <c r="J327" i="2"/>
  <c r="I332" i="2"/>
  <c r="K332" i="2" s="1"/>
  <c r="L332" i="2" s="1"/>
  <c r="J356" i="2"/>
  <c r="J339" i="2"/>
  <c r="I344" i="2"/>
  <c r="K344" i="2" s="1"/>
  <c r="L344" i="2" s="1"/>
  <c r="J368" i="2"/>
  <c r="J351" i="2"/>
  <c r="I356" i="2"/>
  <c r="I377" i="2"/>
  <c r="K377" i="2" s="1"/>
  <c r="L377" i="2" s="1"/>
  <c r="J378" i="2"/>
  <c r="J385" i="2"/>
  <c r="I386" i="2"/>
  <c r="K386" i="2" s="1"/>
  <c r="L386" i="2" s="1"/>
  <c r="I372" i="2"/>
  <c r="J394" i="2"/>
  <c r="J393" i="2"/>
  <c r="I400" i="2"/>
  <c r="J399" i="2"/>
  <c r="I408" i="2"/>
  <c r="I431" i="2"/>
  <c r="J429" i="2"/>
  <c r="I448" i="2"/>
  <c r="K448" i="2" s="1"/>
  <c r="L448" i="2" s="1"/>
  <c r="J445" i="2"/>
  <c r="J447" i="2"/>
  <c r="K542" i="2"/>
  <c r="L542" i="2" s="1"/>
  <c r="I629" i="2"/>
  <c r="J629" i="2"/>
  <c r="J627" i="2"/>
  <c r="J291" i="2"/>
  <c r="I290" i="2"/>
  <c r="I292" i="2"/>
  <c r="I294" i="2"/>
  <c r="J296" i="2"/>
  <c r="I301" i="2"/>
  <c r="J308" i="2"/>
  <c r="I313" i="2"/>
  <c r="K313" i="2" s="1"/>
  <c r="L313" i="2" s="1"/>
  <c r="I325" i="2"/>
  <c r="I337" i="2"/>
  <c r="K337" i="2" s="1"/>
  <c r="L337" i="2" s="1"/>
  <c r="I349" i="2"/>
  <c r="I359" i="2"/>
  <c r="I367" i="2"/>
  <c r="I378" i="2"/>
  <c r="I407" i="2"/>
  <c r="K407" i="2" s="1"/>
  <c r="L407" i="2" s="1"/>
  <c r="J405" i="2"/>
  <c r="I424" i="2"/>
  <c r="J423" i="2"/>
  <c r="I412" i="2"/>
  <c r="J451" i="2"/>
  <c r="J453" i="2"/>
  <c r="I482" i="2"/>
  <c r="J477" i="2"/>
  <c r="J482" i="2"/>
  <c r="J481" i="2"/>
  <c r="J478" i="2"/>
  <c r="J472" i="2"/>
  <c r="I314" i="2"/>
  <c r="K314" i="2" s="1"/>
  <c r="L314" i="2" s="1"/>
  <c r="L422" i="2"/>
  <c r="J289" i="2"/>
  <c r="I300" i="2"/>
  <c r="J290" i="2"/>
  <c r="J292" i="2"/>
  <c r="J294" i="2"/>
  <c r="J301" i="2"/>
  <c r="I306" i="2"/>
  <c r="J325" i="2"/>
  <c r="J366" i="2"/>
  <c r="J349" i="2"/>
  <c r="J359" i="2"/>
  <c r="J367" i="2"/>
  <c r="I388" i="2"/>
  <c r="J428" i="2"/>
  <c r="I428" i="2"/>
  <c r="K412" i="2"/>
  <c r="L412" i="2" s="1"/>
  <c r="I438" i="2"/>
  <c r="J438" i="2"/>
  <c r="J435" i="2"/>
  <c r="J437" i="2"/>
  <c r="J446" i="2"/>
  <c r="J455" i="2"/>
  <c r="I523" i="2"/>
  <c r="I516" i="2"/>
  <c r="I360" i="2"/>
  <c r="I299" i="2"/>
  <c r="I311" i="2"/>
  <c r="K311" i="2" s="1"/>
  <c r="L311" i="2" s="1"/>
  <c r="J318" i="2"/>
  <c r="I323" i="2"/>
  <c r="J330" i="2"/>
  <c r="I335" i="2"/>
  <c r="K335" i="2" s="1"/>
  <c r="L335" i="2" s="1"/>
  <c r="J342" i="2"/>
  <c r="I347" i="2"/>
  <c r="K347" i="2" s="1"/>
  <c r="L347" i="2" s="1"/>
  <c r="J354" i="2"/>
  <c r="I375" i="2"/>
  <c r="K375" i="2" s="1"/>
  <c r="L375" i="2" s="1"/>
  <c r="J376" i="2"/>
  <c r="J384" i="2"/>
  <c r="I370" i="2"/>
  <c r="I392" i="2"/>
  <c r="K392" i="2" s="1"/>
  <c r="L392" i="2" s="1"/>
  <c r="J391" i="2"/>
  <c r="J404" i="2"/>
  <c r="I404" i="2"/>
  <c r="I442" i="2"/>
  <c r="J440" i="2"/>
  <c r="J442" i="2"/>
  <c r="J441" i="2"/>
  <c r="L505" i="2"/>
  <c r="K505" i="2"/>
  <c r="K538" i="2"/>
  <c r="L538" i="2" s="1"/>
  <c r="K374" i="2"/>
  <c r="L374" i="2" s="1"/>
  <c r="J306" i="2"/>
  <c r="I362" i="2"/>
  <c r="K362" i="2" s="1"/>
  <c r="L362" i="2" s="1"/>
  <c r="J299" i="2"/>
  <c r="J364" i="2"/>
  <c r="I357" i="2"/>
  <c r="I365" i="2"/>
  <c r="I373" i="2"/>
  <c r="J398" i="2"/>
  <c r="I401" i="2"/>
  <c r="K401" i="2" s="1"/>
  <c r="L401" i="2" s="1"/>
  <c r="I411" i="2"/>
  <c r="J418" i="2"/>
  <c r="I416" i="2"/>
  <c r="J415" i="2"/>
  <c r="J417" i="2"/>
  <c r="J432" i="2"/>
  <c r="J416" i="2"/>
  <c r="I439" i="2"/>
  <c r="I453" i="2"/>
  <c r="J461" i="2"/>
  <c r="I470" i="2"/>
  <c r="J469" i="2"/>
  <c r="J460" i="2"/>
  <c r="I403" i="2"/>
  <c r="I427" i="2"/>
  <c r="K427" i="2" s="1"/>
  <c r="L427" i="2" s="1"/>
  <c r="I410" i="2"/>
  <c r="K410" i="2" s="1"/>
  <c r="L410" i="2" s="1"/>
  <c r="I440" i="2"/>
  <c r="I451" i="2"/>
  <c r="I434" i="2"/>
  <c r="I465" i="2"/>
  <c r="I477" i="2"/>
  <c r="I562" i="2"/>
  <c r="I567" i="2"/>
  <c r="K494" i="2"/>
  <c r="I515" i="2"/>
  <c r="J528" i="2"/>
  <c r="I513" i="2"/>
  <c r="J516" i="2"/>
  <c r="J543" i="2"/>
  <c r="I543" i="2"/>
  <c r="J548" i="2"/>
  <c r="J558" i="2"/>
  <c r="I558" i="2"/>
  <c r="I570" i="2"/>
  <c r="I582" i="2"/>
  <c r="J582" i="2"/>
  <c r="J596" i="2"/>
  <c r="J624" i="2"/>
  <c r="I381" i="2"/>
  <c r="I383" i="2"/>
  <c r="I385" i="2"/>
  <c r="I387" i="2"/>
  <c r="I389" i="2"/>
  <c r="I391" i="2"/>
  <c r="I393" i="2"/>
  <c r="I395" i="2"/>
  <c r="I397" i="2"/>
  <c r="I399" i="2"/>
  <c r="J395" i="2"/>
  <c r="I423" i="2"/>
  <c r="I436" i="2"/>
  <c r="I447" i="2"/>
  <c r="J439" i="2"/>
  <c r="I463" i="2"/>
  <c r="I475" i="2"/>
  <c r="I487" i="2"/>
  <c r="J473" i="2"/>
  <c r="L486" i="2"/>
  <c r="L494" i="2"/>
  <c r="I519" i="2"/>
  <c r="I522" i="2"/>
  <c r="J513" i="2"/>
  <c r="I520" i="2"/>
  <c r="J563" i="2"/>
  <c r="I563" i="2"/>
  <c r="I568" i="2"/>
  <c r="J587" i="2"/>
  <c r="I587" i="2"/>
  <c r="J592" i="2"/>
  <c r="J687" i="2"/>
  <c r="I687" i="2"/>
  <c r="I421" i="2"/>
  <c r="J406" i="2"/>
  <c r="I445" i="2"/>
  <c r="J430" i="2"/>
  <c r="I456" i="2"/>
  <c r="I468" i="2"/>
  <c r="J456" i="2"/>
  <c r="I480" i="2"/>
  <c r="K480" i="2" s="1"/>
  <c r="L480" i="2" s="1"/>
  <c r="J468" i="2"/>
  <c r="K500" i="2"/>
  <c r="L500" i="2" s="1"/>
  <c r="J536" i="2"/>
  <c r="J520" i="2"/>
  <c r="J549" i="2"/>
  <c r="I549" i="2"/>
  <c r="J573" i="2"/>
  <c r="I573" i="2"/>
  <c r="J597" i="2"/>
  <c r="I597" i="2"/>
  <c r="I419" i="2"/>
  <c r="I402" i="2"/>
  <c r="I443" i="2"/>
  <c r="K443" i="2" s="1"/>
  <c r="L443" i="2" s="1"/>
  <c r="I426" i="2"/>
  <c r="I461" i="2"/>
  <c r="I473" i="2"/>
  <c r="I485" i="2"/>
  <c r="K485" i="2" s="1"/>
  <c r="L485" i="2" s="1"/>
  <c r="K492" i="2"/>
  <c r="J514" i="2"/>
  <c r="K503" i="2"/>
  <c r="L503" i="2" s="1"/>
  <c r="L506" i="2"/>
  <c r="J533" i="2"/>
  <c r="J532" i="2"/>
  <c r="I517" i="2"/>
  <c r="K517" i="2" s="1"/>
  <c r="L517" i="2" s="1"/>
  <c r="I525" i="2"/>
  <c r="I551" i="2"/>
  <c r="J554" i="2"/>
  <c r="I540" i="2"/>
  <c r="I554" i="2"/>
  <c r="I577" i="2"/>
  <c r="I575" i="2"/>
  <c r="J578" i="2"/>
  <c r="I578" i="2"/>
  <c r="J631" i="2"/>
  <c r="J637" i="2"/>
  <c r="J389" i="2"/>
  <c r="I417" i="2"/>
  <c r="I441" i="2"/>
  <c r="I454" i="2"/>
  <c r="I466" i="2"/>
  <c r="J454" i="2"/>
  <c r="I478" i="2"/>
  <c r="J466" i="2"/>
  <c r="J479" i="2"/>
  <c r="J487" i="2"/>
  <c r="L492" i="2"/>
  <c r="I514" i="2"/>
  <c r="I539" i="2"/>
  <c r="J540" i="2"/>
  <c r="J568" i="2"/>
  <c r="I569" i="2"/>
  <c r="I624" i="2"/>
  <c r="I671" i="2"/>
  <c r="J671" i="2"/>
  <c r="I452" i="2"/>
  <c r="I459" i="2"/>
  <c r="I471" i="2"/>
  <c r="I483" i="2"/>
  <c r="K509" i="2"/>
  <c r="L509" i="2" s="1"/>
  <c r="J519" i="2"/>
  <c r="J523" i="2"/>
  <c r="I526" i="2"/>
  <c r="J544" i="2"/>
  <c r="I550" i="2"/>
  <c r="I555" i="2"/>
  <c r="J550" i="2"/>
  <c r="I574" i="2"/>
  <c r="K574" i="2" s="1"/>
  <c r="L574" i="2" s="1"/>
  <c r="I579" i="2"/>
  <c r="J615" i="2"/>
  <c r="I615" i="2"/>
  <c r="I413" i="2"/>
  <c r="K413" i="2" s="1"/>
  <c r="L413" i="2" s="1"/>
  <c r="J409" i="2"/>
  <c r="I437" i="2"/>
  <c r="I450" i="2"/>
  <c r="J433" i="2"/>
  <c r="I464" i="2"/>
  <c r="J452" i="2"/>
  <c r="I476" i="2"/>
  <c r="J464" i="2"/>
  <c r="K490" i="2"/>
  <c r="L490" i="2" s="1"/>
  <c r="J511" i="2"/>
  <c r="K498" i="2"/>
  <c r="L498" i="2" s="1"/>
  <c r="L501" i="2"/>
  <c r="K504" i="2"/>
  <c r="L504" i="2" s="1"/>
  <c r="K507" i="2"/>
  <c r="L507" i="2" s="1"/>
  <c r="J530" i="2"/>
  <c r="J534" i="2"/>
  <c r="I534" i="2"/>
  <c r="I535" i="2"/>
  <c r="I560" i="2"/>
  <c r="J565" i="2"/>
  <c r="I565" i="2"/>
  <c r="J589" i="2"/>
  <c r="I589" i="2"/>
  <c r="J588" i="2"/>
  <c r="K641" i="2"/>
  <c r="L641" i="2" s="1"/>
  <c r="I457" i="2"/>
  <c r="I469" i="2"/>
  <c r="I481" i="2"/>
  <c r="J546" i="2"/>
  <c r="I546" i="2"/>
  <c r="K556" i="2"/>
  <c r="L556" i="2" s="1"/>
  <c r="K570" i="2"/>
  <c r="L570" i="2" s="1"/>
  <c r="J580" i="2"/>
  <c r="I580" i="2"/>
  <c r="I610" i="2"/>
  <c r="K610" i="2" s="1"/>
  <c r="L610" i="2" s="1"/>
  <c r="J633" i="2"/>
  <c r="I639" i="2"/>
  <c r="J639" i="2"/>
  <c r="I409" i="2"/>
  <c r="I433" i="2"/>
  <c r="I446" i="2"/>
  <c r="I462" i="2"/>
  <c r="J450" i="2"/>
  <c r="I474" i="2"/>
  <c r="K474" i="2" s="1"/>
  <c r="L474" i="2" s="1"/>
  <c r="J462" i="2"/>
  <c r="J522" i="2"/>
  <c r="I532" i="2"/>
  <c r="J561" i="2"/>
  <c r="I561" i="2"/>
  <c r="I566" i="2"/>
  <c r="K566" i="2" s="1"/>
  <c r="L566" i="2" s="1"/>
  <c r="I556" i="2"/>
  <c r="J585" i="2"/>
  <c r="I585" i="2"/>
  <c r="J584" i="2"/>
  <c r="I590" i="2"/>
  <c r="J590" i="2"/>
  <c r="J605" i="2"/>
  <c r="I605" i="2"/>
  <c r="J535" i="2"/>
  <c r="I518" i="2"/>
  <c r="J526" i="2"/>
  <c r="J559" i="2"/>
  <c r="J560" i="2"/>
  <c r="J583" i="2"/>
  <c r="I583" i="2"/>
  <c r="I600" i="2"/>
  <c r="K600" i="2" s="1"/>
  <c r="L600" i="2" s="1"/>
  <c r="I614" i="2"/>
  <c r="J619" i="2"/>
  <c r="I619" i="2"/>
  <c r="J614" i="2"/>
  <c r="J638" i="2"/>
  <c r="I665" i="2"/>
  <c r="K665" i="2" s="1"/>
  <c r="L665" i="2" s="1"/>
  <c r="J681" i="2"/>
  <c r="I681" i="2"/>
  <c r="J697" i="2"/>
  <c r="I697" i="2"/>
  <c r="J529" i="2"/>
  <c r="I512" i="2"/>
  <c r="J521" i="2"/>
  <c r="I524" i="2"/>
  <c r="I527" i="2"/>
  <c r="K527" i="2" s="1"/>
  <c r="L527" i="2" s="1"/>
  <c r="J553" i="2"/>
  <c r="I537" i="2"/>
  <c r="I544" i="2"/>
  <c r="J577" i="2"/>
  <c r="I594" i="2"/>
  <c r="J601" i="2"/>
  <c r="I601" i="2"/>
  <c r="I620" i="2"/>
  <c r="I625" i="2"/>
  <c r="J625" i="2"/>
  <c r="J620" i="2"/>
  <c r="I647" i="2"/>
  <c r="J647" i="2"/>
  <c r="I661" i="2"/>
  <c r="J677" i="2"/>
  <c r="I677" i="2"/>
  <c r="J704" i="2"/>
  <c r="J710" i="2"/>
  <c r="J716" i="2"/>
  <c r="J722" i="2"/>
  <c r="J728" i="2"/>
  <c r="J734" i="2"/>
  <c r="J740" i="2"/>
  <c r="J746" i="2"/>
  <c r="J752" i="2"/>
  <c r="J758" i="2"/>
  <c r="I510" i="2"/>
  <c r="J512" i="2"/>
  <c r="J524" i="2"/>
  <c r="J567" i="2"/>
  <c r="I584" i="2"/>
  <c r="J591" i="2"/>
  <c r="I591" i="2"/>
  <c r="I606" i="2"/>
  <c r="J611" i="2"/>
  <c r="I611" i="2"/>
  <c r="J606" i="2"/>
  <c r="J630" i="2"/>
  <c r="I630" i="2"/>
  <c r="I635" i="2"/>
  <c r="J635" i="2"/>
  <c r="I667" i="2"/>
  <c r="J667" i="2"/>
  <c r="J683" i="2"/>
  <c r="I683" i="2"/>
  <c r="J669" i="2"/>
  <c r="I508" i="2"/>
  <c r="K508" i="2" s="1"/>
  <c r="L508" i="2" s="1"/>
  <c r="J510" i="2"/>
  <c r="J541" i="2"/>
  <c r="J557" i="2"/>
  <c r="I541" i="2"/>
  <c r="I548" i="2"/>
  <c r="J581" i="2"/>
  <c r="I572" i="2"/>
  <c r="I598" i="2"/>
  <c r="I616" i="2"/>
  <c r="J621" i="2"/>
  <c r="I621" i="2"/>
  <c r="J616" i="2"/>
  <c r="J640" i="2"/>
  <c r="J652" i="2"/>
  <c r="J694" i="2"/>
  <c r="J547" i="2"/>
  <c r="J571" i="2"/>
  <c r="I588" i="2"/>
  <c r="J572" i="2"/>
  <c r="J595" i="2"/>
  <c r="I595" i="2"/>
  <c r="I602" i="2"/>
  <c r="J607" i="2"/>
  <c r="I607" i="2"/>
  <c r="J602" i="2"/>
  <c r="J626" i="2"/>
  <c r="I626" i="2"/>
  <c r="I631" i="2"/>
  <c r="I657" i="2"/>
  <c r="K657" i="2" s="1"/>
  <c r="L657" i="2" s="1"/>
  <c r="J655" i="2"/>
  <c r="J673" i="2"/>
  <c r="I673" i="2"/>
  <c r="J689" i="2"/>
  <c r="I689" i="2"/>
  <c r="I612" i="2"/>
  <c r="J617" i="2"/>
  <c r="I617" i="2"/>
  <c r="J612" i="2"/>
  <c r="J636" i="2"/>
  <c r="I636" i="2"/>
  <c r="I663" i="2"/>
  <c r="J663" i="2"/>
  <c r="J649" i="2"/>
  <c r="J679" i="2"/>
  <c r="I679" i="2"/>
  <c r="J539" i="2"/>
  <c r="J525" i="2"/>
  <c r="J551" i="2"/>
  <c r="J552" i="2"/>
  <c r="J575" i="2"/>
  <c r="I559" i="2"/>
  <c r="I592" i="2"/>
  <c r="J576" i="2"/>
  <c r="J599" i="2"/>
  <c r="I599" i="2"/>
  <c r="J603" i="2"/>
  <c r="I603" i="2"/>
  <c r="J598" i="2"/>
  <c r="J622" i="2"/>
  <c r="I622" i="2"/>
  <c r="I627" i="2"/>
  <c r="I608" i="2"/>
  <c r="J613" i="2"/>
  <c r="I613" i="2"/>
  <c r="J608" i="2"/>
  <c r="J632" i="2"/>
  <c r="I632" i="2"/>
  <c r="I637" i="2"/>
  <c r="I669" i="2"/>
  <c r="J685" i="2"/>
  <c r="I685" i="2"/>
  <c r="J701" i="2"/>
  <c r="I701" i="2"/>
  <c r="J707" i="2"/>
  <c r="I707" i="2"/>
  <c r="J713" i="2"/>
  <c r="I713" i="2"/>
  <c r="J719" i="2"/>
  <c r="I719" i="2"/>
  <c r="J725" i="2"/>
  <c r="I725" i="2"/>
  <c r="J731" i="2"/>
  <c r="I731" i="2"/>
  <c r="I730" i="2"/>
  <c r="J737" i="2"/>
  <c r="I737" i="2"/>
  <c r="I736" i="2"/>
  <c r="J743" i="2"/>
  <c r="I743" i="2"/>
  <c r="I742" i="2"/>
  <c r="J749" i="2"/>
  <c r="I749" i="2"/>
  <c r="I748" i="2"/>
  <c r="J755" i="2"/>
  <c r="I755" i="2"/>
  <c r="I754" i="2"/>
  <c r="J761" i="2"/>
  <c r="I761" i="2"/>
  <c r="I760" i="2"/>
  <c r="J767" i="2"/>
  <c r="I767" i="2"/>
  <c r="I766" i="2"/>
  <c r="J773" i="2"/>
  <c r="I773" i="2"/>
  <c r="I772" i="2"/>
  <c r="J779" i="2"/>
  <c r="I779" i="2"/>
  <c r="I778" i="2"/>
  <c r="J545" i="2"/>
  <c r="J555" i="2"/>
  <c r="J579" i="2"/>
  <c r="I596" i="2"/>
  <c r="J594" i="2"/>
  <c r="I618" i="2"/>
  <c r="I623" i="2"/>
  <c r="J618" i="2"/>
  <c r="J654" i="2"/>
  <c r="I659" i="2"/>
  <c r="J659" i="2"/>
  <c r="J645" i="2"/>
  <c r="J675" i="2"/>
  <c r="I675" i="2"/>
  <c r="J661" i="2"/>
  <c r="J691" i="2"/>
  <c r="I691" i="2"/>
  <c r="J537" i="2"/>
  <c r="I529" i="2"/>
  <c r="I536" i="2"/>
  <c r="J569" i="2"/>
  <c r="I553" i="2"/>
  <c r="I586" i="2"/>
  <c r="K586" i="2" s="1"/>
  <c r="L586" i="2" s="1"/>
  <c r="J593" i="2"/>
  <c r="I593" i="2"/>
  <c r="I604" i="2"/>
  <c r="J609" i="2"/>
  <c r="I609" i="2"/>
  <c r="J604" i="2"/>
  <c r="J628" i="2"/>
  <c r="I628" i="2"/>
  <c r="I633" i="2"/>
  <c r="J623" i="2"/>
  <c r="J644" i="2"/>
  <c r="I653" i="2"/>
  <c r="K653" i="2" s="1"/>
  <c r="L653" i="2" s="1"/>
  <c r="J703" i="2"/>
  <c r="I703" i="2"/>
  <c r="J709" i="2"/>
  <c r="I709" i="2"/>
  <c r="J715" i="2"/>
  <c r="I715" i="2"/>
  <c r="J721" i="2"/>
  <c r="I721" i="2"/>
  <c r="J727" i="2"/>
  <c r="I727" i="2"/>
  <c r="J733" i="2"/>
  <c r="I733" i="2"/>
  <c r="I732" i="2"/>
  <c r="J739" i="2"/>
  <c r="I739" i="2"/>
  <c r="I738" i="2"/>
  <c r="J745" i="2"/>
  <c r="I745" i="2"/>
  <c r="I744" i="2"/>
  <c r="J751" i="2"/>
  <c r="I751" i="2"/>
  <c r="I750" i="2"/>
  <c r="J757" i="2"/>
  <c r="I757" i="2"/>
  <c r="I756" i="2"/>
  <c r="J763" i="2"/>
  <c r="I763" i="2"/>
  <c r="I762" i="2"/>
  <c r="J769" i="2"/>
  <c r="I769" i="2"/>
  <c r="I768" i="2"/>
  <c r="J775" i="2"/>
  <c r="I775" i="2"/>
  <c r="I774" i="2"/>
  <c r="J781" i="2"/>
  <c r="I781" i="2"/>
  <c r="J780" i="2"/>
  <c r="I780" i="2"/>
  <c r="J787" i="2"/>
  <c r="I787" i="2"/>
  <c r="J786" i="2"/>
  <c r="I786" i="2"/>
  <c r="J650" i="2"/>
  <c r="J693" i="2"/>
  <c r="I693" i="2"/>
  <c r="J698" i="2"/>
  <c r="J764" i="2"/>
  <c r="J770" i="2"/>
  <c r="J776" i="2"/>
  <c r="J658" i="2"/>
  <c r="J662" i="2"/>
  <c r="J666" i="2"/>
  <c r="J670" i="2"/>
  <c r="J674" i="2"/>
  <c r="J678" i="2"/>
  <c r="J682" i="2"/>
  <c r="J686" i="2"/>
  <c r="J690" i="2"/>
  <c r="J699" i="2"/>
  <c r="I699" i="2"/>
  <c r="J705" i="2"/>
  <c r="I705" i="2"/>
  <c r="J711" i="2"/>
  <c r="I711" i="2"/>
  <c r="J717" i="2"/>
  <c r="I717" i="2"/>
  <c r="J723" i="2"/>
  <c r="I723" i="2"/>
  <c r="J729" i="2"/>
  <c r="I729" i="2"/>
  <c r="I728" i="2"/>
  <c r="J735" i="2"/>
  <c r="I735" i="2"/>
  <c r="I734" i="2"/>
  <c r="J741" i="2"/>
  <c r="I741" i="2"/>
  <c r="I740" i="2"/>
  <c r="J747" i="2"/>
  <c r="I747" i="2"/>
  <c r="I746" i="2"/>
  <c r="J753" i="2"/>
  <c r="I753" i="2"/>
  <c r="I752" i="2"/>
  <c r="J759" i="2"/>
  <c r="I759" i="2"/>
  <c r="I758" i="2"/>
  <c r="J765" i="2"/>
  <c r="I765" i="2"/>
  <c r="I764" i="2"/>
  <c r="J771" i="2"/>
  <c r="I771" i="2"/>
  <c r="I770" i="2"/>
  <c r="J777" i="2"/>
  <c r="I777" i="2"/>
  <c r="I776" i="2"/>
  <c r="J783" i="2"/>
  <c r="I783" i="2"/>
  <c r="J782" i="2"/>
  <c r="I782" i="2"/>
  <c r="J789" i="2"/>
  <c r="I789" i="2"/>
  <c r="J788" i="2"/>
  <c r="I788" i="2"/>
  <c r="I645" i="2"/>
  <c r="I651" i="2"/>
  <c r="J643" i="2"/>
  <c r="J651" i="2"/>
  <c r="J648" i="2"/>
  <c r="J695" i="2"/>
  <c r="I695" i="2"/>
  <c r="J700" i="2"/>
  <c r="J706" i="2"/>
  <c r="J712" i="2"/>
  <c r="J718" i="2"/>
  <c r="J724" i="2"/>
  <c r="J730" i="2"/>
  <c r="J736" i="2"/>
  <c r="J742" i="2"/>
  <c r="J748" i="2"/>
  <c r="J754" i="2"/>
  <c r="J760" i="2"/>
  <c r="J766" i="2"/>
  <c r="J772" i="2"/>
  <c r="J778" i="2"/>
  <c r="J790" i="2"/>
  <c r="I643" i="2"/>
  <c r="I655" i="2"/>
  <c r="J785" i="2"/>
  <c r="I785" i="2"/>
  <c r="J784" i="2"/>
  <c r="I784" i="2"/>
  <c r="J791" i="2"/>
  <c r="I791" i="2"/>
  <c r="J646" i="2"/>
  <c r="I649" i="2"/>
  <c r="J656" i="2"/>
  <c r="J660" i="2"/>
  <c r="J664" i="2"/>
  <c r="J668" i="2"/>
  <c r="J672" i="2"/>
  <c r="J676" i="2"/>
  <c r="J680" i="2"/>
  <c r="J684" i="2"/>
  <c r="J688" i="2"/>
  <c r="J692" i="2"/>
  <c r="J702" i="2"/>
  <c r="J708" i="2"/>
  <c r="J714" i="2"/>
  <c r="J720" i="2"/>
  <c r="J726" i="2"/>
  <c r="J732" i="2"/>
  <c r="J738" i="2"/>
  <c r="J744" i="2"/>
  <c r="J750" i="2"/>
  <c r="J756" i="2"/>
  <c r="J762" i="2"/>
  <c r="J768" i="2"/>
  <c r="J774" i="2"/>
  <c r="I638" i="2"/>
  <c r="I640" i="2"/>
  <c r="I642" i="2"/>
  <c r="K642" i="2" s="1"/>
  <c r="L642" i="2" s="1"/>
  <c r="I644" i="2"/>
  <c r="I646" i="2"/>
  <c r="I648" i="2"/>
  <c r="I650" i="2"/>
  <c r="I652" i="2"/>
  <c r="I654" i="2"/>
  <c r="I656" i="2"/>
  <c r="I658" i="2"/>
  <c r="I660" i="2"/>
  <c r="I662" i="2"/>
  <c r="I664" i="2"/>
  <c r="I666" i="2"/>
  <c r="I668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K696" i="2" s="1"/>
  <c r="L696" i="2" s="1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90" i="2"/>
  <c r="J63" i="2"/>
  <c r="J98" i="2"/>
  <c r="J133" i="2"/>
  <c r="I250" i="2"/>
  <c r="I214" i="2"/>
  <c r="I178" i="2"/>
  <c r="J58" i="2"/>
  <c r="I27" i="2"/>
  <c r="I39" i="2"/>
  <c r="J155" i="2"/>
  <c r="J26" i="2"/>
  <c r="J38" i="2"/>
  <c r="J285" i="2"/>
  <c r="J261" i="2"/>
  <c r="J249" i="2"/>
  <c r="J237" i="2"/>
  <c r="J225" i="2"/>
  <c r="J213" i="2"/>
  <c r="J201" i="2"/>
  <c r="J189" i="2"/>
  <c r="K189" i="2" s="1"/>
  <c r="I69" i="2"/>
  <c r="J27" i="2"/>
  <c r="J39" i="2"/>
  <c r="J128" i="2"/>
  <c r="J116" i="2"/>
  <c r="J104" i="2"/>
  <c r="J92" i="2"/>
  <c r="J80" i="2"/>
  <c r="J68" i="2"/>
  <c r="J56" i="2"/>
  <c r="I44" i="2"/>
  <c r="J29" i="2"/>
  <c r="K29" i="2" s="1"/>
  <c r="I139" i="2"/>
  <c r="J67" i="2"/>
  <c r="J55" i="2"/>
  <c r="J43" i="2"/>
  <c r="J30" i="2"/>
  <c r="J166" i="2"/>
  <c r="J66" i="2"/>
  <c r="J54" i="2"/>
  <c r="J42" i="2"/>
  <c r="J31" i="2"/>
  <c r="I238" i="2"/>
  <c r="J161" i="2"/>
  <c r="K161" i="2" s="1"/>
  <c r="I149" i="2"/>
  <c r="I71" i="2"/>
  <c r="J65" i="2"/>
  <c r="J51" i="2"/>
  <c r="K51" i="2" s="1"/>
  <c r="J41" i="2"/>
  <c r="J32" i="2"/>
  <c r="J172" i="2"/>
  <c r="J64" i="2"/>
  <c r="J52" i="2"/>
  <c r="I30" i="2"/>
  <c r="J243" i="2"/>
  <c r="J207" i="2"/>
  <c r="K207" i="2" s="1"/>
  <c r="I63" i="2"/>
  <c r="I51" i="2"/>
  <c r="J22" i="2"/>
  <c r="J122" i="2"/>
  <c r="J110" i="2"/>
  <c r="I98" i="2"/>
  <c r="J86" i="2"/>
  <c r="J74" i="2"/>
  <c r="J62" i="2"/>
  <c r="J50" i="2"/>
  <c r="I133" i="2"/>
  <c r="J61" i="2"/>
  <c r="K61" i="2" s="1"/>
  <c r="J49" i="2"/>
  <c r="J24" i="2"/>
  <c r="J36" i="2"/>
  <c r="J144" i="2"/>
  <c r="J72" i="2"/>
  <c r="J60" i="2"/>
  <c r="J44" i="2"/>
  <c r="K44" i="2" s="1"/>
  <c r="J25" i="2"/>
  <c r="J37" i="2"/>
  <c r="J269" i="2"/>
  <c r="K269" i="2" s="1"/>
  <c r="I269" i="2"/>
  <c r="J221" i="2"/>
  <c r="K221" i="2" s="1"/>
  <c r="I221" i="2"/>
  <c r="J125" i="2"/>
  <c r="K125" i="2" s="1"/>
  <c r="I125" i="2"/>
  <c r="J45" i="2"/>
  <c r="J282" i="2"/>
  <c r="I282" i="2"/>
  <c r="J270" i="2"/>
  <c r="K270" i="2" s="1"/>
  <c r="I270" i="2"/>
  <c r="J258" i="2"/>
  <c r="I258" i="2"/>
  <c r="J246" i="2"/>
  <c r="I246" i="2"/>
  <c r="J234" i="2"/>
  <c r="K234" i="2" s="1"/>
  <c r="I234" i="2"/>
  <c r="J222" i="2"/>
  <c r="I222" i="2"/>
  <c r="J210" i="2"/>
  <c r="I210" i="2"/>
  <c r="J198" i="2"/>
  <c r="K198" i="2" s="1"/>
  <c r="I198" i="2"/>
  <c r="J186" i="2"/>
  <c r="I186" i="2"/>
  <c r="J174" i="2"/>
  <c r="I174" i="2"/>
  <c r="J162" i="2"/>
  <c r="K162" i="2" s="1"/>
  <c r="I162" i="2"/>
  <c r="J150" i="2"/>
  <c r="I138" i="2"/>
  <c r="J126" i="2"/>
  <c r="I126" i="2"/>
  <c r="J114" i="2"/>
  <c r="K114" i="2" s="1"/>
  <c r="I114" i="2"/>
  <c r="J102" i="2"/>
  <c r="I102" i="2"/>
  <c r="J90" i="2"/>
  <c r="I90" i="2"/>
  <c r="J78" i="2"/>
  <c r="K78" i="2" s="1"/>
  <c r="I78" i="2"/>
  <c r="I33" i="2"/>
  <c r="I45" i="2"/>
  <c r="I57" i="2"/>
  <c r="J57" i="2"/>
  <c r="K57" i="2" s="1"/>
  <c r="J280" i="2"/>
  <c r="K280" i="2" s="1"/>
  <c r="I280" i="2"/>
  <c r="J268" i="2"/>
  <c r="I268" i="2"/>
  <c r="J256" i="2"/>
  <c r="J244" i="2"/>
  <c r="K244" i="2" s="1"/>
  <c r="J232" i="2"/>
  <c r="J220" i="2"/>
  <c r="J208" i="2"/>
  <c r="J196" i="2"/>
  <c r="J184" i="2"/>
  <c r="I160" i="2"/>
  <c r="J148" i="2"/>
  <c r="K148" i="2" s="1"/>
  <c r="I148" i="2"/>
  <c r="J136" i="2"/>
  <c r="I136" i="2"/>
  <c r="J124" i="2"/>
  <c r="I124" i="2"/>
  <c r="J112" i="2"/>
  <c r="K112" i="2" s="1"/>
  <c r="I112" i="2"/>
  <c r="J100" i="2"/>
  <c r="I100" i="2"/>
  <c r="J88" i="2"/>
  <c r="I88" i="2"/>
  <c r="J76" i="2"/>
  <c r="K76" i="2" s="1"/>
  <c r="I76" i="2"/>
  <c r="I22" i="2"/>
  <c r="I28" i="2"/>
  <c r="I34" i="2"/>
  <c r="I40" i="2"/>
  <c r="I46" i="2"/>
  <c r="I52" i="2"/>
  <c r="I58" i="2"/>
  <c r="I64" i="2"/>
  <c r="J71" i="2"/>
  <c r="K71" i="2" s="1"/>
  <c r="I104" i="2"/>
  <c r="J138" i="2"/>
  <c r="I172" i="2"/>
  <c r="I279" i="2"/>
  <c r="I267" i="2"/>
  <c r="I255" i="2"/>
  <c r="I243" i="2"/>
  <c r="I231" i="2"/>
  <c r="I219" i="2"/>
  <c r="I207" i="2"/>
  <c r="I195" i="2"/>
  <c r="I183" i="2"/>
  <c r="J171" i="2"/>
  <c r="K171" i="2" s="1"/>
  <c r="I171" i="2"/>
  <c r="J159" i="2"/>
  <c r="I159" i="2"/>
  <c r="J147" i="2"/>
  <c r="K147" i="2" s="1"/>
  <c r="I147" i="2"/>
  <c r="J135" i="2"/>
  <c r="K135" i="2" s="1"/>
  <c r="I135" i="2"/>
  <c r="J123" i="2"/>
  <c r="K123" i="2" s="1"/>
  <c r="I123" i="2"/>
  <c r="J111" i="2"/>
  <c r="K111" i="2" s="1"/>
  <c r="I111" i="2"/>
  <c r="J99" i="2"/>
  <c r="K99" i="2" s="1"/>
  <c r="I99" i="2"/>
  <c r="J87" i="2"/>
  <c r="I87" i="2"/>
  <c r="J75" i="2"/>
  <c r="K75" i="2" s="1"/>
  <c r="I75" i="2"/>
  <c r="I2" i="2"/>
  <c r="J28" i="2"/>
  <c r="K28" i="2" s="1"/>
  <c r="J34" i="2"/>
  <c r="K34" i="2" s="1"/>
  <c r="J40" i="2"/>
  <c r="J46" i="2"/>
  <c r="K46" i="2" s="1"/>
  <c r="I208" i="2"/>
  <c r="I244" i="2"/>
  <c r="J173" i="2"/>
  <c r="K173" i="2" s="1"/>
  <c r="I173" i="2"/>
  <c r="J278" i="2"/>
  <c r="K278" i="2" s="1"/>
  <c r="I278" i="2"/>
  <c r="J266" i="2"/>
  <c r="I266" i="2"/>
  <c r="J254" i="2"/>
  <c r="K254" i="2" s="1"/>
  <c r="I254" i="2"/>
  <c r="J242" i="2"/>
  <c r="I242" i="2"/>
  <c r="J230" i="2"/>
  <c r="I230" i="2"/>
  <c r="J218" i="2"/>
  <c r="K218" i="2" s="1"/>
  <c r="I218" i="2"/>
  <c r="J206" i="2"/>
  <c r="K206" i="2" s="1"/>
  <c r="I206" i="2"/>
  <c r="J194" i="2"/>
  <c r="I194" i="2"/>
  <c r="J182" i="2"/>
  <c r="K182" i="2" s="1"/>
  <c r="I182" i="2"/>
  <c r="J170" i="2"/>
  <c r="I170" i="2"/>
  <c r="J158" i="2"/>
  <c r="I158" i="2"/>
  <c r="J146" i="2"/>
  <c r="K146" i="2" s="1"/>
  <c r="I146" i="2"/>
  <c r="J134" i="2"/>
  <c r="K134" i="2" s="1"/>
  <c r="I134" i="2"/>
  <c r="J2" i="2"/>
  <c r="I23" i="2"/>
  <c r="I29" i="2"/>
  <c r="I35" i="2"/>
  <c r="I41" i="2"/>
  <c r="I47" i="2"/>
  <c r="I53" i="2"/>
  <c r="I59" i="2"/>
  <c r="I65" i="2"/>
  <c r="I74" i="2"/>
  <c r="I110" i="2"/>
  <c r="J257" i="2"/>
  <c r="I257" i="2"/>
  <c r="J209" i="2"/>
  <c r="K209" i="2" s="1"/>
  <c r="I209" i="2"/>
  <c r="J101" i="2"/>
  <c r="K101" i="2" s="1"/>
  <c r="I101" i="2"/>
  <c r="J33" i="2"/>
  <c r="K33" i="2" s="1"/>
  <c r="J277" i="2"/>
  <c r="I277" i="2"/>
  <c r="J265" i="2"/>
  <c r="K265" i="2" s="1"/>
  <c r="I265" i="2"/>
  <c r="J253" i="2"/>
  <c r="K253" i="2" s="1"/>
  <c r="I253" i="2"/>
  <c r="J241" i="2"/>
  <c r="I241" i="2"/>
  <c r="J229" i="2"/>
  <c r="K229" i="2" s="1"/>
  <c r="I229" i="2"/>
  <c r="J217" i="2"/>
  <c r="I217" i="2"/>
  <c r="J205" i="2"/>
  <c r="I205" i="2"/>
  <c r="J193" i="2"/>
  <c r="K193" i="2" s="1"/>
  <c r="I193" i="2"/>
  <c r="J181" i="2"/>
  <c r="K181" i="2" s="1"/>
  <c r="I181" i="2"/>
  <c r="J169" i="2"/>
  <c r="I169" i="2"/>
  <c r="J157" i="2"/>
  <c r="K157" i="2" s="1"/>
  <c r="I157" i="2"/>
  <c r="J145" i="2"/>
  <c r="I145" i="2"/>
  <c r="I121" i="2"/>
  <c r="J121" i="2"/>
  <c r="K121" i="2" s="1"/>
  <c r="I109" i="2"/>
  <c r="J109" i="2"/>
  <c r="I97" i="2"/>
  <c r="J97" i="2"/>
  <c r="I85" i="2"/>
  <c r="J85" i="2"/>
  <c r="K85" i="2" s="1"/>
  <c r="I73" i="2"/>
  <c r="J73" i="2"/>
  <c r="J23" i="2"/>
  <c r="J35" i="2"/>
  <c r="K35" i="2" s="1"/>
  <c r="J47" i="2"/>
  <c r="J53" i="2"/>
  <c r="K53" i="2" s="1"/>
  <c r="J59" i="2"/>
  <c r="K59" i="2" s="1"/>
  <c r="J288" i="2"/>
  <c r="I288" i="2"/>
  <c r="J276" i="2"/>
  <c r="I276" i="2"/>
  <c r="J264" i="2"/>
  <c r="K264" i="2" s="1"/>
  <c r="I264" i="2"/>
  <c r="J252" i="2"/>
  <c r="K252" i="2" s="1"/>
  <c r="I252" i="2"/>
  <c r="J240" i="2"/>
  <c r="K240" i="2" s="1"/>
  <c r="I240" i="2"/>
  <c r="J228" i="2"/>
  <c r="K228" i="2" s="1"/>
  <c r="I228" i="2"/>
  <c r="J216" i="2"/>
  <c r="I216" i="2"/>
  <c r="J204" i="2"/>
  <c r="K204" i="2" s="1"/>
  <c r="I204" i="2"/>
  <c r="J192" i="2"/>
  <c r="K192" i="2" s="1"/>
  <c r="I192" i="2"/>
  <c r="J180" i="2"/>
  <c r="K180" i="2" s="1"/>
  <c r="I180" i="2"/>
  <c r="J168" i="2"/>
  <c r="K168" i="2" s="1"/>
  <c r="I168" i="2"/>
  <c r="J156" i="2"/>
  <c r="I156" i="2"/>
  <c r="I144" i="2"/>
  <c r="J132" i="2"/>
  <c r="K132" i="2" s="1"/>
  <c r="I132" i="2"/>
  <c r="J120" i="2"/>
  <c r="I120" i="2"/>
  <c r="J108" i="2"/>
  <c r="K108" i="2" s="1"/>
  <c r="I108" i="2"/>
  <c r="J96" i="2"/>
  <c r="I96" i="2"/>
  <c r="J84" i="2"/>
  <c r="I84" i="2"/>
  <c r="I72" i="2"/>
  <c r="J19" i="2"/>
  <c r="I24" i="2"/>
  <c r="I36" i="2"/>
  <c r="I42" i="2"/>
  <c r="I48" i="2"/>
  <c r="I54" i="2"/>
  <c r="I60" i="2"/>
  <c r="I66" i="2"/>
  <c r="I80" i="2"/>
  <c r="I116" i="2"/>
  <c r="J149" i="2"/>
  <c r="K149" i="2" s="1"/>
  <c r="J183" i="2"/>
  <c r="K183" i="2" s="1"/>
  <c r="J219" i="2"/>
  <c r="K219" i="2" s="1"/>
  <c r="J255" i="2"/>
  <c r="K255" i="2" s="1"/>
  <c r="J89" i="2"/>
  <c r="I89" i="2"/>
  <c r="I202" i="2"/>
  <c r="J287" i="2"/>
  <c r="K287" i="2" s="1"/>
  <c r="I287" i="2"/>
  <c r="J275" i="2"/>
  <c r="I275" i="2"/>
  <c r="J263" i="2"/>
  <c r="I263" i="2"/>
  <c r="J251" i="2"/>
  <c r="I251" i="2"/>
  <c r="J239" i="2"/>
  <c r="K239" i="2" s="1"/>
  <c r="I239" i="2"/>
  <c r="J227" i="2"/>
  <c r="I227" i="2"/>
  <c r="J215" i="2"/>
  <c r="K215" i="2" s="1"/>
  <c r="I215" i="2"/>
  <c r="J203" i="2"/>
  <c r="I203" i="2"/>
  <c r="J191" i="2"/>
  <c r="I191" i="2"/>
  <c r="J179" i="2"/>
  <c r="I179" i="2"/>
  <c r="J167" i="2"/>
  <c r="J143" i="2"/>
  <c r="I143" i="2"/>
  <c r="J131" i="2"/>
  <c r="K131" i="2" s="1"/>
  <c r="I131" i="2"/>
  <c r="J119" i="2"/>
  <c r="K119" i="2" s="1"/>
  <c r="I119" i="2"/>
  <c r="J107" i="2"/>
  <c r="K107" i="2" s="1"/>
  <c r="I107" i="2"/>
  <c r="J95" i="2"/>
  <c r="I95" i="2"/>
  <c r="J83" i="2"/>
  <c r="I83" i="2"/>
  <c r="J48" i="2"/>
  <c r="I150" i="2"/>
  <c r="I184" i="2"/>
  <c r="I220" i="2"/>
  <c r="I256" i="2"/>
  <c r="J233" i="2"/>
  <c r="I233" i="2"/>
  <c r="J197" i="2"/>
  <c r="K197" i="2" s="1"/>
  <c r="I197" i="2"/>
  <c r="J113" i="2"/>
  <c r="I113" i="2"/>
  <c r="J286" i="2"/>
  <c r="K286" i="2" s="1"/>
  <c r="I286" i="2"/>
  <c r="J274" i="2"/>
  <c r="I274" i="2"/>
  <c r="J262" i="2"/>
  <c r="K262" i="2" s="1"/>
  <c r="I262" i="2"/>
  <c r="J250" i="2"/>
  <c r="K250" i="2" s="1"/>
  <c r="J238" i="2"/>
  <c r="K238" i="2" s="1"/>
  <c r="J226" i="2"/>
  <c r="J214" i="2"/>
  <c r="K214" i="2" s="1"/>
  <c r="J202" i="2"/>
  <c r="J190" i="2"/>
  <c r="J178" i="2"/>
  <c r="K178" i="2" s="1"/>
  <c r="I166" i="2"/>
  <c r="I154" i="2"/>
  <c r="J154" i="2"/>
  <c r="K154" i="2" s="1"/>
  <c r="J142" i="2"/>
  <c r="K142" i="2" s="1"/>
  <c r="I142" i="2"/>
  <c r="J130" i="2"/>
  <c r="I130" i="2"/>
  <c r="J118" i="2"/>
  <c r="K118" i="2" s="1"/>
  <c r="I118" i="2"/>
  <c r="J106" i="2"/>
  <c r="I106" i="2"/>
  <c r="J94" i="2"/>
  <c r="K94" i="2" s="1"/>
  <c r="I94" i="2"/>
  <c r="J82" i="2"/>
  <c r="I82" i="2"/>
  <c r="J70" i="2"/>
  <c r="I70" i="2"/>
  <c r="I25" i="2"/>
  <c r="I31" i="2"/>
  <c r="I37" i="2"/>
  <c r="I43" i="2"/>
  <c r="I49" i="2"/>
  <c r="I55" i="2"/>
  <c r="I61" i="2"/>
  <c r="I67" i="2"/>
  <c r="I86" i="2"/>
  <c r="I122" i="2"/>
  <c r="I155" i="2"/>
  <c r="I285" i="2"/>
  <c r="I273" i="2"/>
  <c r="I261" i="2"/>
  <c r="I249" i="2"/>
  <c r="I237" i="2"/>
  <c r="I225" i="2"/>
  <c r="I213" i="2"/>
  <c r="I201" i="2"/>
  <c r="I189" i="2"/>
  <c r="I177" i="2"/>
  <c r="J177" i="2"/>
  <c r="K177" i="2" s="1"/>
  <c r="J165" i="2"/>
  <c r="I165" i="2"/>
  <c r="J153" i="2"/>
  <c r="I153" i="2"/>
  <c r="J141" i="2"/>
  <c r="K141" i="2" s="1"/>
  <c r="I141" i="2"/>
  <c r="J129" i="2"/>
  <c r="K129" i="2" s="1"/>
  <c r="I129" i="2"/>
  <c r="J117" i="2"/>
  <c r="K117" i="2" s="1"/>
  <c r="I117" i="2"/>
  <c r="J105" i="2"/>
  <c r="I105" i="2"/>
  <c r="J93" i="2"/>
  <c r="I93" i="2"/>
  <c r="J81" i="2"/>
  <c r="I81" i="2"/>
  <c r="J69" i="2"/>
  <c r="K69" i="2" s="1"/>
  <c r="I190" i="2"/>
  <c r="I226" i="2"/>
  <c r="J267" i="2"/>
  <c r="K267" i="2" s="1"/>
  <c r="J245" i="2"/>
  <c r="K245" i="2" s="1"/>
  <c r="I245" i="2"/>
  <c r="J137" i="2"/>
  <c r="I137" i="2"/>
  <c r="J284" i="2"/>
  <c r="I284" i="2"/>
  <c r="J272" i="2"/>
  <c r="I272" i="2"/>
  <c r="J260" i="2"/>
  <c r="K260" i="2" s="1"/>
  <c r="I260" i="2"/>
  <c r="J248" i="2"/>
  <c r="I248" i="2"/>
  <c r="J236" i="2"/>
  <c r="K236" i="2" s="1"/>
  <c r="I236" i="2"/>
  <c r="J224" i="2"/>
  <c r="I224" i="2"/>
  <c r="J212" i="2"/>
  <c r="I212" i="2"/>
  <c r="J200" i="2"/>
  <c r="I200" i="2"/>
  <c r="J188" i="2"/>
  <c r="K188" i="2" s="1"/>
  <c r="I188" i="2"/>
  <c r="J176" i="2"/>
  <c r="I176" i="2"/>
  <c r="J164" i="2"/>
  <c r="K164" i="2" s="1"/>
  <c r="I164" i="2"/>
  <c r="J152" i="2"/>
  <c r="I152" i="2"/>
  <c r="J140" i="2"/>
  <c r="I140" i="2"/>
  <c r="I26" i="2"/>
  <c r="I32" i="2"/>
  <c r="I38" i="2"/>
  <c r="I50" i="2"/>
  <c r="I56" i="2"/>
  <c r="I62" i="2"/>
  <c r="I68" i="2"/>
  <c r="I92" i="2"/>
  <c r="I128" i="2"/>
  <c r="J160" i="2"/>
  <c r="K160" i="2" s="1"/>
  <c r="J195" i="2"/>
  <c r="K195" i="2" s="1"/>
  <c r="J231" i="2"/>
  <c r="K231" i="2" s="1"/>
  <c r="J273" i="2"/>
  <c r="K273" i="2" s="1"/>
  <c r="J281" i="2"/>
  <c r="K281" i="2" s="1"/>
  <c r="I281" i="2"/>
  <c r="J185" i="2"/>
  <c r="I185" i="2"/>
  <c r="J77" i="2"/>
  <c r="I77" i="2"/>
  <c r="I167" i="2"/>
  <c r="J283" i="2"/>
  <c r="I283" i="2"/>
  <c r="J271" i="2"/>
  <c r="I271" i="2"/>
  <c r="J259" i="2"/>
  <c r="I259" i="2"/>
  <c r="J247" i="2"/>
  <c r="K247" i="2" s="1"/>
  <c r="I247" i="2"/>
  <c r="J235" i="2"/>
  <c r="I235" i="2"/>
  <c r="J223" i="2"/>
  <c r="K223" i="2" s="1"/>
  <c r="I223" i="2"/>
  <c r="J211" i="2"/>
  <c r="I211" i="2"/>
  <c r="J199" i="2"/>
  <c r="I199" i="2"/>
  <c r="J187" i="2"/>
  <c r="I187" i="2"/>
  <c r="J175" i="2"/>
  <c r="K175" i="2" s="1"/>
  <c r="I175" i="2"/>
  <c r="J163" i="2"/>
  <c r="I163" i="2"/>
  <c r="J151" i="2"/>
  <c r="K151" i="2" s="1"/>
  <c r="I151" i="2"/>
  <c r="J139" i="2"/>
  <c r="K139" i="2" s="1"/>
  <c r="I127" i="2"/>
  <c r="J127" i="2"/>
  <c r="I115" i="2"/>
  <c r="J115" i="2"/>
  <c r="I103" i="2"/>
  <c r="J103" i="2"/>
  <c r="I91" i="2"/>
  <c r="J91" i="2"/>
  <c r="K91" i="2" s="1"/>
  <c r="I79" i="2"/>
  <c r="J79" i="2"/>
  <c r="K79" i="2" s="1"/>
  <c r="I161" i="2"/>
  <c r="I196" i="2"/>
  <c r="I232" i="2"/>
  <c r="J279" i="2"/>
  <c r="K279" i="2" s="1"/>
  <c r="I5" i="2"/>
  <c r="K5" i="2" s="1"/>
  <c r="J12" i="2"/>
  <c r="I17" i="2"/>
  <c r="J3" i="2"/>
  <c r="I8" i="2"/>
  <c r="J15" i="2"/>
  <c r="I20" i="2"/>
  <c r="J17" i="2"/>
  <c r="I3" i="2"/>
  <c r="J10" i="2"/>
  <c r="J8" i="2"/>
  <c r="K8" i="2" s="1"/>
  <c r="I13" i="2"/>
  <c r="J20" i="2"/>
  <c r="K20" i="2" s="1"/>
  <c r="I15" i="2"/>
  <c r="I6" i="2"/>
  <c r="J13" i="2"/>
  <c r="I18" i="2"/>
  <c r="J6" i="2"/>
  <c r="I11" i="2"/>
  <c r="J18" i="2"/>
  <c r="K18" i="2" s="1"/>
  <c r="I4" i="2"/>
  <c r="J11" i="2"/>
  <c r="I16" i="2"/>
  <c r="J4" i="2"/>
  <c r="K4" i="2" s="1"/>
  <c r="I9" i="2"/>
  <c r="J16" i="2"/>
  <c r="I21" i="2"/>
  <c r="J9" i="2"/>
  <c r="I14" i="2"/>
  <c r="J21" i="2"/>
  <c r="I10" i="2"/>
  <c r="I7" i="2"/>
  <c r="J14" i="2"/>
  <c r="I19" i="2"/>
  <c r="J7" i="2"/>
  <c r="K7" i="2" s="1"/>
  <c r="I1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K700" i="2" l="1"/>
  <c r="L700" i="2" s="1"/>
  <c r="K709" i="2"/>
  <c r="L709" i="2" s="1"/>
  <c r="K655" i="2"/>
  <c r="L655" i="2"/>
  <c r="K639" i="2"/>
  <c r="L639" i="2"/>
  <c r="L430" i="2"/>
  <c r="K430" i="2"/>
  <c r="K469" i="2"/>
  <c r="L469" i="2" s="1"/>
  <c r="K387" i="2"/>
  <c r="L387" i="2"/>
  <c r="K348" i="2"/>
  <c r="L348" i="2"/>
  <c r="K434" i="2"/>
  <c r="L434" i="2" s="1"/>
  <c r="K774" i="2"/>
  <c r="L774" i="2" s="1"/>
  <c r="L702" i="2"/>
  <c r="K702" i="2"/>
  <c r="L646" i="2"/>
  <c r="K646" i="2"/>
  <c r="K766" i="2"/>
  <c r="L766" i="2" s="1"/>
  <c r="K782" i="2"/>
  <c r="L782" i="2" s="1"/>
  <c r="K658" i="2"/>
  <c r="L658" i="2" s="1"/>
  <c r="K763" i="2"/>
  <c r="L763" i="2" s="1"/>
  <c r="L739" i="2"/>
  <c r="K739" i="2"/>
  <c r="K675" i="2"/>
  <c r="L675" i="2" s="1"/>
  <c r="K579" i="2"/>
  <c r="L579" i="2" s="1"/>
  <c r="K608" i="2"/>
  <c r="L608" i="2" s="1"/>
  <c r="K576" i="2"/>
  <c r="L576" i="2" s="1"/>
  <c r="K571" i="2"/>
  <c r="L571" i="2" s="1"/>
  <c r="L512" i="2"/>
  <c r="K512" i="2"/>
  <c r="L577" i="2"/>
  <c r="K577" i="2"/>
  <c r="K681" i="2"/>
  <c r="L681" i="2" s="1"/>
  <c r="K526" i="2"/>
  <c r="L526" i="2" s="1"/>
  <c r="K534" i="2"/>
  <c r="L534" i="2" s="1"/>
  <c r="K433" i="2"/>
  <c r="L433" i="2" s="1"/>
  <c r="L544" i="2"/>
  <c r="K544" i="2"/>
  <c r="K513" i="2"/>
  <c r="L513" i="2" s="1"/>
  <c r="K398" i="2"/>
  <c r="L398" i="2" s="1"/>
  <c r="K290" i="2"/>
  <c r="L290" i="2" s="1"/>
  <c r="K339" i="2"/>
  <c r="L339" i="2" s="1"/>
  <c r="K333" i="2"/>
  <c r="L333" i="2" s="1"/>
  <c r="L305" i="2"/>
  <c r="K305" i="2"/>
  <c r="L421" i="2"/>
  <c r="K421" i="2"/>
  <c r="K343" i="2"/>
  <c r="L343" i="2" s="1"/>
  <c r="K350" i="2"/>
  <c r="L350" i="2"/>
  <c r="K328" i="2"/>
  <c r="L328" i="2"/>
  <c r="K573" i="2"/>
  <c r="L573" i="2" s="1"/>
  <c r="L768" i="2"/>
  <c r="K768" i="2"/>
  <c r="L692" i="2"/>
  <c r="K692" i="2"/>
  <c r="K760" i="2"/>
  <c r="L760" i="2" s="1"/>
  <c r="K695" i="2"/>
  <c r="L695" i="2" s="1"/>
  <c r="K705" i="2"/>
  <c r="L705" i="2" s="1"/>
  <c r="K776" i="2"/>
  <c r="L776" i="2" s="1"/>
  <c r="L780" i="2"/>
  <c r="K780" i="2"/>
  <c r="L703" i="2"/>
  <c r="K703" i="2"/>
  <c r="K593" i="2"/>
  <c r="L593" i="2" s="1"/>
  <c r="K645" i="2"/>
  <c r="L645" i="2"/>
  <c r="K555" i="2"/>
  <c r="L555" i="2" s="1"/>
  <c r="K707" i="2"/>
  <c r="L707" i="2" s="1"/>
  <c r="L547" i="2"/>
  <c r="K547" i="2"/>
  <c r="K677" i="2"/>
  <c r="L677" i="2" s="1"/>
  <c r="K561" i="2"/>
  <c r="L561" i="2" s="1"/>
  <c r="K633" i="2"/>
  <c r="L633" i="2"/>
  <c r="K530" i="2"/>
  <c r="L530" i="2" s="1"/>
  <c r="K568" i="2"/>
  <c r="L568" i="2" s="1"/>
  <c r="L549" i="2"/>
  <c r="K549" i="2"/>
  <c r="L406" i="2"/>
  <c r="K406" i="2"/>
  <c r="K395" i="2"/>
  <c r="L395" i="2" s="1"/>
  <c r="K543" i="2"/>
  <c r="L543" i="2" s="1"/>
  <c r="K461" i="2"/>
  <c r="L461" i="2" s="1"/>
  <c r="K384" i="2"/>
  <c r="L384" i="2" s="1"/>
  <c r="K428" i="2"/>
  <c r="L428" i="2" s="1"/>
  <c r="L453" i="2"/>
  <c r="K453" i="2"/>
  <c r="K393" i="2"/>
  <c r="L393" i="2" s="1"/>
  <c r="K356" i="2"/>
  <c r="L356" i="2"/>
  <c r="K634" i="2"/>
  <c r="L634" i="2"/>
  <c r="K414" i="2"/>
  <c r="L414" i="2"/>
  <c r="K336" i="2"/>
  <c r="L336" i="2" s="1"/>
  <c r="K470" i="2"/>
  <c r="L470" i="2" s="1"/>
  <c r="K476" i="2"/>
  <c r="L476" i="2"/>
  <c r="K662" i="2"/>
  <c r="L662" i="2" s="1"/>
  <c r="K663" i="2"/>
  <c r="L663" i="2"/>
  <c r="K292" i="2"/>
  <c r="L292" i="2" s="1"/>
  <c r="L762" i="2"/>
  <c r="K762" i="2"/>
  <c r="L688" i="2"/>
  <c r="K688" i="2"/>
  <c r="K791" i="2"/>
  <c r="L791" i="2" s="1"/>
  <c r="K754" i="2"/>
  <c r="L754" i="2" s="1"/>
  <c r="K648" i="2"/>
  <c r="L648" i="2" s="1"/>
  <c r="K783" i="2"/>
  <c r="L783" i="2" s="1"/>
  <c r="L759" i="2"/>
  <c r="K759" i="2"/>
  <c r="L735" i="2"/>
  <c r="K735" i="2"/>
  <c r="K770" i="2"/>
  <c r="L770" i="2" s="1"/>
  <c r="K659" i="2"/>
  <c r="L659" i="2"/>
  <c r="K545" i="2"/>
  <c r="L545" i="2" s="1"/>
  <c r="K761" i="2"/>
  <c r="L761" i="2" s="1"/>
  <c r="L737" i="2"/>
  <c r="K737" i="2"/>
  <c r="L613" i="2"/>
  <c r="K613" i="2"/>
  <c r="K636" i="2"/>
  <c r="L636" i="2"/>
  <c r="K694" i="2"/>
  <c r="L694" i="2" s="1"/>
  <c r="K557" i="2"/>
  <c r="L557" i="2" s="1"/>
  <c r="K630" i="2"/>
  <c r="L630" i="2"/>
  <c r="L758" i="2"/>
  <c r="K758" i="2"/>
  <c r="L638" i="2"/>
  <c r="K638" i="2"/>
  <c r="K535" i="2"/>
  <c r="L535" i="2" s="1"/>
  <c r="K523" i="2"/>
  <c r="L523" i="2" s="1"/>
  <c r="K540" i="2"/>
  <c r="L540" i="2" s="1"/>
  <c r="K554" i="2"/>
  <c r="L554" i="2" s="1"/>
  <c r="L520" i="2"/>
  <c r="K520" i="2"/>
  <c r="L516" i="2"/>
  <c r="K516" i="2"/>
  <c r="K376" i="2"/>
  <c r="L376" i="2"/>
  <c r="K289" i="2"/>
  <c r="L289" i="2" s="1"/>
  <c r="K451" i="2"/>
  <c r="L451" i="2" s="1"/>
  <c r="K394" i="2"/>
  <c r="L394" i="2" s="1"/>
  <c r="L369" i="2"/>
  <c r="K369" i="2"/>
  <c r="L353" i="2"/>
  <c r="K353" i="2"/>
  <c r="K411" i="2"/>
  <c r="L411" i="2"/>
  <c r="K471" i="2"/>
  <c r="L471" i="2" s="1"/>
  <c r="K331" i="2"/>
  <c r="L331" i="2" s="1"/>
  <c r="K457" i="2"/>
  <c r="L457" i="2"/>
  <c r="K338" i="2"/>
  <c r="L338" i="2" s="1"/>
  <c r="K316" i="2"/>
  <c r="L316" i="2" s="1"/>
  <c r="K741" i="2"/>
  <c r="L741" i="2" s="1"/>
  <c r="K644" i="2"/>
  <c r="L644" i="2" s="1"/>
  <c r="K701" i="2"/>
  <c r="L701" i="2" s="1"/>
  <c r="K575" i="2"/>
  <c r="L575" i="2" s="1"/>
  <c r="L612" i="2"/>
  <c r="K612" i="2"/>
  <c r="K626" i="2"/>
  <c r="L626" i="2" s="1"/>
  <c r="K652" i="2"/>
  <c r="L652" i="2" s="1"/>
  <c r="K541" i="2"/>
  <c r="L541" i="2" s="1"/>
  <c r="K606" i="2"/>
  <c r="L606" i="2" s="1"/>
  <c r="K752" i="2"/>
  <c r="L752" i="2" s="1"/>
  <c r="K647" i="2"/>
  <c r="L647" i="2" s="1"/>
  <c r="L553" i="2"/>
  <c r="K553" i="2"/>
  <c r="K614" i="2"/>
  <c r="L614" i="2" s="1"/>
  <c r="K522" i="2"/>
  <c r="L522" i="2" s="1"/>
  <c r="K409" i="2"/>
  <c r="L409" i="2" s="1"/>
  <c r="K519" i="2"/>
  <c r="L519" i="2" s="1"/>
  <c r="L389" i="2"/>
  <c r="K389" i="2"/>
  <c r="L536" i="2"/>
  <c r="K536" i="2"/>
  <c r="K441" i="2"/>
  <c r="L441" i="2" s="1"/>
  <c r="K367" i="2"/>
  <c r="L367" i="2" s="1"/>
  <c r="K308" i="2"/>
  <c r="L308" i="2"/>
  <c r="K327" i="2"/>
  <c r="L327" i="2" s="1"/>
  <c r="L361" i="2"/>
  <c r="K361" i="2"/>
  <c r="K370" i="2"/>
  <c r="L370" i="2" s="1"/>
  <c r="K324" i="2"/>
  <c r="L324" i="2"/>
  <c r="K408" i="2"/>
  <c r="L408" i="2" s="1"/>
  <c r="K304" i="2"/>
  <c r="L304" i="2"/>
  <c r="K581" i="2"/>
  <c r="L581" i="2" s="1"/>
  <c r="K651" i="2"/>
  <c r="L651" i="2" s="1"/>
  <c r="L750" i="2"/>
  <c r="K750" i="2"/>
  <c r="K680" i="2"/>
  <c r="L680" i="2" s="1"/>
  <c r="K784" i="2"/>
  <c r="L784" i="2" s="1"/>
  <c r="K742" i="2"/>
  <c r="L742" i="2" s="1"/>
  <c r="K643" i="2"/>
  <c r="L643" i="2"/>
  <c r="L690" i="2"/>
  <c r="K690" i="2"/>
  <c r="L698" i="2"/>
  <c r="K698" i="2"/>
  <c r="K623" i="2"/>
  <c r="L623" i="2" s="1"/>
  <c r="K569" i="2"/>
  <c r="L569" i="2" s="1"/>
  <c r="K654" i="2"/>
  <c r="L654" i="2" s="1"/>
  <c r="K552" i="2"/>
  <c r="L552" i="2" s="1"/>
  <c r="L602" i="2"/>
  <c r="K602" i="2"/>
  <c r="L640" i="2"/>
  <c r="K640" i="2"/>
  <c r="K510" i="2"/>
  <c r="L510" i="2"/>
  <c r="K746" i="2"/>
  <c r="L746" i="2" s="1"/>
  <c r="K605" i="2"/>
  <c r="L605" i="2" s="1"/>
  <c r="K462" i="2"/>
  <c r="L462" i="2" s="1"/>
  <c r="L580" i="2"/>
  <c r="K580" i="2"/>
  <c r="L588" i="2"/>
  <c r="K588" i="2"/>
  <c r="K687" i="2"/>
  <c r="L687" i="2" s="1"/>
  <c r="K624" i="2"/>
  <c r="L624" i="2" s="1"/>
  <c r="K528" i="2"/>
  <c r="L528" i="2" s="1"/>
  <c r="K416" i="2"/>
  <c r="L416" i="2" s="1"/>
  <c r="L442" i="2"/>
  <c r="K442" i="2"/>
  <c r="K354" i="2"/>
  <c r="L354" i="2" s="1"/>
  <c r="K359" i="2"/>
  <c r="L359" i="2" s="1"/>
  <c r="K423" i="2"/>
  <c r="L423" i="2" s="1"/>
  <c r="K515" i="2"/>
  <c r="L515" i="2"/>
  <c r="K319" i="2"/>
  <c r="L319" i="2" s="1"/>
  <c r="K431" i="2"/>
  <c r="L431" i="2" s="1"/>
  <c r="K326" i="2"/>
  <c r="L326" i="2" s="1"/>
  <c r="K708" i="2"/>
  <c r="L708" i="2" s="1"/>
  <c r="K713" i="2"/>
  <c r="L713" i="2" s="1"/>
  <c r="K559" i="2"/>
  <c r="L559" i="2" s="1"/>
  <c r="K514" i="2"/>
  <c r="L514" i="2" s="1"/>
  <c r="K629" i="2"/>
  <c r="L629" i="2" s="1"/>
  <c r="L748" i="2"/>
  <c r="K748" i="2"/>
  <c r="K744" i="2"/>
  <c r="L744" i="2" s="1"/>
  <c r="K736" i="2"/>
  <c r="L736" i="2" s="1"/>
  <c r="K777" i="2"/>
  <c r="L777" i="2" s="1"/>
  <c r="K753" i="2"/>
  <c r="L753" i="2" s="1"/>
  <c r="L729" i="2"/>
  <c r="K729" i="2"/>
  <c r="L686" i="2"/>
  <c r="K686" i="2"/>
  <c r="K727" i="2"/>
  <c r="L727" i="2" s="1"/>
  <c r="K779" i="2"/>
  <c r="L779" i="2" s="1"/>
  <c r="K755" i="2"/>
  <c r="L755" i="2" s="1"/>
  <c r="K731" i="2"/>
  <c r="L731" i="2" s="1"/>
  <c r="L551" i="2"/>
  <c r="K551" i="2"/>
  <c r="L617" i="2"/>
  <c r="K617" i="2"/>
  <c r="K616" i="2"/>
  <c r="L616" i="2" s="1"/>
  <c r="K611" i="2"/>
  <c r="L611" i="2" s="1"/>
  <c r="K740" i="2"/>
  <c r="L740" i="2" s="1"/>
  <c r="K620" i="2"/>
  <c r="L620" i="2" s="1"/>
  <c r="L619" i="2"/>
  <c r="K619" i="2"/>
  <c r="L590" i="2"/>
  <c r="K590" i="2"/>
  <c r="K592" i="2"/>
  <c r="L592" i="2" s="1"/>
  <c r="K473" i="2"/>
  <c r="L473" i="2" s="1"/>
  <c r="K596" i="2"/>
  <c r="L596" i="2" s="1"/>
  <c r="K432" i="2"/>
  <c r="L432" i="2" s="1"/>
  <c r="K364" i="2"/>
  <c r="L364" i="2" s="1"/>
  <c r="L440" i="2"/>
  <c r="K440" i="2"/>
  <c r="K455" i="2"/>
  <c r="L455" i="2" s="1"/>
  <c r="K349" i="2"/>
  <c r="L349" i="2" s="1"/>
  <c r="K472" i="2"/>
  <c r="L472" i="2"/>
  <c r="K296" i="2"/>
  <c r="L296" i="2"/>
  <c r="L447" i="2"/>
  <c r="K447" i="2"/>
  <c r="L385" i="2"/>
  <c r="K385" i="2"/>
  <c r="K315" i="2"/>
  <c r="L315" i="2" s="1"/>
  <c r="K465" i="2"/>
  <c r="L465" i="2" s="1"/>
  <c r="K341" i="2"/>
  <c r="L341" i="2" s="1"/>
  <c r="K518" i="2"/>
  <c r="L518" i="2" s="1"/>
  <c r="K312" i="2"/>
  <c r="L312" i="2" s="1"/>
  <c r="K424" i="2"/>
  <c r="L424" i="2" s="1"/>
  <c r="K373" i="2"/>
  <c r="L373" i="2" s="1"/>
  <c r="K787" i="2"/>
  <c r="L787" i="2" s="1"/>
  <c r="K599" i="2"/>
  <c r="L599" i="2" s="1"/>
  <c r="K548" i="2"/>
  <c r="L548" i="2" s="1"/>
  <c r="L699" i="2"/>
  <c r="K699" i="2"/>
  <c r="L676" i="2"/>
  <c r="K676" i="2"/>
  <c r="K738" i="2"/>
  <c r="L738" i="2" s="1"/>
  <c r="K672" i="2"/>
  <c r="L672" i="2" s="1"/>
  <c r="K785" i="2"/>
  <c r="L785" i="2" s="1"/>
  <c r="K730" i="2"/>
  <c r="L730" i="2" s="1"/>
  <c r="L682" i="2"/>
  <c r="K682" i="2"/>
  <c r="L693" i="2"/>
  <c r="K693" i="2"/>
  <c r="K775" i="2"/>
  <c r="L775" i="2" s="1"/>
  <c r="K751" i="2"/>
  <c r="L751" i="2" s="1"/>
  <c r="K622" i="2"/>
  <c r="L622" i="2" s="1"/>
  <c r="K525" i="2"/>
  <c r="L525" i="2" s="1"/>
  <c r="L607" i="2"/>
  <c r="K607" i="2"/>
  <c r="K669" i="2"/>
  <c r="L669" i="2" s="1"/>
  <c r="K734" i="2"/>
  <c r="L734" i="2" s="1"/>
  <c r="K625" i="2"/>
  <c r="L625" i="2" s="1"/>
  <c r="K521" i="2"/>
  <c r="L521" i="2" s="1"/>
  <c r="K450" i="2"/>
  <c r="L450" i="2" s="1"/>
  <c r="L589" i="2"/>
  <c r="K589" i="2"/>
  <c r="K511" i="2"/>
  <c r="L511" i="2" s="1"/>
  <c r="K615" i="2"/>
  <c r="L615" i="2" s="1"/>
  <c r="K487" i="2"/>
  <c r="L487" i="2" s="1"/>
  <c r="K637" i="2"/>
  <c r="L637" i="2"/>
  <c r="K532" i="2"/>
  <c r="L532" i="2" s="1"/>
  <c r="L468" i="2"/>
  <c r="K468" i="2"/>
  <c r="L582" i="2"/>
  <c r="K582" i="2"/>
  <c r="K417" i="2"/>
  <c r="L417" i="2" s="1"/>
  <c r="K299" i="2"/>
  <c r="L299" i="2" s="1"/>
  <c r="K342" i="2"/>
  <c r="L342" i="2"/>
  <c r="K446" i="2"/>
  <c r="L446" i="2" s="1"/>
  <c r="K366" i="2"/>
  <c r="L366" i="2" s="1"/>
  <c r="K478" i="2"/>
  <c r="L478" i="2" s="1"/>
  <c r="K405" i="2"/>
  <c r="L405" i="2" s="1"/>
  <c r="K445" i="2"/>
  <c r="L445" i="2"/>
  <c r="K378" i="2"/>
  <c r="L378" i="2"/>
  <c r="K463" i="2"/>
  <c r="L463" i="2" s="1"/>
  <c r="K358" i="2"/>
  <c r="L358" i="2" s="1"/>
  <c r="K400" i="2"/>
  <c r="L400" i="2" s="1"/>
  <c r="K293" i="2"/>
  <c r="L293" i="2" s="1"/>
  <c r="K426" i="2"/>
  <c r="L426" i="2" s="1"/>
  <c r="K365" i="2"/>
  <c r="L365" i="2" s="1"/>
  <c r="K632" i="2"/>
  <c r="L632" i="2"/>
  <c r="L704" i="2"/>
  <c r="K704" i="2"/>
  <c r="L399" i="2"/>
  <c r="K399" i="2"/>
  <c r="K756" i="2"/>
  <c r="L756" i="2" s="1"/>
  <c r="K764" i="2"/>
  <c r="L764" i="2" s="1"/>
  <c r="K732" i="2"/>
  <c r="L732" i="2" s="1"/>
  <c r="K668" i="2"/>
  <c r="L668" i="2" s="1"/>
  <c r="L724" i="2"/>
  <c r="K724" i="2"/>
  <c r="L723" i="2"/>
  <c r="K723" i="2"/>
  <c r="K678" i="2"/>
  <c r="L678" i="2" s="1"/>
  <c r="K650" i="2"/>
  <c r="L650" i="2" s="1"/>
  <c r="K721" i="2"/>
  <c r="L721" i="2" s="1"/>
  <c r="K628" i="2"/>
  <c r="L628" i="2"/>
  <c r="L537" i="2"/>
  <c r="K537" i="2"/>
  <c r="L618" i="2"/>
  <c r="K618" i="2"/>
  <c r="K725" i="2"/>
  <c r="L725" i="2" s="1"/>
  <c r="K685" i="2"/>
  <c r="L685" i="2" s="1"/>
  <c r="K598" i="2"/>
  <c r="L598" i="2" s="1"/>
  <c r="K539" i="2"/>
  <c r="L539" i="2" s="1"/>
  <c r="L621" i="2"/>
  <c r="K621" i="2"/>
  <c r="L728" i="2"/>
  <c r="K728" i="2"/>
  <c r="K584" i="2"/>
  <c r="L584" i="2" s="1"/>
  <c r="K479" i="2"/>
  <c r="L479" i="2" s="1"/>
  <c r="K631" i="2"/>
  <c r="L631" i="2"/>
  <c r="K533" i="2"/>
  <c r="L533" i="2" s="1"/>
  <c r="L587" i="2"/>
  <c r="K587" i="2"/>
  <c r="K415" i="2"/>
  <c r="L415" i="2" s="1"/>
  <c r="K437" i="2"/>
  <c r="L437" i="2" s="1"/>
  <c r="K325" i="2"/>
  <c r="L325" i="2" s="1"/>
  <c r="K481" i="2"/>
  <c r="L481" i="2" s="1"/>
  <c r="K303" i="2"/>
  <c r="L303" i="2" s="1"/>
  <c r="L458" i="2"/>
  <c r="K458" i="2"/>
  <c r="K436" i="2"/>
  <c r="L436" i="2" s="1"/>
  <c r="K531" i="2"/>
  <c r="L531" i="2" s="1"/>
  <c r="K300" i="2"/>
  <c r="L300" i="2"/>
  <c r="K403" i="2"/>
  <c r="L403" i="2" s="1"/>
  <c r="K302" i="2"/>
  <c r="L302" i="2"/>
  <c r="L357" i="2"/>
  <c r="K357" i="2"/>
  <c r="L309" i="2"/>
  <c r="K309" i="2"/>
  <c r="K772" i="2"/>
  <c r="L772" i="2" s="1"/>
  <c r="K635" i="2"/>
  <c r="L635" i="2"/>
  <c r="K733" i="2"/>
  <c r="L733" i="2" s="1"/>
  <c r="K726" i="2"/>
  <c r="L726" i="2" s="1"/>
  <c r="L664" i="2"/>
  <c r="K664" i="2"/>
  <c r="L718" i="2"/>
  <c r="K718" i="2"/>
  <c r="K788" i="2"/>
  <c r="L788" i="2" s="1"/>
  <c r="K771" i="2"/>
  <c r="L771" i="2" s="1"/>
  <c r="K747" i="2"/>
  <c r="L747" i="2" s="1"/>
  <c r="K674" i="2"/>
  <c r="L674" i="2" s="1"/>
  <c r="L604" i="2"/>
  <c r="K604" i="2"/>
  <c r="L773" i="2"/>
  <c r="K773" i="2"/>
  <c r="K749" i="2"/>
  <c r="L749" i="2" s="1"/>
  <c r="K689" i="2"/>
  <c r="L689" i="2" s="1"/>
  <c r="K683" i="2"/>
  <c r="L683" i="2" s="1"/>
  <c r="K591" i="2"/>
  <c r="L591" i="2" s="1"/>
  <c r="L722" i="2"/>
  <c r="K722" i="2"/>
  <c r="L529" i="2"/>
  <c r="K529" i="2"/>
  <c r="K565" i="2"/>
  <c r="L565" i="2" s="1"/>
  <c r="K464" i="2"/>
  <c r="L464" i="2" s="1"/>
  <c r="K466" i="2"/>
  <c r="L466" i="2" s="1"/>
  <c r="K456" i="2"/>
  <c r="L456" i="2" s="1"/>
  <c r="K306" i="2"/>
  <c r="L306" i="2" s="1"/>
  <c r="K330" i="2"/>
  <c r="L330" i="2" s="1"/>
  <c r="K435" i="2"/>
  <c r="L435" i="2" s="1"/>
  <c r="K482" i="2"/>
  <c r="L482" i="2"/>
  <c r="K429" i="2"/>
  <c r="L429" i="2" s="1"/>
  <c r="K459" i="2"/>
  <c r="L459" i="2" s="1"/>
  <c r="L444" i="2"/>
  <c r="K444" i="2"/>
  <c r="L329" i="2"/>
  <c r="K329" i="2"/>
  <c r="K388" i="2"/>
  <c r="L388" i="2" s="1"/>
  <c r="K360" i="2"/>
  <c r="L360" i="2"/>
  <c r="K383" i="2"/>
  <c r="L383" i="2"/>
  <c r="K381" i="2"/>
  <c r="L381" i="2" s="1"/>
  <c r="K295" i="2"/>
  <c r="L295" i="2" s="1"/>
  <c r="L483" i="2"/>
  <c r="K483" i="2"/>
  <c r="K352" i="2"/>
  <c r="L352" i="2"/>
  <c r="K711" i="2"/>
  <c r="L711" i="2" s="1"/>
  <c r="K743" i="2"/>
  <c r="L743" i="2" s="1"/>
  <c r="K419" i="2"/>
  <c r="L419" i="2" s="1"/>
  <c r="L684" i="2"/>
  <c r="K684" i="2"/>
  <c r="L757" i="2"/>
  <c r="K757" i="2"/>
  <c r="K720" i="2"/>
  <c r="L720" i="2" s="1"/>
  <c r="K660" i="2"/>
  <c r="L660" i="2" s="1"/>
  <c r="K790" i="2"/>
  <c r="L790" i="2" s="1"/>
  <c r="K712" i="2"/>
  <c r="L712" i="2" s="1"/>
  <c r="L717" i="2"/>
  <c r="K717" i="2"/>
  <c r="L670" i="2"/>
  <c r="K670" i="2"/>
  <c r="K786" i="2"/>
  <c r="L786" i="2" s="1"/>
  <c r="K769" i="2"/>
  <c r="L769" i="2" s="1"/>
  <c r="K745" i="2"/>
  <c r="L745" i="2" s="1"/>
  <c r="K715" i="2"/>
  <c r="L715" i="2" s="1"/>
  <c r="L691" i="2"/>
  <c r="K691" i="2"/>
  <c r="L719" i="2"/>
  <c r="K719" i="2"/>
  <c r="K603" i="2"/>
  <c r="L603" i="2" s="1"/>
  <c r="K679" i="2"/>
  <c r="L679" i="2"/>
  <c r="K595" i="2"/>
  <c r="L595" i="2" s="1"/>
  <c r="K667" i="2"/>
  <c r="L667" i="2"/>
  <c r="L716" i="2"/>
  <c r="K716" i="2"/>
  <c r="L583" i="2"/>
  <c r="K583" i="2"/>
  <c r="K585" i="2"/>
  <c r="L585" i="2" s="1"/>
  <c r="K550" i="2"/>
  <c r="L550" i="2" s="1"/>
  <c r="K671" i="2"/>
  <c r="L671" i="2"/>
  <c r="K578" i="2"/>
  <c r="L578" i="2" s="1"/>
  <c r="L597" i="2"/>
  <c r="K597" i="2"/>
  <c r="L439" i="2"/>
  <c r="K439" i="2"/>
  <c r="K418" i="2"/>
  <c r="L418" i="2" s="1"/>
  <c r="K404" i="2"/>
  <c r="L404" i="2"/>
  <c r="K438" i="2"/>
  <c r="L438" i="2"/>
  <c r="K301" i="2"/>
  <c r="L301" i="2" s="1"/>
  <c r="K477" i="2"/>
  <c r="L477" i="2" s="1"/>
  <c r="L291" i="2"/>
  <c r="K291" i="2"/>
  <c r="K351" i="2"/>
  <c r="L351" i="2" s="1"/>
  <c r="K371" i="2"/>
  <c r="L371" i="2" s="1"/>
  <c r="K298" i="2"/>
  <c r="L298" i="2"/>
  <c r="K380" i="2"/>
  <c r="L380" i="2"/>
  <c r="L363" i="2"/>
  <c r="K363" i="2"/>
  <c r="L402" i="2"/>
  <c r="K402" i="2"/>
  <c r="K484" i="2"/>
  <c r="L484" i="2"/>
  <c r="K765" i="2"/>
  <c r="L765" i="2" s="1"/>
  <c r="K767" i="2"/>
  <c r="L767" i="2" s="1"/>
  <c r="K524" i="2"/>
  <c r="L524" i="2" s="1"/>
  <c r="L781" i="2"/>
  <c r="K781" i="2"/>
  <c r="L714" i="2"/>
  <c r="K714" i="2"/>
  <c r="K656" i="2"/>
  <c r="L656" i="2" s="1"/>
  <c r="K778" i="2"/>
  <c r="L778" i="2" s="1"/>
  <c r="K706" i="2"/>
  <c r="L706" i="2" s="1"/>
  <c r="K789" i="2"/>
  <c r="L789" i="2" s="1"/>
  <c r="L666" i="2"/>
  <c r="K666" i="2"/>
  <c r="L609" i="2"/>
  <c r="K609" i="2"/>
  <c r="K661" i="2"/>
  <c r="L661" i="2"/>
  <c r="K594" i="2"/>
  <c r="L594" i="2" s="1"/>
  <c r="K649" i="2"/>
  <c r="L649" i="2"/>
  <c r="K673" i="2"/>
  <c r="L673" i="2"/>
  <c r="L572" i="2"/>
  <c r="K572" i="2"/>
  <c r="L567" i="2"/>
  <c r="K567" i="2"/>
  <c r="K710" i="2"/>
  <c r="L710" i="2" s="1"/>
  <c r="K601" i="2"/>
  <c r="L601" i="2" s="1"/>
  <c r="K697" i="2"/>
  <c r="L697" i="2" s="1"/>
  <c r="K560" i="2"/>
  <c r="L560" i="2" s="1"/>
  <c r="L546" i="2"/>
  <c r="K546" i="2"/>
  <c r="L452" i="2"/>
  <c r="K452" i="2"/>
  <c r="K454" i="2"/>
  <c r="L454" i="2" s="1"/>
  <c r="K563" i="2"/>
  <c r="L563" i="2" s="1"/>
  <c r="K558" i="2"/>
  <c r="L558" i="2" s="1"/>
  <c r="K460" i="2"/>
  <c r="L460" i="2"/>
  <c r="K391" i="2"/>
  <c r="L391" i="2" s="1"/>
  <c r="K318" i="2"/>
  <c r="L318" i="2" s="1"/>
  <c r="K294" i="2"/>
  <c r="L294" i="2"/>
  <c r="K627" i="2"/>
  <c r="L627" i="2" s="1"/>
  <c r="K368" i="2"/>
  <c r="L368" i="2"/>
  <c r="K307" i="2"/>
  <c r="L307" i="2" s="1"/>
  <c r="K425" i="2"/>
  <c r="L425" i="2" s="1"/>
  <c r="L397" i="2"/>
  <c r="K397" i="2"/>
  <c r="K317" i="2"/>
  <c r="L317" i="2" s="1"/>
  <c r="K475" i="2"/>
  <c r="L475" i="2" s="1"/>
  <c r="K372" i="2"/>
  <c r="L372" i="2"/>
  <c r="K297" i="2"/>
  <c r="L297" i="2" s="1"/>
  <c r="K340" i="2"/>
  <c r="L340" i="2" s="1"/>
  <c r="K127" i="2"/>
  <c r="K199" i="2"/>
  <c r="K271" i="2"/>
  <c r="K140" i="2"/>
  <c r="K212" i="2"/>
  <c r="K284" i="2"/>
  <c r="K93" i="2"/>
  <c r="K165" i="2"/>
  <c r="K70" i="2"/>
  <c r="K232" i="2"/>
  <c r="L232" i="2" s="1"/>
  <c r="K49" i="2"/>
  <c r="L49" i="2" s="1"/>
  <c r="K11" i="2"/>
  <c r="K10" i="2"/>
  <c r="K211" i="2"/>
  <c r="K283" i="2"/>
  <c r="K152" i="2"/>
  <c r="K224" i="2"/>
  <c r="K137" i="2"/>
  <c r="K105" i="2"/>
  <c r="K82" i="2"/>
  <c r="K274" i="2"/>
  <c r="K227" i="2"/>
  <c r="L227" i="2" s="1"/>
  <c r="K120" i="2"/>
  <c r="L120" i="2" s="1"/>
  <c r="K169" i="2"/>
  <c r="K241" i="2"/>
  <c r="K2" i="2"/>
  <c r="L2" i="2" s="1"/>
  <c r="K194" i="2"/>
  <c r="K266" i="2"/>
  <c r="K124" i="2"/>
  <c r="K256" i="2"/>
  <c r="K90" i="2"/>
  <c r="K174" i="2"/>
  <c r="K246" i="2"/>
  <c r="K243" i="2"/>
  <c r="L243" i="2" s="1"/>
  <c r="K201" i="2"/>
  <c r="K58" i="2"/>
  <c r="K14" i="2"/>
  <c r="K48" i="2"/>
  <c r="K143" i="2"/>
  <c r="K89" i="2"/>
  <c r="K276" i="2"/>
  <c r="K97" i="2"/>
  <c r="K257" i="2"/>
  <c r="K50" i="2"/>
  <c r="K31" i="2"/>
  <c r="L31" i="2" s="1"/>
  <c r="K56" i="2"/>
  <c r="K213" i="2"/>
  <c r="K17" i="2"/>
  <c r="K167" i="2"/>
  <c r="K136" i="2"/>
  <c r="K268" i="2"/>
  <c r="K102" i="2"/>
  <c r="K186" i="2"/>
  <c r="K258" i="2"/>
  <c r="K37" i="2"/>
  <c r="K62" i="2"/>
  <c r="K52" i="2"/>
  <c r="L52" i="2" s="1"/>
  <c r="K42" i="2"/>
  <c r="K68" i="2"/>
  <c r="K225" i="2"/>
  <c r="K77" i="2"/>
  <c r="K190" i="2"/>
  <c r="K83" i="2"/>
  <c r="K19" i="2"/>
  <c r="K216" i="2"/>
  <c r="K288" i="2"/>
  <c r="K109" i="2"/>
  <c r="K87" i="2"/>
  <c r="K159" i="2"/>
  <c r="L159" i="2" s="1"/>
  <c r="K25" i="2"/>
  <c r="L25" i="2" s="1"/>
  <c r="K74" i="2"/>
  <c r="K64" i="2"/>
  <c r="K54" i="2"/>
  <c r="K80" i="2"/>
  <c r="K237" i="2"/>
  <c r="K21" i="2"/>
  <c r="K6" i="2"/>
  <c r="K15" i="2"/>
  <c r="K163" i="2"/>
  <c r="K235" i="2"/>
  <c r="K176" i="2"/>
  <c r="L176" i="2" s="1"/>
  <c r="K248" i="2"/>
  <c r="L248" i="2" s="1"/>
  <c r="K106" i="2"/>
  <c r="K202" i="2"/>
  <c r="K113" i="2"/>
  <c r="K179" i="2"/>
  <c r="K251" i="2"/>
  <c r="K138" i="2"/>
  <c r="K86" i="2"/>
  <c r="K172" i="2"/>
  <c r="K66" i="2"/>
  <c r="K92" i="2"/>
  <c r="K249" i="2"/>
  <c r="L249" i="2" s="1"/>
  <c r="K133" i="2"/>
  <c r="L133" i="2" s="1"/>
  <c r="K185" i="2"/>
  <c r="K95" i="2"/>
  <c r="K156" i="2"/>
  <c r="K60" i="2"/>
  <c r="K32" i="2"/>
  <c r="K166" i="2"/>
  <c r="K104" i="2"/>
  <c r="K261" i="2"/>
  <c r="K98" i="2"/>
  <c r="K9" i="2"/>
  <c r="K13" i="2"/>
  <c r="K3" i="2"/>
  <c r="L3" i="2" s="1"/>
  <c r="K103" i="2"/>
  <c r="K226" i="2"/>
  <c r="K191" i="2"/>
  <c r="K263" i="2"/>
  <c r="K84" i="2"/>
  <c r="K47" i="2"/>
  <c r="K205" i="2"/>
  <c r="K277" i="2"/>
  <c r="K158" i="2"/>
  <c r="K230" i="2"/>
  <c r="L230" i="2" s="1"/>
  <c r="K88" i="2"/>
  <c r="L88" i="2" s="1"/>
  <c r="K184" i="2"/>
  <c r="K126" i="2"/>
  <c r="K210" i="2"/>
  <c r="K282" i="2"/>
  <c r="K72" i="2"/>
  <c r="K110" i="2"/>
  <c r="K41" i="2"/>
  <c r="K30" i="2"/>
  <c r="K116" i="2"/>
  <c r="K285" i="2"/>
  <c r="K63" i="2"/>
  <c r="L63" i="2" s="1"/>
  <c r="K196" i="2"/>
  <c r="L196" i="2" s="1"/>
  <c r="K45" i="2"/>
  <c r="K144" i="2"/>
  <c r="K122" i="2"/>
  <c r="K43" i="2"/>
  <c r="K128" i="2"/>
  <c r="K38" i="2"/>
  <c r="K16" i="2"/>
  <c r="K12" i="2"/>
  <c r="K115" i="2"/>
  <c r="K187" i="2"/>
  <c r="K259" i="2"/>
  <c r="L259" i="2" s="1"/>
  <c r="K200" i="2"/>
  <c r="L200" i="2" s="1"/>
  <c r="K272" i="2"/>
  <c r="K81" i="2"/>
  <c r="K153" i="2"/>
  <c r="L153" i="2" s="1"/>
  <c r="K130" i="2"/>
  <c r="K233" i="2"/>
  <c r="K203" i="2"/>
  <c r="K275" i="2"/>
  <c r="L275" i="2" s="1"/>
  <c r="K96" i="2"/>
  <c r="K23" i="2"/>
  <c r="K145" i="2"/>
  <c r="K217" i="2"/>
  <c r="L217" i="2" s="1"/>
  <c r="K170" i="2"/>
  <c r="K242" i="2"/>
  <c r="K40" i="2"/>
  <c r="K100" i="2"/>
  <c r="K208" i="2"/>
  <c r="K150" i="2"/>
  <c r="K222" i="2"/>
  <c r="K36" i="2"/>
  <c r="K22" i="2"/>
  <c r="K65" i="2"/>
  <c r="K55" i="2"/>
  <c r="K39" i="2"/>
  <c r="K26" i="2"/>
  <c r="L26" i="2" s="1"/>
  <c r="K73" i="2"/>
  <c r="K220" i="2"/>
  <c r="K24" i="2"/>
  <c r="K67" i="2"/>
  <c r="K27" i="2"/>
  <c r="K155" i="2"/>
  <c r="L57" i="2"/>
  <c r="L285" i="2"/>
  <c r="L72" i="2"/>
  <c r="L260" i="2"/>
  <c r="L175" i="2"/>
  <c r="L135" i="2"/>
  <c r="L115" i="2"/>
  <c r="L62" i="2"/>
  <c r="L163" i="2"/>
  <c r="L145" i="2"/>
  <c r="L190" i="2"/>
  <c r="L68" i="2"/>
  <c r="L191" i="2"/>
  <c r="L147" i="2"/>
  <c r="L78" i="2"/>
  <c r="L271" i="2"/>
  <c r="L257" i="2"/>
  <c r="L280" i="2"/>
  <c r="L182" i="2"/>
  <c r="L10" i="2"/>
  <c r="L32" i="2"/>
  <c r="L254" i="2"/>
  <c r="L166" i="2"/>
  <c r="L80" i="2"/>
  <c r="L162" i="2"/>
  <c r="L122" i="2"/>
  <c r="L51" i="2"/>
  <c r="L169" i="2"/>
  <c r="L6" i="2"/>
  <c r="L140" i="2"/>
  <c r="L141" i="2"/>
  <c r="L33" i="2"/>
  <c r="L67" i="2"/>
  <c r="L128" i="2"/>
  <c r="L96" i="2"/>
  <c r="L272" i="2"/>
  <c r="L264" i="2"/>
  <c r="L160" i="2"/>
  <c r="L224" i="2"/>
  <c r="L276" i="2"/>
  <c r="L161" i="2"/>
  <c r="L50" i="2"/>
  <c r="L82" i="2"/>
  <c r="L29" i="2"/>
  <c r="L74" i="2"/>
  <c r="L234" i="2"/>
  <c r="L129" i="2"/>
  <c r="L134" i="2"/>
  <c r="L58" i="2"/>
  <c r="L143" i="2"/>
  <c r="L70" i="2"/>
  <c r="L256" i="2"/>
  <c r="L219" i="2"/>
  <c r="L21" i="2"/>
  <c r="L197" i="2"/>
  <c r="L229" i="2"/>
  <c r="L189" i="2"/>
  <c r="L155" i="2"/>
  <c r="L127" i="2"/>
  <c r="L109" i="2"/>
  <c r="L174" i="2"/>
  <c r="L35" i="2"/>
  <c r="L40" i="2"/>
  <c r="L9" i="2"/>
  <c r="L213" i="2"/>
  <c r="L283" i="2"/>
  <c r="L71" i="2"/>
  <c r="L111" i="2"/>
  <c r="L43" i="2"/>
  <c r="L183" i="2"/>
  <c r="L118" i="2"/>
  <c r="L221" i="2"/>
  <c r="L223" i="2"/>
  <c r="L179" i="2"/>
  <c r="L245" i="2"/>
  <c r="L185" i="2"/>
  <c r="L216" i="2"/>
  <c r="L203" i="2"/>
  <c r="L278" i="2"/>
  <c r="L69" i="2"/>
  <c r="L76" i="2"/>
  <c r="L56" i="2"/>
  <c r="L55" i="2"/>
  <c r="L113" i="2"/>
  <c r="L34" i="2"/>
  <c r="L132" i="2"/>
  <c r="L37" i="2"/>
  <c r="L98" i="2"/>
  <c r="L20" i="2"/>
  <c r="L281" i="2"/>
  <c r="L64" i="2"/>
  <c r="L246" i="2"/>
  <c r="L125" i="2"/>
  <c r="L215" i="2"/>
  <c r="L5" i="2"/>
  <c r="L95" i="2"/>
  <c r="L157" i="2"/>
  <c r="L158" i="2"/>
  <c r="L138" i="2"/>
  <c r="L90" i="2"/>
  <c r="L39" i="2"/>
  <c r="L117" i="2"/>
  <c r="L255" i="2"/>
  <c r="L101" i="2"/>
  <c r="L99" i="2"/>
  <c r="L44" i="2"/>
  <c r="L27" i="2"/>
  <c r="L214" i="2"/>
  <c r="L287" i="2"/>
  <c r="L19" i="2"/>
  <c r="L288" i="2"/>
  <c r="L241" i="2"/>
  <c r="L242" i="2"/>
  <c r="L102" i="2"/>
  <c r="L60" i="2"/>
  <c r="L212" i="2"/>
  <c r="L284" i="2"/>
  <c r="L226" i="2"/>
  <c r="L209" i="2"/>
  <c r="L86" i="2"/>
  <c r="L172" i="2"/>
  <c r="L42" i="2"/>
  <c r="L38" i="2"/>
  <c r="L286" i="2"/>
  <c r="L89" i="2"/>
  <c r="L235" i="2"/>
  <c r="L238" i="2"/>
  <c r="L149" i="2"/>
  <c r="L228" i="2"/>
  <c r="L181" i="2"/>
  <c r="L253" i="2"/>
  <c r="L208" i="2"/>
  <c r="L114" i="2"/>
  <c r="L198" i="2"/>
  <c r="L270" i="2"/>
  <c r="L144" i="2"/>
  <c r="L54" i="2"/>
  <c r="L201" i="2"/>
  <c r="L77" i="2"/>
  <c r="L250" i="2"/>
  <c r="L48" i="2"/>
  <c r="L84" i="2"/>
  <c r="L123" i="2"/>
  <c r="L220" i="2"/>
  <c r="L269" i="2"/>
  <c r="L110" i="2"/>
  <c r="L66" i="2"/>
  <c r="L105" i="2"/>
  <c r="L211" i="2"/>
  <c r="L247" i="2"/>
  <c r="L167" i="2"/>
  <c r="L239" i="2"/>
  <c r="L59" i="2"/>
  <c r="L193" i="2"/>
  <c r="L265" i="2"/>
  <c r="L194" i="2"/>
  <c r="L266" i="2"/>
  <c r="L126" i="2"/>
  <c r="L210" i="2"/>
  <c r="L282" i="2"/>
  <c r="L36" i="2"/>
  <c r="L41" i="2"/>
  <c r="L225" i="2"/>
  <c r="L236" i="2"/>
  <c r="L81" i="2"/>
  <c r="L142" i="2"/>
  <c r="L262" i="2"/>
  <c r="L233" i="2"/>
  <c r="L83" i="2"/>
  <c r="L180" i="2"/>
  <c r="L53" i="2"/>
  <c r="L244" i="2"/>
  <c r="L24" i="2"/>
  <c r="L22" i="2"/>
  <c r="L30" i="2"/>
  <c r="L92" i="2"/>
  <c r="L237" i="2"/>
  <c r="L187" i="2"/>
  <c r="L137" i="2"/>
  <c r="L251" i="2"/>
  <c r="L252" i="2"/>
  <c r="L47" i="2"/>
  <c r="L205" i="2"/>
  <c r="L277" i="2"/>
  <c r="L206" i="2"/>
  <c r="L65" i="2"/>
  <c r="L104" i="2"/>
  <c r="L108" i="2"/>
  <c r="L75" i="2"/>
  <c r="L61" i="2"/>
  <c r="L116" i="2"/>
  <c r="L261" i="2"/>
  <c r="L45" i="2"/>
  <c r="L107" i="2"/>
  <c r="L165" i="2"/>
  <c r="L274" i="2"/>
  <c r="L139" i="2"/>
  <c r="L188" i="2"/>
  <c r="L263" i="2"/>
  <c r="L192" i="2"/>
  <c r="L218" i="2"/>
  <c r="L87" i="2"/>
  <c r="L279" i="2"/>
  <c r="L268" i="2"/>
  <c r="L207" i="2"/>
  <c r="L124" i="2"/>
  <c r="L150" i="2"/>
  <c r="L222" i="2"/>
  <c r="L231" i="2"/>
  <c r="L106" i="2"/>
  <c r="L195" i="2"/>
  <c r="L204" i="2"/>
  <c r="L73" i="2"/>
  <c r="L136" i="2"/>
  <c r="L91" i="2"/>
  <c r="L131" i="2"/>
  <c r="L148" i="2"/>
  <c r="L152" i="2"/>
  <c r="L85" i="2"/>
  <c r="L171" i="2"/>
  <c r="L103" i="2"/>
  <c r="L130" i="2"/>
  <c r="L170" i="2"/>
  <c r="L151" i="2"/>
  <c r="L23" i="2"/>
  <c r="L164" i="2"/>
  <c r="L156" i="2"/>
  <c r="L97" i="2"/>
  <c r="L46" i="2"/>
  <c r="L184" i="2"/>
  <c r="L186" i="2"/>
  <c r="L258" i="2"/>
  <c r="L93" i="2"/>
  <c r="L273" i="2"/>
  <c r="L168" i="2"/>
  <c r="L267" i="2"/>
  <c r="L240" i="2"/>
  <c r="L100" i="2"/>
  <c r="L154" i="2"/>
  <c r="L202" i="2"/>
  <c r="L177" i="2"/>
  <c r="L28" i="2"/>
  <c r="L79" i="2"/>
  <c r="L199" i="2"/>
  <c r="L146" i="2"/>
  <c r="L119" i="2"/>
  <c r="L121" i="2"/>
  <c r="L173" i="2"/>
  <c r="L112" i="2"/>
  <c r="L94" i="2"/>
  <c r="L178" i="2"/>
  <c r="L18" i="2"/>
  <c r="L17" i="2"/>
  <c r="L7" i="2"/>
  <c r="L12" i="2"/>
  <c r="L16" i="2"/>
  <c r="L13" i="2"/>
  <c r="L4" i="2"/>
  <c r="L15" i="2"/>
  <c r="L11" i="2"/>
  <c r="L14" i="2"/>
  <c r="L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2" xr16:uid="{36F83833-4521-44ED-9F78-12BFDAB594ED}" keepAlive="1" name="Query - stats (2)" description="Connection to the 'stats (2)' query in the workbook." type="5" refreshedVersion="6" background="1">
    <dbPr connection="Provider=Microsoft.Mashup.OleDb.1;Data Source=$Workbook$;Location=&quot;stats (2)&quot;;Extended Properties=&quot;&quot;" command="SELECT * FROM [stats (2)]"/>
  </connection>
  <connection id="3" xr16:uid="{806E8EBF-0BD7-46B1-A531-E94EC5C41418}" keepAlive="1" name="Query - stats (3)" description="Connection to the 'stats (3)' query in the workbook." type="5" refreshedVersion="6" background="1">
    <dbPr connection="Provider=Microsoft.Mashup.OleDb.1;Data Source=$Workbook$;Location=&quot;stats (3)&quot;;Extended Properties=&quot;&quot;" command="SELECT * FROM [stats (3)]"/>
  </connection>
  <connection id="4" xr16:uid="{5C7491B8-8DE5-483B-8289-E6270F9EA20B}" keepAlive="1" name="Query - stats (4)" description="Connection to the 'stats (4)' query in the workbook." type="5" refreshedVersion="6" background="1">
    <dbPr connection="Provider=Microsoft.Mashup.OleDb.1;Data Source=$Workbook$;Location=&quot;stats (4)&quot;;Extended Properties=&quot;&quot;" command="SELECT * FROM [stats (4)]"/>
  </connection>
</connections>
</file>

<file path=xl/sharedStrings.xml><?xml version="1.0" encoding="utf-8"?>
<sst xmlns="http://schemas.openxmlformats.org/spreadsheetml/2006/main" count="12" uniqueCount="12">
  <si>
    <t>Datetime</t>
  </si>
  <si>
    <t>Runs</t>
  </si>
  <si>
    <t>Total Runs</t>
  </si>
  <si>
    <t>Clear %</t>
  </si>
  <si>
    <t>Total Clear</t>
  </si>
  <si>
    <t>Clear % (20)</t>
  </si>
  <si>
    <t>Passes</t>
  </si>
  <si>
    <t>Time Gap</t>
  </si>
  <si>
    <t>Avg Speed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</si>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</sst>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[s]\ &quot;se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2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34998626667073579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3" xr9:uid="{CA97F986-C9D8-48DF-8AF9-1C81B93291A5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Data!$G$2:$G$791</c:f>
              <c:numCache>
                <c:formatCode>0.000%</c:formatCode>
                <c:ptCount val="79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Data!$F$2:$F$791</c:f>
              <c:numCache>
                <c:formatCode>0.000%</c:formatCode>
                <c:ptCount val="79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  <c:pt idx="256">
                  <c:v>3.8910505836575876E-3</c:v>
                </c:pt>
                <c:pt idx="257">
                  <c:v>3.875968992248062E-3</c:v>
                </c:pt>
                <c:pt idx="258">
                  <c:v>3.8610038610038611E-3</c:v>
                </c:pt>
                <c:pt idx="259">
                  <c:v>3.8461538461538464E-3</c:v>
                </c:pt>
                <c:pt idx="260">
                  <c:v>3.8314176245210726E-3</c:v>
                </c:pt>
                <c:pt idx="261">
                  <c:v>3.8167938931297708E-3</c:v>
                </c:pt>
                <c:pt idx="262">
                  <c:v>7.6045627376425855E-3</c:v>
                </c:pt>
                <c:pt idx="263">
                  <c:v>7.575757575757576E-3</c:v>
                </c:pt>
                <c:pt idx="264">
                  <c:v>7.5471698113207548E-3</c:v>
                </c:pt>
                <c:pt idx="265">
                  <c:v>7.5187969924812026E-3</c:v>
                </c:pt>
                <c:pt idx="266">
                  <c:v>7.4906367041198503E-3</c:v>
                </c:pt>
                <c:pt idx="267">
                  <c:v>7.462686567164179E-3</c:v>
                </c:pt>
                <c:pt idx="268">
                  <c:v>7.4349442379182153E-3</c:v>
                </c:pt>
                <c:pt idx="269">
                  <c:v>7.4074074074074077E-3</c:v>
                </c:pt>
                <c:pt idx="270">
                  <c:v>7.3800738007380072E-3</c:v>
                </c:pt>
                <c:pt idx="271">
                  <c:v>7.3529411764705881E-3</c:v>
                </c:pt>
                <c:pt idx="272">
                  <c:v>7.326007326007326E-3</c:v>
                </c:pt>
                <c:pt idx="273">
                  <c:v>7.2992700729927005E-3</c:v>
                </c:pt>
                <c:pt idx="274">
                  <c:v>7.2727272727272727E-3</c:v>
                </c:pt>
                <c:pt idx="275">
                  <c:v>7.246376811594203E-3</c:v>
                </c:pt>
                <c:pt idx="276">
                  <c:v>7.2202166064981952E-3</c:v>
                </c:pt>
                <c:pt idx="277">
                  <c:v>7.1942446043165471E-3</c:v>
                </c:pt>
                <c:pt idx="278">
                  <c:v>7.1684587813620072E-3</c:v>
                </c:pt>
                <c:pt idx="279">
                  <c:v>7.1428571428571426E-3</c:v>
                </c:pt>
                <c:pt idx="280">
                  <c:v>7.1174377224199285E-3</c:v>
                </c:pt>
                <c:pt idx="281">
                  <c:v>7.0921985815602835E-3</c:v>
                </c:pt>
                <c:pt idx="282">
                  <c:v>7.0671378091872791E-3</c:v>
                </c:pt>
                <c:pt idx="283">
                  <c:v>7.0422535211267607E-3</c:v>
                </c:pt>
                <c:pt idx="284">
                  <c:v>7.0175438596491229E-3</c:v>
                </c:pt>
                <c:pt idx="285">
                  <c:v>6.993006993006993E-3</c:v>
                </c:pt>
                <c:pt idx="286">
                  <c:v>6.9686411149825784E-3</c:v>
                </c:pt>
                <c:pt idx="287">
                  <c:v>6.9444444444444441E-3</c:v>
                </c:pt>
                <c:pt idx="288">
                  <c:v>6.920415224913495E-3</c:v>
                </c:pt>
                <c:pt idx="289">
                  <c:v>6.8965517241379309E-3</c:v>
                </c:pt>
                <c:pt idx="290">
                  <c:v>6.8728522336769758E-3</c:v>
                </c:pt>
                <c:pt idx="291">
                  <c:v>6.8493150684931503E-3</c:v>
                </c:pt>
                <c:pt idx="292">
                  <c:v>6.8259385665529011E-3</c:v>
                </c:pt>
                <c:pt idx="293">
                  <c:v>6.8027210884353739E-3</c:v>
                </c:pt>
                <c:pt idx="294">
                  <c:v>6.7796610169491523E-3</c:v>
                </c:pt>
                <c:pt idx="295">
                  <c:v>6.7567567567567571E-3</c:v>
                </c:pt>
                <c:pt idx="296">
                  <c:v>6.7340067340067337E-3</c:v>
                </c:pt>
                <c:pt idx="297">
                  <c:v>6.7114093959731542E-3</c:v>
                </c:pt>
                <c:pt idx="298">
                  <c:v>6.688963210702341E-3</c:v>
                </c:pt>
                <c:pt idx="299">
                  <c:v>6.6666666666666671E-3</c:v>
                </c:pt>
                <c:pt idx="300">
                  <c:v>6.6445182724252493E-3</c:v>
                </c:pt>
                <c:pt idx="301">
                  <c:v>6.6225165562913907E-3</c:v>
                </c:pt>
                <c:pt idx="302">
                  <c:v>6.6006600660066007E-3</c:v>
                </c:pt>
                <c:pt idx="303">
                  <c:v>6.5789473684210523E-3</c:v>
                </c:pt>
                <c:pt idx="304">
                  <c:v>6.5573770491803279E-3</c:v>
                </c:pt>
                <c:pt idx="305">
                  <c:v>6.5359477124183009E-3</c:v>
                </c:pt>
                <c:pt idx="306">
                  <c:v>6.5146579804560263E-3</c:v>
                </c:pt>
                <c:pt idx="307">
                  <c:v>6.4935064935064939E-3</c:v>
                </c:pt>
                <c:pt idx="308">
                  <c:v>6.4724919093851136E-3</c:v>
                </c:pt>
                <c:pt idx="309">
                  <c:v>6.4516129032258064E-3</c:v>
                </c:pt>
                <c:pt idx="310">
                  <c:v>6.4308681672025723E-3</c:v>
                </c:pt>
                <c:pt idx="311">
                  <c:v>6.41025641025641E-3</c:v>
                </c:pt>
                <c:pt idx="312">
                  <c:v>6.3897763578274758E-3</c:v>
                </c:pt>
                <c:pt idx="313">
                  <c:v>6.369426751592357E-3</c:v>
                </c:pt>
                <c:pt idx="314">
                  <c:v>6.3492063492063492E-3</c:v>
                </c:pt>
                <c:pt idx="315">
                  <c:v>6.3291139240506328E-3</c:v>
                </c:pt>
                <c:pt idx="316">
                  <c:v>6.3091482649842269E-3</c:v>
                </c:pt>
                <c:pt idx="317">
                  <c:v>6.2893081761006293E-3</c:v>
                </c:pt>
                <c:pt idx="318">
                  <c:v>6.269592476489028E-3</c:v>
                </c:pt>
                <c:pt idx="319">
                  <c:v>6.2500000000000003E-3</c:v>
                </c:pt>
                <c:pt idx="320">
                  <c:v>6.2305295950155761E-3</c:v>
                </c:pt>
                <c:pt idx="321">
                  <c:v>6.2111801242236021E-3</c:v>
                </c:pt>
                <c:pt idx="322">
                  <c:v>6.1919504643962852E-3</c:v>
                </c:pt>
                <c:pt idx="323">
                  <c:v>6.1728395061728392E-3</c:v>
                </c:pt>
                <c:pt idx="324">
                  <c:v>6.1538461538461538E-3</c:v>
                </c:pt>
                <c:pt idx="325">
                  <c:v>6.1349693251533744E-3</c:v>
                </c:pt>
                <c:pt idx="326">
                  <c:v>6.1162079510703364E-3</c:v>
                </c:pt>
                <c:pt idx="327">
                  <c:v>6.0975609756097563E-3</c:v>
                </c:pt>
                <c:pt idx="328">
                  <c:v>6.0790273556231003E-3</c:v>
                </c:pt>
                <c:pt idx="329">
                  <c:v>6.0606060606060606E-3</c:v>
                </c:pt>
                <c:pt idx="330">
                  <c:v>6.0422960725075529E-3</c:v>
                </c:pt>
                <c:pt idx="331">
                  <c:v>6.024096385542169E-3</c:v>
                </c:pt>
                <c:pt idx="332">
                  <c:v>6.006006006006006E-3</c:v>
                </c:pt>
                <c:pt idx="333">
                  <c:v>8.9820359281437123E-3</c:v>
                </c:pt>
                <c:pt idx="334">
                  <c:v>8.9552238805970154E-3</c:v>
                </c:pt>
                <c:pt idx="335">
                  <c:v>8.9285714285714281E-3</c:v>
                </c:pt>
                <c:pt idx="336">
                  <c:v>8.9020771513353119E-3</c:v>
                </c:pt>
                <c:pt idx="337">
                  <c:v>8.8757396449704144E-3</c:v>
                </c:pt>
                <c:pt idx="338">
                  <c:v>8.8495575221238937E-3</c:v>
                </c:pt>
                <c:pt idx="339">
                  <c:v>8.8235294117647058E-3</c:v>
                </c:pt>
                <c:pt idx="340">
                  <c:v>8.7976539589442824E-3</c:v>
                </c:pt>
                <c:pt idx="341">
                  <c:v>8.771929824561403E-3</c:v>
                </c:pt>
                <c:pt idx="342">
                  <c:v>8.7463556851311956E-3</c:v>
                </c:pt>
                <c:pt idx="343">
                  <c:v>8.7209302325581394E-3</c:v>
                </c:pt>
                <c:pt idx="344">
                  <c:v>8.6956521739130436E-3</c:v>
                </c:pt>
                <c:pt idx="345">
                  <c:v>8.670520231213872E-3</c:v>
                </c:pt>
                <c:pt idx="346">
                  <c:v>8.6455331412103754E-3</c:v>
                </c:pt>
                <c:pt idx="347">
                  <c:v>8.6206896551724137E-3</c:v>
                </c:pt>
                <c:pt idx="348">
                  <c:v>8.5959885386819486E-3</c:v>
                </c:pt>
                <c:pt idx="349">
                  <c:v>8.5714285714285719E-3</c:v>
                </c:pt>
                <c:pt idx="350">
                  <c:v>8.5470085470085479E-3</c:v>
                </c:pt>
                <c:pt idx="351">
                  <c:v>8.5227272727272721E-3</c:v>
                </c:pt>
                <c:pt idx="352">
                  <c:v>8.4985835694051E-3</c:v>
                </c:pt>
                <c:pt idx="353">
                  <c:v>8.4745762711864406E-3</c:v>
                </c:pt>
                <c:pt idx="354">
                  <c:v>8.4507042253521118E-3</c:v>
                </c:pt>
                <c:pt idx="355">
                  <c:v>8.4269662921348312E-3</c:v>
                </c:pt>
                <c:pt idx="356">
                  <c:v>8.4033613445378148E-3</c:v>
                </c:pt>
                <c:pt idx="357">
                  <c:v>8.3798882681564244E-3</c:v>
                </c:pt>
                <c:pt idx="358">
                  <c:v>8.356545961002786E-3</c:v>
                </c:pt>
                <c:pt idx="359">
                  <c:v>8.3333333333333332E-3</c:v>
                </c:pt>
                <c:pt idx="360">
                  <c:v>8.3102493074792248E-3</c:v>
                </c:pt>
                <c:pt idx="361">
                  <c:v>8.2872928176795577E-3</c:v>
                </c:pt>
                <c:pt idx="362">
                  <c:v>8.2644628099173556E-3</c:v>
                </c:pt>
                <c:pt idx="363">
                  <c:v>8.241758241758242E-3</c:v>
                </c:pt>
                <c:pt idx="364">
                  <c:v>8.21917808219178E-3</c:v>
                </c:pt>
                <c:pt idx="365">
                  <c:v>8.1967213114754103E-3</c:v>
                </c:pt>
                <c:pt idx="366">
                  <c:v>8.1743869209809257E-3</c:v>
                </c:pt>
                <c:pt idx="367">
                  <c:v>8.152173913043478E-3</c:v>
                </c:pt>
                <c:pt idx="368">
                  <c:v>8.130081300813009E-3</c:v>
                </c:pt>
                <c:pt idx="369">
                  <c:v>8.1081081081081086E-3</c:v>
                </c:pt>
                <c:pt idx="370">
                  <c:v>8.0862533692722376E-3</c:v>
                </c:pt>
                <c:pt idx="371">
                  <c:v>8.0645161290322578E-3</c:v>
                </c:pt>
                <c:pt idx="372">
                  <c:v>8.0428954423592495E-3</c:v>
                </c:pt>
                <c:pt idx="373">
                  <c:v>8.0213903743315516E-3</c:v>
                </c:pt>
                <c:pt idx="374">
                  <c:v>8.0000000000000002E-3</c:v>
                </c:pt>
                <c:pt idx="375">
                  <c:v>7.9787234042553185E-3</c:v>
                </c:pt>
                <c:pt idx="376">
                  <c:v>7.9575596816976128E-3</c:v>
                </c:pt>
                <c:pt idx="377">
                  <c:v>7.9365079365079361E-3</c:v>
                </c:pt>
                <c:pt idx="378">
                  <c:v>7.9155672823219003E-3</c:v>
                </c:pt>
                <c:pt idx="379">
                  <c:v>7.8947368421052634E-3</c:v>
                </c:pt>
                <c:pt idx="380">
                  <c:v>7.874015748031496E-3</c:v>
                </c:pt>
                <c:pt idx="381">
                  <c:v>7.8534031413612562E-3</c:v>
                </c:pt>
                <c:pt idx="382">
                  <c:v>7.832898172323759E-3</c:v>
                </c:pt>
                <c:pt idx="383">
                  <c:v>7.8125E-3</c:v>
                </c:pt>
                <c:pt idx="384">
                  <c:v>7.7922077922077922E-3</c:v>
                </c:pt>
                <c:pt idx="385">
                  <c:v>7.7720207253886009E-3</c:v>
                </c:pt>
                <c:pt idx="386">
                  <c:v>7.7519379844961239E-3</c:v>
                </c:pt>
                <c:pt idx="387">
                  <c:v>7.7319587628865982E-3</c:v>
                </c:pt>
                <c:pt idx="388">
                  <c:v>7.7120822622107968E-3</c:v>
                </c:pt>
                <c:pt idx="389">
                  <c:v>7.6923076923076927E-3</c:v>
                </c:pt>
                <c:pt idx="390">
                  <c:v>7.6726342710997444E-3</c:v>
                </c:pt>
                <c:pt idx="391">
                  <c:v>7.6530612244897957E-3</c:v>
                </c:pt>
                <c:pt idx="392">
                  <c:v>7.6335877862595417E-3</c:v>
                </c:pt>
                <c:pt idx="393">
                  <c:v>7.6142131979695434E-3</c:v>
                </c:pt>
                <c:pt idx="394">
                  <c:v>7.5949367088607592E-3</c:v>
                </c:pt>
                <c:pt idx="395">
                  <c:v>7.575757575757576E-3</c:v>
                </c:pt>
                <c:pt idx="396">
                  <c:v>7.556675062972292E-3</c:v>
                </c:pt>
                <c:pt idx="397">
                  <c:v>7.537688442211055E-3</c:v>
                </c:pt>
                <c:pt idx="398">
                  <c:v>7.5187969924812026E-3</c:v>
                </c:pt>
                <c:pt idx="399">
                  <c:v>7.4999999999999997E-3</c:v>
                </c:pt>
                <c:pt idx="400">
                  <c:v>7.481296758104738E-3</c:v>
                </c:pt>
                <c:pt idx="401">
                  <c:v>7.462686567164179E-3</c:v>
                </c:pt>
                <c:pt idx="402">
                  <c:v>7.4441687344913151E-3</c:v>
                </c:pt>
                <c:pt idx="403">
                  <c:v>7.4257425742574254E-3</c:v>
                </c:pt>
                <c:pt idx="404">
                  <c:v>7.4074074074074077E-3</c:v>
                </c:pt>
                <c:pt idx="405">
                  <c:v>7.3891625615763543E-3</c:v>
                </c:pt>
                <c:pt idx="406">
                  <c:v>7.3710073710073713E-3</c:v>
                </c:pt>
                <c:pt idx="407">
                  <c:v>7.3529411764705881E-3</c:v>
                </c:pt>
                <c:pt idx="408">
                  <c:v>7.3349633251833741E-3</c:v>
                </c:pt>
                <c:pt idx="409">
                  <c:v>7.3170731707317077E-3</c:v>
                </c:pt>
                <c:pt idx="410">
                  <c:v>7.2992700729927005E-3</c:v>
                </c:pt>
                <c:pt idx="411">
                  <c:v>7.2815533980582527E-3</c:v>
                </c:pt>
                <c:pt idx="412">
                  <c:v>7.2639225181598066E-3</c:v>
                </c:pt>
                <c:pt idx="413">
                  <c:v>9.6618357487922701E-3</c:v>
                </c:pt>
                <c:pt idx="414">
                  <c:v>9.6385542168674707E-3</c:v>
                </c:pt>
                <c:pt idx="415">
                  <c:v>9.6153846153846159E-3</c:v>
                </c:pt>
                <c:pt idx="416">
                  <c:v>9.5923261390887284E-3</c:v>
                </c:pt>
                <c:pt idx="417">
                  <c:v>9.5693779904306216E-3</c:v>
                </c:pt>
                <c:pt idx="418">
                  <c:v>9.5465393794749408E-3</c:v>
                </c:pt>
                <c:pt idx="419">
                  <c:v>9.5238095238095247E-3</c:v>
                </c:pt>
                <c:pt idx="420">
                  <c:v>9.5011876484560574E-3</c:v>
                </c:pt>
                <c:pt idx="421">
                  <c:v>9.4786729857819912E-3</c:v>
                </c:pt>
                <c:pt idx="422">
                  <c:v>9.4562647754137114E-3</c:v>
                </c:pt>
                <c:pt idx="423">
                  <c:v>9.433962264150943E-3</c:v>
                </c:pt>
                <c:pt idx="424">
                  <c:v>9.4117647058823521E-3</c:v>
                </c:pt>
                <c:pt idx="425">
                  <c:v>9.3896713615023476E-3</c:v>
                </c:pt>
                <c:pt idx="426">
                  <c:v>9.3676814988290398E-3</c:v>
                </c:pt>
                <c:pt idx="427">
                  <c:v>9.3457943925233638E-3</c:v>
                </c:pt>
                <c:pt idx="428">
                  <c:v>9.324009324009324E-3</c:v>
                </c:pt>
                <c:pt idx="429">
                  <c:v>9.3023255813953487E-3</c:v>
                </c:pt>
                <c:pt idx="430">
                  <c:v>9.2807424593967514E-3</c:v>
                </c:pt>
                <c:pt idx="431">
                  <c:v>9.2592592592592587E-3</c:v>
                </c:pt>
                <c:pt idx="432">
                  <c:v>9.2378752886836026E-3</c:v>
                </c:pt>
                <c:pt idx="433">
                  <c:v>9.2165898617511521E-3</c:v>
                </c:pt>
                <c:pt idx="434">
                  <c:v>9.1954022988505746E-3</c:v>
                </c:pt>
                <c:pt idx="435">
                  <c:v>9.1743119266055051E-3</c:v>
                </c:pt>
                <c:pt idx="436">
                  <c:v>9.1533180778032037E-3</c:v>
                </c:pt>
                <c:pt idx="437">
                  <c:v>9.1324200913242004E-3</c:v>
                </c:pt>
                <c:pt idx="438">
                  <c:v>1.1389521640091117E-2</c:v>
                </c:pt>
                <c:pt idx="439">
                  <c:v>1.1363636363636364E-2</c:v>
                </c:pt>
                <c:pt idx="440">
                  <c:v>1.1337868480725623E-2</c:v>
                </c:pt>
                <c:pt idx="441">
                  <c:v>1.1312217194570135E-2</c:v>
                </c:pt>
                <c:pt idx="442">
                  <c:v>1.1286681715575621E-2</c:v>
                </c:pt>
                <c:pt idx="443">
                  <c:v>1.1261261261261261E-2</c:v>
                </c:pt>
                <c:pt idx="444">
                  <c:v>1.1235955056179775E-2</c:v>
                </c:pt>
                <c:pt idx="445">
                  <c:v>1.1210762331838564E-2</c:v>
                </c:pt>
                <c:pt idx="446">
                  <c:v>1.1185682326621925E-2</c:v>
                </c:pt>
                <c:pt idx="447">
                  <c:v>1.1160714285714286E-2</c:v>
                </c:pt>
                <c:pt idx="448">
                  <c:v>1.1135857461024499E-2</c:v>
                </c:pt>
                <c:pt idx="449">
                  <c:v>1.1111111111111112E-2</c:v>
                </c:pt>
                <c:pt idx="450">
                  <c:v>1.1086474501108648E-2</c:v>
                </c:pt>
                <c:pt idx="451">
                  <c:v>1.1061946902654867E-2</c:v>
                </c:pt>
                <c:pt idx="452">
                  <c:v>1.1037527593818985E-2</c:v>
                </c:pt>
                <c:pt idx="453">
                  <c:v>1.1013215859030838E-2</c:v>
                </c:pt>
                <c:pt idx="454">
                  <c:v>1.098901098901099E-2</c:v>
                </c:pt>
                <c:pt idx="455">
                  <c:v>1.0964912280701754E-2</c:v>
                </c:pt>
                <c:pt idx="456">
                  <c:v>1.0940919037199124E-2</c:v>
                </c:pt>
                <c:pt idx="457">
                  <c:v>1.0917030567685589E-2</c:v>
                </c:pt>
                <c:pt idx="458">
                  <c:v>1.0893246187363835E-2</c:v>
                </c:pt>
                <c:pt idx="459">
                  <c:v>1.0869565217391304E-2</c:v>
                </c:pt>
                <c:pt idx="460">
                  <c:v>1.0845986984815618E-2</c:v>
                </c:pt>
                <c:pt idx="461">
                  <c:v>1.0822510822510822E-2</c:v>
                </c:pt>
                <c:pt idx="462">
                  <c:v>1.079913606911447E-2</c:v>
                </c:pt>
                <c:pt idx="463">
                  <c:v>1.0775862068965518E-2</c:v>
                </c:pt>
                <c:pt idx="464">
                  <c:v>1.0752688172043012E-2</c:v>
                </c:pt>
                <c:pt idx="465">
                  <c:v>1.0729613733905579E-2</c:v>
                </c:pt>
                <c:pt idx="466">
                  <c:v>1.0706638115631691E-2</c:v>
                </c:pt>
                <c:pt idx="467">
                  <c:v>1.0683760683760684E-2</c:v>
                </c:pt>
                <c:pt idx="468">
                  <c:v>1.0660980810234541E-2</c:v>
                </c:pt>
                <c:pt idx="469">
                  <c:v>1.0638297872340425E-2</c:v>
                </c:pt>
                <c:pt idx="470">
                  <c:v>1.0615711252653927E-2</c:v>
                </c:pt>
                <c:pt idx="471">
                  <c:v>1.059322033898305E-2</c:v>
                </c:pt>
                <c:pt idx="472">
                  <c:v>1.0570824524312896E-2</c:v>
                </c:pt>
                <c:pt idx="473">
                  <c:v>1.0548523206751054E-2</c:v>
                </c:pt>
                <c:pt idx="474">
                  <c:v>1.0526315789473684E-2</c:v>
                </c:pt>
                <c:pt idx="475">
                  <c:v>1.050420168067227E-2</c:v>
                </c:pt>
                <c:pt idx="476">
                  <c:v>1.0482180293501049E-2</c:v>
                </c:pt>
                <c:pt idx="477">
                  <c:v>1.0460251046025104E-2</c:v>
                </c:pt>
                <c:pt idx="478">
                  <c:v>1.0438413361169102E-2</c:v>
                </c:pt>
                <c:pt idx="479">
                  <c:v>1.0416666666666666E-2</c:v>
                </c:pt>
                <c:pt idx="480">
                  <c:v>1.0395010395010396E-2</c:v>
                </c:pt>
                <c:pt idx="481">
                  <c:v>1.0373443983402489E-2</c:v>
                </c:pt>
                <c:pt idx="482">
                  <c:v>1.0351966873706004E-2</c:v>
                </c:pt>
                <c:pt idx="483">
                  <c:v>1.0330578512396695E-2</c:v>
                </c:pt>
                <c:pt idx="484">
                  <c:v>1.0309278350515464E-2</c:v>
                </c:pt>
                <c:pt idx="485">
                  <c:v>1.0288065843621399E-2</c:v>
                </c:pt>
                <c:pt idx="486">
                  <c:v>1.0266940451745379E-2</c:v>
                </c:pt>
                <c:pt idx="487">
                  <c:v>1.0245901639344262E-2</c:v>
                </c:pt>
                <c:pt idx="488">
                  <c:v>1.0224948875255624E-2</c:v>
                </c:pt>
                <c:pt idx="489">
                  <c:v>1.020408163265306E-2</c:v>
                </c:pt>
                <c:pt idx="490">
                  <c:v>1.0183299389002037E-2</c:v>
                </c:pt>
                <c:pt idx="491">
                  <c:v>1.016260162601626E-2</c:v>
                </c:pt>
                <c:pt idx="492">
                  <c:v>1.0141987829614604E-2</c:v>
                </c:pt>
                <c:pt idx="493">
                  <c:v>1.0121457489878543E-2</c:v>
                </c:pt>
                <c:pt idx="494">
                  <c:v>1.0101010101010102E-2</c:v>
                </c:pt>
                <c:pt idx="495">
                  <c:v>1.0080645161290322E-2</c:v>
                </c:pt>
                <c:pt idx="496">
                  <c:v>1.0060362173038229E-2</c:v>
                </c:pt>
                <c:pt idx="497">
                  <c:v>1.0040160642570281E-2</c:v>
                </c:pt>
                <c:pt idx="498">
                  <c:v>1.002004008016032E-2</c:v>
                </c:pt>
                <c:pt idx="499">
                  <c:v>0.01</c:v>
                </c:pt>
                <c:pt idx="500">
                  <c:v>9.9800399201596807E-3</c:v>
                </c:pt>
                <c:pt idx="501">
                  <c:v>9.9601593625498006E-3</c:v>
                </c:pt>
                <c:pt idx="502">
                  <c:v>9.9403578528827041E-3</c:v>
                </c:pt>
                <c:pt idx="503">
                  <c:v>9.9206349206349201E-3</c:v>
                </c:pt>
                <c:pt idx="504">
                  <c:v>9.9009900990099011E-3</c:v>
                </c:pt>
                <c:pt idx="505">
                  <c:v>9.881422924901186E-3</c:v>
                </c:pt>
                <c:pt idx="506">
                  <c:v>9.8619329388560158E-3</c:v>
                </c:pt>
                <c:pt idx="507">
                  <c:v>9.8425196850393699E-3</c:v>
                </c:pt>
                <c:pt idx="508">
                  <c:v>9.823182711198428E-3</c:v>
                </c:pt>
                <c:pt idx="509">
                  <c:v>9.8039215686274508E-3</c:v>
                </c:pt>
                <c:pt idx="510">
                  <c:v>9.7847358121330719E-3</c:v>
                </c:pt>
                <c:pt idx="511">
                  <c:v>9.765625E-3</c:v>
                </c:pt>
                <c:pt idx="512">
                  <c:v>9.7465886939571145E-3</c:v>
                </c:pt>
                <c:pt idx="513">
                  <c:v>9.727626459143969E-3</c:v>
                </c:pt>
                <c:pt idx="514">
                  <c:v>9.7087378640776691E-3</c:v>
                </c:pt>
                <c:pt idx="515">
                  <c:v>9.6899224806201549E-3</c:v>
                </c:pt>
                <c:pt idx="516">
                  <c:v>9.6711798839458421E-3</c:v>
                </c:pt>
                <c:pt idx="517">
                  <c:v>9.6525096525096523E-3</c:v>
                </c:pt>
                <c:pt idx="518">
                  <c:v>9.6339113680154135E-3</c:v>
                </c:pt>
                <c:pt idx="519">
                  <c:v>9.6153846153846159E-3</c:v>
                </c:pt>
                <c:pt idx="520">
                  <c:v>9.5969289827255271E-3</c:v>
                </c:pt>
                <c:pt idx="521">
                  <c:v>9.5785440613026813E-3</c:v>
                </c:pt>
                <c:pt idx="522">
                  <c:v>9.5602294455066923E-3</c:v>
                </c:pt>
                <c:pt idx="523">
                  <c:v>9.5419847328244278E-3</c:v>
                </c:pt>
                <c:pt idx="524">
                  <c:v>9.5238095238095247E-3</c:v>
                </c:pt>
                <c:pt idx="525">
                  <c:v>9.5057034220532317E-3</c:v>
                </c:pt>
                <c:pt idx="526">
                  <c:v>9.4876660341555973E-3</c:v>
                </c:pt>
                <c:pt idx="527">
                  <c:v>9.46969696969697E-3</c:v>
                </c:pt>
                <c:pt idx="528">
                  <c:v>9.4517958412098299E-3</c:v>
                </c:pt>
                <c:pt idx="529">
                  <c:v>1.1320754716981131E-2</c:v>
                </c:pt>
                <c:pt idx="530">
                  <c:v>1.1299435028248588E-2</c:v>
                </c:pt>
                <c:pt idx="531">
                  <c:v>1.1278195488721804E-2</c:v>
                </c:pt>
                <c:pt idx="532">
                  <c:v>1.125703564727955E-2</c:v>
                </c:pt>
                <c:pt idx="533">
                  <c:v>1.1235955056179775E-2</c:v>
                </c:pt>
                <c:pt idx="534">
                  <c:v>1.1214953271028037E-2</c:v>
                </c:pt>
                <c:pt idx="535">
                  <c:v>1.1194029850746268E-2</c:v>
                </c:pt>
                <c:pt idx="536">
                  <c:v>1.11731843575419E-2</c:v>
                </c:pt>
                <c:pt idx="537">
                  <c:v>1.1152416356877323E-2</c:v>
                </c:pt>
                <c:pt idx="538">
                  <c:v>1.1131725417439703E-2</c:v>
                </c:pt>
                <c:pt idx="539">
                  <c:v>1.1111111111111112E-2</c:v>
                </c:pt>
                <c:pt idx="540">
                  <c:v>1.1090573012939002E-2</c:v>
                </c:pt>
                <c:pt idx="541">
                  <c:v>1.107011070110701E-2</c:v>
                </c:pt>
                <c:pt idx="542">
                  <c:v>1.1049723756906077E-2</c:v>
                </c:pt>
                <c:pt idx="543">
                  <c:v>1.1029411764705883E-2</c:v>
                </c:pt>
                <c:pt idx="544">
                  <c:v>1.1009174311926606E-2</c:v>
                </c:pt>
                <c:pt idx="545">
                  <c:v>1.098901098901099E-2</c:v>
                </c:pt>
                <c:pt idx="546">
                  <c:v>1.0968921389396709E-2</c:v>
                </c:pt>
                <c:pt idx="547">
                  <c:v>1.0948905109489052E-2</c:v>
                </c:pt>
                <c:pt idx="548">
                  <c:v>1.092896174863388E-2</c:v>
                </c:pt>
                <c:pt idx="549">
                  <c:v>1.090909090909091E-2</c:v>
                </c:pt>
                <c:pt idx="550">
                  <c:v>1.0889292196007259E-2</c:v>
                </c:pt>
                <c:pt idx="551">
                  <c:v>1.0869565217391304E-2</c:v>
                </c:pt>
                <c:pt idx="552">
                  <c:v>1.0849909584086799E-2</c:v>
                </c:pt>
                <c:pt idx="553">
                  <c:v>1.0830324909747292E-2</c:v>
                </c:pt>
                <c:pt idx="554">
                  <c:v>1.0810810810810811E-2</c:v>
                </c:pt>
                <c:pt idx="555">
                  <c:v>1.0791366906474821E-2</c:v>
                </c:pt>
                <c:pt idx="556">
                  <c:v>1.0771992818671455E-2</c:v>
                </c:pt>
                <c:pt idx="557">
                  <c:v>1.0752688172043012E-2</c:v>
                </c:pt>
                <c:pt idx="558">
                  <c:v>1.0733452593917709E-2</c:v>
                </c:pt>
                <c:pt idx="559">
                  <c:v>1.0714285714285714E-2</c:v>
                </c:pt>
                <c:pt idx="560">
                  <c:v>1.06951871657754E-2</c:v>
                </c:pt>
                <c:pt idx="561">
                  <c:v>1.0676156583629894E-2</c:v>
                </c:pt>
                <c:pt idx="562">
                  <c:v>1.0657193605683837E-2</c:v>
                </c:pt>
                <c:pt idx="563">
                  <c:v>1.0638297872340425E-2</c:v>
                </c:pt>
                <c:pt idx="564">
                  <c:v>1.0619469026548672E-2</c:v>
                </c:pt>
                <c:pt idx="565">
                  <c:v>1.0600706713780919E-2</c:v>
                </c:pt>
                <c:pt idx="566">
                  <c:v>1.0582010582010581E-2</c:v>
                </c:pt>
                <c:pt idx="567">
                  <c:v>1.0563380281690141E-2</c:v>
                </c:pt>
                <c:pt idx="568">
                  <c:v>1.054481546572935E-2</c:v>
                </c:pt>
                <c:pt idx="569">
                  <c:v>1.0526315789473684E-2</c:v>
                </c:pt>
                <c:pt idx="570">
                  <c:v>1.0507880910683012E-2</c:v>
                </c:pt>
                <c:pt idx="571">
                  <c:v>1.048951048951049E-2</c:v>
                </c:pt>
                <c:pt idx="572">
                  <c:v>1.0471204188481676E-2</c:v>
                </c:pt>
                <c:pt idx="573">
                  <c:v>1.0452961672473868E-2</c:v>
                </c:pt>
                <c:pt idx="574">
                  <c:v>1.0434782608695653E-2</c:v>
                </c:pt>
                <c:pt idx="575">
                  <c:v>1.0416666666666666E-2</c:v>
                </c:pt>
                <c:pt idx="576">
                  <c:v>1.0398613518197574E-2</c:v>
                </c:pt>
                <c:pt idx="577">
                  <c:v>1.0380622837370242E-2</c:v>
                </c:pt>
                <c:pt idx="578">
                  <c:v>1.0362694300518135E-2</c:v>
                </c:pt>
                <c:pt idx="579">
                  <c:v>1.0344827586206896E-2</c:v>
                </c:pt>
                <c:pt idx="580">
                  <c:v>1.0327022375215147E-2</c:v>
                </c:pt>
                <c:pt idx="581">
                  <c:v>1.0309278350515464E-2</c:v>
                </c:pt>
                <c:pt idx="582">
                  <c:v>1.0291595197255575E-2</c:v>
                </c:pt>
                <c:pt idx="583">
                  <c:v>1.0273972602739725E-2</c:v>
                </c:pt>
                <c:pt idx="584">
                  <c:v>1.0256410256410256E-2</c:v>
                </c:pt>
                <c:pt idx="585">
                  <c:v>1.0238907849829351E-2</c:v>
                </c:pt>
                <c:pt idx="586">
                  <c:v>1.192504258943782E-2</c:v>
                </c:pt>
                <c:pt idx="587">
                  <c:v>1.1904761904761904E-2</c:v>
                </c:pt>
                <c:pt idx="588">
                  <c:v>1.1884550084889643E-2</c:v>
                </c:pt>
                <c:pt idx="589">
                  <c:v>1.1864406779661017E-2</c:v>
                </c:pt>
                <c:pt idx="590">
                  <c:v>1.1844331641285956E-2</c:v>
                </c:pt>
                <c:pt idx="591">
                  <c:v>1.1824324324324325E-2</c:v>
                </c:pt>
                <c:pt idx="592">
                  <c:v>1.1804384485666104E-2</c:v>
                </c:pt>
                <c:pt idx="593">
                  <c:v>1.1784511784511785E-2</c:v>
                </c:pt>
                <c:pt idx="594">
                  <c:v>1.1764705882352941E-2</c:v>
                </c:pt>
                <c:pt idx="595">
                  <c:v>1.1744966442953021E-2</c:v>
                </c:pt>
                <c:pt idx="596">
                  <c:v>1.340033500837521E-2</c:v>
                </c:pt>
                <c:pt idx="597">
                  <c:v>1.3377926421404682E-2</c:v>
                </c:pt>
                <c:pt idx="598">
                  <c:v>1.335559265442404E-2</c:v>
                </c:pt>
                <c:pt idx="599">
                  <c:v>1.3333333333333334E-2</c:v>
                </c:pt>
                <c:pt idx="600">
                  <c:v>1.3311148086522463E-2</c:v>
                </c:pt>
                <c:pt idx="601">
                  <c:v>1.3289036544850499E-2</c:v>
                </c:pt>
                <c:pt idx="602">
                  <c:v>1.3266998341625208E-2</c:v>
                </c:pt>
                <c:pt idx="603">
                  <c:v>1.3245033112582781E-2</c:v>
                </c:pt>
                <c:pt idx="604">
                  <c:v>1.3223140495867768E-2</c:v>
                </c:pt>
                <c:pt idx="605">
                  <c:v>1.3201320132013201E-2</c:v>
                </c:pt>
                <c:pt idx="606">
                  <c:v>1.3179571663920923E-2</c:v>
                </c:pt>
                <c:pt idx="607">
                  <c:v>1.3157894736842105E-2</c:v>
                </c:pt>
                <c:pt idx="608">
                  <c:v>1.3136288998357963E-2</c:v>
                </c:pt>
                <c:pt idx="609">
                  <c:v>1.3114754098360656E-2</c:v>
                </c:pt>
                <c:pt idx="610">
                  <c:v>1.3093289689034371E-2</c:v>
                </c:pt>
                <c:pt idx="611">
                  <c:v>1.3071895424836602E-2</c:v>
                </c:pt>
                <c:pt idx="612">
                  <c:v>1.3050570962479609E-2</c:v>
                </c:pt>
                <c:pt idx="613">
                  <c:v>1.3029315960912053E-2</c:v>
                </c:pt>
                <c:pt idx="614">
                  <c:v>1.3008130081300813E-2</c:v>
                </c:pt>
                <c:pt idx="615">
                  <c:v>1.2987012987012988E-2</c:v>
                </c:pt>
                <c:pt idx="616">
                  <c:v>1.2965964343598054E-2</c:v>
                </c:pt>
                <c:pt idx="617">
                  <c:v>1.2944983818770227E-2</c:v>
                </c:pt>
                <c:pt idx="618">
                  <c:v>1.2924071082390954E-2</c:v>
                </c:pt>
                <c:pt idx="619">
                  <c:v>1.2903225806451613E-2</c:v>
                </c:pt>
                <c:pt idx="620">
                  <c:v>1.2882447665056361E-2</c:v>
                </c:pt>
                <c:pt idx="621">
                  <c:v>1.2861736334405145E-2</c:v>
                </c:pt>
                <c:pt idx="622">
                  <c:v>1.2841091492776886E-2</c:v>
                </c:pt>
                <c:pt idx="623">
                  <c:v>1.282051282051282E-2</c:v>
                </c:pt>
                <c:pt idx="624">
                  <c:v>1.2800000000000001E-2</c:v>
                </c:pt>
                <c:pt idx="625">
                  <c:v>1.2779552715654952E-2</c:v>
                </c:pt>
                <c:pt idx="626">
                  <c:v>1.2759170653907496E-2</c:v>
                </c:pt>
                <c:pt idx="627">
                  <c:v>1.2738853503184714E-2</c:v>
                </c:pt>
                <c:pt idx="628">
                  <c:v>1.2718600953895072E-2</c:v>
                </c:pt>
                <c:pt idx="629">
                  <c:v>1.2698412698412698E-2</c:v>
                </c:pt>
                <c:pt idx="630">
                  <c:v>1.2678288431061807E-2</c:v>
                </c:pt>
                <c:pt idx="631">
                  <c:v>1.2658227848101266E-2</c:v>
                </c:pt>
                <c:pt idx="632">
                  <c:v>1.2638230647709321E-2</c:v>
                </c:pt>
                <c:pt idx="633">
                  <c:v>1.2618296529968454E-2</c:v>
                </c:pt>
                <c:pt idx="634">
                  <c:v>1.2598425196850394E-2</c:v>
                </c:pt>
                <c:pt idx="635">
                  <c:v>1.2578616352201259E-2</c:v>
                </c:pt>
                <c:pt idx="636">
                  <c:v>1.2558869701726845E-2</c:v>
                </c:pt>
                <c:pt idx="637">
                  <c:v>1.2539184952978056E-2</c:v>
                </c:pt>
                <c:pt idx="638">
                  <c:v>1.2519561815336464E-2</c:v>
                </c:pt>
                <c:pt idx="639">
                  <c:v>1.2500000000000001E-2</c:v>
                </c:pt>
                <c:pt idx="640">
                  <c:v>1.2480499219968799E-2</c:v>
                </c:pt>
                <c:pt idx="641">
                  <c:v>1.2461059190031152E-2</c:v>
                </c:pt>
                <c:pt idx="642">
                  <c:v>1.2441679626749611E-2</c:v>
                </c:pt>
                <c:pt idx="643">
                  <c:v>1.2422360248447204E-2</c:v>
                </c:pt>
                <c:pt idx="644">
                  <c:v>1.2403100775193798E-2</c:v>
                </c:pt>
                <c:pt idx="645">
                  <c:v>1.238390092879257E-2</c:v>
                </c:pt>
                <c:pt idx="646">
                  <c:v>1.2364760432766615E-2</c:v>
                </c:pt>
                <c:pt idx="647">
                  <c:v>1.2345679012345678E-2</c:v>
                </c:pt>
                <c:pt idx="648">
                  <c:v>1.2326656394453005E-2</c:v>
                </c:pt>
                <c:pt idx="649">
                  <c:v>1.2307692307692308E-2</c:v>
                </c:pt>
                <c:pt idx="650">
                  <c:v>1.2288786482334869E-2</c:v>
                </c:pt>
                <c:pt idx="651">
                  <c:v>1.2269938650306749E-2</c:v>
                </c:pt>
                <c:pt idx="652">
                  <c:v>1.2251148545176111E-2</c:v>
                </c:pt>
                <c:pt idx="653">
                  <c:v>1.2232415902140673E-2</c:v>
                </c:pt>
                <c:pt idx="654">
                  <c:v>1.2213740458015267E-2</c:v>
                </c:pt>
                <c:pt idx="655">
                  <c:v>1.2195121951219513E-2</c:v>
                </c:pt>
                <c:pt idx="656">
                  <c:v>1.2176560121765601E-2</c:v>
                </c:pt>
                <c:pt idx="657">
                  <c:v>1.2158054711246201E-2</c:v>
                </c:pt>
                <c:pt idx="658">
                  <c:v>1.2139605462822459E-2</c:v>
                </c:pt>
                <c:pt idx="659">
                  <c:v>1.2121212121212121E-2</c:v>
                </c:pt>
                <c:pt idx="660">
                  <c:v>1.2102874432677761E-2</c:v>
                </c:pt>
                <c:pt idx="661">
                  <c:v>1.2084592145015106E-2</c:v>
                </c:pt>
                <c:pt idx="662">
                  <c:v>1.2066365007541479E-2</c:v>
                </c:pt>
                <c:pt idx="663">
                  <c:v>1.2048192771084338E-2</c:v>
                </c:pt>
                <c:pt idx="664">
                  <c:v>1.2030075187969926E-2</c:v>
                </c:pt>
                <c:pt idx="665">
                  <c:v>1.2012012012012012E-2</c:v>
                </c:pt>
                <c:pt idx="666">
                  <c:v>1.1994002998500749E-2</c:v>
                </c:pt>
                <c:pt idx="667">
                  <c:v>1.1976047904191617E-2</c:v>
                </c:pt>
                <c:pt idx="668">
                  <c:v>1.195814648729447E-2</c:v>
                </c:pt>
                <c:pt idx="669">
                  <c:v>1.1940298507462687E-2</c:v>
                </c:pt>
                <c:pt idx="670">
                  <c:v>1.1922503725782414E-2</c:v>
                </c:pt>
                <c:pt idx="671">
                  <c:v>1.1904761904761904E-2</c:v>
                </c:pt>
                <c:pt idx="672">
                  <c:v>1.188707280832095E-2</c:v>
                </c:pt>
                <c:pt idx="673">
                  <c:v>1.1869436201780416E-2</c:v>
                </c:pt>
                <c:pt idx="674">
                  <c:v>1.1851851851851851E-2</c:v>
                </c:pt>
                <c:pt idx="675">
                  <c:v>1.1834319526627219E-2</c:v>
                </c:pt>
                <c:pt idx="676">
                  <c:v>1.1816838995568686E-2</c:v>
                </c:pt>
                <c:pt idx="677">
                  <c:v>1.1799410029498525E-2</c:v>
                </c:pt>
                <c:pt idx="678">
                  <c:v>1.1782032400589101E-2</c:v>
                </c:pt>
                <c:pt idx="679">
                  <c:v>1.1764705882352941E-2</c:v>
                </c:pt>
                <c:pt idx="680">
                  <c:v>1.1747430249632892E-2</c:v>
                </c:pt>
                <c:pt idx="681">
                  <c:v>1.1730205278592375E-2</c:v>
                </c:pt>
                <c:pt idx="682">
                  <c:v>1.171303074670571E-2</c:v>
                </c:pt>
                <c:pt idx="683">
                  <c:v>1.1695906432748537E-2</c:v>
                </c:pt>
                <c:pt idx="684">
                  <c:v>1.167883211678832E-2</c:v>
                </c:pt>
                <c:pt idx="685">
                  <c:v>1.1661807580174927E-2</c:v>
                </c:pt>
                <c:pt idx="686">
                  <c:v>1.1644832605531296E-2</c:v>
                </c:pt>
                <c:pt idx="687">
                  <c:v>1.1627906976744186E-2</c:v>
                </c:pt>
                <c:pt idx="688">
                  <c:v>1.1611030478955007E-2</c:v>
                </c:pt>
                <c:pt idx="689">
                  <c:v>1.1594202898550725E-2</c:v>
                </c:pt>
                <c:pt idx="690">
                  <c:v>1.1577424023154847E-2</c:v>
                </c:pt>
                <c:pt idx="691">
                  <c:v>1.1560693641618497E-2</c:v>
                </c:pt>
                <c:pt idx="692">
                  <c:v>1.1544011544011544E-2</c:v>
                </c:pt>
                <c:pt idx="693">
                  <c:v>1.1527377521613832E-2</c:v>
                </c:pt>
                <c:pt idx="694">
                  <c:v>1.1510791366906475E-2</c:v>
                </c:pt>
                <c:pt idx="695">
                  <c:v>1.1494252873563218E-2</c:v>
                </c:pt>
                <c:pt idx="696">
                  <c:v>1.1477761836441894E-2</c:v>
                </c:pt>
                <c:pt idx="697">
                  <c:v>1.1461318051575931E-2</c:v>
                </c:pt>
                <c:pt idx="698">
                  <c:v>1.1444921316165951E-2</c:v>
                </c:pt>
                <c:pt idx="699">
                  <c:v>1.1428571428571429E-2</c:v>
                </c:pt>
                <c:pt idx="700">
                  <c:v>1.1412268188302425E-2</c:v>
                </c:pt>
                <c:pt idx="701">
                  <c:v>1.1396011396011397E-2</c:v>
                </c:pt>
                <c:pt idx="702">
                  <c:v>1.1379800853485065E-2</c:v>
                </c:pt>
                <c:pt idx="703">
                  <c:v>1.1363636363636364E-2</c:v>
                </c:pt>
                <c:pt idx="704">
                  <c:v>1.1347517730496455E-2</c:v>
                </c:pt>
                <c:pt idx="705">
                  <c:v>1.1331444759206799E-2</c:v>
                </c:pt>
                <c:pt idx="706">
                  <c:v>1.1315417256011316E-2</c:v>
                </c:pt>
                <c:pt idx="707">
                  <c:v>1.1299435028248588E-2</c:v>
                </c:pt>
                <c:pt idx="708">
                  <c:v>1.1283497884344146E-2</c:v>
                </c:pt>
                <c:pt idx="709">
                  <c:v>1.1267605633802818E-2</c:v>
                </c:pt>
                <c:pt idx="710">
                  <c:v>1.1251758087201125E-2</c:v>
                </c:pt>
                <c:pt idx="711">
                  <c:v>1.1235955056179775E-2</c:v>
                </c:pt>
                <c:pt idx="712">
                  <c:v>1.1220196353436185E-2</c:v>
                </c:pt>
                <c:pt idx="713">
                  <c:v>1.1204481792717087E-2</c:v>
                </c:pt>
                <c:pt idx="714">
                  <c:v>1.1188811188811189E-2</c:v>
                </c:pt>
                <c:pt idx="715">
                  <c:v>1.11731843575419E-2</c:v>
                </c:pt>
                <c:pt idx="716">
                  <c:v>1.1157601115760111E-2</c:v>
                </c:pt>
                <c:pt idx="717">
                  <c:v>1.1142061281337047E-2</c:v>
                </c:pt>
                <c:pt idx="718">
                  <c:v>1.1126564673157162E-2</c:v>
                </c:pt>
                <c:pt idx="719">
                  <c:v>1.1111111111111112E-2</c:v>
                </c:pt>
                <c:pt idx="720">
                  <c:v>1.1095700416088766E-2</c:v>
                </c:pt>
                <c:pt idx="721">
                  <c:v>1.1080332409972299E-2</c:v>
                </c:pt>
                <c:pt idx="722">
                  <c:v>1.1065006915629323E-2</c:v>
                </c:pt>
                <c:pt idx="723">
                  <c:v>1.1049723756906077E-2</c:v>
                </c:pt>
                <c:pt idx="724">
                  <c:v>1.1034482758620689E-2</c:v>
                </c:pt>
                <c:pt idx="725">
                  <c:v>1.1019283746556474E-2</c:v>
                </c:pt>
                <c:pt idx="726">
                  <c:v>1.1004126547455296E-2</c:v>
                </c:pt>
                <c:pt idx="727">
                  <c:v>1.098901098901099E-2</c:v>
                </c:pt>
                <c:pt idx="728">
                  <c:v>1.0973936899862825E-2</c:v>
                </c:pt>
                <c:pt idx="729">
                  <c:v>1.0958904109589041E-2</c:v>
                </c:pt>
                <c:pt idx="730">
                  <c:v>1.094391244870041E-2</c:v>
                </c:pt>
                <c:pt idx="731">
                  <c:v>1.092896174863388E-2</c:v>
                </c:pt>
                <c:pt idx="732">
                  <c:v>1.0914051841746248E-2</c:v>
                </c:pt>
                <c:pt idx="733">
                  <c:v>1.0899182561307902E-2</c:v>
                </c:pt>
                <c:pt idx="734">
                  <c:v>1.0884353741496598E-2</c:v>
                </c:pt>
                <c:pt idx="735">
                  <c:v>1.0869565217391304E-2</c:v>
                </c:pt>
                <c:pt idx="736">
                  <c:v>1.0854816824966078E-2</c:v>
                </c:pt>
                <c:pt idx="737">
                  <c:v>1.0840108401084011E-2</c:v>
                </c:pt>
                <c:pt idx="738">
                  <c:v>1.0825439783491205E-2</c:v>
                </c:pt>
                <c:pt idx="739">
                  <c:v>1.0810810810810811E-2</c:v>
                </c:pt>
                <c:pt idx="740">
                  <c:v>1.0796221322537112E-2</c:v>
                </c:pt>
                <c:pt idx="741">
                  <c:v>1.078167115902965E-2</c:v>
                </c:pt>
                <c:pt idx="742">
                  <c:v>1.0767160161507403E-2</c:v>
                </c:pt>
                <c:pt idx="743">
                  <c:v>1.0752688172043012E-2</c:v>
                </c:pt>
                <c:pt idx="744">
                  <c:v>1.0738255033557046E-2</c:v>
                </c:pt>
                <c:pt idx="745">
                  <c:v>1.0723860589812333E-2</c:v>
                </c:pt>
                <c:pt idx="746">
                  <c:v>1.0709504685408299E-2</c:v>
                </c:pt>
                <c:pt idx="747">
                  <c:v>1.06951871657754E-2</c:v>
                </c:pt>
                <c:pt idx="748">
                  <c:v>1.0680907877169559E-2</c:v>
                </c:pt>
                <c:pt idx="749">
                  <c:v>1.0666666666666666E-2</c:v>
                </c:pt>
                <c:pt idx="750">
                  <c:v>1.0652463382157125E-2</c:v>
                </c:pt>
                <c:pt idx="751">
                  <c:v>1.0638297872340425E-2</c:v>
                </c:pt>
                <c:pt idx="752">
                  <c:v>1.0624169986719787E-2</c:v>
                </c:pt>
                <c:pt idx="753">
                  <c:v>1.0610079575596816E-2</c:v>
                </c:pt>
                <c:pt idx="754">
                  <c:v>1.0596026490066225E-2</c:v>
                </c:pt>
                <c:pt idx="755">
                  <c:v>1.0582010582010581E-2</c:v>
                </c:pt>
                <c:pt idx="756">
                  <c:v>1.0568031704095112E-2</c:v>
                </c:pt>
                <c:pt idx="757">
                  <c:v>1.0554089709762533E-2</c:v>
                </c:pt>
                <c:pt idx="758">
                  <c:v>1.0540184453227932E-2</c:v>
                </c:pt>
                <c:pt idx="759">
                  <c:v>1.0526315789473684E-2</c:v>
                </c:pt>
                <c:pt idx="760">
                  <c:v>1.0512483574244415E-2</c:v>
                </c:pt>
                <c:pt idx="761">
                  <c:v>1.0498687664041995E-2</c:v>
                </c:pt>
                <c:pt idx="762">
                  <c:v>1.0484927916120577E-2</c:v>
                </c:pt>
                <c:pt idx="763">
                  <c:v>1.0471204188481676E-2</c:v>
                </c:pt>
                <c:pt idx="764">
                  <c:v>1.045751633986928E-2</c:v>
                </c:pt>
                <c:pt idx="765">
                  <c:v>1.0443864229765013E-2</c:v>
                </c:pt>
                <c:pt idx="766">
                  <c:v>1.0430247718383311E-2</c:v>
                </c:pt>
                <c:pt idx="767">
                  <c:v>1.0416666666666666E-2</c:v>
                </c:pt>
                <c:pt idx="768">
                  <c:v>1.0403120936280884E-2</c:v>
                </c:pt>
                <c:pt idx="769">
                  <c:v>1.038961038961039E-2</c:v>
                </c:pt>
                <c:pt idx="770">
                  <c:v>1.0376134889753566E-2</c:v>
                </c:pt>
                <c:pt idx="771">
                  <c:v>1.0362694300518135E-2</c:v>
                </c:pt>
                <c:pt idx="772">
                  <c:v>1.034928848641656E-2</c:v>
                </c:pt>
                <c:pt idx="773">
                  <c:v>1.0335917312661499E-2</c:v>
                </c:pt>
                <c:pt idx="774">
                  <c:v>1.032258064516129E-2</c:v>
                </c:pt>
                <c:pt idx="775">
                  <c:v>1.0309278350515464E-2</c:v>
                </c:pt>
                <c:pt idx="776">
                  <c:v>1.0296010296010296E-2</c:v>
                </c:pt>
                <c:pt idx="777">
                  <c:v>1.0282776349614395E-2</c:v>
                </c:pt>
                <c:pt idx="778">
                  <c:v>1.0269576379974325E-2</c:v>
                </c:pt>
                <c:pt idx="779">
                  <c:v>1.0256410256410256E-2</c:v>
                </c:pt>
                <c:pt idx="780">
                  <c:v>1.0243277848911651E-2</c:v>
                </c:pt>
                <c:pt idx="781">
                  <c:v>1.0230179028132993E-2</c:v>
                </c:pt>
                <c:pt idx="782">
                  <c:v>1.0217113665389528E-2</c:v>
                </c:pt>
                <c:pt idx="783">
                  <c:v>1.020408163265306E-2</c:v>
                </c:pt>
                <c:pt idx="784">
                  <c:v>1.019108280254777E-2</c:v>
                </c:pt>
                <c:pt idx="785">
                  <c:v>1.0178117048346057E-2</c:v>
                </c:pt>
                <c:pt idx="786">
                  <c:v>1.0165184243964422E-2</c:v>
                </c:pt>
                <c:pt idx="787">
                  <c:v>1.015228426395939E-2</c:v>
                </c:pt>
                <c:pt idx="788">
                  <c:v>1.0139416983523447E-2</c:v>
                </c:pt>
                <c:pt idx="789">
                  <c:v>1.1392405063291139E-2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Data!$F$22:$F$791</c:f>
              <c:numCache>
                <c:formatCode>0.000%</c:formatCode>
                <c:ptCount val="770"/>
                <c:pt idx="0">
                  <c:v>4.7619047619047616E-2</c:v>
                </c:pt>
                <c:pt idx="1">
                  <c:v>4.5454545454545456E-2</c:v>
                </c:pt>
                <c:pt idx="2">
                  <c:v>4.3478260869565216E-2</c:v>
                </c:pt>
                <c:pt idx="3">
                  <c:v>4.1666666666666664E-2</c:v>
                </c:pt>
                <c:pt idx="4">
                  <c:v>0.04</c:v>
                </c:pt>
                <c:pt idx="5">
                  <c:v>3.8461538461538464E-2</c:v>
                </c:pt>
                <c:pt idx="6">
                  <c:v>3.7037037037037035E-2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3.2258064516129031E-2</c:v>
                </c:pt>
                <c:pt idx="11">
                  <c:v>3.125E-2</c:v>
                </c:pt>
                <c:pt idx="12">
                  <c:v>3.0303030303030304E-2</c:v>
                </c:pt>
                <c:pt idx="13">
                  <c:v>2.9411764705882353E-2</c:v>
                </c:pt>
                <c:pt idx="14">
                  <c:v>2.8571428571428571E-2</c:v>
                </c:pt>
                <c:pt idx="15">
                  <c:v>2.7777777777777776E-2</c:v>
                </c:pt>
                <c:pt idx="16">
                  <c:v>2.7027027027027029E-2</c:v>
                </c:pt>
                <c:pt idx="17">
                  <c:v>2.6315789473684209E-2</c:v>
                </c:pt>
                <c:pt idx="18">
                  <c:v>2.564102564102564E-2</c:v>
                </c:pt>
                <c:pt idx="19">
                  <c:v>2.5000000000000001E-2</c:v>
                </c:pt>
                <c:pt idx="20">
                  <c:v>2.4390243902439025E-2</c:v>
                </c:pt>
                <c:pt idx="21">
                  <c:v>2.3809523809523808E-2</c:v>
                </c:pt>
                <c:pt idx="22">
                  <c:v>2.3255813953488372E-2</c:v>
                </c:pt>
                <c:pt idx="23">
                  <c:v>2.2727272727272728E-2</c:v>
                </c:pt>
                <c:pt idx="24">
                  <c:v>2.2222222222222223E-2</c:v>
                </c:pt>
                <c:pt idx="25">
                  <c:v>2.1739130434782608E-2</c:v>
                </c:pt>
                <c:pt idx="26">
                  <c:v>2.1276595744680851E-2</c:v>
                </c:pt>
                <c:pt idx="27">
                  <c:v>2.0833333333333332E-2</c:v>
                </c:pt>
                <c:pt idx="28">
                  <c:v>2.0408163265306121E-2</c:v>
                </c:pt>
                <c:pt idx="29">
                  <c:v>0.02</c:v>
                </c:pt>
                <c:pt idx="30">
                  <c:v>1.9607843137254902E-2</c:v>
                </c:pt>
                <c:pt idx="31">
                  <c:v>1.9230769230769232E-2</c:v>
                </c:pt>
                <c:pt idx="32">
                  <c:v>1.8867924528301886E-2</c:v>
                </c:pt>
                <c:pt idx="33">
                  <c:v>1.8518518518518517E-2</c:v>
                </c:pt>
                <c:pt idx="34">
                  <c:v>1.8181818181818181E-2</c:v>
                </c:pt>
                <c:pt idx="35">
                  <c:v>1.7857142857142856E-2</c:v>
                </c:pt>
                <c:pt idx="36">
                  <c:v>1.7543859649122806E-2</c:v>
                </c:pt>
                <c:pt idx="37">
                  <c:v>1.7241379310344827E-2</c:v>
                </c:pt>
                <c:pt idx="38">
                  <c:v>1.6949152542372881E-2</c:v>
                </c:pt>
                <c:pt idx="39">
                  <c:v>1.6666666666666666E-2</c:v>
                </c:pt>
                <c:pt idx="40">
                  <c:v>1.6393442622950821E-2</c:v>
                </c:pt>
                <c:pt idx="41">
                  <c:v>1.6129032258064516E-2</c:v>
                </c:pt>
                <c:pt idx="42">
                  <c:v>1.5873015873015872E-2</c:v>
                </c:pt>
                <c:pt idx="43">
                  <c:v>1.5625E-2</c:v>
                </c:pt>
                <c:pt idx="44">
                  <c:v>1.5384615384615385E-2</c:v>
                </c:pt>
                <c:pt idx="45">
                  <c:v>1.5151515151515152E-2</c:v>
                </c:pt>
                <c:pt idx="46">
                  <c:v>1.4925373134328358E-2</c:v>
                </c:pt>
                <c:pt idx="47">
                  <c:v>1.4705882352941176E-2</c:v>
                </c:pt>
                <c:pt idx="48">
                  <c:v>1.4492753623188406E-2</c:v>
                </c:pt>
                <c:pt idx="49">
                  <c:v>1.4285714285714285E-2</c:v>
                </c:pt>
                <c:pt idx="50">
                  <c:v>1.4084507042253521E-2</c:v>
                </c:pt>
                <c:pt idx="51">
                  <c:v>1.3888888888888888E-2</c:v>
                </c:pt>
                <c:pt idx="52">
                  <c:v>1.3698630136986301E-2</c:v>
                </c:pt>
                <c:pt idx="53">
                  <c:v>1.3513513513513514E-2</c:v>
                </c:pt>
                <c:pt idx="54">
                  <c:v>1.3333333333333334E-2</c:v>
                </c:pt>
                <c:pt idx="55">
                  <c:v>1.3157894736842105E-2</c:v>
                </c:pt>
                <c:pt idx="56">
                  <c:v>1.2987012987012988E-2</c:v>
                </c:pt>
                <c:pt idx="57">
                  <c:v>1.282051282051282E-2</c:v>
                </c:pt>
                <c:pt idx="58">
                  <c:v>1.2658227848101266E-2</c:v>
                </c:pt>
                <c:pt idx="59">
                  <c:v>1.2500000000000001E-2</c:v>
                </c:pt>
                <c:pt idx="60">
                  <c:v>1.2345679012345678E-2</c:v>
                </c:pt>
                <c:pt idx="61">
                  <c:v>1.2195121951219513E-2</c:v>
                </c:pt>
                <c:pt idx="62">
                  <c:v>1.2048192771084338E-2</c:v>
                </c:pt>
                <c:pt idx="63">
                  <c:v>1.1904761904761904E-2</c:v>
                </c:pt>
                <c:pt idx="64">
                  <c:v>1.1764705882352941E-2</c:v>
                </c:pt>
                <c:pt idx="65">
                  <c:v>1.1627906976744186E-2</c:v>
                </c:pt>
                <c:pt idx="66">
                  <c:v>1.1494252873563218E-2</c:v>
                </c:pt>
                <c:pt idx="67">
                  <c:v>1.1363636363636364E-2</c:v>
                </c:pt>
                <c:pt idx="68">
                  <c:v>1.1235955056179775E-2</c:v>
                </c:pt>
                <c:pt idx="69">
                  <c:v>1.1111111111111112E-2</c:v>
                </c:pt>
                <c:pt idx="70">
                  <c:v>1.098901098901099E-2</c:v>
                </c:pt>
                <c:pt idx="71">
                  <c:v>1.0869565217391304E-2</c:v>
                </c:pt>
                <c:pt idx="72">
                  <c:v>1.0752688172043012E-2</c:v>
                </c:pt>
                <c:pt idx="73">
                  <c:v>1.0638297872340425E-2</c:v>
                </c:pt>
                <c:pt idx="74">
                  <c:v>1.0526315789473684E-2</c:v>
                </c:pt>
                <c:pt idx="75">
                  <c:v>1.0416666666666666E-2</c:v>
                </c:pt>
                <c:pt idx="76">
                  <c:v>1.0309278350515464E-2</c:v>
                </c:pt>
                <c:pt idx="77">
                  <c:v>1.020408163265306E-2</c:v>
                </c:pt>
                <c:pt idx="78">
                  <c:v>1.0101010101010102E-2</c:v>
                </c:pt>
                <c:pt idx="79">
                  <c:v>0.01</c:v>
                </c:pt>
                <c:pt idx="80">
                  <c:v>9.9009900990099011E-3</c:v>
                </c:pt>
                <c:pt idx="81">
                  <c:v>9.8039215686274508E-3</c:v>
                </c:pt>
                <c:pt idx="82">
                  <c:v>9.7087378640776691E-3</c:v>
                </c:pt>
                <c:pt idx="83">
                  <c:v>9.6153846153846159E-3</c:v>
                </c:pt>
                <c:pt idx="84">
                  <c:v>9.5238095238095247E-3</c:v>
                </c:pt>
                <c:pt idx="85">
                  <c:v>9.433962264150943E-3</c:v>
                </c:pt>
                <c:pt idx="86">
                  <c:v>9.3457943925233638E-3</c:v>
                </c:pt>
                <c:pt idx="87">
                  <c:v>9.2592592592592587E-3</c:v>
                </c:pt>
                <c:pt idx="88">
                  <c:v>9.1743119266055051E-3</c:v>
                </c:pt>
                <c:pt idx="89">
                  <c:v>9.0909090909090905E-3</c:v>
                </c:pt>
                <c:pt idx="90">
                  <c:v>9.0090090090090089E-3</c:v>
                </c:pt>
                <c:pt idx="91">
                  <c:v>8.9285714285714281E-3</c:v>
                </c:pt>
                <c:pt idx="92">
                  <c:v>8.8495575221238937E-3</c:v>
                </c:pt>
                <c:pt idx="93">
                  <c:v>8.771929824561403E-3</c:v>
                </c:pt>
                <c:pt idx="94">
                  <c:v>8.6956521739130436E-3</c:v>
                </c:pt>
                <c:pt idx="95">
                  <c:v>8.6206896551724137E-3</c:v>
                </c:pt>
                <c:pt idx="96">
                  <c:v>8.5470085470085479E-3</c:v>
                </c:pt>
                <c:pt idx="97">
                  <c:v>8.4745762711864406E-3</c:v>
                </c:pt>
                <c:pt idx="98">
                  <c:v>8.4033613445378148E-3</c:v>
                </c:pt>
                <c:pt idx="99">
                  <c:v>8.3333333333333332E-3</c:v>
                </c:pt>
                <c:pt idx="100">
                  <c:v>8.2644628099173556E-3</c:v>
                </c:pt>
                <c:pt idx="101">
                  <c:v>8.1967213114754103E-3</c:v>
                </c:pt>
                <c:pt idx="102">
                  <c:v>8.130081300813009E-3</c:v>
                </c:pt>
                <c:pt idx="103">
                  <c:v>8.0645161290322578E-3</c:v>
                </c:pt>
                <c:pt idx="104">
                  <c:v>8.0000000000000002E-3</c:v>
                </c:pt>
                <c:pt idx="105">
                  <c:v>7.9365079365079361E-3</c:v>
                </c:pt>
                <c:pt idx="106">
                  <c:v>7.874015748031496E-3</c:v>
                </c:pt>
                <c:pt idx="107">
                  <c:v>7.8125E-3</c:v>
                </c:pt>
                <c:pt idx="108">
                  <c:v>7.7519379844961239E-3</c:v>
                </c:pt>
                <c:pt idx="109">
                  <c:v>7.6923076923076927E-3</c:v>
                </c:pt>
                <c:pt idx="110">
                  <c:v>7.6335877862595417E-3</c:v>
                </c:pt>
                <c:pt idx="111">
                  <c:v>7.575757575757576E-3</c:v>
                </c:pt>
                <c:pt idx="112">
                  <c:v>7.5187969924812026E-3</c:v>
                </c:pt>
                <c:pt idx="113">
                  <c:v>7.462686567164179E-3</c:v>
                </c:pt>
                <c:pt idx="114">
                  <c:v>7.4074074074074077E-3</c:v>
                </c:pt>
                <c:pt idx="115">
                  <c:v>7.3529411764705881E-3</c:v>
                </c:pt>
                <c:pt idx="116">
                  <c:v>7.2992700729927005E-3</c:v>
                </c:pt>
                <c:pt idx="117">
                  <c:v>7.246376811594203E-3</c:v>
                </c:pt>
                <c:pt idx="118">
                  <c:v>7.1942446043165471E-3</c:v>
                </c:pt>
                <c:pt idx="119">
                  <c:v>7.1428571428571426E-3</c:v>
                </c:pt>
                <c:pt idx="120">
                  <c:v>7.0921985815602835E-3</c:v>
                </c:pt>
                <c:pt idx="121">
                  <c:v>7.0422535211267607E-3</c:v>
                </c:pt>
                <c:pt idx="122">
                  <c:v>6.993006993006993E-3</c:v>
                </c:pt>
                <c:pt idx="123">
                  <c:v>6.9444444444444441E-3</c:v>
                </c:pt>
                <c:pt idx="124">
                  <c:v>6.8965517241379309E-3</c:v>
                </c:pt>
                <c:pt idx="125">
                  <c:v>6.8493150684931503E-3</c:v>
                </c:pt>
                <c:pt idx="126">
                  <c:v>6.8027210884353739E-3</c:v>
                </c:pt>
                <c:pt idx="127">
                  <c:v>6.7567567567567571E-3</c:v>
                </c:pt>
                <c:pt idx="128">
                  <c:v>6.7114093959731542E-3</c:v>
                </c:pt>
                <c:pt idx="129">
                  <c:v>6.6666666666666671E-3</c:v>
                </c:pt>
                <c:pt idx="130">
                  <c:v>6.6225165562913907E-3</c:v>
                </c:pt>
                <c:pt idx="131">
                  <c:v>6.5789473684210523E-3</c:v>
                </c:pt>
                <c:pt idx="132">
                  <c:v>6.5359477124183009E-3</c:v>
                </c:pt>
                <c:pt idx="133">
                  <c:v>6.4935064935064939E-3</c:v>
                </c:pt>
                <c:pt idx="134">
                  <c:v>6.4516129032258064E-3</c:v>
                </c:pt>
                <c:pt idx="135">
                  <c:v>6.41025641025641E-3</c:v>
                </c:pt>
                <c:pt idx="136">
                  <c:v>6.369426751592357E-3</c:v>
                </c:pt>
                <c:pt idx="137">
                  <c:v>6.3291139240506328E-3</c:v>
                </c:pt>
                <c:pt idx="138">
                  <c:v>6.2893081761006293E-3</c:v>
                </c:pt>
                <c:pt idx="139">
                  <c:v>6.2500000000000003E-3</c:v>
                </c:pt>
                <c:pt idx="140">
                  <c:v>6.2111801242236021E-3</c:v>
                </c:pt>
                <c:pt idx="141">
                  <c:v>6.1728395061728392E-3</c:v>
                </c:pt>
                <c:pt idx="142">
                  <c:v>6.1349693251533744E-3</c:v>
                </c:pt>
                <c:pt idx="143">
                  <c:v>6.0975609756097563E-3</c:v>
                </c:pt>
                <c:pt idx="144">
                  <c:v>6.0606060606060606E-3</c:v>
                </c:pt>
                <c:pt idx="145">
                  <c:v>6.024096385542169E-3</c:v>
                </c:pt>
                <c:pt idx="146">
                  <c:v>5.9880239520958087E-3</c:v>
                </c:pt>
                <c:pt idx="147">
                  <c:v>5.9523809523809521E-3</c:v>
                </c:pt>
                <c:pt idx="148">
                  <c:v>5.9171597633136093E-3</c:v>
                </c:pt>
                <c:pt idx="149">
                  <c:v>5.8823529411764705E-3</c:v>
                </c:pt>
                <c:pt idx="150">
                  <c:v>5.8479532163742687E-3</c:v>
                </c:pt>
                <c:pt idx="151">
                  <c:v>5.8139534883720929E-3</c:v>
                </c:pt>
                <c:pt idx="152">
                  <c:v>5.7803468208092483E-3</c:v>
                </c:pt>
                <c:pt idx="153">
                  <c:v>5.7471264367816091E-3</c:v>
                </c:pt>
                <c:pt idx="154">
                  <c:v>5.7142857142857143E-3</c:v>
                </c:pt>
                <c:pt idx="155">
                  <c:v>5.681818181818182E-3</c:v>
                </c:pt>
                <c:pt idx="156">
                  <c:v>5.6497175141242938E-3</c:v>
                </c:pt>
                <c:pt idx="157">
                  <c:v>5.6179775280898875E-3</c:v>
                </c:pt>
                <c:pt idx="158">
                  <c:v>5.5865921787709499E-3</c:v>
                </c:pt>
                <c:pt idx="159">
                  <c:v>5.5555555555555558E-3</c:v>
                </c:pt>
                <c:pt idx="160">
                  <c:v>5.5248618784530384E-3</c:v>
                </c:pt>
                <c:pt idx="161">
                  <c:v>5.4945054945054949E-3</c:v>
                </c:pt>
                <c:pt idx="162">
                  <c:v>5.4644808743169399E-3</c:v>
                </c:pt>
                <c:pt idx="163">
                  <c:v>5.434782608695652E-3</c:v>
                </c:pt>
                <c:pt idx="164">
                  <c:v>5.4054054054054057E-3</c:v>
                </c:pt>
                <c:pt idx="165">
                  <c:v>5.3763440860215058E-3</c:v>
                </c:pt>
                <c:pt idx="166">
                  <c:v>5.3475935828877002E-3</c:v>
                </c:pt>
                <c:pt idx="167">
                  <c:v>5.3191489361702126E-3</c:v>
                </c:pt>
                <c:pt idx="168">
                  <c:v>5.2910052910052907E-3</c:v>
                </c:pt>
                <c:pt idx="169">
                  <c:v>5.263157894736842E-3</c:v>
                </c:pt>
                <c:pt idx="170">
                  <c:v>5.235602094240838E-3</c:v>
                </c:pt>
                <c:pt idx="171">
                  <c:v>5.208333333333333E-3</c:v>
                </c:pt>
                <c:pt idx="172">
                  <c:v>5.1813471502590676E-3</c:v>
                </c:pt>
                <c:pt idx="173">
                  <c:v>5.1546391752577319E-3</c:v>
                </c:pt>
                <c:pt idx="174">
                  <c:v>5.1282051282051282E-3</c:v>
                </c:pt>
                <c:pt idx="175">
                  <c:v>5.1020408163265302E-3</c:v>
                </c:pt>
                <c:pt idx="176">
                  <c:v>5.076142131979695E-3</c:v>
                </c:pt>
                <c:pt idx="177">
                  <c:v>5.0505050505050509E-3</c:v>
                </c:pt>
                <c:pt idx="178">
                  <c:v>5.0251256281407036E-3</c:v>
                </c:pt>
                <c:pt idx="179">
                  <c:v>5.0000000000000001E-3</c:v>
                </c:pt>
                <c:pt idx="180">
                  <c:v>4.9751243781094526E-3</c:v>
                </c:pt>
                <c:pt idx="181">
                  <c:v>4.9504950495049506E-3</c:v>
                </c:pt>
                <c:pt idx="182">
                  <c:v>4.9261083743842365E-3</c:v>
                </c:pt>
                <c:pt idx="183">
                  <c:v>4.9019607843137254E-3</c:v>
                </c:pt>
                <c:pt idx="184">
                  <c:v>4.8780487804878049E-3</c:v>
                </c:pt>
                <c:pt idx="185">
                  <c:v>4.8543689320388345E-3</c:v>
                </c:pt>
                <c:pt idx="186">
                  <c:v>4.830917874396135E-3</c:v>
                </c:pt>
                <c:pt idx="187">
                  <c:v>4.807692307692308E-3</c:v>
                </c:pt>
                <c:pt idx="188">
                  <c:v>4.7846889952153108E-3</c:v>
                </c:pt>
                <c:pt idx="189">
                  <c:v>4.7619047619047623E-3</c:v>
                </c:pt>
                <c:pt idx="190">
                  <c:v>4.7393364928909956E-3</c:v>
                </c:pt>
                <c:pt idx="191">
                  <c:v>4.7169811320754715E-3</c:v>
                </c:pt>
                <c:pt idx="192">
                  <c:v>4.6948356807511738E-3</c:v>
                </c:pt>
                <c:pt idx="193">
                  <c:v>4.6728971962616819E-3</c:v>
                </c:pt>
                <c:pt idx="194">
                  <c:v>4.6511627906976744E-3</c:v>
                </c:pt>
                <c:pt idx="195">
                  <c:v>4.6296296296296294E-3</c:v>
                </c:pt>
                <c:pt idx="196">
                  <c:v>4.608294930875576E-3</c:v>
                </c:pt>
                <c:pt idx="197">
                  <c:v>4.5871559633027525E-3</c:v>
                </c:pt>
                <c:pt idx="198">
                  <c:v>4.5662100456621002E-3</c:v>
                </c:pt>
                <c:pt idx="199">
                  <c:v>4.5454545454545452E-3</c:v>
                </c:pt>
                <c:pt idx="200">
                  <c:v>4.5248868778280547E-3</c:v>
                </c:pt>
                <c:pt idx="201">
                  <c:v>4.5045045045045045E-3</c:v>
                </c:pt>
                <c:pt idx="202">
                  <c:v>4.4843049327354259E-3</c:v>
                </c:pt>
                <c:pt idx="203">
                  <c:v>4.464285714285714E-3</c:v>
                </c:pt>
                <c:pt idx="204">
                  <c:v>4.4444444444444444E-3</c:v>
                </c:pt>
                <c:pt idx="205">
                  <c:v>4.4247787610619468E-3</c:v>
                </c:pt>
                <c:pt idx="206">
                  <c:v>4.4052863436123352E-3</c:v>
                </c:pt>
                <c:pt idx="207">
                  <c:v>4.3859649122807015E-3</c:v>
                </c:pt>
                <c:pt idx="208">
                  <c:v>4.3668122270742356E-3</c:v>
                </c:pt>
                <c:pt idx="209">
                  <c:v>4.3478260869565218E-3</c:v>
                </c:pt>
                <c:pt idx="210">
                  <c:v>4.329004329004329E-3</c:v>
                </c:pt>
                <c:pt idx="211">
                  <c:v>4.3103448275862068E-3</c:v>
                </c:pt>
                <c:pt idx="212">
                  <c:v>4.2918454935622317E-3</c:v>
                </c:pt>
                <c:pt idx="213">
                  <c:v>4.2735042735042739E-3</c:v>
                </c:pt>
                <c:pt idx="214">
                  <c:v>4.2553191489361703E-3</c:v>
                </c:pt>
                <c:pt idx="215">
                  <c:v>4.2372881355932203E-3</c:v>
                </c:pt>
                <c:pt idx="216">
                  <c:v>4.2194092827004216E-3</c:v>
                </c:pt>
                <c:pt idx="217">
                  <c:v>4.2016806722689074E-3</c:v>
                </c:pt>
                <c:pt idx="218">
                  <c:v>4.1841004184100415E-3</c:v>
                </c:pt>
                <c:pt idx="219">
                  <c:v>4.1666666666666666E-3</c:v>
                </c:pt>
                <c:pt idx="220">
                  <c:v>4.1493775933609959E-3</c:v>
                </c:pt>
                <c:pt idx="221">
                  <c:v>4.1322314049586778E-3</c:v>
                </c:pt>
                <c:pt idx="222">
                  <c:v>4.11522633744856E-3</c:v>
                </c:pt>
                <c:pt idx="223">
                  <c:v>4.0983606557377051E-3</c:v>
                </c:pt>
                <c:pt idx="224">
                  <c:v>4.0816326530612249E-3</c:v>
                </c:pt>
                <c:pt idx="225">
                  <c:v>4.0650406504065045E-3</c:v>
                </c:pt>
                <c:pt idx="226">
                  <c:v>4.048582995951417E-3</c:v>
                </c:pt>
                <c:pt idx="227">
                  <c:v>4.0322580645161289E-3</c:v>
                </c:pt>
                <c:pt idx="228">
                  <c:v>4.0160642570281121E-3</c:v>
                </c:pt>
                <c:pt idx="229">
                  <c:v>4.0000000000000001E-3</c:v>
                </c:pt>
                <c:pt idx="230">
                  <c:v>3.9840637450199202E-3</c:v>
                </c:pt>
                <c:pt idx="231">
                  <c:v>3.968253968253968E-3</c:v>
                </c:pt>
                <c:pt idx="232">
                  <c:v>3.952569169960474E-3</c:v>
                </c:pt>
                <c:pt idx="233">
                  <c:v>3.937007874015748E-3</c:v>
                </c:pt>
                <c:pt idx="234">
                  <c:v>3.9215686274509803E-3</c:v>
                </c:pt>
                <c:pt idx="235">
                  <c:v>3.90625E-3</c:v>
                </c:pt>
                <c:pt idx="236">
                  <c:v>3.8910505836575876E-3</c:v>
                </c:pt>
                <c:pt idx="237">
                  <c:v>3.875968992248062E-3</c:v>
                </c:pt>
                <c:pt idx="238">
                  <c:v>3.8610038610038611E-3</c:v>
                </c:pt>
                <c:pt idx="239">
                  <c:v>3.8461538461538464E-3</c:v>
                </c:pt>
                <c:pt idx="240">
                  <c:v>3.8314176245210726E-3</c:v>
                </c:pt>
                <c:pt idx="241">
                  <c:v>3.8167938931297708E-3</c:v>
                </c:pt>
                <c:pt idx="242">
                  <c:v>7.6045627376425855E-3</c:v>
                </c:pt>
                <c:pt idx="243">
                  <c:v>7.575757575757576E-3</c:v>
                </c:pt>
                <c:pt idx="244">
                  <c:v>7.5471698113207548E-3</c:v>
                </c:pt>
                <c:pt idx="245">
                  <c:v>7.5187969924812026E-3</c:v>
                </c:pt>
                <c:pt idx="246">
                  <c:v>7.4906367041198503E-3</c:v>
                </c:pt>
                <c:pt idx="247">
                  <c:v>7.462686567164179E-3</c:v>
                </c:pt>
                <c:pt idx="248">
                  <c:v>7.4349442379182153E-3</c:v>
                </c:pt>
                <c:pt idx="249">
                  <c:v>7.4074074074074077E-3</c:v>
                </c:pt>
                <c:pt idx="250">
                  <c:v>7.3800738007380072E-3</c:v>
                </c:pt>
                <c:pt idx="251">
                  <c:v>7.3529411764705881E-3</c:v>
                </c:pt>
                <c:pt idx="252">
                  <c:v>7.326007326007326E-3</c:v>
                </c:pt>
                <c:pt idx="253">
                  <c:v>7.2992700729927005E-3</c:v>
                </c:pt>
                <c:pt idx="254">
                  <c:v>7.2727272727272727E-3</c:v>
                </c:pt>
                <c:pt idx="255">
                  <c:v>7.246376811594203E-3</c:v>
                </c:pt>
                <c:pt idx="256">
                  <c:v>7.2202166064981952E-3</c:v>
                </c:pt>
                <c:pt idx="257">
                  <c:v>7.1942446043165471E-3</c:v>
                </c:pt>
                <c:pt idx="258">
                  <c:v>7.1684587813620072E-3</c:v>
                </c:pt>
                <c:pt idx="259">
                  <c:v>7.1428571428571426E-3</c:v>
                </c:pt>
                <c:pt idx="260">
                  <c:v>7.1174377224199285E-3</c:v>
                </c:pt>
                <c:pt idx="261">
                  <c:v>7.0921985815602835E-3</c:v>
                </c:pt>
                <c:pt idx="262">
                  <c:v>7.0671378091872791E-3</c:v>
                </c:pt>
                <c:pt idx="263">
                  <c:v>7.0422535211267607E-3</c:v>
                </c:pt>
                <c:pt idx="264">
                  <c:v>7.0175438596491229E-3</c:v>
                </c:pt>
                <c:pt idx="265">
                  <c:v>6.993006993006993E-3</c:v>
                </c:pt>
                <c:pt idx="266">
                  <c:v>6.9686411149825784E-3</c:v>
                </c:pt>
                <c:pt idx="267">
                  <c:v>6.9444444444444441E-3</c:v>
                </c:pt>
                <c:pt idx="268">
                  <c:v>6.920415224913495E-3</c:v>
                </c:pt>
                <c:pt idx="269">
                  <c:v>6.8965517241379309E-3</c:v>
                </c:pt>
                <c:pt idx="270">
                  <c:v>6.8728522336769758E-3</c:v>
                </c:pt>
                <c:pt idx="271">
                  <c:v>6.8493150684931503E-3</c:v>
                </c:pt>
                <c:pt idx="272">
                  <c:v>6.8259385665529011E-3</c:v>
                </c:pt>
                <c:pt idx="273">
                  <c:v>6.8027210884353739E-3</c:v>
                </c:pt>
                <c:pt idx="274">
                  <c:v>6.7796610169491523E-3</c:v>
                </c:pt>
                <c:pt idx="275">
                  <c:v>6.7567567567567571E-3</c:v>
                </c:pt>
                <c:pt idx="276">
                  <c:v>6.7340067340067337E-3</c:v>
                </c:pt>
                <c:pt idx="277">
                  <c:v>6.7114093959731542E-3</c:v>
                </c:pt>
                <c:pt idx="278">
                  <c:v>6.688963210702341E-3</c:v>
                </c:pt>
                <c:pt idx="279">
                  <c:v>6.6666666666666671E-3</c:v>
                </c:pt>
                <c:pt idx="280">
                  <c:v>6.6445182724252493E-3</c:v>
                </c:pt>
                <c:pt idx="281">
                  <c:v>6.6225165562913907E-3</c:v>
                </c:pt>
                <c:pt idx="282">
                  <c:v>6.6006600660066007E-3</c:v>
                </c:pt>
                <c:pt idx="283">
                  <c:v>6.5789473684210523E-3</c:v>
                </c:pt>
                <c:pt idx="284">
                  <c:v>6.5573770491803279E-3</c:v>
                </c:pt>
                <c:pt idx="285">
                  <c:v>6.5359477124183009E-3</c:v>
                </c:pt>
                <c:pt idx="286">
                  <c:v>6.5146579804560263E-3</c:v>
                </c:pt>
                <c:pt idx="287">
                  <c:v>6.4935064935064939E-3</c:v>
                </c:pt>
                <c:pt idx="288">
                  <c:v>6.4724919093851136E-3</c:v>
                </c:pt>
                <c:pt idx="289">
                  <c:v>6.4516129032258064E-3</c:v>
                </c:pt>
                <c:pt idx="290">
                  <c:v>6.4308681672025723E-3</c:v>
                </c:pt>
                <c:pt idx="291">
                  <c:v>6.41025641025641E-3</c:v>
                </c:pt>
                <c:pt idx="292">
                  <c:v>6.3897763578274758E-3</c:v>
                </c:pt>
                <c:pt idx="293">
                  <c:v>6.369426751592357E-3</c:v>
                </c:pt>
                <c:pt idx="294">
                  <c:v>6.3492063492063492E-3</c:v>
                </c:pt>
                <c:pt idx="295">
                  <c:v>6.3291139240506328E-3</c:v>
                </c:pt>
                <c:pt idx="296">
                  <c:v>6.3091482649842269E-3</c:v>
                </c:pt>
                <c:pt idx="297">
                  <c:v>6.2893081761006293E-3</c:v>
                </c:pt>
                <c:pt idx="298">
                  <c:v>6.269592476489028E-3</c:v>
                </c:pt>
                <c:pt idx="299">
                  <c:v>6.2500000000000003E-3</c:v>
                </c:pt>
                <c:pt idx="300">
                  <c:v>6.2305295950155761E-3</c:v>
                </c:pt>
                <c:pt idx="301">
                  <c:v>6.2111801242236021E-3</c:v>
                </c:pt>
                <c:pt idx="302">
                  <c:v>6.1919504643962852E-3</c:v>
                </c:pt>
                <c:pt idx="303">
                  <c:v>6.1728395061728392E-3</c:v>
                </c:pt>
                <c:pt idx="304">
                  <c:v>6.1538461538461538E-3</c:v>
                </c:pt>
                <c:pt idx="305">
                  <c:v>6.1349693251533744E-3</c:v>
                </c:pt>
                <c:pt idx="306">
                  <c:v>6.1162079510703364E-3</c:v>
                </c:pt>
                <c:pt idx="307">
                  <c:v>6.0975609756097563E-3</c:v>
                </c:pt>
                <c:pt idx="308">
                  <c:v>6.0790273556231003E-3</c:v>
                </c:pt>
                <c:pt idx="309">
                  <c:v>6.0606060606060606E-3</c:v>
                </c:pt>
                <c:pt idx="310">
                  <c:v>6.0422960725075529E-3</c:v>
                </c:pt>
                <c:pt idx="311">
                  <c:v>6.024096385542169E-3</c:v>
                </c:pt>
                <c:pt idx="312">
                  <c:v>6.006006006006006E-3</c:v>
                </c:pt>
                <c:pt idx="313">
                  <c:v>8.9820359281437123E-3</c:v>
                </c:pt>
                <c:pt idx="314">
                  <c:v>8.9552238805970154E-3</c:v>
                </c:pt>
                <c:pt idx="315">
                  <c:v>8.9285714285714281E-3</c:v>
                </c:pt>
                <c:pt idx="316">
                  <c:v>8.9020771513353119E-3</c:v>
                </c:pt>
                <c:pt idx="317">
                  <c:v>8.8757396449704144E-3</c:v>
                </c:pt>
                <c:pt idx="318">
                  <c:v>8.8495575221238937E-3</c:v>
                </c:pt>
                <c:pt idx="319">
                  <c:v>8.8235294117647058E-3</c:v>
                </c:pt>
                <c:pt idx="320">
                  <c:v>8.7976539589442824E-3</c:v>
                </c:pt>
                <c:pt idx="321">
                  <c:v>8.771929824561403E-3</c:v>
                </c:pt>
                <c:pt idx="322">
                  <c:v>8.7463556851311956E-3</c:v>
                </c:pt>
                <c:pt idx="323">
                  <c:v>8.7209302325581394E-3</c:v>
                </c:pt>
                <c:pt idx="324">
                  <c:v>8.6956521739130436E-3</c:v>
                </c:pt>
                <c:pt idx="325">
                  <c:v>8.670520231213872E-3</c:v>
                </c:pt>
                <c:pt idx="326">
                  <c:v>8.6455331412103754E-3</c:v>
                </c:pt>
                <c:pt idx="327">
                  <c:v>8.6206896551724137E-3</c:v>
                </c:pt>
                <c:pt idx="328">
                  <c:v>8.5959885386819486E-3</c:v>
                </c:pt>
                <c:pt idx="329">
                  <c:v>8.5714285714285719E-3</c:v>
                </c:pt>
                <c:pt idx="330">
                  <c:v>8.5470085470085479E-3</c:v>
                </c:pt>
                <c:pt idx="331">
                  <c:v>8.5227272727272721E-3</c:v>
                </c:pt>
                <c:pt idx="332">
                  <c:v>8.4985835694051E-3</c:v>
                </c:pt>
                <c:pt idx="333">
                  <c:v>8.4745762711864406E-3</c:v>
                </c:pt>
                <c:pt idx="334">
                  <c:v>8.4507042253521118E-3</c:v>
                </c:pt>
                <c:pt idx="335">
                  <c:v>8.4269662921348312E-3</c:v>
                </c:pt>
                <c:pt idx="336">
                  <c:v>8.4033613445378148E-3</c:v>
                </c:pt>
                <c:pt idx="337">
                  <c:v>8.3798882681564244E-3</c:v>
                </c:pt>
                <c:pt idx="338">
                  <c:v>8.356545961002786E-3</c:v>
                </c:pt>
                <c:pt idx="339">
                  <c:v>8.3333333333333332E-3</c:v>
                </c:pt>
                <c:pt idx="340">
                  <c:v>8.3102493074792248E-3</c:v>
                </c:pt>
                <c:pt idx="341">
                  <c:v>8.2872928176795577E-3</c:v>
                </c:pt>
                <c:pt idx="342">
                  <c:v>8.2644628099173556E-3</c:v>
                </c:pt>
                <c:pt idx="343">
                  <c:v>8.241758241758242E-3</c:v>
                </c:pt>
                <c:pt idx="344">
                  <c:v>8.21917808219178E-3</c:v>
                </c:pt>
                <c:pt idx="345">
                  <c:v>8.1967213114754103E-3</c:v>
                </c:pt>
                <c:pt idx="346">
                  <c:v>8.1743869209809257E-3</c:v>
                </c:pt>
                <c:pt idx="347">
                  <c:v>8.152173913043478E-3</c:v>
                </c:pt>
                <c:pt idx="348">
                  <c:v>8.130081300813009E-3</c:v>
                </c:pt>
                <c:pt idx="349">
                  <c:v>8.1081081081081086E-3</c:v>
                </c:pt>
                <c:pt idx="350">
                  <c:v>8.0862533692722376E-3</c:v>
                </c:pt>
                <c:pt idx="351">
                  <c:v>8.0645161290322578E-3</c:v>
                </c:pt>
                <c:pt idx="352">
                  <c:v>8.0428954423592495E-3</c:v>
                </c:pt>
                <c:pt idx="353">
                  <c:v>8.0213903743315516E-3</c:v>
                </c:pt>
                <c:pt idx="354">
                  <c:v>8.0000000000000002E-3</c:v>
                </c:pt>
                <c:pt idx="355">
                  <c:v>7.9787234042553185E-3</c:v>
                </c:pt>
                <c:pt idx="356">
                  <c:v>7.9575596816976128E-3</c:v>
                </c:pt>
                <c:pt idx="357">
                  <c:v>7.9365079365079361E-3</c:v>
                </c:pt>
                <c:pt idx="358">
                  <c:v>7.9155672823219003E-3</c:v>
                </c:pt>
                <c:pt idx="359">
                  <c:v>7.8947368421052634E-3</c:v>
                </c:pt>
                <c:pt idx="360">
                  <c:v>7.874015748031496E-3</c:v>
                </c:pt>
                <c:pt idx="361">
                  <c:v>7.8534031413612562E-3</c:v>
                </c:pt>
                <c:pt idx="362">
                  <c:v>7.832898172323759E-3</c:v>
                </c:pt>
                <c:pt idx="363">
                  <c:v>7.8125E-3</c:v>
                </c:pt>
                <c:pt idx="364">
                  <c:v>7.7922077922077922E-3</c:v>
                </c:pt>
                <c:pt idx="365">
                  <c:v>7.7720207253886009E-3</c:v>
                </c:pt>
                <c:pt idx="366">
                  <c:v>7.7519379844961239E-3</c:v>
                </c:pt>
                <c:pt idx="367">
                  <c:v>7.7319587628865982E-3</c:v>
                </c:pt>
                <c:pt idx="368">
                  <c:v>7.7120822622107968E-3</c:v>
                </c:pt>
                <c:pt idx="369">
                  <c:v>7.6923076923076927E-3</c:v>
                </c:pt>
                <c:pt idx="370">
                  <c:v>7.6726342710997444E-3</c:v>
                </c:pt>
                <c:pt idx="371">
                  <c:v>7.6530612244897957E-3</c:v>
                </c:pt>
                <c:pt idx="372">
                  <c:v>7.6335877862595417E-3</c:v>
                </c:pt>
                <c:pt idx="373">
                  <c:v>7.6142131979695434E-3</c:v>
                </c:pt>
                <c:pt idx="374">
                  <c:v>7.5949367088607592E-3</c:v>
                </c:pt>
                <c:pt idx="375">
                  <c:v>7.575757575757576E-3</c:v>
                </c:pt>
                <c:pt idx="376">
                  <c:v>7.556675062972292E-3</c:v>
                </c:pt>
                <c:pt idx="377">
                  <c:v>7.537688442211055E-3</c:v>
                </c:pt>
                <c:pt idx="378">
                  <c:v>7.5187969924812026E-3</c:v>
                </c:pt>
                <c:pt idx="379">
                  <c:v>7.4999999999999997E-3</c:v>
                </c:pt>
                <c:pt idx="380">
                  <c:v>7.481296758104738E-3</c:v>
                </c:pt>
                <c:pt idx="381">
                  <c:v>7.462686567164179E-3</c:v>
                </c:pt>
                <c:pt idx="382">
                  <c:v>7.4441687344913151E-3</c:v>
                </c:pt>
                <c:pt idx="383">
                  <c:v>7.4257425742574254E-3</c:v>
                </c:pt>
                <c:pt idx="384">
                  <c:v>7.4074074074074077E-3</c:v>
                </c:pt>
                <c:pt idx="385">
                  <c:v>7.3891625615763543E-3</c:v>
                </c:pt>
                <c:pt idx="386">
                  <c:v>7.3710073710073713E-3</c:v>
                </c:pt>
                <c:pt idx="387">
                  <c:v>7.3529411764705881E-3</c:v>
                </c:pt>
                <c:pt idx="388">
                  <c:v>7.3349633251833741E-3</c:v>
                </c:pt>
                <c:pt idx="389">
                  <c:v>7.3170731707317077E-3</c:v>
                </c:pt>
                <c:pt idx="390">
                  <c:v>7.2992700729927005E-3</c:v>
                </c:pt>
                <c:pt idx="391">
                  <c:v>7.2815533980582527E-3</c:v>
                </c:pt>
                <c:pt idx="392">
                  <c:v>7.2639225181598066E-3</c:v>
                </c:pt>
                <c:pt idx="393">
                  <c:v>9.6618357487922701E-3</c:v>
                </c:pt>
                <c:pt idx="394">
                  <c:v>9.6385542168674707E-3</c:v>
                </c:pt>
                <c:pt idx="395">
                  <c:v>9.6153846153846159E-3</c:v>
                </c:pt>
                <c:pt idx="396">
                  <c:v>9.5923261390887284E-3</c:v>
                </c:pt>
                <c:pt idx="397">
                  <c:v>9.5693779904306216E-3</c:v>
                </c:pt>
                <c:pt idx="398">
                  <c:v>9.5465393794749408E-3</c:v>
                </c:pt>
                <c:pt idx="399">
                  <c:v>9.5238095238095247E-3</c:v>
                </c:pt>
                <c:pt idx="400">
                  <c:v>9.5011876484560574E-3</c:v>
                </c:pt>
                <c:pt idx="401">
                  <c:v>9.4786729857819912E-3</c:v>
                </c:pt>
                <c:pt idx="402">
                  <c:v>9.4562647754137114E-3</c:v>
                </c:pt>
                <c:pt idx="403">
                  <c:v>9.433962264150943E-3</c:v>
                </c:pt>
                <c:pt idx="404">
                  <c:v>9.4117647058823521E-3</c:v>
                </c:pt>
                <c:pt idx="405">
                  <c:v>9.3896713615023476E-3</c:v>
                </c:pt>
                <c:pt idx="406">
                  <c:v>9.3676814988290398E-3</c:v>
                </c:pt>
                <c:pt idx="407">
                  <c:v>9.3457943925233638E-3</c:v>
                </c:pt>
                <c:pt idx="408">
                  <c:v>9.324009324009324E-3</c:v>
                </c:pt>
                <c:pt idx="409">
                  <c:v>9.3023255813953487E-3</c:v>
                </c:pt>
                <c:pt idx="410">
                  <c:v>9.2807424593967514E-3</c:v>
                </c:pt>
                <c:pt idx="411">
                  <c:v>9.2592592592592587E-3</c:v>
                </c:pt>
                <c:pt idx="412">
                  <c:v>9.2378752886836026E-3</c:v>
                </c:pt>
                <c:pt idx="413">
                  <c:v>9.2165898617511521E-3</c:v>
                </c:pt>
                <c:pt idx="414">
                  <c:v>9.1954022988505746E-3</c:v>
                </c:pt>
                <c:pt idx="415">
                  <c:v>9.1743119266055051E-3</c:v>
                </c:pt>
                <c:pt idx="416">
                  <c:v>9.1533180778032037E-3</c:v>
                </c:pt>
                <c:pt idx="417">
                  <c:v>9.1324200913242004E-3</c:v>
                </c:pt>
                <c:pt idx="418">
                  <c:v>1.1389521640091117E-2</c:v>
                </c:pt>
                <c:pt idx="419">
                  <c:v>1.1363636363636364E-2</c:v>
                </c:pt>
                <c:pt idx="420">
                  <c:v>1.1337868480725623E-2</c:v>
                </c:pt>
                <c:pt idx="421">
                  <c:v>1.1312217194570135E-2</c:v>
                </c:pt>
                <c:pt idx="422">
                  <c:v>1.1286681715575621E-2</c:v>
                </c:pt>
                <c:pt idx="423">
                  <c:v>1.1261261261261261E-2</c:v>
                </c:pt>
                <c:pt idx="424">
                  <c:v>1.1235955056179775E-2</c:v>
                </c:pt>
                <c:pt idx="425">
                  <c:v>1.1210762331838564E-2</c:v>
                </c:pt>
                <c:pt idx="426">
                  <c:v>1.1185682326621925E-2</c:v>
                </c:pt>
                <c:pt idx="427">
                  <c:v>1.1160714285714286E-2</c:v>
                </c:pt>
                <c:pt idx="428">
                  <c:v>1.1135857461024499E-2</c:v>
                </c:pt>
                <c:pt idx="429">
                  <c:v>1.1111111111111112E-2</c:v>
                </c:pt>
                <c:pt idx="430">
                  <c:v>1.1086474501108648E-2</c:v>
                </c:pt>
                <c:pt idx="431">
                  <c:v>1.1061946902654867E-2</c:v>
                </c:pt>
                <c:pt idx="432">
                  <c:v>1.1037527593818985E-2</c:v>
                </c:pt>
                <c:pt idx="433">
                  <c:v>1.1013215859030838E-2</c:v>
                </c:pt>
                <c:pt idx="434">
                  <c:v>1.098901098901099E-2</c:v>
                </c:pt>
                <c:pt idx="435">
                  <c:v>1.0964912280701754E-2</c:v>
                </c:pt>
                <c:pt idx="436">
                  <c:v>1.0940919037199124E-2</c:v>
                </c:pt>
                <c:pt idx="437">
                  <c:v>1.0917030567685589E-2</c:v>
                </c:pt>
                <c:pt idx="438">
                  <c:v>1.0893246187363835E-2</c:v>
                </c:pt>
                <c:pt idx="439">
                  <c:v>1.0869565217391304E-2</c:v>
                </c:pt>
                <c:pt idx="440">
                  <c:v>1.0845986984815618E-2</c:v>
                </c:pt>
                <c:pt idx="441">
                  <c:v>1.0822510822510822E-2</c:v>
                </c:pt>
                <c:pt idx="442">
                  <c:v>1.079913606911447E-2</c:v>
                </c:pt>
                <c:pt idx="443">
                  <c:v>1.0775862068965518E-2</c:v>
                </c:pt>
                <c:pt idx="444">
                  <c:v>1.0752688172043012E-2</c:v>
                </c:pt>
                <c:pt idx="445">
                  <c:v>1.0729613733905579E-2</c:v>
                </c:pt>
                <c:pt idx="446">
                  <c:v>1.0706638115631691E-2</c:v>
                </c:pt>
                <c:pt idx="447">
                  <c:v>1.0683760683760684E-2</c:v>
                </c:pt>
                <c:pt idx="448">
                  <c:v>1.0660980810234541E-2</c:v>
                </c:pt>
                <c:pt idx="449">
                  <c:v>1.0638297872340425E-2</c:v>
                </c:pt>
                <c:pt idx="450">
                  <c:v>1.0615711252653927E-2</c:v>
                </c:pt>
                <c:pt idx="451">
                  <c:v>1.059322033898305E-2</c:v>
                </c:pt>
                <c:pt idx="452">
                  <c:v>1.0570824524312896E-2</c:v>
                </c:pt>
                <c:pt idx="453">
                  <c:v>1.0548523206751054E-2</c:v>
                </c:pt>
                <c:pt idx="454">
                  <c:v>1.0526315789473684E-2</c:v>
                </c:pt>
                <c:pt idx="455">
                  <c:v>1.050420168067227E-2</c:v>
                </c:pt>
                <c:pt idx="456">
                  <c:v>1.0482180293501049E-2</c:v>
                </c:pt>
                <c:pt idx="457">
                  <c:v>1.0460251046025104E-2</c:v>
                </c:pt>
                <c:pt idx="458">
                  <c:v>1.0438413361169102E-2</c:v>
                </c:pt>
                <c:pt idx="459">
                  <c:v>1.0416666666666666E-2</c:v>
                </c:pt>
                <c:pt idx="460">
                  <c:v>1.0395010395010396E-2</c:v>
                </c:pt>
                <c:pt idx="461">
                  <c:v>1.0373443983402489E-2</c:v>
                </c:pt>
                <c:pt idx="462">
                  <c:v>1.0351966873706004E-2</c:v>
                </c:pt>
                <c:pt idx="463">
                  <c:v>1.0330578512396695E-2</c:v>
                </c:pt>
                <c:pt idx="464">
                  <c:v>1.0309278350515464E-2</c:v>
                </c:pt>
                <c:pt idx="465">
                  <c:v>1.0288065843621399E-2</c:v>
                </c:pt>
                <c:pt idx="466">
                  <c:v>1.0266940451745379E-2</c:v>
                </c:pt>
                <c:pt idx="467">
                  <c:v>1.0245901639344262E-2</c:v>
                </c:pt>
                <c:pt idx="468">
                  <c:v>1.0224948875255624E-2</c:v>
                </c:pt>
                <c:pt idx="469">
                  <c:v>1.020408163265306E-2</c:v>
                </c:pt>
                <c:pt idx="470">
                  <c:v>1.0183299389002037E-2</c:v>
                </c:pt>
                <c:pt idx="471">
                  <c:v>1.016260162601626E-2</c:v>
                </c:pt>
                <c:pt idx="472">
                  <c:v>1.0141987829614604E-2</c:v>
                </c:pt>
                <c:pt idx="473">
                  <c:v>1.0121457489878543E-2</c:v>
                </c:pt>
                <c:pt idx="474">
                  <c:v>1.0101010101010102E-2</c:v>
                </c:pt>
                <c:pt idx="475">
                  <c:v>1.0080645161290322E-2</c:v>
                </c:pt>
                <c:pt idx="476">
                  <c:v>1.0060362173038229E-2</c:v>
                </c:pt>
                <c:pt idx="477">
                  <c:v>1.0040160642570281E-2</c:v>
                </c:pt>
                <c:pt idx="478">
                  <c:v>1.002004008016032E-2</c:v>
                </c:pt>
                <c:pt idx="479">
                  <c:v>0.01</c:v>
                </c:pt>
                <c:pt idx="480">
                  <c:v>9.9800399201596807E-3</c:v>
                </c:pt>
                <c:pt idx="481">
                  <c:v>9.9601593625498006E-3</c:v>
                </c:pt>
                <c:pt idx="482">
                  <c:v>9.9403578528827041E-3</c:v>
                </c:pt>
                <c:pt idx="483">
                  <c:v>9.9206349206349201E-3</c:v>
                </c:pt>
                <c:pt idx="484">
                  <c:v>9.9009900990099011E-3</c:v>
                </c:pt>
                <c:pt idx="485">
                  <c:v>9.881422924901186E-3</c:v>
                </c:pt>
                <c:pt idx="486">
                  <c:v>9.8619329388560158E-3</c:v>
                </c:pt>
                <c:pt idx="487">
                  <c:v>9.8425196850393699E-3</c:v>
                </c:pt>
                <c:pt idx="488">
                  <c:v>9.823182711198428E-3</c:v>
                </c:pt>
                <c:pt idx="489">
                  <c:v>9.8039215686274508E-3</c:v>
                </c:pt>
                <c:pt idx="490">
                  <c:v>9.7847358121330719E-3</c:v>
                </c:pt>
                <c:pt idx="491">
                  <c:v>9.765625E-3</c:v>
                </c:pt>
                <c:pt idx="492">
                  <c:v>9.7465886939571145E-3</c:v>
                </c:pt>
                <c:pt idx="493">
                  <c:v>9.727626459143969E-3</c:v>
                </c:pt>
                <c:pt idx="494">
                  <c:v>9.7087378640776691E-3</c:v>
                </c:pt>
                <c:pt idx="495">
                  <c:v>9.6899224806201549E-3</c:v>
                </c:pt>
                <c:pt idx="496">
                  <c:v>9.6711798839458421E-3</c:v>
                </c:pt>
                <c:pt idx="497">
                  <c:v>9.6525096525096523E-3</c:v>
                </c:pt>
                <c:pt idx="498">
                  <c:v>9.6339113680154135E-3</c:v>
                </c:pt>
                <c:pt idx="499">
                  <c:v>9.6153846153846159E-3</c:v>
                </c:pt>
                <c:pt idx="500">
                  <c:v>9.5969289827255271E-3</c:v>
                </c:pt>
                <c:pt idx="501">
                  <c:v>9.5785440613026813E-3</c:v>
                </c:pt>
                <c:pt idx="502">
                  <c:v>9.5602294455066923E-3</c:v>
                </c:pt>
                <c:pt idx="503">
                  <c:v>9.5419847328244278E-3</c:v>
                </c:pt>
                <c:pt idx="504">
                  <c:v>9.5238095238095247E-3</c:v>
                </c:pt>
                <c:pt idx="505">
                  <c:v>9.5057034220532317E-3</c:v>
                </c:pt>
                <c:pt idx="506">
                  <c:v>9.4876660341555973E-3</c:v>
                </c:pt>
                <c:pt idx="507">
                  <c:v>9.46969696969697E-3</c:v>
                </c:pt>
                <c:pt idx="508">
                  <c:v>9.4517958412098299E-3</c:v>
                </c:pt>
                <c:pt idx="509">
                  <c:v>1.1320754716981131E-2</c:v>
                </c:pt>
                <c:pt idx="510">
                  <c:v>1.1299435028248588E-2</c:v>
                </c:pt>
                <c:pt idx="511">
                  <c:v>1.1278195488721804E-2</c:v>
                </c:pt>
                <c:pt idx="512">
                  <c:v>1.125703564727955E-2</c:v>
                </c:pt>
                <c:pt idx="513">
                  <c:v>1.1235955056179775E-2</c:v>
                </c:pt>
                <c:pt idx="514">
                  <c:v>1.1214953271028037E-2</c:v>
                </c:pt>
                <c:pt idx="515">
                  <c:v>1.1194029850746268E-2</c:v>
                </c:pt>
                <c:pt idx="516">
                  <c:v>1.11731843575419E-2</c:v>
                </c:pt>
                <c:pt idx="517">
                  <c:v>1.1152416356877323E-2</c:v>
                </c:pt>
                <c:pt idx="518">
                  <c:v>1.1131725417439703E-2</c:v>
                </c:pt>
                <c:pt idx="519">
                  <c:v>1.1111111111111112E-2</c:v>
                </c:pt>
                <c:pt idx="520">
                  <c:v>1.1090573012939002E-2</c:v>
                </c:pt>
                <c:pt idx="521">
                  <c:v>1.107011070110701E-2</c:v>
                </c:pt>
                <c:pt idx="522">
                  <c:v>1.1049723756906077E-2</c:v>
                </c:pt>
                <c:pt idx="523">
                  <c:v>1.1029411764705883E-2</c:v>
                </c:pt>
                <c:pt idx="524">
                  <c:v>1.1009174311926606E-2</c:v>
                </c:pt>
                <c:pt idx="525">
                  <c:v>1.098901098901099E-2</c:v>
                </c:pt>
                <c:pt idx="526">
                  <c:v>1.0968921389396709E-2</c:v>
                </c:pt>
                <c:pt idx="527">
                  <c:v>1.0948905109489052E-2</c:v>
                </c:pt>
                <c:pt idx="528">
                  <c:v>1.092896174863388E-2</c:v>
                </c:pt>
                <c:pt idx="529">
                  <c:v>1.090909090909091E-2</c:v>
                </c:pt>
                <c:pt idx="530">
                  <c:v>1.0889292196007259E-2</c:v>
                </c:pt>
                <c:pt idx="531">
                  <c:v>1.0869565217391304E-2</c:v>
                </c:pt>
                <c:pt idx="532">
                  <c:v>1.0849909584086799E-2</c:v>
                </c:pt>
                <c:pt idx="533">
                  <c:v>1.0830324909747292E-2</c:v>
                </c:pt>
                <c:pt idx="534">
                  <c:v>1.0810810810810811E-2</c:v>
                </c:pt>
                <c:pt idx="535">
                  <c:v>1.0791366906474821E-2</c:v>
                </c:pt>
                <c:pt idx="536">
                  <c:v>1.0771992818671455E-2</c:v>
                </c:pt>
                <c:pt idx="537">
                  <c:v>1.0752688172043012E-2</c:v>
                </c:pt>
                <c:pt idx="538">
                  <c:v>1.0733452593917709E-2</c:v>
                </c:pt>
                <c:pt idx="539">
                  <c:v>1.0714285714285714E-2</c:v>
                </c:pt>
                <c:pt idx="540">
                  <c:v>1.06951871657754E-2</c:v>
                </c:pt>
                <c:pt idx="541">
                  <c:v>1.0676156583629894E-2</c:v>
                </c:pt>
                <c:pt idx="542">
                  <c:v>1.0657193605683837E-2</c:v>
                </c:pt>
                <c:pt idx="543">
                  <c:v>1.0638297872340425E-2</c:v>
                </c:pt>
                <c:pt idx="544">
                  <c:v>1.0619469026548672E-2</c:v>
                </c:pt>
                <c:pt idx="545">
                  <c:v>1.0600706713780919E-2</c:v>
                </c:pt>
                <c:pt idx="546">
                  <c:v>1.0582010582010581E-2</c:v>
                </c:pt>
                <c:pt idx="547">
                  <c:v>1.0563380281690141E-2</c:v>
                </c:pt>
                <c:pt idx="548">
                  <c:v>1.054481546572935E-2</c:v>
                </c:pt>
                <c:pt idx="549">
                  <c:v>1.0526315789473684E-2</c:v>
                </c:pt>
                <c:pt idx="550">
                  <c:v>1.0507880910683012E-2</c:v>
                </c:pt>
                <c:pt idx="551">
                  <c:v>1.048951048951049E-2</c:v>
                </c:pt>
                <c:pt idx="552">
                  <c:v>1.0471204188481676E-2</c:v>
                </c:pt>
                <c:pt idx="553">
                  <c:v>1.0452961672473868E-2</c:v>
                </c:pt>
                <c:pt idx="554">
                  <c:v>1.0434782608695653E-2</c:v>
                </c:pt>
                <c:pt idx="555">
                  <c:v>1.0416666666666666E-2</c:v>
                </c:pt>
                <c:pt idx="556">
                  <c:v>1.0398613518197574E-2</c:v>
                </c:pt>
                <c:pt idx="557">
                  <c:v>1.0380622837370242E-2</c:v>
                </c:pt>
                <c:pt idx="558">
                  <c:v>1.0362694300518135E-2</c:v>
                </c:pt>
                <c:pt idx="559">
                  <c:v>1.0344827586206896E-2</c:v>
                </c:pt>
                <c:pt idx="560">
                  <c:v>1.0327022375215147E-2</c:v>
                </c:pt>
                <c:pt idx="561">
                  <c:v>1.0309278350515464E-2</c:v>
                </c:pt>
                <c:pt idx="562">
                  <c:v>1.0291595197255575E-2</c:v>
                </c:pt>
                <c:pt idx="563">
                  <c:v>1.0273972602739725E-2</c:v>
                </c:pt>
                <c:pt idx="564">
                  <c:v>1.0256410256410256E-2</c:v>
                </c:pt>
                <c:pt idx="565">
                  <c:v>1.0238907849829351E-2</c:v>
                </c:pt>
                <c:pt idx="566">
                  <c:v>1.192504258943782E-2</c:v>
                </c:pt>
                <c:pt idx="567">
                  <c:v>1.1904761904761904E-2</c:v>
                </c:pt>
                <c:pt idx="568">
                  <c:v>1.1884550084889643E-2</c:v>
                </c:pt>
                <c:pt idx="569">
                  <c:v>1.1864406779661017E-2</c:v>
                </c:pt>
                <c:pt idx="570">
                  <c:v>1.1844331641285956E-2</c:v>
                </c:pt>
                <c:pt idx="571">
                  <c:v>1.1824324324324325E-2</c:v>
                </c:pt>
                <c:pt idx="572">
                  <c:v>1.1804384485666104E-2</c:v>
                </c:pt>
                <c:pt idx="573">
                  <c:v>1.1784511784511785E-2</c:v>
                </c:pt>
                <c:pt idx="574">
                  <c:v>1.1764705882352941E-2</c:v>
                </c:pt>
                <c:pt idx="575">
                  <c:v>1.1744966442953021E-2</c:v>
                </c:pt>
                <c:pt idx="576">
                  <c:v>1.340033500837521E-2</c:v>
                </c:pt>
                <c:pt idx="577">
                  <c:v>1.3377926421404682E-2</c:v>
                </c:pt>
                <c:pt idx="578">
                  <c:v>1.335559265442404E-2</c:v>
                </c:pt>
                <c:pt idx="579">
                  <c:v>1.3333333333333334E-2</c:v>
                </c:pt>
                <c:pt idx="580">
                  <c:v>1.3311148086522463E-2</c:v>
                </c:pt>
                <c:pt idx="581">
                  <c:v>1.3289036544850499E-2</c:v>
                </c:pt>
                <c:pt idx="582">
                  <c:v>1.3266998341625208E-2</c:v>
                </c:pt>
                <c:pt idx="583">
                  <c:v>1.3245033112582781E-2</c:v>
                </c:pt>
                <c:pt idx="584">
                  <c:v>1.3223140495867768E-2</c:v>
                </c:pt>
                <c:pt idx="585">
                  <c:v>1.3201320132013201E-2</c:v>
                </c:pt>
                <c:pt idx="586">
                  <c:v>1.3179571663920923E-2</c:v>
                </c:pt>
                <c:pt idx="587">
                  <c:v>1.3157894736842105E-2</c:v>
                </c:pt>
                <c:pt idx="588">
                  <c:v>1.3136288998357963E-2</c:v>
                </c:pt>
                <c:pt idx="589">
                  <c:v>1.3114754098360656E-2</c:v>
                </c:pt>
                <c:pt idx="590">
                  <c:v>1.3093289689034371E-2</c:v>
                </c:pt>
                <c:pt idx="591">
                  <c:v>1.3071895424836602E-2</c:v>
                </c:pt>
                <c:pt idx="592">
                  <c:v>1.3050570962479609E-2</c:v>
                </c:pt>
                <c:pt idx="593">
                  <c:v>1.3029315960912053E-2</c:v>
                </c:pt>
                <c:pt idx="594">
                  <c:v>1.3008130081300813E-2</c:v>
                </c:pt>
                <c:pt idx="595">
                  <c:v>1.2987012987012988E-2</c:v>
                </c:pt>
                <c:pt idx="596">
                  <c:v>1.2965964343598054E-2</c:v>
                </c:pt>
                <c:pt idx="597">
                  <c:v>1.2944983818770227E-2</c:v>
                </c:pt>
                <c:pt idx="598">
                  <c:v>1.2924071082390954E-2</c:v>
                </c:pt>
                <c:pt idx="599">
                  <c:v>1.2903225806451613E-2</c:v>
                </c:pt>
                <c:pt idx="600">
                  <c:v>1.2882447665056361E-2</c:v>
                </c:pt>
                <c:pt idx="601">
                  <c:v>1.2861736334405145E-2</c:v>
                </c:pt>
                <c:pt idx="602">
                  <c:v>1.2841091492776886E-2</c:v>
                </c:pt>
                <c:pt idx="603">
                  <c:v>1.282051282051282E-2</c:v>
                </c:pt>
                <c:pt idx="604">
                  <c:v>1.2800000000000001E-2</c:v>
                </c:pt>
                <c:pt idx="605">
                  <c:v>1.2779552715654952E-2</c:v>
                </c:pt>
                <c:pt idx="606">
                  <c:v>1.2759170653907496E-2</c:v>
                </c:pt>
                <c:pt idx="607">
                  <c:v>1.2738853503184714E-2</c:v>
                </c:pt>
                <c:pt idx="608">
                  <c:v>1.2718600953895072E-2</c:v>
                </c:pt>
                <c:pt idx="609">
                  <c:v>1.2698412698412698E-2</c:v>
                </c:pt>
                <c:pt idx="610">
                  <c:v>1.2678288431061807E-2</c:v>
                </c:pt>
                <c:pt idx="611">
                  <c:v>1.2658227848101266E-2</c:v>
                </c:pt>
                <c:pt idx="612">
                  <c:v>1.2638230647709321E-2</c:v>
                </c:pt>
                <c:pt idx="613">
                  <c:v>1.2618296529968454E-2</c:v>
                </c:pt>
                <c:pt idx="614">
                  <c:v>1.2598425196850394E-2</c:v>
                </c:pt>
                <c:pt idx="615">
                  <c:v>1.2578616352201259E-2</c:v>
                </c:pt>
                <c:pt idx="616">
                  <c:v>1.2558869701726845E-2</c:v>
                </c:pt>
                <c:pt idx="617">
                  <c:v>1.2539184952978056E-2</c:v>
                </c:pt>
                <c:pt idx="618">
                  <c:v>1.2519561815336464E-2</c:v>
                </c:pt>
                <c:pt idx="619">
                  <c:v>1.2500000000000001E-2</c:v>
                </c:pt>
                <c:pt idx="620">
                  <c:v>1.2480499219968799E-2</c:v>
                </c:pt>
                <c:pt idx="621">
                  <c:v>1.2461059190031152E-2</c:v>
                </c:pt>
                <c:pt idx="622">
                  <c:v>1.2441679626749611E-2</c:v>
                </c:pt>
                <c:pt idx="623">
                  <c:v>1.2422360248447204E-2</c:v>
                </c:pt>
                <c:pt idx="624">
                  <c:v>1.2403100775193798E-2</c:v>
                </c:pt>
                <c:pt idx="625">
                  <c:v>1.238390092879257E-2</c:v>
                </c:pt>
                <c:pt idx="626">
                  <c:v>1.2364760432766615E-2</c:v>
                </c:pt>
                <c:pt idx="627">
                  <c:v>1.2345679012345678E-2</c:v>
                </c:pt>
                <c:pt idx="628">
                  <c:v>1.2326656394453005E-2</c:v>
                </c:pt>
                <c:pt idx="629">
                  <c:v>1.2307692307692308E-2</c:v>
                </c:pt>
                <c:pt idx="630">
                  <c:v>1.2288786482334869E-2</c:v>
                </c:pt>
                <c:pt idx="631">
                  <c:v>1.2269938650306749E-2</c:v>
                </c:pt>
                <c:pt idx="632">
                  <c:v>1.2251148545176111E-2</c:v>
                </c:pt>
                <c:pt idx="633">
                  <c:v>1.2232415902140673E-2</c:v>
                </c:pt>
                <c:pt idx="634">
                  <c:v>1.2213740458015267E-2</c:v>
                </c:pt>
                <c:pt idx="635">
                  <c:v>1.2195121951219513E-2</c:v>
                </c:pt>
                <c:pt idx="636">
                  <c:v>1.2176560121765601E-2</c:v>
                </c:pt>
                <c:pt idx="637">
                  <c:v>1.2158054711246201E-2</c:v>
                </c:pt>
                <c:pt idx="638">
                  <c:v>1.2139605462822459E-2</c:v>
                </c:pt>
                <c:pt idx="639">
                  <c:v>1.2121212121212121E-2</c:v>
                </c:pt>
                <c:pt idx="640">
                  <c:v>1.2102874432677761E-2</c:v>
                </c:pt>
                <c:pt idx="641">
                  <c:v>1.2084592145015106E-2</c:v>
                </c:pt>
                <c:pt idx="642">
                  <c:v>1.2066365007541479E-2</c:v>
                </c:pt>
                <c:pt idx="643">
                  <c:v>1.2048192771084338E-2</c:v>
                </c:pt>
                <c:pt idx="644">
                  <c:v>1.2030075187969926E-2</c:v>
                </c:pt>
                <c:pt idx="645">
                  <c:v>1.2012012012012012E-2</c:v>
                </c:pt>
                <c:pt idx="646">
                  <c:v>1.1994002998500749E-2</c:v>
                </c:pt>
                <c:pt idx="647">
                  <c:v>1.1976047904191617E-2</c:v>
                </c:pt>
                <c:pt idx="648">
                  <c:v>1.195814648729447E-2</c:v>
                </c:pt>
                <c:pt idx="649">
                  <c:v>1.1940298507462687E-2</c:v>
                </c:pt>
                <c:pt idx="650">
                  <c:v>1.1922503725782414E-2</c:v>
                </c:pt>
                <c:pt idx="651">
                  <c:v>1.1904761904761904E-2</c:v>
                </c:pt>
                <c:pt idx="652">
                  <c:v>1.188707280832095E-2</c:v>
                </c:pt>
                <c:pt idx="653">
                  <c:v>1.1869436201780416E-2</c:v>
                </c:pt>
                <c:pt idx="654">
                  <c:v>1.1851851851851851E-2</c:v>
                </c:pt>
                <c:pt idx="655">
                  <c:v>1.1834319526627219E-2</c:v>
                </c:pt>
                <c:pt idx="656">
                  <c:v>1.1816838995568686E-2</c:v>
                </c:pt>
                <c:pt idx="657">
                  <c:v>1.1799410029498525E-2</c:v>
                </c:pt>
                <c:pt idx="658">
                  <c:v>1.1782032400589101E-2</c:v>
                </c:pt>
                <c:pt idx="659">
                  <c:v>1.1764705882352941E-2</c:v>
                </c:pt>
                <c:pt idx="660">
                  <c:v>1.1747430249632892E-2</c:v>
                </c:pt>
                <c:pt idx="661">
                  <c:v>1.1730205278592375E-2</c:v>
                </c:pt>
                <c:pt idx="662">
                  <c:v>1.171303074670571E-2</c:v>
                </c:pt>
                <c:pt idx="663">
                  <c:v>1.1695906432748537E-2</c:v>
                </c:pt>
                <c:pt idx="664">
                  <c:v>1.167883211678832E-2</c:v>
                </c:pt>
                <c:pt idx="665">
                  <c:v>1.1661807580174927E-2</c:v>
                </c:pt>
                <c:pt idx="666">
                  <c:v>1.1644832605531296E-2</c:v>
                </c:pt>
                <c:pt idx="667">
                  <c:v>1.1627906976744186E-2</c:v>
                </c:pt>
                <c:pt idx="668">
                  <c:v>1.1611030478955007E-2</c:v>
                </c:pt>
                <c:pt idx="669">
                  <c:v>1.1594202898550725E-2</c:v>
                </c:pt>
                <c:pt idx="670">
                  <c:v>1.1577424023154847E-2</c:v>
                </c:pt>
                <c:pt idx="671">
                  <c:v>1.1560693641618497E-2</c:v>
                </c:pt>
                <c:pt idx="672">
                  <c:v>1.1544011544011544E-2</c:v>
                </c:pt>
                <c:pt idx="673">
                  <c:v>1.1527377521613832E-2</c:v>
                </c:pt>
                <c:pt idx="674">
                  <c:v>1.1510791366906475E-2</c:v>
                </c:pt>
                <c:pt idx="675">
                  <c:v>1.1494252873563218E-2</c:v>
                </c:pt>
                <c:pt idx="676">
                  <c:v>1.1477761836441894E-2</c:v>
                </c:pt>
                <c:pt idx="677">
                  <c:v>1.1461318051575931E-2</c:v>
                </c:pt>
                <c:pt idx="678">
                  <c:v>1.1444921316165951E-2</c:v>
                </c:pt>
                <c:pt idx="679">
                  <c:v>1.1428571428571429E-2</c:v>
                </c:pt>
                <c:pt idx="680">
                  <c:v>1.1412268188302425E-2</c:v>
                </c:pt>
                <c:pt idx="681">
                  <c:v>1.1396011396011397E-2</c:v>
                </c:pt>
                <c:pt idx="682">
                  <c:v>1.1379800853485065E-2</c:v>
                </c:pt>
                <c:pt idx="683">
                  <c:v>1.1363636363636364E-2</c:v>
                </c:pt>
                <c:pt idx="684">
                  <c:v>1.1347517730496455E-2</c:v>
                </c:pt>
                <c:pt idx="685">
                  <c:v>1.1331444759206799E-2</c:v>
                </c:pt>
                <c:pt idx="686">
                  <c:v>1.1315417256011316E-2</c:v>
                </c:pt>
                <c:pt idx="687">
                  <c:v>1.1299435028248588E-2</c:v>
                </c:pt>
                <c:pt idx="688">
                  <c:v>1.1283497884344146E-2</c:v>
                </c:pt>
                <c:pt idx="689">
                  <c:v>1.1267605633802818E-2</c:v>
                </c:pt>
                <c:pt idx="690">
                  <c:v>1.1251758087201125E-2</c:v>
                </c:pt>
                <c:pt idx="691">
                  <c:v>1.1235955056179775E-2</c:v>
                </c:pt>
                <c:pt idx="692">
                  <c:v>1.1220196353436185E-2</c:v>
                </c:pt>
                <c:pt idx="693">
                  <c:v>1.1204481792717087E-2</c:v>
                </c:pt>
                <c:pt idx="694">
                  <c:v>1.1188811188811189E-2</c:v>
                </c:pt>
                <c:pt idx="695">
                  <c:v>1.11731843575419E-2</c:v>
                </c:pt>
                <c:pt idx="696">
                  <c:v>1.1157601115760111E-2</c:v>
                </c:pt>
                <c:pt idx="697">
                  <c:v>1.1142061281337047E-2</c:v>
                </c:pt>
                <c:pt idx="698">
                  <c:v>1.1126564673157162E-2</c:v>
                </c:pt>
                <c:pt idx="699">
                  <c:v>1.1111111111111112E-2</c:v>
                </c:pt>
                <c:pt idx="700">
                  <c:v>1.1095700416088766E-2</c:v>
                </c:pt>
                <c:pt idx="701">
                  <c:v>1.1080332409972299E-2</c:v>
                </c:pt>
                <c:pt idx="702">
                  <c:v>1.1065006915629323E-2</c:v>
                </c:pt>
                <c:pt idx="703">
                  <c:v>1.1049723756906077E-2</c:v>
                </c:pt>
                <c:pt idx="704">
                  <c:v>1.1034482758620689E-2</c:v>
                </c:pt>
                <c:pt idx="705">
                  <c:v>1.1019283746556474E-2</c:v>
                </c:pt>
                <c:pt idx="706">
                  <c:v>1.1004126547455296E-2</c:v>
                </c:pt>
                <c:pt idx="707">
                  <c:v>1.098901098901099E-2</c:v>
                </c:pt>
                <c:pt idx="708">
                  <c:v>1.0973936899862825E-2</c:v>
                </c:pt>
                <c:pt idx="709">
                  <c:v>1.0958904109589041E-2</c:v>
                </c:pt>
                <c:pt idx="710">
                  <c:v>1.094391244870041E-2</c:v>
                </c:pt>
                <c:pt idx="711">
                  <c:v>1.092896174863388E-2</c:v>
                </c:pt>
                <c:pt idx="712">
                  <c:v>1.0914051841746248E-2</c:v>
                </c:pt>
                <c:pt idx="713">
                  <c:v>1.0899182561307902E-2</c:v>
                </c:pt>
                <c:pt idx="714">
                  <c:v>1.0884353741496598E-2</c:v>
                </c:pt>
                <c:pt idx="715">
                  <c:v>1.0869565217391304E-2</c:v>
                </c:pt>
                <c:pt idx="716">
                  <c:v>1.0854816824966078E-2</c:v>
                </c:pt>
                <c:pt idx="717">
                  <c:v>1.0840108401084011E-2</c:v>
                </c:pt>
                <c:pt idx="718">
                  <c:v>1.0825439783491205E-2</c:v>
                </c:pt>
                <c:pt idx="719">
                  <c:v>1.0810810810810811E-2</c:v>
                </c:pt>
                <c:pt idx="720">
                  <c:v>1.0796221322537112E-2</c:v>
                </c:pt>
                <c:pt idx="721">
                  <c:v>1.078167115902965E-2</c:v>
                </c:pt>
                <c:pt idx="722">
                  <c:v>1.0767160161507403E-2</c:v>
                </c:pt>
                <c:pt idx="723">
                  <c:v>1.0752688172043012E-2</c:v>
                </c:pt>
                <c:pt idx="724">
                  <c:v>1.0738255033557046E-2</c:v>
                </c:pt>
                <c:pt idx="725">
                  <c:v>1.0723860589812333E-2</c:v>
                </c:pt>
                <c:pt idx="726">
                  <c:v>1.0709504685408299E-2</c:v>
                </c:pt>
                <c:pt idx="727">
                  <c:v>1.06951871657754E-2</c:v>
                </c:pt>
                <c:pt idx="728">
                  <c:v>1.0680907877169559E-2</c:v>
                </c:pt>
                <c:pt idx="729">
                  <c:v>1.0666666666666666E-2</c:v>
                </c:pt>
                <c:pt idx="730">
                  <c:v>1.0652463382157125E-2</c:v>
                </c:pt>
                <c:pt idx="731">
                  <c:v>1.0638297872340425E-2</c:v>
                </c:pt>
                <c:pt idx="732">
                  <c:v>1.0624169986719787E-2</c:v>
                </c:pt>
                <c:pt idx="733">
                  <c:v>1.0610079575596816E-2</c:v>
                </c:pt>
                <c:pt idx="734">
                  <c:v>1.0596026490066225E-2</c:v>
                </c:pt>
                <c:pt idx="735">
                  <c:v>1.0582010582010581E-2</c:v>
                </c:pt>
                <c:pt idx="736">
                  <c:v>1.0568031704095112E-2</c:v>
                </c:pt>
                <c:pt idx="737">
                  <c:v>1.0554089709762533E-2</c:v>
                </c:pt>
                <c:pt idx="738">
                  <c:v>1.0540184453227932E-2</c:v>
                </c:pt>
                <c:pt idx="739">
                  <c:v>1.0526315789473684E-2</c:v>
                </c:pt>
                <c:pt idx="740">
                  <c:v>1.0512483574244415E-2</c:v>
                </c:pt>
                <c:pt idx="741">
                  <c:v>1.0498687664041995E-2</c:v>
                </c:pt>
                <c:pt idx="742">
                  <c:v>1.0484927916120577E-2</c:v>
                </c:pt>
                <c:pt idx="743">
                  <c:v>1.0471204188481676E-2</c:v>
                </c:pt>
                <c:pt idx="744">
                  <c:v>1.045751633986928E-2</c:v>
                </c:pt>
                <c:pt idx="745">
                  <c:v>1.0443864229765013E-2</c:v>
                </c:pt>
                <c:pt idx="746">
                  <c:v>1.0430247718383311E-2</c:v>
                </c:pt>
                <c:pt idx="747">
                  <c:v>1.0416666666666666E-2</c:v>
                </c:pt>
                <c:pt idx="748">
                  <c:v>1.0403120936280884E-2</c:v>
                </c:pt>
                <c:pt idx="749">
                  <c:v>1.038961038961039E-2</c:v>
                </c:pt>
                <c:pt idx="750">
                  <c:v>1.0376134889753566E-2</c:v>
                </c:pt>
                <c:pt idx="751">
                  <c:v>1.0362694300518135E-2</c:v>
                </c:pt>
                <c:pt idx="752">
                  <c:v>1.034928848641656E-2</c:v>
                </c:pt>
                <c:pt idx="753">
                  <c:v>1.0335917312661499E-2</c:v>
                </c:pt>
                <c:pt idx="754">
                  <c:v>1.032258064516129E-2</c:v>
                </c:pt>
                <c:pt idx="755">
                  <c:v>1.0309278350515464E-2</c:v>
                </c:pt>
                <c:pt idx="756">
                  <c:v>1.0296010296010296E-2</c:v>
                </c:pt>
                <c:pt idx="757">
                  <c:v>1.0282776349614395E-2</c:v>
                </c:pt>
                <c:pt idx="758">
                  <c:v>1.0269576379974325E-2</c:v>
                </c:pt>
                <c:pt idx="759">
                  <c:v>1.0256410256410256E-2</c:v>
                </c:pt>
                <c:pt idx="760">
                  <c:v>1.0243277848911651E-2</c:v>
                </c:pt>
                <c:pt idx="761">
                  <c:v>1.0230179028132993E-2</c:v>
                </c:pt>
                <c:pt idx="762">
                  <c:v>1.0217113665389528E-2</c:v>
                </c:pt>
                <c:pt idx="763">
                  <c:v>1.020408163265306E-2</c:v>
                </c:pt>
                <c:pt idx="764">
                  <c:v>1.019108280254777E-2</c:v>
                </c:pt>
                <c:pt idx="765">
                  <c:v>1.0178117048346057E-2</c:v>
                </c:pt>
                <c:pt idx="766">
                  <c:v>1.0165184243964422E-2</c:v>
                </c:pt>
                <c:pt idx="767">
                  <c:v>1.015228426395939E-2</c:v>
                </c:pt>
                <c:pt idx="768">
                  <c:v>1.0139416983523447E-2</c:v>
                </c:pt>
                <c:pt idx="769">
                  <c:v>1.1392405063291139E-2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Data!$G$22:$G$791</c15:sqref>
                        </c15:formulaRef>
                      </c:ext>
                    </c:extLst>
                    <c:numCache>
                      <c:formatCode>0.000%</c:formatCode>
                      <c:ptCount val="770"/>
                      <c:pt idx="0">
                        <c:v>0.05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0.05</c:v>
                      </c:pt>
                      <c:pt idx="314">
                        <c:v>0.05</c:v>
                      </c:pt>
                      <c:pt idx="315">
                        <c:v>0.05</c:v>
                      </c:pt>
                      <c:pt idx="316">
                        <c:v>0.05</c:v>
                      </c:pt>
                      <c:pt idx="317">
                        <c:v>0.05</c:v>
                      </c:pt>
                      <c:pt idx="318">
                        <c:v>0.05</c:v>
                      </c:pt>
                      <c:pt idx="319">
                        <c:v>0.05</c:v>
                      </c:pt>
                      <c:pt idx="320">
                        <c:v>0.05</c:v>
                      </c:pt>
                      <c:pt idx="321">
                        <c:v>0.05</c:v>
                      </c:pt>
                      <c:pt idx="322">
                        <c:v>0.05</c:v>
                      </c:pt>
                      <c:pt idx="323">
                        <c:v>0.05</c:v>
                      </c:pt>
                      <c:pt idx="324">
                        <c:v>0.05</c:v>
                      </c:pt>
                      <c:pt idx="325">
                        <c:v>0.05</c:v>
                      </c:pt>
                      <c:pt idx="326">
                        <c:v>0.05</c:v>
                      </c:pt>
                      <c:pt idx="327">
                        <c:v>0.05</c:v>
                      </c:pt>
                      <c:pt idx="328">
                        <c:v>0.05</c:v>
                      </c:pt>
                      <c:pt idx="329">
                        <c:v>0.05</c:v>
                      </c:pt>
                      <c:pt idx="330">
                        <c:v>0.05</c:v>
                      </c:pt>
                      <c:pt idx="331">
                        <c:v>0.05</c:v>
                      </c:pt>
                      <c:pt idx="332">
                        <c:v>0.05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0.05</c:v>
                      </c:pt>
                      <c:pt idx="394">
                        <c:v>0.05</c:v>
                      </c:pt>
                      <c:pt idx="395">
                        <c:v>0.05</c:v>
                      </c:pt>
                      <c:pt idx="396">
                        <c:v>0.05</c:v>
                      </c:pt>
                      <c:pt idx="397">
                        <c:v>0.05</c:v>
                      </c:pt>
                      <c:pt idx="398">
                        <c:v>0.05</c:v>
                      </c:pt>
                      <c:pt idx="399">
                        <c:v>0.05</c:v>
                      </c:pt>
                      <c:pt idx="400">
                        <c:v>0.05</c:v>
                      </c:pt>
                      <c:pt idx="401">
                        <c:v>0.05</c:v>
                      </c:pt>
                      <c:pt idx="402">
                        <c:v>0.05</c:v>
                      </c:pt>
                      <c:pt idx="403">
                        <c:v>0.05</c:v>
                      </c:pt>
                      <c:pt idx="404">
                        <c:v>0.05</c:v>
                      </c:pt>
                      <c:pt idx="405">
                        <c:v>0.05</c:v>
                      </c:pt>
                      <c:pt idx="406">
                        <c:v>0.05</c:v>
                      </c:pt>
                      <c:pt idx="407">
                        <c:v>0.05</c:v>
                      </c:pt>
                      <c:pt idx="408">
                        <c:v>0.05</c:v>
                      </c:pt>
                      <c:pt idx="409">
                        <c:v>0.05</c:v>
                      </c:pt>
                      <c:pt idx="410">
                        <c:v>0.05</c:v>
                      </c:pt>
                      <c:pt idx="411">
                        <c:v>0.05</c:v>
                      </c:pt>
                      <c:pt idx="412">
                        <c:v>0.05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0.05</c:v>
                      </c:pt>
                      <c:pt idx="419">
                        <c:v>0.05</c:v>
                      </c:pt>
                      <c:pt idx="420">
                        <c:v>0.05</c:v>
                      </c:pt>
                      <c:pt idx="421">
                        <c:v>0.05</c:v>
                      </c:pt>
                      <c:pt idx="422">
                        <c:v>0.05</c:v>
                      </c:pt>
                      <c:pt idx="423">
                        <c:v>0.05</c:v>
                      </c:pt>
                      <c:pt idx="424">
                        <c:v>0.05</c:v>
                      </c:pt>
                      <c:pt idx="425">
                        <c:v>0.05</c:v>
                      </c:pt>
                      <c:pt idx="426">
                        <c:v>0.05</c:v>
                      </c:pt>
                      <c:pt idx="427">
                        <c:v>0.05</c:v>
                      </c:pt>
                      <c:pt idx="428">
                        <c:v>0.05</c:v>
                      </c:pt>
                      <c:pt idx="429">
                        <c:v>0.05</c:v>
                      </c:pt>
                      <c:pt idx="430">
                        <c:v>0.05</c:v>
                      </c:pt>
                      <c:pt idx="431">
                        <c:v>0.05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0.05</c:v>
                      </c:pt>
                      <c:pt idx="435">
                        <c:v>0.05</c:v>
                      </c:pt>
                      <c:pt idx="436">
                        <c:v>0.05</c:v>
                      </c:pt>
                      <c:pt idx="437">
                        <c:v>0.05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0.05</c:v>
                      </c:pt>
                      <c:pt idx="510">
                        <c:v>0.05</c:v>
                      </c:pt>
                      <c:pt idx="511">
                        <c:v>0.05</c:v>
                      </c:pt>
                      <c:pt idx="512">
                        <c:v>0.05</c:v>
                      </c:pt>
                      <c:pt idx="513">
                        <c:v>0.05</c:v>
                      </c:pt>
                      <c:pt idx="514">
                        <c:v>0.05</c:v>
                      </c:pt>
                      <c:pt idx="515">
                        <c:v>0.05</c:v>
                      </c:pt>
                      <c:pt idx="516">
                        <c:v>0.05</c:v>
                      </c:pt>
                      <c:pt idx="517">
                        <c:v>0.05</c:v>
                      </c:pt>
                      <c:pt idx="518">
                        <c:v>0.05</c:v>
                      </c:pt>
                      <c:pt idx="519">
                        <c:v>0.05</c:v>
                      </c:pt>
                      <c:pt idx="520">
                        <c:v>0.05</c:v>
                      </c:pt>
                      <c:pt idx="521">
                        <c:v>0.05</c:v>
                      </c:pt>
                      <c:pt idx="522">
                        <c:v>0.05</c:v>
                      </c:pt>
                      <c:pt idx="523">
                        <c:v>0.05</c:v>
                      </c:pt>
                      <c:pt idx="524">
                        <c:v>0.05</c:v>
                      </c:pt>
                      <c:pt idx="525">
                        <c:v>0.05</c:v>
                      </c:pt>
                      <c:pt idx="526">
                        <c:v>0.05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0.1</c:v>
                      </c:pt>
                      <c:pt idx="577">
                        <c:v>0.1</c:v>
                      </c:pt>
                      <c:pt idx="578">
                        <c:v>0.1</c:v>
                      </c:pt>
                      <c:pt idx="579">
                        <c:v>0.1</c:v>
                      </c:pt>
                      <c:pt idx="580">
                        <c:v>0.1</c:v>
                      </c:pt>
                      <c:pt idx="581">
                        <c:v>0.1</c:v>
                      </c:pt>
                      <c:pt idx="582">
                        <c:v>0.1</c:v>
                      </c:pt>
                      <c:pt idx="583">
                        <c:v>0.1</c:v>
                      </c:pt>
                      <c:pt idx="584">
                        <c:v>0.1</c:v>
                      </c:pt>
                      <c:pt idx="585">
                        <c:v>0.1</c:v>
                      </c:pt>
                      <c:pt idx="586">
                        <c:v>0.05</c:v>
                      </c:pt>
                      <c:pt idx="587">
                        <c:v>0.05</c:v>
                      </c:pt>
                      <c:pt idx="588">
                        <c:v>0.05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22" unboundColumnsRight="9">
    <queryTableFields count="12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  <queryTableField id="11" dataBound="0" tableColumnId="2"/>
      <queryTableField id="13" dataBound="0" tableColumnId="10"/>
      <queryTableField id="14" dataBound="0" tableColumnId="11"/>
      <queryTableField id="15" dataBound="0" tableColumnId="12"/>
      <queryTableField id="1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L791" tableType="queryTable" headerRowDxfId="26" dataDxfId="25" totalsRowDxfId="24">
  <tableColumns count="12">
    <tableColumn id="7" xr3:uid="{B184F2EF-2919-4584-B77A-04BAF02B93E5}" uniqueName="7" name="Datetime" totalsRowLabel="Total" queryTableFieldId="7" dataDxfId="11" totalsRowDxfId="23"/>
    <tableColumn id="8" xr3:uid="{41436B39-40A5-4C62-9460-DDE84C31B5ED}" uniqueName="8" name="Passes" queryTableFieldId="8" dataDxfId="10" totalsRowDxfId="22"/>
    <tableColumn id="9" xr3:uid="{6E4FF514-DEB0-41B1-B713-4779D9004453}" uniqueName="9" name="Runs" queryTableFieldId="9" dataDxfId="9" totalsRowDxfId="21"/>
    <tableColumn id="4" xr3:uid="{DF059C97-DC24-4276-ACB8-7146E31B7696}" uniqueName="4" name="Total Clear" queryTableFieldId="4" dataDxfId="8" totalsRowDxfId="20">
      <calculatedColumnFormula>SUM(B$2:B2)</calculatedColumnFormula>
    </tableColumn>
    <tableColumn id="5" xr3:uid="{68341324-B154-4C4D-9224-917BEABB8502}" uniqueName="5" name="Total Runs" queryTableFieldId="5" dataDxfId="7" totalsRowDxfId="19">
      <calculatedColumnFormula>SUM(C$2:C2)</calculatedColumnFormula>
    </tableColumn>
    <tableColumn id="6" xr3:uid="{F5C5027D-4246-4686-BBC7-DEC4513560F8}" uniqueName="6" name="Clear %" queryTableFieldId="6" dataDxfId="6" totalsRowDxfId="18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5" totalsRowDxfId="17" dataCellStyle="Percent"/>
    <tableColumn id="2" xr3:uid="{B7445E36-9DC6-4A2D-B8D5-0336A85A0D7E}" uniqueName="2" name="Time Gap" totalsRowFunction="count" queryTableFieldId="11" dataDxfId="4" totalsRowDxfId="16" dataCellStyle="Percent">
      <calculatedColumnFormula>IFERROR(stats[[#This Row],[Datetime]]-A1,"")</calculatedColumnFormula>
    </tableColumn>
    <tableColumn id="10" xr3:uid="{4605B12F-E1DA-4C1C-BF1B-05D176FE3457}" uniqueName="10" name="Q1" queryTableFieldId="13" dataDxfId="3" totalsRowDxfId="15" dataCellStyle="Percent"/>
    <tableColumn id="11" xr3:uid="{3D612C46-2F61-4204-898A-7CA8F16E1594}" uniqueName="11" name="Q3" queryTableFieldId="14" dataDxfId="2" totalsRowDxfId="14" dataCellStyle="Percent"/>
    <tableColumn id="12" xr3:uid="{F6C827CF-C6F9-401E-BA8D-11360BBAAE4A}" uniqueName="12" name="IQR" queryTableFieldId="15" dataDxfId="1" totalsRowDxfId="13" dataCellStyle="Percent">
      <calculatedColumnFormula>IFERROR(stats[[#This Row],[Q3]]-stats[[#This Row],[Q1]],"")</calculatedColumnFormula>
    </tableColumn>
    <tableColumn id="3" xr3:uid="{BEE848BA-AE62-4C32-9AD6-F07688C799F9}" uniqueName="3" name="Avg Speed" queryTableFieldId="12" dataDxfId="0" totalsRowDxfId="12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R6811"/>
  <sheetViews>
    <sheetView tabSelected="1" topLeftCell="A679" workbookViewId="0">
      <selection activeCell="P449" sqref="O449:P449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5.28515625" style="1" bestFit="1" customWidth="1"/>
    <col min="4" max="4" width="10.42578125" style="1" bestFit="1" customWidth="1"/>
    <col min="5" max="5" width="10.140625" style="1" bestFit="1" customWidth="1"/>
    <col min="6" max="6" width="8.140625" style="1" bestFit="1" customWidth="1"/>
    <col min="7" max="7" width="11.42578125" style="2" customWidth="1"/>
    <col min="8" max="8" width="9.28515625" style="7" hidden="1" customWidth="1"/>
    <col min="9" max="9" width="9" style="8" hidden="1" customWidth="1"/>
    <col min="10" max="10" width="8" style="2" hidden="1" customWidth="1"/>
    <col min="11" max="11" width="8.5703125" style="2" hidden="1" customWidth="1"/>
    <col min="12" max="12" width="10.28515625" style="1" bestFit="1" customWidth="1"/>
    <col min="13" max="16" width="9.140625" style="8"/>
    <col min="17" max="17" width="8.140625" style="2" customWidth="1"/>
    <col min="18" max="18" width="9.140625" style="8"/>
    <col min="19" max="16384" width="9.140625" style="1"/>
  </cols>
  <sheetData>
    <row r="1" spans="1:18" x14ac:dyDescent="0.25">
      <c r="A1" s="1" t="s">
        <v>0</v>
      </c>
      <c r="B1" s="1" t="s">
        <v>6</v>
      </c>
      <c r="C1" s="1" t="s">
        <v>1</v>
      </c>
      <c r="D1" s="1" t="s">
        <v>4</v>
      </c>
      <c r="E1" s="1" t="s">
        <v>2</v>
      </c>
      <c r="F1" s="2" t="s">
        <v>3</v>
      </c>
      <c r="G1" s="2" t="s">
        <v>5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8</v>
      </c>
      <c r="M1" s="1"/>
      <c r="N1" s="1"/>
      <c r="O1" s="1"/>
      <c r="P1" s="1"/>
      <c r="Q1" s="1"/>
      <c r="R1" s="1"/>
    </row>
    <row r="2" spans="1:18" x14ac:dyDescent="0.25">
      <c r="A2" s="4">
        <v>44300.715752314813</v>
      </c>
      <c r="B2" s="1">
        <v>0</v>
      </c>
      <c r="C2" s="1">
        <v>1</v>
      </c>
      <c r="D2" s="5">
        <f>SUM(B$2:B2)</f>
        <v>0</v>
      </c>
      <c r="E2" s="5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H2" s="3" t="str">
        <f>IFERROR(stats[[#This Row],[Datetime]]-A1,"")</f>
        <v/>
      </c>
      <c r="I2" s="3" t="str">
        <f>IFERROR(_xlfn.QUARTILE.INC(H$2:H2,1),"")</f>
        <v/>
      </c>
      <c r="J2" s="3" t="str">
        <f>IFERROR(_xlfn.QUARTILE.INC(H$2:H2,3),"")</f>
        <v/>
      </c>
      <c r="K2" s="3" t="str">
        <f>IFERROR(stats[[#This Row],[Q3]]-stats[[#This Row],[Q1]],"")</f>
        <v/>
      </c>
      <c r="L2" s="3" t="str">
        <f>IFERROR(AVERAGEIFS(H$2:H2, H$2:H2, "&lt;" &amp; stats[[#This Row],[Q3]]+(2*stats[[#This Row],[IQR]]), H$2:H2, "&gt;" &amp; stats[[#This Row],[Q1]]-(2*stats[[#This Row],[IQR]])),"")</f>
        <v/>
      </c>
      <c r="M2" s="1"/>
      <c r="N2" s="1"/>
      <c r="O2" s="1"/>
      <c r="P2" s="1"/>
      <c r="Q2" s="1"/>
      <c r="R2" s="1"/>
    </row>
    <row r="3" spans="1:18" x14ac:dyDescent="0.25">
      <c r="A3" s="4">
        <v>44300.716863425929</v>
      </c>
      <c r="B3" s="1">
        <v>1</v>
      </c>
      <c r="C3" s="1">
        <v>1</v>
      </c>
      <c r="D3" s="5">
        <f>SUM(B$2:B3)</f>
        <v>1</v>
      </c>
      <c r="E3" s="5">
        <f>SUM(C$2:C3)</f>
        <v>2</v>
      </c>
      <c r="F3" s="2">
        <f>IF(stats[[#This Row],[Datetime]],stats[[#This Row],[Total Clear]]/stats[[#This Row],[Total Runs]],NA())</f>
        <v>0.5</v>
      </c>
      <c r="G3" s="2">
        <f>SUM(B$2:B3) / SUM(C$2:C3)</f>
        <v>0.5</v>
      </c>
      <c r="H3" s="3">
        <f>IFERROR(stats[[#This Row],[Datetime]]-A2,"")</f>
        <v>1.1111111161881126E-3</v>
      </c>
      <c r="I3" s="3">
        <f>IFERROR(_xlfn.QUARTILE.INC(H$2:H3,1),"")</f>
        <v>1.1111111161881126E-3</v>
      </c>
      <c r="J3" s="3">
        <f>IFERROR(_xlfn.QUARTILE.INC(H$2:H3,3),"")</f>
        <v>1.1111111161881126E-3</v>
      </c>
      <c r="K3" s="3">
        <f>IFERROR(stats[[#This Row],[Q3]]-stats[[#This Row],[Q1]],"")</f>
        <v>0</v>
      </c>
      <c r="L3" s="3" t="str">
        <f>IFERROR(AVERAGEIFS(H$2:H3, H$2:H3, "&lt;" &amp; stats[[#This Row],[Q3]]+(2*stats[[#This Row],[IQR]]), H$2:H3, "&gt;" &amp; stats[[#This Row],[Q1]]-(2*stats[[#This Row],[IQR]])),"")</f>
        <v/>
      </c>
      <c r="M3" s="1"/>
      <c r="N3" s="1"/>
      <c r="O3" s="1"/>
      <c r="P3" s="1"/>
      <c r="Q3" s="1"/>
      <c r="R3" s="1"/>
    </row>
    <row r="4" spans="1:18" x14ac:dyDescent="0.25">
      <c r="A4" s="4">
        <v>44300.731087962966</v>
      </c>
      <c r="B4" s="1">
        <v>0</v>
      </c>
      <c r="C4" s="1">
        <v>1</v>
      </c>
      <c r="D4" s="5">
        <f>SUM(B$2:B4)</f>
        <v>1</v>
      </c>
      <c r="E4" s="5">
        <f>SUM(C$2:C4)</f>
        <v>3</v>
      </c>
      <c r="F4" s="2">
        <f>IF(stats[[#This Row],[Datetime]],stats[[#This Row],[Total Clear]]/stats[[#This Row],[Total Runs]],NA())</f>
        <v>0.33333333333333331</v>
      </c>
      <c r="G4" s="2">
        <f>SUM(B$2:B4) / SUM(C$2:C4)</f>
        <v>0.33333333333333331</v>
      </c>
      <c r="H4" s="3">
        <f>IFERROR(stats[[#This Row],[Datetime]]-A3,"")</f>
        <v>1.4224537037080154E-2</v>
      </c>
      <c r="I4" s="3">
        <f>IFERROR(_xlfn.QUARTILE.INC(H$2:H4,1),"")</f>
        <v>4.3894675964111229E-3</v>
      </c>
      <c r="J4" s="3">
        <f>IFERROR(_xlfn.QUARTILE.INC(H$2:H4,3),"")</f>
        <v>1.0946180556857144E-2</v>
      </c>
      <c r="K4" s="3">
        <f>IFERROR(stats[[#This Row],[Q3]]-stats[[#This Row],[Q1]],"")</f>
        <v>6.5567129604460206E-3</v>
      </c>
      <c r="L4" s="3">
        <f>IFERROR(AVERAGEIFS(H$2:H4, H$2:H4, "&lt;" &amp; stats[[#This Row],[Q3]]+(2*stats[[#This Row],[IQR]]), H$2:H4, "&gt;" &amp; stats[[#This Row],[Q1]]-(2*stats[[#This Row],[IQR]])),"")</f>
        <v>7.6678240766341332E-3</v>
      </c>
      <c r="M4" s="1"/>
      <c r="N4" s="1"/>
      <c r="O4" s="1"/>
      <c r="P4" s="1"/>
      <c r="Q4" s="1"/>
      <c r="R4" s="1"/>
    </row>
    <row r="5" spans="1:18" x14ac:dyDescent="0.25">
      <c r="A5" s="4">
        <v>44300.732002314813</v>
      </c>
      <c r="B5" s="1">
        <v>0</v>
      </c>
      <c r="C5" s="1">
        <v>1</v>
      </c>
      <c r="D5" s="5">
        <f>SUM(B$2:B5)</f>
        <v>1</v>
      </c>
      <c r="E5" s="5">
        <f>SUM(C$2:C5)</f>
        <v>4</v>
      </c>
      <c r="F5" s="2">
        <f>IF(stats[[#This Row],[Datetime]],stats[[#This Row],[Total Clear]]/stats[[#This Row],[Total Runs]],NA())</f>
        <v>0.25</v>
      </c>
      <c r="G5" s="2">
        <f>SUM(B$2:B5) / SUM(C$2:C5)</f>
        <v>0.25</v>
      </c>
      <c r="H5" s="3">
        <f>IFERROR(stats[[#This Row],[Datetime]]-A4,"")</f>
        <v>9.1435184731381014E-4</v>
      </c>
      <c r="I5" s="3">
        <f>IFERROR(_xlfn.QUARTILE.INC(H$2:H5,1),"")</f>
        <v>1.0127314817509614E-3</v>
      </c>
      <c r="J5" s="3">
        <f>IFERROR(_xlfn.QUARTILE.INC(H$2:H5,3),"")</f>
        <v>7.6678240766341332E-3</v>
      </c>
      <c r="K5" s="3">
        <f>IFERROR(stats[[#This Row],[Q3]]-stats[[#This Row],[Q1]],"")</f>
        <v>6.6550925948831718E-3</v>
      </c>
      <c r="L5" s="3">
        <f>IFERROR(AVERAGEIFS(H$2:H5, H$2:H5, "&lt;" &amp; stats[[#This Row],[Q3]]+(2*stats[[#This Row],[IQR]]), H$2:H5, "&gt;" &amp; stats[[#This Row],[Q1]]-(2*stats[[#This Row],[IQR]])),"")</f>
        <v>5.4166666668606922E-3</v>
      </c>
      <c r="M5" s="1"/>
      <c r="N5" s="1"/>
      <c r="O5" s="1"/>
      <c r="P5" s="1"/>
      <c r="Q5" s="1"/>
      <c r="R5" s="1"/>
    </row>
    <row r="6" spans="1:18" x14ac:dyDescent="0.25">
      <c r="A6" s="4">
        <v>44300.732986111114</v>
      </c>
      <c r="B6" s="1">
        <v>0</v>
      </c>
      <c r="C6" s="1">
        <v>1</v>
      </c>
      <c r="D6" s="5">
        <f>SUM(B$2:B6)</f>
        <v>1</v>
      </c>
      <c r="E6" s="5">
        <f>SUM(C$2:C6)</f>
        <v>5</v>
      </c>
      <c r="F6" s="2">
        <f>IF(stats[[#This Row],[Datetime]],stats[[#This Row],[Total Clear]]/stats[[#This Row],[Total Runs]],NA())</f>
        <v>0.2</v>
      </c>
      <c r="G6" s="2">
        <f>SUM(B$2:B6) / SUM(C$2:C6)</f>
        <v>0.2</v>
      </c>
      <c r="H6" s="3">
        <f>IFERROR(stats[[#This Row],[Datetime]]-A5,"")</f>
        <v>9.8379630071576685E-4</v>
      </c>
      <c r="I6" s="3">
        <f>IFERROR(_xlfn.QUARTILE.INC(H$2:H6,1),"")</f>
        <v>9.6643518736527767E-4</v>
      </c>
      <c r="J6" s="3">
        <f>IFERROR(_xlfn.QUARTILE.INC(H$2:H6,3),"")</f>
        <v>4.3894675964111229E-3</v>
      </c>
      <c r="K6" s="3">
        <f>IFERROR(stats[[#This Row],[Q3]]-stats[[#This Row],[Q1]],"")</f>
        <v>3.4230324090458453E-3</v>
      </c>
      <c r="L6" s="3">
        <f>IFERROR(AVERAGEIFS(H$2:H6, H$2:H6, "&lt;" &amp; stats[[#This Row],[Q3]]+(2*stats[[#This Row],[IQR]]), H$2:H6, "&gt;" &amp; stats[[#This Row],[Q1]]-(2*stats[[#This Row],[IQR]])),"")</f>
        <v>1.0030864214058965E-3</v>
      </c>
      <c r="M6" s="1"/>
      <c r="N6" s="1"/>
      <c r="O6" s="1"/>
      <c r="P6" s="1"/>
      <c r="Q6" s="1"/>
      <c r="R6" s="1"/>
    </row>
    <row r="7" spans="1:18" x14ac:dyDescent="0.25">
      <c r="A7" s="4">
        <v>44300.733935185184</v>
      </c>
      <c r="B7" s="1">
        <v>0</v>
      </c>
      <c r="C7" s="1">
        <v>1</v>
      </c>
      <c r="D7" s="5">
        <f>SUM(B$2:B7)</f>
        <v>1</v>
      </c>
      <c r="E7" s="5">
        <f>SUM(C$2:C7)</f>
        <v>6</v>
      </c>
      <c r="F7" s="2">
        <f>IF(stats[[#This Row],[Datetime]],stats[[#This Row],[Total Clear]]/stats[[#This Row],[Total Runs]],NA())</f>
        <v>0.16666666666666666</v>
      </c>
      <c r="G7" s="2">
        <f>SUM(B$2:B7) / SUM(C$2:C7)</f>
        <v>0.16666666666666666</v>
      </c>
      <c r="H7" s="3">
        <f>IFERROR(stats[[#This Row],[Datetime]]-A6,"")</f>
        <v>9.4907407037680969E-4</v>
      </c>
      <c r="I7" s="3">
        <f>IFERROR(_xlfn.QUARTILE.INC(H$2:H7,1),"")</f>
        <v>9.4907407037680969E-4</v>
      </c>
      <c r="J7" s="3">
        <f>IFERROR(_xlfn.QUARTILE.INC(H$2:H7,3),"")</f>
        <v>1.1111111161881126E-3</v>
      </c>
      <c r="K7" s="3">
        <f>IFERROR(stats[[#This Row],[Q3]]-stats[[#This Row],[Q1]],"")</f>
        <v>1.6203704581130296E-4</v>
      </c>
      <c r="L7" s="3">
        <f>IFERROR(AVERAGEIFS(H$2:H7, H$2:H7, "&lt;" &amp; stats[[#This Row],[Q3]]+(2*stats[[#This Row],[IQR]]), H$2:H7, "&gt;" &amp; stats[[#This Row],[Q1]]-(2*stats[[#This Row],[IQR]])),"")</f>
        <v>9.8958333364862483E-4</v>
      </c>
      <c r="M7" s="1"/>
      <c r="N7" s="1"/>
      <c r="O7" s="1"/>
      <c r="P7" s="1"/>
      <c r="Q7" s="1"/>
      <c r="R7" s="1"/>
    </row>
    <row r="8" spans="1:18" x14ac:dyDescent="0.25">
      <c r="A8" s="4">
        <v>44300.734861111108</v>
      </c>
      <c r="B8" s="1">
        <v>0</v>
      </c>
      <c r="C8" s="1">
        <v>1</v>
      </c>
      <c r="D8" s="5">
        <f>SUM(B$2:B8)</f>
        <v>1</v>
      </c>
      <c r="E8" s="5">
        <f>SUM(C$2:C8)</f>
        <v>7</v>
      </c>
      <c r="F8" s="2">
        <f>IF(stats[[#This Row],[Datetime]],stats[[#This Row],[Total Clear]]/stats[[#This Row],[Total Runs]],NA())</f>
        <v>0.14285714285714285</v>
      </c>
      <c r="G8" s="2">
        <f>SUM(B$2:B8) / SUM(C$2:C8)</f>
        <v>0.14285714285714285</v>
      </c>
      <c r="H8" s="3">
        <f>IFERROR(stats[[#This Row],[Datetime]]-A7,"")</f>
        <v>9.2592592409346253E-4</v>
      </c>
      <c r="I8" s="3">
        <f>IFERROR(_xlfn.QUARTILE.INC(H$2:H8,1),"")</f>
        <v>9.3171296066429932E-4</v>
      </c>
      <c r="J8" s="3">
        <f>IFERROR(_xlfn.QUARTILE.INC(H$2:H8,3),"")</f>
        <v>1.0792824123200262E-3</v>
      </c>
      <c r="K8" s="3">
        <f>IFERROR(stats[[#This Row],[Q3]]-stats[[#This Row],[Q1]],"")</f>
        <v>1.4756945165572688E-4</v>
      </c>
      <c r="L8" s="3">
        <f>IFERROR(AVERAGEIFS(H$2:H8, H$2:H8, "&lt;" &amp; stats[[#This Row],[Q3]]+(2*stats[[#This Row],[IQR]]), H$2:H8, "&gt;" &amp; stats[[#This Row],[Q1]]-(2*stats[[#This Row],[IQR]])),"")</f>
        <v>9.7685185173759228E-4</v>
      </c>
      <c r="M8" s="1"/>
      <c r="N8" s="1"/>
      <c r="O8" s="1"/>
      <c r="P8" s="1"/>
      <c r="Q8" s="1"/>
      <c r="R8" s="1"/>
    </row>
    <row r="9" spans="1:18" x14ac:dyDescent="0.25">
      <c r="A9" s="4">
        <v>44300.735821759263</v>
      </c>
      <c r="B9" s="1">
        <v>0</v>
      </c>
      <c r="C9" s="1">
        <v>1</v>
      </c>
      <c r="D9" s="5">
        <f>SUM(B$2:B9)</f>
        <v>1</v>
      </c>
      <c r="E9" s="5">
        <f>SUM(C$2:C9)</f>
        <v>8</v>
      </c>
      <c r="F9" s="2">
        <f>IF(stats[[#This Row],[Datetime]],stats[[#This Row],[Total Clear]]/stats[[#This Row],[Total Runs]],NA())</f>
        <v>0.125</v>
      </c>
      <c r="G9" s="2">
        <f>SUM(B$2:B9) / SUM(C$2:C9)</f>
        <v>0.125</v>
      </c>
      <c r="H9" s="3">
        <f>IFERROR(stats[[#This Row],[Datetime]]-A8,"")</f>
        <v>9.6064815443241969E-4</v>
      </c>
      <c r="I9" s="3">
        <f>IFERROR(_xlfn.QUARTILE.INC(H$2:H9,1),"")</f>
        <v>9.3749999723513611E-4</v>
      </c>
      <c r="J9" s="3">
        <f>IFERROR(_xlfn.QUARTILE.INC(H$2:H9,3),"")</f>
        <v>1.0474537084519397E-3</v>
      </c>
      <c r="K9" s="3">
        <f>IFERROR(stats[[#This Row],[Q3]]-stats[[#This Row],[Q1]],"")</f>
        <v>1.0995371121680364E-4</v>
      </c>
      <c r="L9" s="3">
        <f>IFERROR(AVERAGEIFS(H$2:H9, H$2:H9, "&lt;" &amp; stats[[#This Row],[Q3]]+(2*stats[[#This Row],[IQR]]), H$2:H9, "&gt;" &amp; stats[[#This Row],[Q1]]-(2*stats[[#This Row],[IQR]])),"")</f>
        <v>9.7415123552006355E-4</v>
      </c>
      <c r="M9" s="1"/>
      <c r="N9" s="1"/>
      <c r="O9" s="1"/>
      <c r="P9" s="1"/>
      <c r="Q9" s="1"/>
      <c r="R9" s="1"/>
    </row>
    <row r="10" spans="1:18" x14ac:dyDescent="0.25">
      <c r="A10" s="4">
        <v>44300.736793981479</v>
      </c>
      <c r="B10" s="1">
        <v>0</v>
      </c>
      <c r="C10" s="1">
        <v>1</v>
      </c>
      <c r="D10" s="5">
        <f>SUM(B$2:B10)</f>
        <v>1</v>
      </c>
      <c r="E10" s="5">
        <f>SUM(C$2:C10)</f>
        <v>9</v>
      </c>
      <c r="F10" s="2">
        <f>IF(stats[[#This Row],[Datetime]],stats[[#This Row],[Total Clear]]/stats[[#This Row],[Total Runs]],NA())</f>
        <v>0.1111111111111111</v>
      </c>
      <c r="G10" s="2">
        <f>SUM(B$2:B10) / SUM(C$2:C10)</f>
        <v>0.1111111111111111</v>
      </c>
      <c r="H10" s="3">
        <f>IFERROR(stats[[#This Row],[Datetime]]-A9,"")</f>
        <v>9.7222221666015685E-4</v>
      </c>
      <c r="I10" s="3">
        <f>IFERROR(_xlfn.QUARTILE.INC(H$2:H10,1),"")</f>
        <v>9.432870338059729E-4</v>
      </c>
      <c r="J10" s="3">
        <f>IFERROR(_xlfn.QUARTILE.INC(H$2:H10,3),"")</f>
        <v>1.0156250045838533E-3</v>
      </c>
      <c r="K10" s="3">
        <f>IFERROR(stats[[#This Row],[Q3]]-stats[[#This Row],[Q1]],"")</f>
        <v>7.23379707778804E-5</v>
      </c>
      <c r="L10" s="3">
        <f>IFERROR(AVERAGEIFS(H$2:H10, H$2:H10, "&lt;" &amp; stats[[#This Row],[Q3]]+(2*stats[[#This Row],[IQR]]), H$2:H10, "&gt;" &amp; stats[[#This Row],[Q1]]-(2*stats[[#This Row],[IQR]])),"")</f>
        <v>9.7387566139721978E-4</v>
      </c>
      <c r="M10" s="1"/>
      <c r="N10" s="1"/>
      <c r="O10" s="1"/>
      <c r="P10" s="1"/>
      <c r="Q10" s="1"/>
      <c r="R10" s="1"/>
    </row>
    <row r="11" spans="1:18" x14ac:dyDescent="0.25">
      <c r="A11" s="4">
        <v>44300.737719907411</v>
      </c>
      <c r="B11" s="1">
        <v>0</v>
      </c>
      <c r="C11" s="1">
        <v>1</v>
      </c>
      <c r="D11" s="5">
        <f>SUM(B$2:B11)</f>
        <v>1</v>
      </c>
      <c r="E11" s="5">
        <f>SUM(C$2:C11)</f>
        <v>10</v>
      </c>
      <c r="F11" s="2">
        <f>IF(stats[[#This Row],[Datetime]],stats[[#This Row],[Total Clear]]/stats[[#This Row],[Total Runs]],NA())</f>
        <v>0.1</v>
      </c>
      <c r="G11" s="2">
        <f>SUM(B$2:B11) / SUM(C$2:C11)</f>
        <v>0.1</v>
      </c>
      <c r="H11" s="3">
        <f>IFERROR(stats[[#This Row],[Datetime]]-A10,"")</f>
        <v>9.2592593136942014E-4</v>
      </c>
      <c r="I11" s="3">
        <f>IFERROR(_xlfn.QUARTILE.INC(H$2:H11,1),"")</f>
        <v>9.2592593136942014E-4</v>
      </c>
      <c r="J11" s="3">
        <f>IFERROR(_xlfn.QUARTILE.INC(H$2:H11,3),"")</f>
        <v>9.8379630071576685E-4</v>
      </c>
      <c r="K11" s="3">
        <f>IFERROR(stats[[#This Row],[Q3]]-stats[[#This Row],[Q1]],"")</f>
        <v>5.7870369346346706E-5</v>
      </c>
      <c r="L11" s="3">
        <f>IFERROR(AVERAGEIFS(H$2:H11, H$2:H11, "&lt;" &amp; stats[[#This Row],[Q3]]+(2*stats[[#This Row],[IQR]]), H$2:H11, "&gt;" &amp; stats[[#This Row],[Q1]]-(2*stats[[#This Row],[IQR]])),"")</f>
        <v>9.4742063499454938E-4</v>
      </c>
      <c r="M11" s="1"/>
      <c r="N11" s="1"/>
      <c r="O11" s="1"/>
      <c r="P11" s="1"/>
      <c r="Q11" s="1"/>
      <c r="R11" s="1"/>
    </row>
    <row r="12" spans="1:18" x14ac:dyDescent="0.25">
      <c r="A12" s="4">
        <v>44300.738645833335</v>
      </c>
      <c r="B12" s="1">
        <v>0</v>
      </c>
      <c r="C12" s="1">
        <v>1</v>
      </c>
      <c r="D12" s="5">
        <f>SUM(B$2:B12)</f>
        <v>1</v>
      </c>
      <c r="E12" s="5">
        <f>SUM(C$2:C12)</f>
        <v>11</v>
      </c>
      <c r="F12" s="2">
        <f>IF(stats[[#This Row],[Datetime]],stats[[#This Row],[Total Clear]]/stats[[#This Row],[Total Runs]],NA())</f>
        <v>9.0909090909090912E-2</v>
      </c>
      <c r="G12" s="2">
        <f>SUM(B$2:B12) / SUM(C$2:C12)</f>
        <v>9.0909090909090912E-2</v>
      </c>
      <c r="H12" s="3">
        <f>IFERROR(stats[[#This Row],[Datetime]]-A11,"")</f>
        <v>9.2592592409346253E-4</v>
      </c>
      <c r="I12" s="3">
        <f>IFERROR(_xlfn.QUARTILE.INC(H$2:H12,1),"")</f>
        <v>9.2592592591245193E-4</v>
      </c>
      <c r="J12" s="3">
        <f>IFERROR(_xlfn.QUARTILE.INC(H$2:H12,3),"")</f>
        <v>9.8090277970186435E-4</v>
      </c>
      <c r="K12" s="3">
        <f>IFERROR(stats[[#This Row],[Q3]]-stats[[#This Row],[Q1]],"")</f>
        <v>5.4976853789412417E-5</v>
      </c>
      <c r="L12" s="3">
        <f>IFERROR(AVERAGEIFS(H$2:H12, H$2:H12, "&lt;" &amp; stats[[#This Row],[Q3]]+(2*stats[[#This Row],[IQR]]), H$2:H12, "&gt;" &amp; stats[[#This Row],[Q1]]-(2*stats[[#This Row],[IQR]])),"")</f>
        <v>9.4473379613191355E-4</v>
      </c>
      <c r="M12" s="1"/>
      <c r="N12" s="1"/>
      <c r="O12" s="1"/>
      <c r="P12" s="1"/>
      <c r="Q12" s="1"/>
      <c r="R12" s="1"/>
    </row>
    <row r="13" spans="1:18" x14ac:dyDescent="0.25">
      <c r="A13" s="4">
        <v>44300.739664351851</v>
      </c>
      <c r="B13" s="1">
        <v>0</v>
      </c>
      <c r="C13" s="1">
        <v>1</v>
      </c>
      <c r="D13" s="5">
        <f>SUM(B$2:B13)</f>
        <v>1</v>
      </c>
      <c r="E13" s="5">
        <f>SUM(C$2:C13)</f>
        <v>12</v>
      </c>
      <c r="F13" s="2">
        <f>IF(stats[[#This Row],[Datetime]],stats[[#This Row],[Total Clear]]/stats[[#This Row],[Total Runs]],NA())</f>
        <v>8.3333333333333329E-2</v>
      </c>
      <c r="G13" s="2">
        <f>SUM(B$2:B13) / SUM(C$2:C13)</f>
        <v>8.3333333333333329E-2</v>
      </c>
      <c r="H13" s="3">
        <f>IFERROR(stats[[#This Row],[Datetime]]-A12,"")</f>
        <v>1.0185185165028088E-3</v>
      </c>
      <c r="I13" s="3">
        <f>IFERROR(_xlfn.QUARTILE.INC(H$2:H13,1),"")</f>
        <v>9.2592592773144133E-4</v>
      </c>
      <c r="J13" s="3">
        <f>IFERROR(_xlfn.QUARTILE.INC(H$2:H13,3),"")</f>
        <v>1.0011574086092878E-3</v>
      </c>
      <c r="K13" s="3">
        <f>IFERROR(stats[[#This Row],[Q3]]-stats[[#This Row],[Q1]],"")</f>
        <v>7.5231480877846479E-5</v>
      </c>
      <c r="L13" s="3">
        <f>IFERROR(AVERAGEIFS(H$2:H13, H$2:H13, "&lt;" &amp; stats[[#This Row],[Q3]]+(2*stats[[#This Row],[IQR]]), H$2:H13, "&gt;" &amp; stats[[#This Row],[Q1]]-(2*stats[[#This Row],[IQR]])),"")</f>
        <v>9.68750000174623E-4</v>
      </c>
      <c r="M13" s="1"/>
      <c r="N13" s="1"/>
      <c r="O13" s="1"/>
      <c r="P13" s="1"/>
      <c r="Q13" s="1"/>
      <c r="R13" s="1"/>
    </row>
    <row r="14" spans="1:18" x14ac:dyDescent="0.25">
      <c r="A14" s="4">
        <v>44300.740694444445</v>
      </c>
      <c r="B14" s="1">
        <v>0</v>
      </c>
      <c r="C14" s="1">
        <v>1</v>
      </c>
      <c r="D14" s="5">
        <f>SUM(B$2:B14)</f>
        <v>1</v>
      </c>
      <c r="E14" s="5">
        <f>SUM(C$2:C14)</f>
        <v>13</v>
      </c>
      <c r="F14" s="2">
        <f>IF(stats[[#This Row],[Datetime]],stats[[#This Row],[Total Clear]]/stats[[#This Row],[Total Runs]],NA())</f>
        <v>7.6923076923076927E-2</v>
      </c>
      <c r="G14" s="2">
        <f>SUM(B$2:B14) / SUM(C$2:C14)</f>
        <v>7.6923076923076927E-2</v>
      </c>
      <c r="H14" s="3">
        <f>IFERROR(stats[[#This Row],[Datetime]]-A13,"")</f>
        <v>1.0300925932824612E-3</v>
      </c>
      <c r="I14" s="3">
        <f>IFERROR(_xlfn.QUARTILE.INC(H$2:H14,1),"")</f>
        <v>9.2592592955043074E-4</v>
      </c>
      <c r="J14" s="3">
        <f>IFERROR(_xlfn.QUARTILE.INC(H$2:H14,3),"")</f>
        <v>1.0214120356977219E-3</v>
      </c>
      <c r="K14" s="3">
        <f>IFERROR(stats[[#This Row],[Q3]]-stats[[#This Row],[Q1]],"")</f>
        <v>9.5486106147291139E-5</v>
      </c>
      <c r="L14" s="3">
        <f>IFERROR(AVERAGEIFS(H$2:H14, H$2:H14, "&lt;" &amp; stats[[#This Row],[Q3]]+(2*stats[[#This Row],[IQR]]), H$2:H14, "&gt;" &amp; stats[[#This Row],[Q1]]-(2*stats[[#This Row],[IQR]])),"")</f>
        <v>9.7432659954806286E-4</v>
      </c>
      <c r="M14" s="1"/>
      <c r="N14" s="1"/>
      <c r="O14" s="1"/>
      <c r="P14" s="1"/>
      <c r="Q14" s="1"/>
      <c r="R14" s="1"/>
    </row>
    <row r="15" spans="1:18" x14ac:dyDescent="0.25">
      <c r="A15" s="4">
        <v>44300.741828703707</v>
      </c>
      <c r="B15" s="1">
        <v>0</v>
      </c>
      <c r="C15" s="1">
        <v>1</v>
      </c>
      <c r="D15" s="5">
        <f>SUM(B$2:B15)</f>
        <v>1</v>
      </c>
      <c r="E15" s="5">
        <f>SUM(C$2:C15)</f>
        <v>14</v>
      </c>
      <c r="F15" s="2">
        <f>IF(stats[[#This Row],[Datetime]],stats[[#This Row],[Total Clear]]/stats[[#This Row],[Total Runs]],NA())</f>
        <v>7.1428571428571425E-2</v>
      </c>
      <c r="G15" s="2">
        <f>SUM(B$2:B15) / SUM(C$2:C15)</f>
        <v>7.1428571428571425E-2</v>
      </c>
      <c r="H15" s="3">
        <f>IFERROR(stats[[#This Row],[Datetime]]-A14,"")</f>
        <v>1.1342592624714598E-3</v>
      </c>
      <c r="I15" s="3">
        <f>IFERROR(_xlfn.QUARTILE.INC(H$2:H15,1),"")</f>
        <v>9.2592593136942014E-4</v>
      </c>
      <c r="J15" s="3">
        <f>IFERROR(_xlfn.QUARTILE.INC(H$2:H15,3),"")</f>
        <v>1.0300925932824612E-3</v>
      </c>
      <c r="K15" s="3">
        <f>IFERROR(stats[[#This Row],[Q3]]-stats[[#This Row],[Q1]],"")</f>
        <v>1.0416666191304103E-4</v>
      </c>
      <c r="L15" s="3">
        <f>IFERROR(AVERAGEIFS(H$2:H15, H$2:H15, "&lt;" &amp; stats[[#This Row],[Q3]]+(2*stats[[#This Row],[IQR]]), H$2:H15, "&gt;" &amp; stats[[#This Row],[Q1]]-(2*stats[[#This Row],[IQR]])),"")</f>
        <v>9.8765432145834597E-4</v>
      </c>
      <c r="M15" s="1"/>
      <c r="N15" s="1"/>
      <c r="O15" s="1"/>
      <c r="P15" s="1"/>
      <c r="Q15" s="1"/>
      <c r="R15" s="1"/>
    </row>
    <row r="16" spans="1:18" x14ac:dyDescent="0.25">
      <c r="A16" s="4">
        <v>44300.742766203701</v>
      </c>
      <c r="B16" s="1">
        <v>0</v>
      </c>
      <c r="C16" s="1">
        <v>1</v>
      </c>
      <c r="D16" s="5">
        <f>SUM(B$2:B16)</f>
        <v>1</v>
      </c>
      <c r="E16" s="5">
        <f>SUM(C$2:C16)</f>
        <v>15</v>
      </c>
      <c r="F16" s="2">
        <f>IF(stats[[#This Row],[Datetime]],stats[[#This Row],[Total Clear]]/stats[[#This Row],[Total Runs]],NA())</f>
        <v>6.6666666666666666E-2</v>
      </c>
      <c r="G16" s="2">
        <f>SUM(B$2:B16) / SUM(C$2:C16)</f>
        <v>6.6666666666666666E-2</v>
      </c>
      <c r="H16" s="3">
        <f>IFERROR(stats[[#This Row],[Datetime]]-A15,"")</f>
        <v>9.374999935971573E-4</v>
      </c>
      <c r="I16" s="3">
        <f>IFERROR(_xlfn.QUARTILE.INC(H$2:H16,1),"")</f>
        <v>9.2881944692635443E-4</v>
      </c>
      <c r="J16" s="3">
        <f>IFERROR(_xlfn.QUARTILE.INC(H$2:H16,3),"")</f>
        <v>1.0271990740875481E-3</v>
      </c>
      <c r="K16" s="3">
        <f>IFERROR(stats[[#This Row],[Q3]]-stats[[#This Row],[Q1]],"")</f>
        <v>9.8379627161193639E-5</v>
      </c>
      <c r="L16" s="3">
        <f>IFERROR(AVERAGEIFS(H$2:H16, H$2:H16, "&lt;" &amp; stats[[#This Row],[Q3]]+(2*stats[[#This Row],[IQR]]), H$2:H16, "&gt;" &amp; stats[[#This Row],[Q1]]-(2*stats[[#This Row],[IQR]])),"")</f>
        <v>9.8379629623825452E-4</v>
      </c>
      <c r="M16" s="1"/>
      <c r="N16" s="1"/>
      <c r="O16" s="1"/>
      <c r="P16" s="1"/>
      <c r="Q16" s="1"/>
      <c r="R16" s="1"/>
    </row>
    <row r="17" spans="1:18" x14ac:dyDescent="0.25">
      <c r="A17" s="4">
        <v>44300.743645833332</v>
      </c>
      <c r="B17" s="1">
        <v>0</v>
      </c>
      <c r="C17" s="1">
        <v>1</v>
      </c>
      <c r="D17" s="5">
        <f>SUM(B$2:B17)</f>
        <v>1</v>
      </c>
      <c r="E17" s="5">
        <f>SUM(C$2:C17)</f>
        <v>16</v>
      </c>
      <c r="F17" s="2">
        <f>IF(stats[[#This Row],[Datetime]],stats[[#This Row],[Total Clear]]/stats[[#This Row],[Total Runs]],NA())</f>
        <v>6.25E-2</v>
      </c>
      <c r="G17" s="2">
        <f>SUM(B$2:B17) / SUM(C$2:C17)</f>
        <v>6.25E-2</v>
      </c>
      <c r="H17" s="3">
        <f>IFERROR(stats[[#This Row],[Datetime]]-A16,"")</f>
        <v>8.7962963152676821E-4</v>
      </c>
      <c r="I17" s="3">
        <f>IFERROR(_xlfn.QUARTILE.INC(H$2:H17,1),"")</f>
        <v>9.2592592773144133E-4</v>
      </c>
      <c r="J17" s="3">
        <f>IFERROR(_xlfn.QUARTILE.INC(H$2:H17,3),"")</f>
        <v>1.024305554892635E-3</v>
      </c>
      <c r="K17" s="3">
        <f>IFERROR(stats[[#This Row],[Q3]]-stats[[#This Row],[Q1]],"")</f>
        <v>9.8379627161193639E-5</v>
      </c>
      <c r="L17" s="3">
        <f>IFERROR(AVERAGEIFS(H$2:H17, H$2:H17, "&lt;" &amp; stats[[#This Row],[Q3]]+(2*stats[[#This Row],[IQR]]), H$2:H17, "&gt;" &amp; stats[[#This Row],[Q1]]-(2*stats[[#This Row],[IQR]])),"")</f>
        <v>9.7635582018743407E-4</v>
      </c>
      <c r="M17" s="1"/>
      <c r="N17" s="1"/>
      <c r="O17" s="1"/>
      <c r="P17" s="1"/>
      <c r="Q17" s="1"/>
      <c r="R17" s="1"/>
    </row>
    <row r="18" spans="1:18" x14ac:dyDescent="0.25">
      <c r="A18" s="4">
        <v>44300.744583333333</v>
      </c>
      <c r="B18" s="1">
        <v>0</v>
      </c>
      <c r="C18" s="1">
        <v>1</v>
      </c>
      <c r="D18" s="5">
        <f>SUM(B$2:B18)</f>
        <v>1</v>
      </c>
      <c r="E18" s="5">
        <f>SUM(C$2:C18)</f>
        <v>17</v>
      </c>
      <c r="F18" s="2">
        <f>IF(stats[[#This Row],[Datetime]],stats[[#This Row],[Total Clear]]/stats[[#This Row],[Total Runs]],NA())</f>
        <v>5.8823529411764705E-2</v>
      </c>
      <c r="G18" s="2">
        <f>SUM(B$2:B18) / SUM(C$2:C18)</f>
        <v>5.8823529411764705E-2</v>
      </c>
      <c r="H18" s="3">
        <f>IFERROR(stats[[#This Row],[Datetime]]-A17,"")</f>
        <v>9.3750000087311491E-4</v>
      </c>
      <c r="I18" s="3">
        <f>IFERROR(_xlfn.QUARTILE.INC(H$2:H18,1),"")</f>
        <v>9.2592592955043074E-4</v>
      </c>
      <c r="J18" s="3">
        <f>IFERROR(_xlfn.QUARTILE.INC(H$2:H18,3),"")</f>
        <v>1.0214120356977219E-3</v>
      </c>
      <c r="K18" s="3">
        <f>IFERROR(stats[[#This Row],[Q3]]-stats[[#This Row],[Q1]],"")</f>
        <v>9.5486106147291139E-5</v>
      </c>
      <c r="L18" s="3">
        <f>IFERROR(AVERAGEIFS(H$2:H18, H$2:H18, "&lt;" &amp; stats[[#This Row],[Q3]]+(2*stats[[#This Row],[IQR]]), H$2:H18, "&gt;" &amp; stats[[#This Row],[Q1]]-(2*stats[[#This Row],[IQR]])),"")</f>
        <v>9.7376543223314611E-4</v>
      </c>
      <c r="M18" s="1"/>
      <c r="N18" s="1"/>
      <c r="O18" s="1"/>
      <c r="P18" s="1"/>
      <c r="Q18" s="1"/>
      <c r="R18" s="1"/>
    </row>
    <row r="19" spans="1:18" x14ac:dyDescent="0.25">
      <c r="A19" s="4">
        <v>44300.745474537034</v>
      </c>
      <c r="B19" s="1">
        <v>0</v>
      </c>
      <c r="C19" s="1">
        <v>1</v>
      </c>
      <c r="D19" s="5">
        <f>SUM(B$2:B19)</f>
        <v>1</v>
      </c>
      <c r="E19" s="5">
        <f>SUM(C$2:C19)</f>
        <v>18</v>
      </c>
      <c r="F19" s="2">
        <f>IF(stats[[#This Row],[Datetime]],stats[[#This Row],[Total Clear]]/stats[[#This Row],[Total Runs]],NA())</f>
        <v>5.5555555555555552E-2</v>
      </c>
      <c r="G19" s="2">
        <f>SUM(B$2:B19) / SUM(C$2:C19)</f>
        <v>5.5555555555555552E-2</v>
      </c>
      <c r="H19" s="3">
        <f>IFERROR(stats[[#This Row],[Datetime]]-A18,"")</f>
        <v>8.9120370103046298E-4</v>
      </c>
      <c r="I19" s="3">
        <f>IFERROR(_xlfn.QUARTILE.INC(H$2:H19,1),"")</f>
        <v>9.2592592409346253E-4</v>
      </c>
      <c r="J19" s="3">
        <f>IFERROR(_xlfn.QUARTILE.INC(H$2:H19,3),"")</f>
        <v>1.0185185165028088E-3</v>
      </c>
      <c r="K19" s="3">
        <f>IFERROR(stats[[#This Row],[Q3]]-stats[[#This Row],[Q1]],"")</f>
        <v>9.2592592409346253E-5</v>
      </c>
      <c r="L19" s="3">
        <f>IFERROR(AVERAGEIFS(H$2:H19, H$2:H19, "&lt;" &amp; stats[[#This Row],[Q3]]+(2*stats[[#This Row],[IQR]]), H$2:H19, "&gt;" &amp; stats[[#This Row],[Q1]]-(2*stats[[#This Row],[IQR]])),"")</f>
        <v>9.6860532403297839E-4</v>
      </c>
      <c r="M19" s="1"/>
      <c r="N19" s="1"/>
      <c r="O19" s="1"/>
      <c r="P19" s="1"/>
      <c r="Q19" s="1"/>
      <c r="R19" s="1"/>
    </row>
    <row r="20" spans="1:18" x14ac:dyDescent="0.25">
      <c r="A20" s="4">
        <v>44300.746469907404</v>
      </c>
      <c r="B20" s="1">
        <v>0</v>
      </c>
      <c r="C20" s="1">
        <v>1</v>
      </c>
      <c r="D20" s="5">
        <f>SUM(B$2:B20)</f>
        <v>1</v>
      </c>
      <c r="E20" s="5">
        <f>SUM(C$2:C20)</f>
        <v>19</v>
      </c>
      <c r="F20" s="2">
        <f>IF(stats[[#This Row],[Datetime]],stats[[#This Row],[Total Clear]]/stats[[#This Row],[Total Runs]],NA())</f>
        <v>5.2631578947368418E-2</v>
      </c>
      <c r="G20" s="2">
        <f>SUM(B$2:B20) / SUM(C$2:C20)</f>
        <v>5.2631578947368418E-2</v>
      </c>
      <c r="H20" s="3">
        <f>IFERROR(stats[[#This Row],[Datetime]]-A19,"")</f>
        <v>9.9537037021946162E-4</v>
      </c>
      <c r="I20" s="3">
        <f>IFERROR(_xlfn.QUARTILE.INC(H$2:H20,1),"")</f>
        <v>9.2592592591245193E-4</v>
      </c>
      <c r="J20" s="3">
        <f>IFERROR(_xlfn.QUARTILE.INC(H$2:H20,3),"")</f>
        <v>1.012731479931972E-3</v>
      </c>
      <c r="K20" s="3">
        <f>IFERROR(stats[[#This Row],[Q3]]-stats[[#This Row],[Q1]],"")</f>
        <v>8.6805554019520059E-5</v>
      </c>
      <c r="L20" s="3">
        <f>IFERROR(AVERAGEIFS(H$2:H20, H$2:H20, "&lt;" &amp; stats[[#This Row],[Q3]]+(2*stats[[#This Row],[IQR]]), H$2:H20, "&gt;" &amp; stats[[#This Row],[Q1]]-(2*stats[[#This Row],[IQR]])),"")</f>
        <v>9.7017973851453625E-4</v>
      </c>
      <c r="M20" s="1"/>
      <c r="N20" s="1"/>
      <c r="O20" s="1"/>
      <c r="P20" s="1"/>
      <c r="Q20" s="1"/>
      <c r="R20" s="1"/>
    </row>
    <row r="21" spans="1:18" x14ac:dyDescent="0.25">
      <c r="A21" s="4">
        <v>44300.747337962966</v>
      </c>
      <c r="B21" s="1">
        <v>0</v>
      </c>
      <c r="C21" s="1">
        <v>1</v>
      </c>
      <c r="D21" s="5">
        <f>SUM(B$2:B21)</f>
        <v>1</v>
      </c>
      <c r="E21" s="5">
        <f>SUM(C$2:C21)</f>
        <v>20</v>
      </c>
      <c r="F21" s="2">
        <f>IF(stats[[#This Row],[Datetime]],stats[[#This Row],[Total Clear]]/stats[[#This Row],[Total Runs]],NA())</f>
        <v>0.05</v>
      </c>
      <c r="G21" s="2">
        <f>SUM(B$2:B21) / SUM(C$2:C21)</f>
        <v>0.05</v>
      </c>
      <c r="H21" s="3">
        <f>IFERROR(stats[[#This Row],[Datetime]]-A20,"")</f>
        <v>8.6805556202307343E-4</v>
      </c>
      <c r="I21" s="3">
        <f>IFERROR(_xlfn.QUARTILE.INC(H$2:H21,1),"")</f>
        <v>9.2592592409346253E-4</v>
      </c>
      <c r="J21" s="3">
        <f>IFERROR(_xlfn.QUARTILE.INC(H$2:H21,3),"")</f>
        <v>1.0069444433611352E-3</v>
      </c>
      <c r="K21" s="3">
        <f>IFERROR(stats[[#This Row],[Q3]]-stats[[#This Row],[Q1]],"")</f>
        <v>8.1018519267672673E-5</v>
      </c>
      <c r="L21" s="3">
        <f>IFERROR(AVERAGEIFS(H$2:H21, H$2:H21, "&lt;" &amp; stats[[#This Row],[Q3]]+(2*stats[[#This Row],[IQR]]), H$2:H21, "&gt;" &amp; stats[[#This Row],[Q1]]-(2*stats[[#This Row],[IQR]])),"")</f>
        <v>9.6450617315389938E-4</v>
      </c>
      <c r="M21" s="1"/>
      <c r="N21" s="1"/>
      <c r="O21" s="1"/>
      <c r="P21" s="1"/>
      <c r="Q21" s="1"/>
      <c r="R21" s="1"/>
    </row>
    <row r="22" spans="1:18" x14ac:dyDescent="0.25">
      <c r="A22" s="4">
        <v>44300.748263888891</v>
      </c>
      <c r="B22" s="1">
        <v>0</v>
      </c>
      <c r="C22" s="1">
        <v>1</v>
      </c>
      <c r="D22" s="5">
        <f>SUM(B$2:B22)</f>
        <v>1</v>
      </c>
      <c r="E22" s="5">
        <f>SUM(C$2:C22)</f>
        <v>21</v>
      </c>
      <c r="F22" s="2">
        <f>IF(stats[[#This Row],[Datetime]],stats[[#This Row],[Total Clear]]/stats[[#This Row],[Total Runs]],NA())</f>
        <v>4.7619047619047616E-2</v>
      </c>
      <c r="G22" s="2">
        <f>SUM(B3:B22) / SUM(C3:C22)</f>
        <v>0.05</v>
      </c>
      <c r="H22" s="3">
        <f>IFERROR(stats[[#This Row],[Datetime]]-A21,"")</f>
        <v>9.2592592409346253E-4</v>
      </c>
      <c r="I22" s="3">
        <f>IFERROR(_xlfn.QUARTILE.INC(H3:H22,1),"")</f>
        <v>9.2592592409346253E-4</v>
      </c>
      <c r="J22" s="3">
        <f>IFERROR(_xlfn.QUARTILE.INC(H3:H22,3),"")</f>
        <v>1.0011574067902984E-3</v>
      </c>
      <c r="K22" s="3">
        <f>IFERROR(stats[[#This Row],[Q3]]-stats[[#This Row],[Q1]],"")</f>
        <v>7.5231482696835883E-5</v>
      </c>
      <c r="L22" s="3">
        <f>IFERROR(AVERAGEIFS(H3:H22, H3:H22, "&lt;" &amp; stats[[#This Row],[Q3]]+(2*stats[[#This Row],[IQR]]), H3:H22, "&gt;" &amp; stats[[#This Row],[Q1]]-(2*stats[[#This Row],[IQR]])),"")</f>
        <v>9.6247563372966593E-4</v>
      </c>
      <c r="M22" s="1"/>
      <c r="N22" s="1"/>
      <c r="O22" s="1"/>
      <c r="P22" s="1"/>
      <c r="Q22" s="1"/>
      <c r="R22" s="1"/>
    </row>
    <row r="23" spans="1:18" x14ac:dyDescent="0.25">
      <c r="A23" s="4">
        <v>44300.749189814815</v>
      </c>
      <c r="B23" s="1">
        <v>0</v>
      </c>
      <c r="C23" s="1">
        <v>1</v>
      </c>
      <c r="D23" s="5">
        <f>SUM(B$2:B23)</f>
        <v>1</v>
      </c>
      <c r="E23" s="5">
        <f>SUM(C$2:C23)</f>
        <v>22</v>
      </c>
      <c r="F23" s="2">
        <f>IF(stats[[#This Row],[Datetime]],stats[[#This Row],[Total Clear]]/stats[[#This Row],[Total Runs]],NA())</f>
        <v>4.5454545454545456E-2</v>
      </c>
      <c r="G23" s="2">
        <f t="shared" ref="G23:G86" si="0">SUM(B4:B23) / SUM(C4:C23)</f>
        <v>0</v>
      </c>
      <c r="H23" s="3">
        <f>IFERROR(stats[[#This Row],[Datetime]]-A22,"")</f>
        <v>9.2592592409346253E-4</v>
      </c>
      <c r="I23" s="3">
        <f t="shared" ref="I23:I86" si="1">IFERROR(_xlfn.QUARTILE.INC(H4:H23,1),"")</f>
        <v>9.2592592409346253E-4</v>
      </c>
      <c r="J23" s="3">
        <f t="shared" ref="J23:J86" si="2">IFERROR(_xlfn.QUARTILE.INC(H4:H23,3),"")</f>
        <v>9.8668981809169054E-4</v>
      </c>
      <c r="K23" s="3">
        <f>IFERROR(stats[[#This Row],[Q3]]-stats[[#This Row],[Q1]],"")</f>
        <v>6.0763893998228014E-5</v>
      </c>
      <c r="L23" s="3">
        <f>IFERROR(AVERAGEIFS(H4:H23, H4:H23, "&lt;" &amp; stats[[#This Row],[Q3]]+(2*stats[[#This Row],[IQR]]), H4:H23, "&gt;" &amp; stats[[#This Row],[Q1]]-(2*stats[[#This Row],[IQR]])),"")</f>
        <v>9.4264403257208562E-4</v>
      </c>
      <c r="M23" s="1"/>
      <c r="N23" s="1"/>
      <c r="O23" s="1"/>
      <c r="P23" s="1"/>
      <c r="Q23" s="1"/>
      <c r="R23" s="1"/>
    </row>
    <row r="24" spans="1:18" x14ac:dyDescent="0.25">
      <c r="A24" s="4">
        <v>44300.773159722223</v>
      </c>
      <c r="B24" s="1">
        <v>0</v>
      </c>
      <c r="C24" s="1">
        <v>1</v>
      </c>
      <c r="D24" s="5">
        <f>SUM(B$2:B24)</f>
        <v>1</v>
      </c>
      <c r="E24" s="5">
        <f>SUM(C$2:C24)</f>
        <v>23</v>
      </c>
      <c r="F24" s="2">
        <f>IF(stats[[#This Row],[Datetime]],stats[[#This Row],[Total Clear]]/stats[[#This Row],[Total Runs]],NA())</f>
        <v>4.3478260869565216E-2</v>
      </c>
      <c r="G24" s="2">
        <f t="shared" si="0"/>
        <v>0</v>
      </c>
      <c r="H24" s="3">
        <f>IFERROR(stats[[#This Row],[Datetime]]-A23,"")</f>
        <v>2.396990740817273E-2</v>
      </c>
      <c r="I24" s="3">
        <f t="shared" si="1"/>
        <v>9.2592592409346253E-4</v>
      </c>
      <c r="J24" s="3">
        <f t="shared" si="2"/>
        <v>9.8668981809169054E-4</v>
      </c>
      <c r="K24" s="3">
        <f>IFERROR(stats[[#This Row],[Q3]]-stats[[#This Row],[Q1]],"")</f>
        <v>6.0763893998228014E-5</v>
      </c>
      <c r="L24" s="3">
        <f>IFERROR(AVERAGEIFS(H5:H24, H5:H24, "&lt;" &amp; stats[[#This Row],[Q3]]+(2*stats[[#This Row],[IQR]]), H5:H24, "&gt;" &amp; stats[[#This Row],[Q1]]-(2*stats[[#This Row],[IQR]])),"")</f>
        <v>9.4264403257208562E-4</v>
      </c>
      <c r="M24" s="1"/>
      <c r="N24" s="1"/>
      <c r="O24" s="1"/>
      <c r="P24" s="1"/>
      <c r="Q24" s="1"/>
      <c r="R24" s="1"/>
    </row>
    <row r="25" spans="1:18" x14ac:dyDescent="0.25">
      <c r="A25" s="4">
        <v>44300.774097222224</v>
      </c>
      <c r="B25" s="1">
        <v>0</v>
      </c>
      <c r="C25" s="1">
        <v>1</v>
      </c>
      <c r="D25" s="5">
        <f>SUM(B$2:B25)</f>
        <v>1</v>
      </c>
      <c r="E25" s="5">
        <f>SUM(C$2:C25)</f>
        <v>24</v>
      </c>
      <c r="F25" s="2">
        <f>IF(stats[[#This Row],[Datetime]],stats[[#This Row],[Total Clear]]/stats[[#This Row],[Total Runs]],NA())</f>
        <v>4.1666666666666664E-2</v>
      </c>
      <c r="G25" s="2">
        <f t="shared" si="0"/>
        <v>0</v>
      </c>
      <c r="H25" s="3">
        <f>IFERROR(stats[[#This Row],[Datetime]]-A24,"")</f>
        <v>9.3750000087311491E-4</v>
      </c>
      <c r="I25" s="3">
        <f t="shared" si="1"/>
        <v>9.2592592409346253E-4</v>
      </c>
      <c r="J25" s="3">
        <f t="shared" si="2"/>
        <v>9.8668981809169054E-4</v>
      </c>
      <c r="K25" s="3">
        <f>IFERROR(stats[[#This Row],[Q3]]-stats[[#This Row],[Q1]],"")</f>
        <v>6.0763893998228014E-5</v>
      </c>
      <c r="L25" s="3">
        <f>IFERROR(AVERAGEIFS(H6:H25, H6:H25, "&lt;" &amp; stats[[#This Row],[Q3]]+(2*stats[[#This Row],[IQR]]), H6:H25, "&gt;" &amp; stats[[#This Row],[Q1]]-(2*stats[[#This Row],[IQR]])),"")</f>
        <v>9.4393004110315815E-4</v>
      </c>
      <c r="M25" s="1"/>
      <c r="N25" s="1"/>
      <c r="O25" s="1"/>
      <c r="P25" s="1"/>
      <c r="Q25" s="1"/>
      <c r="R25" s="1"/>
    </row>
    <row r="26" spans="1:18" x14ac:dyDescent="0.25">
      <c r="A26" s="4">
        <v>44300.775046296294</v>
      </c>
      <c r="B26" s="1">
        <v>0</v>
      </c>
      <c r="C26" s="1">
        <v>1</v>
      </c>
      <c r="D26" s="5">
        <f>SUM(B$2:B26)</f>
        <v>1</v>
      </c>
      <c r="E26" s="5">
        <f>SUM(C$2:C26)</f>
        <v>25</v>
      </c>
      <c r="F26" s="2">
        <f>IF(stats[[#This Row],[Datetime]],stats[[#This Row],[Total Clear]]/stats[[#This Row],[Total Runs]],NA())</f>
        <v>0.04</v>
      </c>
      <c r="G26" s="2">
        <f t="shared" si="0"/>
        <v>0</v>
      </c>
      <c r="H26" s="3">
        <f>IFERROR(stats[[#This Row],[Datetime]]-A25,"")</f>
        <v>9.4907407037680969E-4</v>
      </c>
      <c r="I26" s="3">
        <f t="shared" si="1"/>
        <v>9.2592592409346253E-4</v>
      </c>
      <c r="J26" s="3">
        <f t="shared" si="2"/>
        <v>9.7800925504998304E-4</v>
      </c>
      <c r="K26" s="3">
        <f>IFERROR(stats[[#This Row],[Q3]]-stats[[#This Row],[Q1]],"")</f>
        <v>5.2083330956520513E-5</v>
      </c>
      <c r="L26" s="3">
        <f>IFERROR(AVERAGEIFS(H7:H26, H7:H26, "&lt;" &amp; stats[[#This Row],[Q3]]+(2*stats[[#This Row],[IQR]]), H7:H26, "&gt;" &amp; stats[[#This Row],[Q1]]-(2*stats[[#This Row],[IQR]])),"")</f>
        <v>9.4200102830654941E-4</v>
      </c>
      <c r="M26" s="1"/>
      <c r="N26" s="1"/>
      <c r="O26" s="1"/>
      <c r="P26" s="1"/>
      <c r="Q26" s="1"/>
      <c r="R26" s="1"/>
    </row>
    <row r="27" spans="1:18" x14ac:dyDescent="0.25">
      <c r="A27" s="4">
        <v>44300.776018518518</v>
      </c>
      <c r="B27" s="1">
        <v>0</v>
      </c>
      <c r="C27" s="1">
        <v>1</v>
      </c>
      <c r="D27" s="5">
        <f>SUM(B$2:B27)</f>
        <v>1</v>
      </c>
      <c r="E27" s="5">
        <f>SUM(C$2:C27)</f>
        <v>26</v>
      </c>
      <c r="F27" s="2">
        <f>IF(stats[[#This Row],[Datetime]],stats[[#This Row],[Total Clear]]/stats[[#This Row],[Total Runs]],NA())</f>
        <v>3.8461538461538464E-2</v>
      </c>
      <c r="G27" s="2">
        <f t="shared" si="0"/>
        <v>0</v>
      </c>
      <c r="H27" s="3">
        <f>IFERROR(stats[[#This Row],[Datetime]]-A26,"")</f>
        <v>9.7222222393611446E-4</v>
      </c>
      <c r="I27" s="3">
        <f t="shared" si="1"/>
        <v>9.2592592409346253E-4</v>
      </c>
      <c r="J27" s="3">
        <f t="shared" si="2"/>
        <v>9.7800926050695125E-4</v>
      </c>
      <c r="K27" s="3">
        <f>IFERROR(stats[[#This Row],[Q3]]-stats[[#This Row],[Q1]],"")</f>
        <v>5.2083336413488723E-5</v>
      </c>
      <c r="L27" s="3">
        <f>IFERROR(AVERAGEIFS(H8:H27, H8:H27, "&lt;" &amp; stats[[#This Row],[Q3]]+(2*stats[[#This Row],[IQR]]), H8:H27, "&gt;" &amp; stats[[#This Row],[Q1]]-(2*stats[[#This Row],[IQR]])),"")</f>
        <v>9.4328703683762194E-4</v>
      </c>
      <c r="M27" s="1"/>
      <c r="N27" s="1"/>
      <c r="O27" s="1"/>
      <c r="P27" s="1"/>
      <c r="Q27" s="1"/>
      <c r="R27" s="1"/>
    </row>
    <row r="28" spans="1:18" x14ac:dyDescent="0.25">
      <c r="A28" s="4">
        <v>44300.776909722219</v>
      </c>
      <c r="B28" s="1">
        <v>0</v>
      </c>
      <c r="C28" s="1">
        <v>1</v>
      </c>
      <c r="D28" s="5">
        <f>SUM(B$2:B28)</f>
        <v>1</v>
      </c>
      <c r="E28" s="5">
        <f>SUM(C$2:C28)</f>
        <v>27</v>
      </c>
      <c r="F28" s="2">
        <f>IF(stats[[#This Row],[Datetime]],stats[[#This Row],[Total Clear]]/stats[[#This Row],[Total Runs]],NA())</f>
        <v>3.7037037037037035E-2</v>
      </c>
      <c r="G28" s="2">
        <f t="shared" si="0"/>
        <v>0</v>
      </c>
      <c r="H28" s="3">
        <f>IFERROR(stats[[#This Row],[Datetime]]-A27,"")</f>
        <v>8.9120370103046298E-4</v>
      </c>
      <c r="I28" s="3">
        <f t="shared" si="1"/>
        <v>9.2592592409346253E-4</v>
      </c>
      <c r="J28" s="3">
        <f t="shared" si="2"/>
        <v>9.7800926050695125E-4</v>
      </c>
      <c r="K28" s="3">
        <f>IFERROR(stats[[#This Row],[Q3]]-stats[[#This Row],[Q1]],"")</f>
        <v>5.2083336413488723E-5</v>
      </c>
      <c r="L28" s="3">
        <f>IFERROR(AVERAGEIFS(H9:H28, H9:H28, "&lt;" &amp; stats[[#This Row],[Q3]]+(2*stats[[#This Row],[IQR]]), H9:H28, "&gt;" &amp; stats[[#This Row],[Q1]]-(2*stats[[#This Row],[IQR]])),"")</f>
        <v>9.4135802444523305E-4</v>
      </c>
      <c r="M28" s="1"/>
      <c r="N28" s="1"/>
      <c r="O28" s="1"/>
      <c r="P28" s="1"/>
      <c r="Q28" s="1"/>
      <c r="R28" s="1"/>
    </row>
    <row r="29" spans="1:18" x14ac:dyDescent="0.25">
      <c r="A29" s="4">
        <v>44300.77783564815</v>
      </c>
      <c r="B29" s="1">
        <v>0</v>
      </c>
      <c r="C29" s="1">
        <v>1</v>
      </c>
      <c r="D29" s="5">
        <f>SUM(B$2:B29)</f>
        <v>1</v>
      </c>
      <c r="E29" s="5">
        <f>SUM(C$2:C29)</f>
        <v>28</v>
      </c>
      <c r="F29" s="2">
        <f>IF(stats[[#This Row],[Datetime]],stats[[#This Row],[Total Clear]]/stats[[#This Row],[Total Runs]],NA())</f>
        <v>3.5714285714285712E-2</v>
      </c>
      <c r="G29" s="2">
        <f t="shared" si="0"/>
        <v>0</v>
      </c>
      <c r="H29" s="3">
        <f>IFERROR(stats[[#This Row],[Datetime]]-A28,"")</f>
        <v>9.2592593136942014E-4</v>
      </c>
      <c r="I29" s="3">
        <f t="shared" si="1"/>
        <v>9.2592592409346253E-4</v>
      </c>
      <c r="J29" s="3">
        <f t="shared" si="2"/>
        <v>9.7800926050695125E-4</v>
      </c>
      <c r="K29" s="3">
        <f>IFERROR(stats[[#This Row],[Q3]]-stats[[#This Row],[Q1]],"")</f>
        <v>5.2083336413488723E-5</v>
      </c>
      <c r="L29" s="3">
        <f>IFERROR(AVERAGEIFS(H10:H29, H10:H29, "&lt;" &amp; stats[[#This Row],[Q3]]+(2*stats[[#This Row],[IQR]]), H10:H29, "&gt;" &amp; stats[[#This Row],[Q1]]-(2*stats[[#This Row],[IQR]])),"")</f>
        <v>9.3942901205284416E-4</v>
      </c>
      <c r="M29" s="1"/>
      <c r="N29" s="1"/>
      <c r="O29" s="1"/>
      <c r="P29" s="1"/>
      <c r="Q29" s="1"/>
      <c r="R29" s="1"/>
    </row>
    <row r="30" spans="1:18" x14ac:dyDescent="0.25">
      <c r="A30" s="4">
        <v>44300.778761574074</v>
      </c>
      <c r="B30" s="1">
        <v>0</v>
      </c>
      <c r="C30" s="1">
        <v>1</v>
      </c>
      <c r="D30" s="5">
        <f>SUM(B$2:B30)</f>
        <v>1</v>
      </c>
      <c r="E30" s="5">
        <f>SUM(C$2:C30)</f>
        <v>29</v>
      </c>
      <c r="F30" s="2">
        <f>IF(stats[[#This Row],[Datetime]],stats[[#This Row],[Total Clear]]/stats[[#This Row],[Total Runs]],NA())</f>
        <v>3.4482758620689655E-2</v>
      </c>
      <c r="G30" s="2">
        <f t="shared" si="0"/>
        <v>0</v>
      </c>
      <c r="H30" s="3">
        <f>IFERROR(stats[[#This Row],[Datetime]]-A29,"")</f>
        <v>9.2592592409346253E-4</v>
      </c>
      <c r="I30" s="3">
        <f t="shared" si="1"/>
        <v>9.2592592409346253E-4</v>
      </c>
      <c r="J30" s="3">
        <f t="shared" si="2"/>
        <v>9.7800926050695125E-4</v>
      </c>
      <c r="K30" s="3">
        <f>IFERROR(stats[[#This Row],[Q3]]-stats[[#This Row],[Q1]],"")</f>
        <v>5.2083336413488723E-5</v>
      </c>
      <c r="L30" s="3">
        <f>IFERROR(AVERAGEIFS(H11:H30, H11:H30, "&lt;" &amp; stats[[#This Row],[Q3]]+(2*stats[[#This Row],[IQR]]), H11:H30, "&gt;" &amp; stats[[#This Row],[Q1]]-(2*stats[[#This Row],[IQR]])),"")</f>
        <v>9.3685699579913891E-4</v>
      </c>
      <c r="M30" s="1"/>
      <c r="N30" s="1"/>
      <c r="O30" s="1"/>
      <c r="P30" s="1"/>
      <c r="Q30" s="1"/>
      <c r="R30" s="1"/>
    </row>
    <row r="31" spans="1:18" x14ac:dyDescent="0.25">
      <c r="A31" s="4">
        <v>44300.779687499999</v>
      </c>
      <c r="B31" s="1">
        <v>0</v>
      </c>
      <c r="C31" s="1">
        <v>1</v>
      </c>
      <c r="D31" s="5">
        <f>SUM(B$2:B31)</f>
        <v>1</v>
      </c>
      <c r="E31" s="5">
        <f>SUM(C$2:C31)</f>
        <v>30</v>
      </c>
      <c r="F31" s="2">
        <f>IF(stats[[#This Row],[Datetime]],stats[[#This Row],[Total Clear]]/stats[[#This Row],[Total Runs]],NA())</f>
        <v>3.3333333333333333E-2</v>
      </c>
      <c r="G31" s="2">
        <f t="shared" si="0"/>
        <v>0</v>
      </c>
      <c r="H31" s="3">
        <f>IFERROR(stats[[#This Row],[Datetime]]-A30,"")</f>
        <v>9.2592592409346253E-4</v>
      </c>
      <c r="I31" s="3">
        <f t="shared" si="1"/>
        <v>9.2592592409346253E-4</v>
      </c>
      <c r="J31" s="3">
        <f t="shared" si="2"/>
        <v>9.7800926050695125E-4</v>
      </c>
      <c r="K31" s="3">
        <f>IFERROR(stats[[#This Row],[Q3]]-stats[[#This Row],[Q1]],"")</f>
        <v>5.2083336413488723E-5</v>
      </c>
      <c r="L31" s="3">
        <f>IFERROR(AVERAGEIFS(H12:H31, H12:H31, "&lt;" &amp; stats[[#This Row],[Q3]]+(2*stats[[#This Row],[IQR]]), H12:H31, "&gt;" &amp; stats[[#This Row],[Q1]]-(2*stats[[#This Row],[IQR]])),"")</f>
        <v>9.3685699539491907E-4</v>
      </c>
      <c r="M31" s="1"/>
      <c r="N31" s="1"/>
      <c r="O31" s="1"/>
      <c r="P31" s="1"/>
      <c r="Q31" s="1"/>
      <c r="R31" s="1"/>
    </row>
    <row r="32" spans="1:18" x14ac:dyDescent="0.25">
      <c r="A32" s="4">
        <v>44300.780601851853</v>
      </c>
      <c r="B32" s="1">
        <v>0</v>
      </c>
      <c r="C32" s="1">
        <v>1</v>
      </c>
      <c r="D32" s="5">
        <f>SUM(B$2:B32)</f>
        <v>1</v>
      </c>
      <c r="E32" s="5">
        <f>SUM(C$2:C32)</f>
        <v>31</v>
      </c>
      <c r="F32" s="2">
        <f>IF(stats[[#This Row],[Datetime]],stats[[#This Row],[Total Clear]]/stats[[#This Row],[Total Runs]],NA())</f>
        <v>3.2258064516129031E-2</v>
      </c>
      <c r="G32" s="2">
        <f t="shared" si="0"/>
        <v>0</v>
      </c>
      <c r="H32" s="3">
        <f>IFERROR(stats[[#This Row],[Datetime]]-A31,"")</f>
        <v>9.1435185458976775E-4</v>
      </c>
      <c r="I32" s="3">
        <f t="shared" si="1"/>
        <v>9.2303240671753883E-4</v>
      </c>
      <c r="J32" s="3">
        <f t="shared" si="2"/>
        <v>9.7800926050695125E-4</v>
      </c>
      <c r="K32" s="3">
        <f>IFERROR(stats[[#This Row],[Q3]]-stats[[#This Row],[Q1]],"")</f>
        <v>5.4976853789412417E-5</v>
      </c>
      <c r="L32" s="3">
        <f>IFERROR(AVERAGEIFS(H13:H32, H13:H32, "&lt;" &amp; stats[[#This Row],[Q3]]+(2*stats[[#This Row],[IQR]]), H13:H32, "&gt;" &amp; stats[[#This Row],[Q1]]-(2*stats[[#This Row],[IQR]])),"")</f>
        <v>9.362139915336027E-4</v>
      </c>
      <c r="M32" s="1"/>
      <c r="N32" s="1"/>
      <c r="O32" s="1"/>
      <c r="P32" s="1"/>
      <c r="Q32" s="1"/>
      <c r="R32" s="1"/>
    </row>
    <row r="33" spans="1:18" x14ac:dyDescent="0.25">
      <c r="A33" s="4">
        <v>44300.781631944446</v>
      </c>
      <c r="B33" s="1">
        <v>0</v>
      </c>
      <c r="C33" s="1">
        <v>1</v>
      </c>
      <c r="D33" s="5">
        <f>SUM(B$2:B33)</f>
        <v>1</v>
      </c>
      <c r="E33" s="5">
        <f>SUM(C$2:C33)</f>
        <v>32</v>
      </c>
      <c r="F33" s="2">
        <f>IF(stats[[#This Row],[Datetime]],stats[[#This Row],[Total Clear]]/stats[[#This Row],[Total Runs]],NA())</f>
        <v>3.125E-2</v>
      </c>
      <c r="G33" s="2">
        <f t="shared" si="0"/>
        <v>0</v>
      </c>
      <c r="H33" s="3">
        <f>IFERROR(stats[[#This Row],[Datetime]]-A32,"")</f>
        <v>1.0300925932824612E-3</v>
      </c>
      <c r="I33" s="3">
        <f t="shared" si="1"/>
        <v>9.2303240671753883E-4</v>
      </c>
      <c r="J33" s="3">
        <f t="shared" si="2"/>
        <v>9.7800926050695125E-4</v>
      </c>
      <c r="K33" s="3">
        <f>IFERROR(stats[[#This Row],[Q3]]-stats[[#This Row],[Q1]],"")</f>
        <v>5.4976853789412417E-5</v>
      </c>
      <c r="L33" s="3">
        <f>IFERROR(AVERAGEIFS(H14:H33, H14:H33, "&lt;" &amp; stats[[#This Row],[Q3]]+(2*stats[[#This Row],[IQR]]), H14:H33, "&gt;" &amp; stats[[#This Row],[Q1]]-(2*stats[[#This Row],[IQR]])),"")</f>
        <v>9.3685699579913891E-4</v>
      </c>
      <c r="M33" s="1"/>
      <c r="N33" s="1"/>
      <c r="O33" s="1"/>
      <c r="P33" s="1"/>
      <c r="Q33" s="1"/>
      <c r="R33" s="1"/>
    </row>
    <row r="34" spans="1:18" x14ac:dyDescent="0.25">
      <c r="A34" s="4">
        <v>44300.782523148147</v>
      </c>
      <c r="B34" s="1">
        <v>0</v>
      </c>
      <c r="C34" s="1">
        <v>1</v>
      </c>
      <c r="D34" s="5">
        <f>SUM(B$2:B34)</f>
        <v>1</v>
      </c>
      <c r="E34" s="5">
        <f>SUM(C$2:C34)</f>
        <v>33</v>
      </c>
      <c r="F34" s="2">
        <f>IF(stats[[#This Row],[Datetime]],stats[[#This Row],[Total Clear]]/stats[[#This Row],[Total Runs]],NA())</f>
        <v>3.0303030303030304E-2</v>
      </c>
      <c r="G34" s="2">
        <f t="shared" si="0"/>
        <v>0</v>
      </c>
      <c r="H34" s="3">
        <f>IFERROR(stats[[#This Row],[Datetime]]-A33,"")</f>
        <v>8.9120370103046298E-4</v>
      </c>
      <c r="I34" s="3">
        <f t="shared" si="1"/>
        <v>9.0856481619994156E-4</v>
      </c>
      <c r="J34" s="3">
        <f t="shared" si="2"/>
        <v>9.5486110876663588E-4</v>
      </c>
      <c r="K34" s="3">
        <f>IFERROR(stats[[#This Row],[Q3]]-stats[[#This Row],[Q1]],"")</f>
        <v>4.6296292566694319E-5</v>
      </c>
      <c r="L34" s="3">
        <f>IFERROR(AVERAGEIFS(H15:H34, H15:H34, "&lt;" &amp; stats[[#This Row],[Q3]]+(2*stats[[#This Row],[IQR]]), H15:H34, "&gt;" &amp; stats[[#This Row],[Q1]]-(2*stats[[#This Row],[IQR]])),"")</f>
        <v>9.2914094622958347E-4</v>
      </c>
      <c r="M34" s="1"/>
      <c r="N34" s="1"/>
      <c r="O34" s="1"/>
      <c r="P34" s="1"/>
      <c r="Q34" s="1"/>
      <c r="R34" s="1"/>
    </row>
    <row r="35" spans="1:18" x14ac:dyDescent="0.25">
      <c r="A35" s="4">
        <v>44300.783483796295</v>
      </c>
      <c r="B35" s="1">
        <v>0</v>
      </c>
      <c r="C35" s="1">
        <v>1</v>
      </c>
      <c r="D35" s="5">
        <f>SUM(B$2:B35)</f>
        <v>1</v>
      </c>
      <c r="E35" s="5">
        <f>SUM(C$2:C35)</f>
        <v>34</v>
      </c>
      <c r="F35" s="2">
        <f>IF(stats[[#This Row],[Datetime]],stats[[#This Row],[Total Clear]]/stats[[#This Row],[Total Runs]],NA())</f>
        <v>2.9411764705882353E-2</v>
      </c>
      <c r="G35" s="2">
        <f t="shared" si="0"/>
        <v>0</v>
      </c>
      <c r="H35" s="3">
        <f>IFERROR(stats[[#This Row],[Datetime]]-A34,"")</f>
        <v>9.6064814715646207E-4</v>
      </c>
      <c r="I35" s="3">
        <f t="shared" si="1"/>
        <v>9.0856481619994156E-4</v>
      </c>
      <c r="J35" s="3">
        <f t="shared" si="2"/>
        <v>9.5196758957172278E-4</v>
      </c>
      <c r="K35" s="3">
        <f>IFERROR(stats[[#This Row],[Q3]]-stats[[#This Row],[Q1]],"")</f>
        <v>4.3402773371781223E-5</v>
      </c>
      <c r="L35" s="3">
        <f>IFERROR(AVERAGEIFS(H16:H35, H16:H35, "&lt;" &amp; stats[[#This Row],[Q3]]+(2*stats[[#This Row],[IQR]]), H16:H35, "&gt;" &amp; stats[[#This Row],[Q1]]-(2*stats[[#This Row],[IQR]])),"")</f>
        <v>9.3079921996257707E-4</v>
      </c>
      <c r="M35" s="1"/>
      <c r="N35" s="1"/>
      <c r="O35" s="1"/>
      <c r="P35" s="1"/>
      <c r="Q35" s="1"/>
      <c r="R35" s="1"/>
    </row>
    <row r="36" spans="1:18" x14ac:dyDescent="0.25">
      <c r="A36" s="4">
        <v>44300.784502314818</v>
      </c>
      <c r="B36" s="1">
        <v>0</v>
      </c>
      <c r="C36" s="1">
        <v>1</v>
      </c>
      <c r="D36" s="5">
        <f>SUM(B$2:B36)</f>
        <v>1</v>
      </c>
      <c r="E36" s="5">
        <f>SUM(C$2:C36)</f>
        <v>35</v>
      </c>
      <c r="F36" s="2">
        <f>IF(stats[[#This Row],[Datetime]],stats[[#This Row],[Total Clear]]/stats[[#This Row],[Total Runs]],NA())</f>
        <v>2.8571428571428571E-2</v>
      </c>
      <c r="G36" s="2">
        <f t="shared" si="0"/>
        <v>0</v>
      </c>
      <c r="H36" s="3">
        <f>IFERROR(stats[[#This Row],[Datetime]]-A35,"")</f>
        <v>1.0185185237787664E-3</v>
      </c>
      <c r="I36" s="3">
        <f t="shared" si="1"/>
        <v>9.0856481619994156E-4</v>
      </c>
      <c r="J36" s="3">
        <f t="shared" si="2"/>
        <v>9.6354166635137517E-4</v>
      </c>
      <c r="K36" s="3">
        <f>IFERROR(stats[[#This Row],[Q3]]-stats[[#This Row],[Q1]],"")</f>
        <v>5.4976850151433609E-5</v>
      </c>
      <c r="L36" s="3">
        <f>IFERROR(AVERAGEIFS(H17:H36, H17:H36, "&lt;" &amp; stats[[#This Row],[Q3]]+(2*stats[[#This Row],[IQR]]), H17:H36, "&gt;" &amp; stats[[#This Row],[Q1]]-(2*stats[[#This Row],[IQR]])),"")</f>
        <v>9.3506335313003018E-4</v>
      </c>
      <c r="M36" s="1"/>
      <c r="N36" s="1"/>
      <c r="O36" s="1"/>
      <c r="P36" s="1"/>
      <c r="Q36" s="1"/>
      <c r="R36" s="1"/>
    </row>
    <row r="37" spans="1:18" x14ac:dyDescent="0.25">
      <c r="A37" s="4">
        <v>44300.785439814812</v>
      </c>
      <c r="B37" s="1">
        <v>0</v>
      </c>
      <c r="C37" s="1">
        <v>1</v>
      </c>
      <c r="D37" s="5">
        <f>SUM(B$2:B37)</f>
        <v>1</v>
      </c>
      <c r="E37" s="5">
        <f>SUM(C$2:C37)</f>
        <v>36</v>
      </c>
      <c r="F37" s="2">
        <f>IF(stats[[#This Row],[Datetime]],stats[[#This Row],[Total Clear]]/stats[[#This Row],[Total Runs]],NA())</f>
        <v>2.7777777777777776E-2</v>
      </c>
      <c r="G37" s="2">
        <f t="shared" si="0"/>
        <v>0</v>
      </c>
      <c r="H37" s="3">
        <f>IFERROR(stats[[#This Row],[Datetime]]-A36,"")</f>
        <v>9.374999935971573E-4</v>
      </c>
      <c r="I37" s="3">
        <f t="shared" si="1"/>
        <v>9.2303240671753883E-4</v>
      </c>
      <c r="J37" s="3">
        <f t="shared" si="2"/>
        <v>9.6354166635137517E-4</v>
      </c>
      <c r="K37" s="3">
        <f>IFERROR(stats[[#This Row],[Q3]]-stats[[#This Row],[Q1]],"")</f>
        <v>4.0509259633836336E-5</v>
      </c>
      <c r="L37" s="3">
        <f>IFERROR(AVERAGEIFS(H18:H37, H18:H37, "&lt;" &amp; stats[[#This Row],[Q3]]+(2*stats[[#This Row],[IQR]]), H18:H37, "&gt;" &amp; stats[[#This Row],[Q1]]-(2*stats[[#This Row],[IQR]])),"")</f>
        <v>9.381091616600507E-4</v>
      </c>
      <c r="M37" s="1"/>
      <c r="N37" s="1"/>
      <c r="O37" s="1"/>
      <c r="P37" s="1"/>
      <c r="Q37" s="1"/>
      <c r="R37" s="1"/>
    </row>
    <row r="38" spans="1:18" x14ac:dyDescent="0.25">
      <c r="A38" s="4">
        <v>44300.786400462966</v>
      </c>
      <c r="B38" s="1">
        <v>0</v>
      </c>
      <c r="C38" s="1">
        <v>1</v>
      </c>
      <c r="D38" s="5">
        <f>SUM(B$2:B38)</f>
        <v>1</v>
      </c>
      <c r="E38" s="5">
        <f>SUM(C$2:C38)</f>
        <v>37</v>
      </c>
      <c r="F38" s="2">
        <f>IF(stats[[#This Row],[Datetime]],stats[[#This Row],[Total Clear]]/stats[[#This Row],[Total Runs]],NA())</f>
        <v>2.7027027027027029E-2</v>
      </c>
      <c r="G38" s="2">
        <f t="shared" si="0"/>
        <v>0</v>
      </c>
      <c r="H38" s="3">
        <f>IFERROR(stats[[#This Row],[Datetime]]-A37,"")</f>
        <v>9.6064815443241969E-4</v>
      </c>
      <c r="I38" s="3">
        <f t="shared" si="1"/>
        <v>9.2303240671753883E-4</v>
      </c>
      <c r="J38" s="3">
        <f t="shared" si="2"/>
        <v>9.6354167180834338E-4</v>
      </c>
      <c r="K38" s="3">
        <f>IFERROR(stats[[#This Row],[Q3]]-stats[[#This Row],[Q1]],"")</f>
        <v>4.0509265090804547E-5</v>
      </c>
      <c r="L38" s="3">
        <f>IFERROR(AVERAGEIFS(H19:H38, H19:H38, "&lt;" &amp; stats[[#This Row],[Q3]]+(2*stats[[#This Row],[IQR]]), H19:H38, "&gt;" &amp; stats[[#This Row],[Q1]]-(2*stats[[#This Row],[IQR]])),"")</f>
        <v>9.3932748553159301E-4</v>
      </c>
      <c r="M38" s="1"/>
      <c r="N38" s="1"/>
      <c r="O38" s="1"/>
      <c r="P38" s="1"/>
      <c r="Q38" s="1"/>
      <c r="R38" s="1"/>
    </row>
    <row r="39" spans="1:18" x14ac:dyDescent="0.25">
      <c r="A39" s="4">
        <v>44300.78738425926</v>
      </c>
      <c r="B39" s="1">
        <v>0</v>
      </c>
      <c r="C39" s="1">
        <v>1</v>
      </c>
      <c r="D39" s="5">
        <f>SUM(B$2:B39)</f>
        <v>1</v>
      </c>
      <c r="E39" s="5">
        <f>SUM(C$2:C39)</f>
        <v>38</v>
      </c>
      <c r="F39" s="2">
        <f>IF(stats[[#This Row],[Datetime]],stats[[#This Row],[Total Clear]]/stats[[#This Row],[Total Runs]],NA())</f>
        <v>2.6315789473684209E-2</v>
      </c>
      <c r="G39" s="2">
        <f t="shared" si="0"/>
        <v>0</v>
      </c>
      <c r="H39" s="3">
        <f>IFERROR(stats[[#This Row],[Datetime]]-A38,"")</f>
        <v>9.8379629343980923E-4</v>
      </c>
      <c r="I39" s="3">
        <f t="shared" si="1"/>
        <v>9.2592592409346253E-4</v>
      </c>
      <c r="J39" s="3">
        <f t="shared" si="2"/>
        <v>9.7511574131203815E-4</v>
      </c>
      <c r="K39" s="3">
        <f>IFERROR(stats[[#This Row],[Q3]]-stats[[#This Row],[Q1]],"")</f>
        <v>4.9189817218575627E-5</v>
      </c>
      <c r="L39" s="3">
        <f>IFERROR(AVERAGEIFS(H20:H39, H20:H39, "&lt;" &amp; stats[[#This Row],[Q3]]+(2*stats[[#This Row],[IQR]]), H20:H39, "&gt;" &amp; stats[[#This Row],[Q1]]-(2*stats[[#This Row],[IQR]])),"")</f>
        <v>9.44200779868927E-4</v>
      </c>
      <c r="M39" s="1"/>
      <c r="N39" s="1"/>
      <c r="O39" s="1"/>
      <c r="P39" s="1"/>
      <c r="Q39" s="1"/>
      <c r="R39" s="1"/>
    </row>
    <row r="40" spans="1:18" x14ac:dyDescent="0.25">
      <c r="A40" s="4">
        <v>44300.788414351853</v>
      </c>
      <c r="B40" s="1">
        <v>0</v>
      </c>
      <c r="C40" s="1">
        <v>1</v>
      </c>
      <c r="D40" s="5">
        <f>SUM(B$2:B40)</f>
        <v>1</v>
      </c>
      <c r="E40" s="5">
        <f>SUM(C$2:C40)</f>
        <v>39</v>
      </c>
      <c r="F40" s="2">
        <f>IF(stats[[#This Row],[Datetime]],stats[[#This Row],[Total Clear]]/stats[[#This Row],[Total Runs]],NA())</f>
        <v>2.564102564102564E-2</v>
      </c>
      <c r="G40" s="2">
        <f t="shared" si="0"/>
        <v>0</v>
      </c>
      <c r="H40" s="3">
        <f>IFERROR(stats[[#This Row],[Datetime]]-A39,"")</f>
        <v>1.0300925932824612E-3</v>
      </c>
      <c r="I40" s="3">
        <f t="shared" si="1"/>
        <v>9.2592592409346253E-4</v>
      </c>
      <c r="J40" s="3">
        <f t="shared" si="2"/>
        <v>9.7511574131203815E-4</v>
      </c>
      <c r="K40" s="3">
        <f>IFERROR(stats[[#This Row],[Q3]]-stats[[#This Row],[Q1]],"")</f>
        <v>4.9189817218575627E-5</v>
      </c>
      <c r="L40" s="3">
        <f>IFERROR(AVERAGEIFS(H21:H40, H21:H40, "&lt;" &amp; stats[[#This Row],[Q3]]+(2*stats[[#This Row],[IQR]]), H21:H40, "&gt;" &amp; stats[[#This Row],[Q1]]-(2*stats[[#This Row],[IQR]])),"")</f>
        <v>9.4602826529329549E-4</v>
      </c>
      <c r="M40" s="1"/>
      <c r="N40" s="1"/>
      <c r="O40" s="1"/>
      <c r="P40" s="1"/>
      <c r="Q40" s="1"/>
      <c r="R40" s="1"/>
    </row>
    <row r="41" spans="1:18" x14ac:dyDescent="0.25">
      <c r="A41" s="4">
        <v>44300.789293981485</v>
      </c>
      <c r="B41" s="1">
        <v>0</v>
      </c>
      <c r="C41" s="1">
        <v>1</v>
      </c>
      <c r="D41" s="5">
        <f>SUM(B$2:B41)</f>
        <v>1</v>
      </c>
      <c r="E41" s="5">
        <f>SUM(C$2:C41)</f>
        <v>40</v>
      </c>
      <c r="F41" s="2">
        <f>IF(stats[[#This Row],[Datetime]],stats[[#This Row],[Total Clear]]/stats[[#This Row],[Total Runs]],NA())</f>
        <v>2.5000000000000001E-2</v>
      </c>
      <c r="G41" s="2">
        <f t="shared" si="0"/>
        <v>0</v>
      </c>
      <c r="H41" s="3">
        <f>IFERROR(stats[[#This Row],[Datetime]]-A40,"")</f>
        <v>8.7962963152676821E-4</v>
      </c>
      <c r="I41" s="3">
        <f t="shared" si="1"/>
        <v>9.2592592409346253E-4</v>
      </c>
      <c r="J41" s="3">
        <f t="shared" si="2"/>
        <v>9.7511574131203815E-4</v>
      </c>
      <c r="K41" s="3">
        <f>IFERROR(stats[[#This Row],[Q3]]-stats[[#This Row],[Q1]],"")</f>
        <v>4.9189817218575627E-5</v>
      </c>
      <c r="L41" s="3">
        <f>IFERROR(AVERAGEIFS(H22:H41, H22:H41, "&lt;" &amp; stats[[#This Row],[Q3]]+(2*stats[[#This Row],[IQR]]), H22:H41, "&gt;" &amp; stats[[#This Row],[Q1]]-(2*stats[[#This Row],[IQR]])),"")</f>
        <v>9.4663742684612145E-4</v>
      </c>
      <c r="M41" s="1"/>
      <c r="N41" s="1"/>
      <c r="O41" s="1"/>
      <c r="P41" s="1"/>
      <c r="Q41" s="1"/>
      <c r="R41" s="1"/>
    </row>
    <row r="42" spans="1:18" x14ac:dyDescent="0.25">
      <c r="A42" s="4">
        <v>44300.790219907409</v>
      </c>
      <c r="B42" s="1">
        <v>0</v>
      </c>
      <c r="C42" s="1">
        <v>1</v>
      </c>
      <c r="D42" s="5">
        <f>SUM(B$2:B42)</f>
        <v>1</v>
      </c>
      <c r="E42" s="5">
        <f>SUM(C$2:C42)</f>
        <v>41</v>
      </c>
      <c r="F42" s="2">
        <f>IF(stats[[#This Row],[Datetime]],stats[[#This Row],[Total Clear]]/stats[[#This Row],[Total Runs]],NA())</f>
        <v>2.4390243902439025E-2</v>
      </c>
      <c r="G42" s="2">
        <f t="shared" si="0"/>
        <v>0</v>
      </c>
      <c r="H42" s="3">
        <f>IFERROR(stats[[#This Row],[Datetime]]-A41,"")</f>
        <v>9.2592592409346253E-4</v>
      </c>
      <c r="I42" s="3">
        <f t="shared" si="1"/>
        <v>9.2592592409346253E-4</v>
      </c>
      <c r="J42" s="3">
        <f t="shared" si="2"/>
        <v>9.7511574131203815E-4</v>
      </c>
      <c r="K42" s="3">
        <f>IFERROR(stats[[#This Row],[Q3]]-stats[[#This Row],[Q1]],"")</f>
        <v>4.9189817218575627E-5</v>
      </c>
      <c r="L42" s="3">
        <f>IFERROR(AVERAGEIFS(H23:H42, H23:H42, "&lt;" &amp; stats[[#This Row],[Q3]]+(2*stats[[#This Row],[IQR]]), H23:H42, "&gt;" &amp; stats[[#This Row],[Q1]]-(2*stats[[#This Row],[IQR]])),"")</f>
        <v>9.4663742684612145E-4</v>
      </c>
      <c r="M42" s="1"/>
      <c r="N42" s="1"/>
      <c r="O42" s="1"/>
      <c r="P42" s="1"/>
      <c r="Q42" s="1"/>
      <c r="R42" s="1"/>
    </row>
    <row r="43" spans="1:18" x14ac:dyDescent="0.25">
      <c r="A43" s="4">
        <v>44300.791226851848</v>
      </c>
      <c r="B43" s="1">
        <v>0</v>
      </c>
      <c r="C43" s="1">
        <v>1</v>
      </c>
      <c r="D43" s="5">
        <f>SUM(B$2:B43)</f>
        <v>1</v>
      </c>
      <c r="E43" s="5">
        <f>SUM(C$2:C43)</f>
        <v>42</v>
      </c>
      <c r="F43" s="2">
        <f>IF(stats[[#This Row],[Datetime]],stats[[#This Row],[Total Clear]]/stats[[#This Row],[Total Runs]],NA())</f>
        <v>2.3809523809523808E-2</v>
      </c>
      <c r="G43" s="2">
        <f t="shared" si="0"/>
        <v>0</v>
      </c>
      <c r="H43" s="3">
        <f>IFERROR(stats[[#This Row],[Datetime]]-A42,"")</f>
        <v>1.0069444397231564E-3</v>
      </c>
      <c r="I43" s="3">
        <f t="shared" si="1"/>
        <v>9.2592592409346253E-4</v>
      </c>
      <c r="J43" s="3">
        <f t="shared" si="2"/>
        <v>9.8958333001064602E-4</v>
      </c>
      <c r="K43" s="3">
        <f>IFERROR(stats[[#This Row],[Q3]]-stats[[#This Row],[Q1]],"")</f>
        <v>6.3657405917183496E-5</v>
      </c>
      <c r="L43" s="3">
        <f>IFERROR(AVERAGEIFS(H24:H43, H24:H43, "&lt;" &amp; stats[[#This Row],[Q3]]+(2*stats[[#This Row],[IQR]]), H24:H43, "&gt;" &amp; stats[[#This Row],[Q1]]-(2*stats[[#This Row],[IQR]])),"")</f>
        <v>9.5090155924768428E-4</v>
      </c>
      <c r="M43" s="1"/>
      <c r="N43" s="1"/>
      <c r="O43" s="1"/>
      <c r="P43" s="1"/>
      <c r="Q43" s="1"/>
      <c r="R43" s="1"/>
    </row>
    <row r="44" spans="1:18" x14ac:dyDescent="0.25">
      <c r="A44" s="4">
        <v>44300.792129629626</v>
      </c>
      <c r="B44" s="1">
        <v>0</v>
      </c>
      <c r="C44" s="1">
        <v>1</v>
      </c>
      <c r="D44" s="5">
        <f>SUM(B$2:B44)</f>
        <v>1</v>
      </c>
      <c r="E44" s="5">
        <f>SUM(C$2:C44)</f>
        <v>43</v>
      </c>
      <c r="F44" s="2">
        <f>IF(stats[[#This Row],[Datetime]],stats[[#This Row],[Total Clear]]/stats[[#This Row],[Total Runs]],NA())</f>
        <v>2.3255813953488372E-2</v>
      </c>
      <c r="G44" s="2">
        <f t="shared" si="0"/>
        <v>0</v>
      </c>
      <c r="H44" s="3">
        <f>IFERROR(stats[[#This Row],[Datetime]]-A43,"")</f>
        <v>9.0277777781011537E-4</v>
      </c>
      <c r="I44" s="3">
        <f t="shared" si="1"/>
        <v>9.2303240671753883E-4</v>
      </c>
      <c r="J44" s="3">
        <f t="shared" si="2"/>
        <v>9.7511574131203815E-4</v>
      </c>
      <c r="K44" s="3">
        <f>IFERROR(stats[[#This Row],[Q3]]-stats[[#This Row],[Q1]],"")</f>
        <v>5.208333459449932E-5</v>
      </c>
      <c r="L44" s="3">
        <f>IFERROR(AVERAGEIFS(H25:H44, H25:H44, "&lt;" &amp; stats[[#This Row],[Q3]]+(2*stats[[#This Row],[IQR]]), H25:H44, "&gt;" &amp; stats[[#This Row],[Q1]]-(2*stats[[#This Row],[IQR]])),"")</f>
        <v>9.4849537017580585E-4</v>
      </c>
      <c r="M44" s="1"/>
      <c r="N44" s="1"/>
      <c r="O44" s="1"/>
      <c r="P44" s="1"/>
      <c r="Q44" s="1"/>
      <c r="R44" s="1"/>
    </row>
    <row r="45" spans="1:18" x14ac:dyDescent="0.25">
      <c r="A45" s="4">
        <v>44300.793009259258</v>
      </c>
      <c r="B45" s="1">
        <v>0</v>
      </c>
      <c r="C45" s="1">
        <v>1</v>
      </c>
      <c r="D45" s="5">
        <f>SUM(B$2:B45)</f>
        <v>1</v>
      </c>
      <c r="E45" s="5">
        <f>SUM(C$2:C45)</f>
        <v>44</v>
      </c>
      <c r="F45" s="2">
        <f>IF(stats[[#This Row],[Datetime]],stats[[#This Row],[Total Clear]]/stats[[#This Row],[Total Runs]],NA())</f>
        <v>2.2727272727272728E-2</v>
      </c>
      <c r="G45" s="2">
        <f t="shared" si="0"/>
        <v>0</v>
      </c>
      <c r="H45" s="3">
        <f>IFERROR(stats[[#This Row],[Datetime]]-A44,"")</f>
        <v>8.7962963152676821E-4</v>
      </c>
      <c r="I45" s="3">
        <f t="shared" si="1"/>
        <v>9.1145833539485466E-4</v>
      </c>
      <c r="J45" s="3">
        <f t="shared" si="2"/>
        <v>9.7511574131203815E-4</v>
      </c>
      <c r="K45" s="3">
        <f>IFERROR(stats[[#This Row],[Q3]]-stats[[#This Row],[Q1]],"")</f>
        <v>6.3657405917183496E-5</v>
      </c>
      <c r="L45" s="3">
        <f>IFERROR(AVERAGEIFS(H26:H45, H26:H45, "&lt;" &amp; stats[[#This Row],[Q3]]+(2*stats[[#This Row],[IQR]]), H26:H45, "&gt;" &amp; stats[[#This Row],[Q1]]-(2*stats[[#This Row],[IQR]])),"")</f>
        <v>9.4560185170848858E-4</v>
      </c>
      <c r="M45" s="1"/>
      <c r="N45" s="1"/>
      <c r="O45" s="1"/>
      <c r="P45" s="1"/>
      <c r="Q45" s="1"/>
      <c r="R45" s="1"/>
    </row>
    <row r="46" spans="1:18" x14ac:dyDescent="0.25">
      <c r="A46" s="4">
        <v>44300.794004629628</v>
      </c>
      <c r="B46" s="1">
        <v>0</v>
      </c>
      <c r="C46" s="1">
        <v>1</v>
      </c>
      <c r="D46" s="5">
        <f>SUM(B$2:B46)</f>
        <v>1</v>
      </c>
      <c r="E46" s="5">
        <f>SUM(C$2:C46)</f>
        <v>45</v>
      </c>
      <c r="F46" s="2">
        <f>IF(stats[[#This Row],[Datetime]],stats[[#This Row],[Total Clear]]/stats[[#This Row],[Total Runs]],NA())</f>
        <v>2.2222222222222223E-2</v>
      </c>
      <c r="G46" s="2">
        <f t="shared" si="0"/>
        <v>0</v>
      </c>
      <c r="H46" s="3">
        <f>IFERROR(stats[[#This Row],[Datetime]]-A45,"")</f>
        <v>9.9537037021946162E-4</v>
      </c>
      <c r="I46" s="3">
        <f t="shared" si="1"/>
        <v>9.1145833539485466E-4</v>
      </c>
      <c r="J46" s="3">
        <f t="shared" si="2"/>
        <v>9.8668981263472233E-4</v>
      </c>
      <c r="K46" s="3">
        <f>IFERROR(stats[[#This Row],[Q3]]-stats[[#This Row],[Q1]],"")</f>
        <v>7.5231477239867672E-5</v>
      </c>
      <c r="L46" s="3">
        <f>IFERROR(AVERAGEIFS(H27:H46, H27:H46, "&lt;" &amp; stats[[#This Row],[Q3]]+(2*stats[[#This Row],[IQR]]), H27:H46, "&gt;" &amp; stats[[#This Row],[Q1]]-(2*stats[[#This Row],[IQR]])),"")</f>
        <v>9.4791666670062118E-4</v>
      </c>
      <c r="M46" s="1"/>
      <c r="N46" s="1"/>
      <c r="O46" s="1"/>
      <c r="P46" s="1"/>
      <c r="Q46" s="1"/>
      <c r="R46" s="1"/>
    </row>
    <row r="47" spans="1:18" x14ac:dyDescent="0.25">
      <c r="A47" s="4">
        <v>44300.794976851852</v>
      </c>
      <c r="B47" s="1">
        <v>0</v>
      </c>
      <c r="C47" s="1">
        <v>1</v>
      </c>
      <c r="D47" s="5">
        <f>SUM(B$2:B47)</f>
        <v>1</v>
      </c>
      <c r="E47" s="5">
        <f>SUM(C$2:C47)</f>
        <v>46</v>
      </c>
      <c r="F47" s="2">
        <f>IF(stats[[#This Row],[Datetime]],stats[[#This Row],[Total Clear]]/stats[[#This Row],[Total Runs]],NA())</f>
        <v>2.1739130434782608E-2</v>
      </c>
      <c r="G47" s="2">
        <f t="shared" si="0"/>
        <v>0</v>
      </c>
      <c r="H47" s="3">
        <f>IFERROR(stats[[#This Row],[Datetime]]-A46,"")</f>
        <v>9.7222222393611446E-4</v>
      </c>
      <c r="I47" s="3">
        <f t="shared" si="1"/>
        <v>9.1145833539485466E-4</v>
      </c>
      <c r="J47" s="3">
        <f t="shared" si="2"/>
        <v>9.8668981263472233E-4</v>
      </c>
      <c r="K47" s="3">
        <f>IFERROR(stats[[#This Row],[Q3]]-stats[[#This Row],[Q1]],"")</f>
        <v>7.5231477239867672E-5</v>
      </c>
      <c r="L47" s="3">
        <f>IFERROR(AVERAGEIFS(H28:H47, H28:H47, "&lt;" &amp; stats[[#This Row],[Q3]]+(2*stats[[#This Row],[IQR]]), H28:H47, "&gt;" &amp; stats[[#This Row],[Q1]]-(2*stats[[#This Row],[IQR]])),"")</f>
        <v>9.4791666670062118E-4</v>
      </c>
      <c r="M47" s="1"/>
      <c r="N47" s="1"/>
      <c r="O47" s="1"/>
      <c r="P47" s="1"/>
      <c r="Q47" s="1"/>
      <c r="R47" s="1"/>
    </row>
    <row r="48" spans="1:18" x14ac:dyDescent="0.25">
      <c r="A48" s="4">
        <v>44300.795937499999</v>
      </c>
      <c r="B48" s="1">
        <v>0</v>
      </c>
      <c r="C48" s="1">
        <v>1</v>
      </c>
      <c r="D48" s="5">
        <f>SUM(B$2:B48)</f>
        <v>1</v>
      </c>
      <c r="E48" s="5">
        <f>SUM(C$2:C48)</f>
        <v>47</v>
      </c>
      <c r="F48" s="2">
        <f>IF(stats[[#This Row],[Datetime]],stats[[#This Row],[Total Clear]]/stats[[#This Row],[Total Runs]],NA())</f>
        <v>2.1276595744680851E-2</v>
      </c>
      <c r="G48" s="2">
        <f t="shared" si="0"/>
        <v>0</v>
      </c>
      <c r="H48" s="3">
        <f>IFERROR(stats[[#This Row],[Datetime]]-A47,"")</f>
        <v>9.6064814715646207E-4</v>
      </c>
      <c r="I48" s="3">
        <f t="shared" si="1"/>
        <v>9.2303240671753883E-4</v>
      </c>
      <c r="J48" s="3">
        <f t="shared" si="2"/>
        <v>9.8668981263472233E-4</v>
      </c>
      <c r="K48" s="3">
        <f>IFERROR(stats[[#This Row],[Q3]]-stats[[#This Row],[Q1]],"")</f>
        <v>6.3657405917183496E-5</v>
      </c>
      <c r="L48" s="3">
        <f>IFERROR(AVERAGEIFS(H29:H48, H29:H48, "&lt;" &amp; stats[[#This Row],[Q3]]+(2*stats[[#This Row],[IQR]]), H29:H48, "&gt;" &amp; stats[[#This Row],[Q1]]-(2*stats[[#This Row],[IQR]])),"")</f>
        <v>9.5138888900692109E-4</v>
      </c>
      <c r="M48" s="1"/>
      <c r="N48" s="1"/>
      <c r="O48" s="1"/>
      <c r="P48" s="1"/>
      <c r="Q48" s="1"/>
      <c r="R48" s="1"/>
    </row>
    <row r="49" spans="1:18" x14ac:dyDescent="0.25">
      <c r="A49" s="4">
        <v>44300.796875</v>
      </c>
      <c r="B49" s="1">
        <v>0</v>
      </c>
      <c r="C49" s="1">
        <v>1</v>
      </c>
      <c r="D49" s="5">
        <f>SUM(B$2:B49)</f>
        <v>1</v>
      </c>
      <c r="E49" s="5">
        <f>SUM(C$2:C49)</f>
        <v>48</v>
      </c>
      <c r="F49" s="2">
        <f>IF(stats[[#This Row],[Datetime]],stats[[#This Row],[Total Clear]]/stats[[#This Row],[Total Runs]],NA())</f>
        <v>2.0833333333333332E-2</v>
      </c>
      <c r="G49" s="2">
        <f t="shared" si="0"/>
        <v>0</v>
      </c>
      <c r="H49" s="3">
        <f>IFERROR(stats[[#This Row],[Datetime]]-A48,"")</f>
        <v>9.3750000087311491E-4</v>
      </c>
      <c r="I49" s="3">
        <f t="shared" si="1"/>
        <v>9.2303240671753883E-4</v>
      </c>
      <c r="J49" s="3">
        <f t="shared" si="2"/>
        <v>9.8668981263472233E-4</v>
      </c>
      <c r="K49" s="3">
        <f>IFERROR(stats[[#This Row],[Q3]]-stats[[#This Row],[Q1]],"")</f>
        <v>6.3657405917183496E-5</v>
      </c>
      <c r="L49" s="3">
        <f>IFERROR(AVERAGEIFS(H30:H49, H30:H49, "&lt;" &amp; stats[[#This Row],[Q3]]+(2*stats[[#This Row],[IQR]]), H30:H49, "&gt;" &amp; stats[[#This Row],[Q1]]-(2*stats[[#This Row],[IQR]])),"")</f>
        <v>9.5196759248210587E-4</v>
      </c>
      <c r="M49" s="1"/>
      <c r="N49" s="1"/>
      <c r="O49" s="1"/>
      <c r="P49" s="1"/>
      <c r="Q49" s="1"/>
      <c r="R49" s="1"/>
    </row>
    <row r="50" spans="1:18" x14ac:dyDescent="0.25">
      <c r="A50" s="4">
        <v>44300.797824074078</v>
      </c>
      <c r="B50" s="1">
        <v>0</v>
      </c>
      <c r="C50" s="1">
        <v>1</v>
      </c>
      <c r="D50" s="5">
        <f>SUM(B$2:B50)</f>
        <v>1</v>
      </c>
      <c r="E50" s="5">
        <f>SUM(C$2:C50)</f>
        <v>49</v>
      </c>
      <c r="F50" s="2">
        <f>IF(stats[[#This Row],[Datetime]],stats[[#This Row],[Total Clear]]/stats[[#This Row],[Total Runs]],NA())</f>
        <v>2.0408163265306121E-2</v>
      </c>
      <c r="G50" s="2">
        <f t="shared" si="0"/>
        <v>0</v>
      </c>
      <c r="H50" s="3">
        <f>IFERROR(stats[[#This Row],[Datetime]]-A49,"")</f>
        <v>9.490740776527673E-4</v>
      </c>
      <c r="I50" s="3">
        <f t="shared" si="1"/>
        <v>9.2303240671753883E-4</v>
      </c>
      <c r="J50" s="3">
        <f t="shared" si="2"/>
        <v>9.8668981263472233E-4</v>
      </c>
      <c r="K50" s="3">
        <f>IFERROR(stats[[#This Row],[Q3]]-stats[[#This Row],[Q1]],"")</f>
        <v>6.3657405917183496E-5</v>
      </c>
      <c r="L50" s="3">
        <f>IFERROR(AVERAGEIFS(H31:H50, H31:H50, "&lt;" &amp; stats[[#This Row],[Q3]]+(2*stats[[#This Row],[IQR]]), H31:H50, "&gt;" &amp; stats[[#This Row],[Q1]]-(2*stats[[#This Row],[IQR]])),"")</f>
        <v>9.5312500016007105E-4</v>
      </c>
      <c r="M50" s="1"/>
      <c r="N50" s="1"/>
      <c r="O50" s="1"/>
      <c r="P50" s="1"/>
      <c r="Q50" s="1"/>
      <c r="R50" s="1"/>
    </row>
    <row r="51" spans="1:18" x14ac:dyDescent="0.25">
      <c r="A51" s="4">
        <v>44300.798888888887</v>
      </c>
      <c r="B51" s="1">
        <v>0</v>
      </c>
      <c r="C51" s="1">
        <v>1</v>
      </c>
      <c r="D51" s="5">
        <f>SUM(B$2:B51)</f>
        <v>1</v>
      </c>
      <c r="E51" s="5">
        <f>SUM(C$2:C51)</f>
        <v>50</v>
      </c>
      <c r="F51" s="2">
        <f>IF(stats[[#This Row],[Datetime]],stats[[#This Row],[Total Clear]]/stats[[#This Row],[Total Runs]],NA())</f>
        <v>0.02</v>
      </c>
      <c r="G51" s="2">
        <f t="shared" si="0"/>
        <v>0</v>
      </c>
      <c r="H51" s="3">
        <f>IFERROR(stats[[#This Row],[Datetime]]-A50,"")</f>
        <v>1.0648148090695031E-3</v>
      </c>
      <c r="I51" s="3">
        <f t="shared" si="1"/>
        <v>9.2303240671753883E-4</v>
      </c>
      <c r="J51" s="3">
        <f t="shared" si="2"/>
        <v>9.9826388759538531E-4</v>
      </c>
      <c r="K51" s="3">
        <f>IFERROR(stats[[#This Row],[Q3]]-stats[[#This Row],[Q1]],"")</f>
        <v>7.5231480877846479E-5</v>
      </c>
      <c r="L51" s="3">
        <f>IFERROR(AVERAGEIFS(H32:H51, H32:H51, "&lt;" &amp; stats[[#This Row],[Q3]]+(2*stats[[#This Row],[IQR]]), H32:H51, "&gt;" &amp; stats[[#This Row],[Q1]]-(2*stats[[#This Row],[IQR]])),"")</f>
        <v>9.6006944440887312E-4</v>
      </c>
      <c r="M51" s="1"/>
      <c r="N51" s="1"/>
      <c r="O51" s="1"/>
      <c r="P51" s="1"/>
      <c r="Q51" s="1"/>
      <c r="R51" s="1"/>
    </row>
    <row r="52" spans="1:18" x14ac:dyDescent="0.25">
      <c r="A52" s="4">
        <v>44300.799953703703</v>
      </c>
      <c r="B52" s="1">
        <v>0</v>
      </c>
      <c r="C52" s="1">
        <v>1</v>
      </c>
      <c r="D52" s="5">
        <f>SUM(B$2:B52)</f>
        <v>1</v>
      </c>
      <c r="E52" s="5">
        <f>SUM(C$2:C52)</f>
        <v>51</v>
      </c>
      <c r="F52" s="2">
        <f>IF(stats[[#This Row],[Datetime]],stats[[#This Row],[Total Clear]]/stats[[#This Row],[Total Runs]],NA())</f>
        <v>1.9607843137254902E-2</v>
      </c>
      <c r="G52" s="2">
        <f t="shared" si="0"/>
        <v>0</v>
      </c>
      <c r="H52" s="3">
        <f>IFERROR(stats[[#This Row],[Datetime]]-A51,"")</f>
        <v>1.0648148163454607E-3</v>
      </c>
      <c r="I52" s="3">
        <f t="shared" si="1"/>
        <v>9.3460647622123361E-4</v>
      </c>
      <c r="J52" s="3">
        <f t="shared" si="2"/>
        <v>1.0098379607370589E-3</v>
      </c>
      <c r="K52" s="3">
        <f>IFERROR(stats[[#This Row],[Q3]]-stats[[#This Row],[Q1]],"")</f>
        <v>7.5231484515825287E-5</v>
      </c>
      <c r="L52" s="3">
        <f>IFERROR(AVERAGEIFS(H33:H52, H33:H52, "&lt;" &amp; stats[[#This Row],[Q3]]+(2*stats[[#This Row],[IQR]]), H33:H52, "&gt;" &amp; stats[[#This Row],[Q1]]-(2*stats[[#This Row],[IQR]])),"")</f>
        <v>9.6759259249665772E-4</v>
      </c>
      <c r="M52" s="1"/>
      <c r="N52" s="1"/>
      <c r="O52" s="1"/>
      <c r="P52" s="1"/>
      <c r="Q52" s="1"/>
      <c r="R52" s="1"/>
    </row>
    <row r="53" spans="1:18" x14ac:dyDescent="0.25">
      <c r="A53" s="4">
        <v>44300.800937499997</v>
      </c>
      <c r="B53" s="1">
        <v>0</v>
      </c>
      <c r="C53" s="1">
        <v>1</v>
      </c>
      <c r="D53" s="5">
        <f>SUM(B$2:B53)</f>
        <v>1</v>
      </c>
      <c r="E53" s="5">
        <f>SUM(C$2:C53)</f>
        <v>52</v>
      </c>
      <c r="F53" s="2">
        <f>IF(stats[[#This Row],[Datetime]],stats[[#This Row],[Total Clear]]/stats[[#This Row],[Total Runs]],NA())</f>
        <v>1.9230769230769232E-2</v>
      </c>
      <c r="G53" s="2">
        <f t="shared" si="0"/>
        <v>0</v>
      </c>
      <c r="H53" s="3">
        <f>IFERROR(stats[[#This Row],[Datetime]]-A52,"")</f>
        <v>9.8379629343980923E-4</v>
      </c>
      <c r="I53" s="3">
        <f t="shared" si="1"/>
        <v>9.3460647622123361E-4</v>
      </c>
      <c r="J53" s="3">
        <f t="shared" si="2"/>
        <v>9.9826388759538531E-4</v>
      </c>
      <c r="K53" s="3">
        <f>IFERROR(stats[[#This Row],[Q3]]-stats[[#This Row],[Q1]],"")</f>
        <v>6.3657411374151707E-5</v>
      </c>
      <c r="L53" s="3">
        <f>IFERROR(AVERAGEIFS(H34:H53, H34:H53, "&lt;" &amp; stats[[#This Row],[Q3]]+(2*stats[[#This Row],[IQR]]), H34:H53, "&gt;" &amp; stats[[#This Row],[Q1]]-(2*stats[[#This Row],[IQR]])),"")</f>
        <v>9.6527777750452513E-4</v>
      </c>
      <c r="M53" s="1"/>
      <c r="N53" s="1"/>
      <c r="O53" s="1"/>
      <c r="P53" s="1"/>
      <c r="Q53" s="1"/>
      <c r="R53" s="1"/>
    </row>
    <row r="54" spans="1:18" x14ac:dyDescent="0.25">
      <c r="A54" s="4">
        <v>44300.801828703705</v>
      </c>
      <c r="B54" s="1">
        <v>0</v>
      </c>
      <c r="C54" s="1">
        <v>1</v>
      </c>
      <c r="D54" s="5">
        <f>SUM(B$2:B54)</f>
        <v>1</v>
      </c>
      <c r="E54" s="5">
        <f>SUM(C$2:C54)</f>
        <v>53</v>
      </c>
      <c r="F54" s="2">
        <f>IF(stats[[#This Row],[Datetime]],stats[[#This Row],[Total Clear]]/stats[[#This Row],[Total Runs]],NA())</f>
        <v>1.8867924528301886E-2</v>
      </c>
      <c r="G54" s="2">
        <f t="shared" si="0"/>
        <v>0</v>
      </c>
      <c r="H54" s="3">
        <f>IFERROR(stats[[#This Row],[Datetime]]-A53,"")</f>
        <v>8.9120370830642059E-4</v>
      </c>
      <c r="I54" s="3">
        <f t="shared" si="1"/>
        <v>9.3460647622123361E-4</v>
      </c>
      <c r="J54" s="3">
        <f t="shared" si="2"/>
        <v>9.9826388759538531E-4</v>
      </c>
      <c r="K54" s="3">
        <f>IFERROR(stats[[#This Row],[Q3]]-stats[[#This Row],[Q1]],"")</f>
        <v>6.3657411374151707E-5</v>
      </c>
      <c r="L54" s="3">
        <f>IFERROR(AVERAGEIFS(H35:H54, H35:H54, "&lt;" &amp; stats[[#This Row],[Q3]]+(2*stats[[#This Row],[IQR]]), H35:H54, "&gt;" &amp; stats[[#This Row],[Q1]]-(2*stats[[#This Row],[IQR]])),"")</f>
        <v>9.6527777786832298E-4</v>
      </c>
      <c r="M54" s="1"/>
      <c r="N54" s="1"/>
      <c r="O54" s="1"/>
      <c r="P54" s="1"/>
      <c r="Q54" s="1"/>
      <c r="R54" s="1"/>
    </row>
    <row r="55" spans="1:18" x14ac:dyDescent="0.25">
      <c r="A55" s="4">
        <v>44300.802800925929</v>
      </c>
      <c r="B55" s="1">
        <v>0</v>
      </c>
      <c r="C55" s="1">
        <v>1</v>
      </c>
      <c r="D55" s="5">
        <f>SUM(B$2:B55)</f>
        <v>1</v>
      </c>
      <c r="E55" s="5">
        <f>SUM(C$2:C55)</f>
        <v>54</v>
      </c>
      <c r="F55" s="2">
        <f>IF(stats[[#This Row],[Datetime]],stats[[#This Row],[Total Clear]]/stats[[#This Row],[Total Runs]],NA())</f>
        <v>1.8518518518518517E-2</v>
      </c>
      <c r="G55" s="2">
        <f t="shared" si="0"/>
        <v>0</v>
      </c>
      <c r="H55" s="3">
        <f>IFERROR(stats[[#This Row],[Datetime]]-A54,"")</f>
        <v>9.7222222393611446E-4</v>
      </c>
      <c r="I55" s="3">
        <f t="shared" si="1"/>
        <v>9.3460647622123361E-4</v>
      </c>
      <c r="J55" s="3">
        <f t="shared" si="2"/>
        <v>9.9826388759538531E-4</v>
      </c>
      <c r="K55" s="3">
        <f>IFERROR(stats[[#This Row],[Q3]]-stats[[#This Row],[Q1]],"")</f>
        <v>6.3657411374151707E-5</v>
      </c>
      <c r="L55" s="3">
        <f>IFERROR(AVERAGEIFS(H36:H55, H36:H55, "&lt;" &amp; stats[[#This Row],[Q3]]+(2*stats[[#This Row],[IQR]]), H36:H55, "&gt;" &amp; stats[[#This Row],[Q1]]-(2*stats[[#This Row],[IQR]])),"")</f>
        <v>9.6585648170730563E-4</v>
      </c>
      <c r="M55" s="1"/>
      <c r="N55" s="1"/>
      <c r="O55" s="1"/>
      <c r="P55" s="1"/>
      <c r="Q55" s="1"/>
      <c r="R55" s="1"/>
    </row>
    <row r="56" spans="1:18" x14ac:dyDescent="0.25">
      <c r="A56" s="4">
        <v>44300.803726851853</v>
      </c>
      <c r="B56" s="1">
        <v>0</v>
      </c>
      <c r="C56" s="1">
        <v>1</v>
      </c>
      <c r="D56" s="5">
        <f>SUM(B$2:B56)</f>
        <v>1</v>
      </c>
      <c r="E56" s="5">
        <f>SUM(C$2:C56)</f>
        <v>55</v>
      </c>
      <c r="F56" s="2">
        <f>IF(stats[[#This Row],[Datetime]],stats[[#This Row],[Total Clear]]/stats[[#This Row],[Total Runs]],NA())</f>
        <v>1.8181818181818181E-2</v>
      </c>
      <c r="G56" s="2">
        <f t="shared" si="0"/>
        <v>0</v>
      </c>
      <c r="H56" s="3">
        <f>IFERROR(stats[[#This Row],[Datetime]]-A55,"")</f>
        <v>9.2592592409346253E-4</v>
      </c>
      <c r="I56" s="3">
        <f t="shared" si="1"/>
        <v>9.2592592409346253E-4</v>
      </c>
      <c r="J56" s="3">
        <f t="shared" si="2"/>
        <v>9.8668981263472233E-4</v>
      </c>
      <c r="K56" s="3">
        <f>IFERROR(stats[[#This Row],[Q3]]-stats[[#This Row],[Q1]],"")</f>
        <v>6.0763888541259803E-5</v>
      </c>
      <c r="L56" s="3">
        <f>IFERROR(AVERAGEIFS(H37:H56, H37:H56, "&lt;" &amp; stats[[#This Row],[Q3]]+(2*stats[[#This Row],[IQR]]), H37:H56, "&gt;" &amp; stats[[#This Row],[Q1]]-(2*stats[[#This Row],[IQR]])),"")</f>
        <v>9.6122685172304043E-4</v>
      </c>
      <c r="M56" s="1"/>
      <c r="N56" s="1"/>
      <c r="O56" s="1"/>
      <c r="P56" s="1"/>
      <c r="Q56" s="1"/>
      <c r="R56" s="1"/>
    </row>
    <row r="57" spans="1:18" x14ac:dyDescent="0.25">
      <c r="A57" s="4">
        <v>44300.804814814815</v>
      </c>
      <c r="B57" s="1">
        <v>0</v>
      </c>
      <c r="C57" s="1">
        <v>1</v>
      </c>
      <c r="D57" s="5">
        <f>SUM(B$2:B57)</f>
        <v>1</v>
      </c>
      <c r="E57" s="5">
        <f>SUM(C$2:C57)</f>
        <v>56</v>
      </c>
      <c r="F57" s="2">
        <f>IF(stats[[#This Row],[Datetime]],stats[[#This Row],[Total Clear]]/stats[[#This Row],[Total Runs]],NA())</f>
        <v>1.7857142857142856E-2</v>
      </c>
      <c r="G57" s="2">
        <f t="shared" si="0"/>
        <v>0</v>
      </c>
      <c r="H57" s="3">
        <f>IFERROR(stats[[#This Row],[Datetime]]-A56,"")</f>
        <v>1.0879629626288079E-3</v>
      </c>
      <c r="I57" s="3">
        <f t="shared" si="1"/>
        <v>9.2592592409346253E-4</v>
      </c>
      <c r="J57" s="3">
        <f t="shared" si="2"/>
        <v>9.9826388759538531E-4</v>
      </c>
      <c r="K57" s="3">
        <f>IFERROR(stats[[#This Row],[Q3]]-stats[[#This Row],[Q1]],"")</f>
        <v>7.2337963501922786E-5</v>
      </c>
      <c r="L57" s="3">
        <f>IFERROR(AVERAGEIFS(H38:H57, H38:H57, "&lt;" &amp; stats[[#This Row],[Q3]]+(2*stats[[#This Row],[IQR]]), H38:H57, "&gt;" &amp; stats[[#This Row],[Q1]]-(2*stats[[#This Row],[IQR]])),"")</f>
        <v>9.68750000174623E-4</v>
      </c>
      <c r="M57" s="1"/>
      <c r="N57" s="1"/>
      <c r="O57" s="1"/>
      <c r="P57" s="1"/>
      <c r="Q57" s="1"/>
      <c r="R57" s="1"/>
    </row>
    <row r="58" spans="1:18" x14ac:dyDescent="0.25">
      <c r="A58" s="4">
        <v>44300.805717592593</v>
      </c>
      <c r="B58" s="1">
        <v>0</v>
      </c>
      <c r="C58" s="1">
        <v>1</v>
      </c>
      <c r="D58" s="5">
        <f>SUM(B$2:B58)</f>
        <v>1</v>
      </c>
      <c r="E58" s="5">
        <f>SUM(C$2:C58)</f>
        <v>57</v>
      </c>
      <c r="F58" s="2">
        <f>IF(stats[[#This Row],[Datetime]],stats[[#This Row],[Total Clear]]/stats[[#This Row],[Total Runs]],NA())</f>
        <v>1.7543859649122806E-2</v>
      </c>
      <c r="G58" s="2">
        <f t="shared" si="0"/>
        <v>0</v>
      </c>
      <c r="H58" s="3">
        <f>IFERROR(stats[[#This Row],[Datetime]]-A57,"")</f>
        <v>9.0277777781011537E-4</v>
      </c>
      <c r="I58" s="3">
        <f t="shared" si="1"/>
        <v>9.2013888752262574E-4</v>
      </c>
      <c r="J58" s="3">
        <f t="shared" si="2"/>
        <v>9.9826388759538531E-4</v>
      </c>
      <c r="K58" s="3">
        <f>IFERROR(stats[[#This Row],[Q3]]-stats[[#This Row],[Q1]],"")</f>
        <v>7.8125000072759576E-5</v>
      </c>
      <c r="L58" s="3">
        <f>IFERROR(AVERAGEIFS(H39:H58, H39:H58, "&lt;" &amp; stats[[#This Row],[Q3]]+(2*stats[[#This Row],[IQR]]), H39:H58, "&gt;" &amp; stats[[#This Row],[Q1]]-(2*stats[[#This Row],[IQR]])),"")</f>
        <v>9.6585648134350777E-4</v>
      </c>
      <c r="M58" s="1"/>
      <c r="N58" s="1"/>
      <c r="O58" s="1"/>
      <c r="P58" s="1"/>
      <c r="Q58" s="1"/>
      <c r="R58" s="1"/>
    </row>
    <row r="59" spans="1:18" x14ac:dyDescent="0.25">
      <c r="A59" s="4">
        <v>44300.806701388887</v>
      </c>
      <c r="B59" s="1">
        <v>0</v>
      </c>
      <c r="C59" s="1">
        <v>1</v>
      </c>
      <c r="D59" s="5">
        <f>SUM(B$2:B59)</f>
        <v>1</v>
      </c>
      <c r="E59" s="5">
        <f>SUM(C$2:C59)</f>
        <v>58</v>
      </c>
      <c r="F59" s="2">
        <f>IF(stats[[#This Row],[Datetime]],stats[[#This Row],[Total Clear]]/stats[[#This Row],[Total Runs]],NA())</f>
        <v>1.7241379310344827E-2</v>
      </c>
      <c r="G59" s="2">
        <f t="shared" si="0"/>
        <v>0</v>
      </c>
      <c r="H59" s="3">
        <f>IFERROR(stats[[#This Row],[Datetime]]-A58,"")</f>
        <v>9.8379629343980923E-4</v>
      </c>
      <c r="I59" s="3">
        <f t="shared" si="1"/>
        <v>9.2013888752262574E-4</v>
      </c>
      <c r="J59" s="3">
        <f t="shared" si="2"/>
        <v>9.9826388759538531E-4</v>
      </c>
      <c r="K59" s="3">
        <f>IFERROR(stats[[#This Row],[Q3]]-stats[[#This Row],[Q1]],"")</f>
        <v>7.8125000072759576E-5</v>
      </c>
      <c r="L59" s="3">
        <f>IFERROR(AVERAGEIFS(H40:H59, H40:H59, "&lt;" &amp; stats[[#This Row],[Q3]]+(2*stats[[#This Row],[IQR]]), H40:H59, "&gt;" &amp; stats[[#This Row],[Q1]]-(2*stats[[#This Row],[IQR]])),"")</f>
        <v>9.6585648134350777E-4</v>
      </c>
      <c r="M59" s="1"/>
      <c r="N59" s="1"/>
      <c r="O59" s="1"/>
      <c r="P59" s="1"/>
      <c r="Q59" s="1"/>
      <c r="R59" s="1"/>
    </row>
    <row r="60" spans="1:18" x14ac:dyDescent="0.25">
      <c r="A60" s="4">
        <v>44300.807673611111</v>
      </c>
      <c r="B60" s="1">
        <v>0</v>
      </c>
      <c r="C60" s="1">
        <v>1</v>
      </c>
      <c r="D60" s="5">
        <f>SUM(B$2:B60)</f>
        <v>1</v>
      </c>
      <c r="E60" s="5">
        <f>SUM(C$2:C60)</f>
        <v>59</v>
      </c>
      <c r="F60" s="2">
        <f>IF(stats[[#This Row],[Datetime]],stats[[#This Row],[Total Clear]]/stats[[#This Row],[Total Runs]],NA())</f>
        <v>1.6949152542372881E-2</v>
      </c>
      <c r="G60" s="2">
        <f t="shared" si="0"/>
        <v>0</v>
      </c>
      <c r="H60" s="3">
        <f>IFERROR(stats[[#This Row],[Datetime]]-A59,"")</f>
        <v>9.7222222393611446E-4</v>
      </c>
      <c r="I60" s="3">
        <f t="shared" si="1"/>
        <v>9.2013888752262574E-4</v>
      </c>
      <c r="J60" s="3">
        <f t="shared" si="2"/>
        <v>9.8668981263472233E-4</v>
      </c>
      <c r="K60" s="3">
        <f>IFERROR(stats[[#This Row],[Q3]]-stats[[#This Row],[Q1]],"")</f>
        <v>6.6550925112096593E-5</v>
      </c>
      <c r="L60" s="3">
        <f>IFERROR(AVERAGEIFS(H41:H60, H41:H60, "&lt;" &amp; stats[[#This Row],[Q3]]+(2*stats[[#This Row],[IQR]]), H41:H60, "&gt;" &amp; stats[[#This Row],[Q1]]-(2*stats[[#This Row],[IQR]])),"")</f>
        <v>9.6296296287619039E-4</v>
      </c>
      <c r="M60" s="1"/>
      <c r="N60" s="1"/>
      <c r="O60" s="1"/>
      <c r="P60" s="1"/>
      <c r="Q60" s="1"/>
      <c r="R60" s="1"/>
    </row>
    <row r="61" spans="1:18" x14ac:dyDescent="0.25">
      <c r="A61" s="4">
        <v>44300.808634259258</v>
      </c>
      <c r="B61" s="1">
        <v>0</v>
      </c>
      <c r="C61" s="1">
        <v>1</v>
      </c>
      <c r="D61" s="5">
        <f>SUM(B$2:B61)</f>
        <v>1</v>
      </c>
      <c r="E61" s="5">
        <f>SUM(C$2:C61)</f>
        <v>60</v>
      </c>
      <c r="F61" s="2">
        <f>IF(stats[[#This Row],[Datetime]],stats[[#This Row],[Total Clear]]/stats[[#This Row],[Total Runs]],NA())</f>
        <v>1.6666666666666666E-2</v>
      </c>
      <c r="G61" s="2">
        <f t="shared" si="0"/>
        <v>0</v>
      </c>
      <c r="H61" s="3">
        <f>IFERROR(stats[[#This Row],[Datetime]]-A60,"")</f>
        <v>9.6064814715646207E-4</v>
      </c>
      <c r="I61" s="3">
        <f t="shared" si="1"/>
        <v>9.2592592409346253E-4</v>
      </c>
      <c r="J61" s="3">
        <f t="shared" si="2"/>
        <v>9.8668981263472233E-4</v>
      </c>
      <c r="K61" s="3">
        <f>IFERROR(stats[[#This Row],[Q3]]-stats[[#This Row],[Q1]],"")</f>
        <v>6.0763888541259803E-5</v>
      </c>
      <c r="L61" s="3">
        <f>IFERROR(AVERAGEIFS(H42:H61, H42:H61, "&lt;" &amp; stats[[#This Row],[Q3]]+(2*stats[[#This Row],[IQR]]), H42:H61, "&gt;" &amp; stats[[#This Row],[Q1]]-(2*stats[[#This Row],[IQR]])),"")</f>
        <v>9.6701388865767508E-4</v>
      </c>
      <c r="M61" s="1"/>
      <c r="N61" s="1"/>
      <c r="O61" s="1"/>
      <c r="P61" s="1"/>
      <c r="Q61" s="1"/>
      <c r="R61" s="1"/>
    </row>
    <row r="62" spans="1:18" x14ac:dyDescent="0.25">
      <c r="A62" s="4">
        <v>44300.809571759259</v>
      </c>
      <c r="B62" s="1">
        <v>0</v>
      </c>
      <c r="C62" s="1">
        <v>1</v>
      </c>
      <c r="D62" s="5">
        <f>SUM(B$2:B62)</f>
        <v>1</v>
      </c>
      <c r="E62" s="5">
        <f>SUM(C$2:C62)</f>
        <v>61</v>
      </c>
      <c r="F62" s="2">
        <f>IF(stats[[#This Row],[Datetime]],stats[[#This Row],[Total Clear]]/stats[[#This Row],[Total Runs]],NA())</f>
        <v>1.6393442622950821E-2</v>
      </c>
      <c r="G62" s="2">
        <f t="shared" si="0"/>
        <v>0</v>
      </c>
      <c r="H62" s="3">
        <f>IFERROR(stats[[#This Row],[Datetime]]-A61,"")</f>
        <v>9.3750000087311491E-4</v>
      </c>
      <c r="I62" s="3">
        <f t="shared" si="1"/>
        <v>9.3460648167820182E-4</v>
      </c>
      <c r="J62" s="3">
        <f t="shared" si="2"/>
        <v>9.8668981263472233E-4</v>
      </c>
      <c r="K62" s="3">
        <f>IFERROR(stats[[#This Row],[Q3]]-stats[[#This Row],[Q1]],"")</f>
        <v>5.2083330956520513E-5</v>
      </c>
      <c r="L62" s="3">
        <f>IFERROR(AVERAGEIFS(H43:H62, H43:H62, "&lt;" &amp; stats[[#This Row],[Q3]]+(2*stats[[#This Row],[IQR]]), H43:H62, "&gt;" &amp; stats[[#This Row],[Q1]]-(2*stats[[#This Row],[IQR]])),"")</f>
        <v>9.6759259249665772E-4</v>
      </c>
      <c r="M62" s="1"/>
      <c r="N62" s="1"/>
      <c r="O62" s="1"/>
      <c r="P62" s="1"/>
      <c r="Q62" s="1"/>
      <c r="R62" s="1"/>
    </row>
    <row r="63" spans="1:18" x14ac:dyDescent="0.25">
      <c r="A63" s="4">
        <v>44300.81050925926</v>
      </c>
      <c r="B63" s="1">
        <v>0</v>
      </c>
      <c r="C63" s="1">
        <v>1</v>
      </c>
      <c r="D63" s="5">
        <f>SUM(B$2:B63)</f>
        <v>1</v>
      </c>
      <c r="E63" s="5">
        <f>SUM(C$2:C63)</f>
        <v>62</v>
      </c>
      <c r="F63" s="2">
        <f>IF(stats[[#This Row],[Datetime]],stats[[#This Row],[Total Clear]]/stats[[#This Row],[Total Runs]],NA())</f>
        <v>1.6129032258064516E-2</v>
      </c>
      <c r="G63" s="2">
        <f t="shared" si="0"/>
        <v>0</v>
      </c>
      <c r="H63" s="3">
        <f>IFERROR(stats[[#This Row],[Datetime]]-A62,"")</f>
        <v>9.3750000087311491E-4</v>
      </c>
      <c r="I63" s="3">
        <f t="shared" si="1"/>
        <v>9.3460648167820182E-4</v>
      </c>
      <c r="J63" s="3">
        <f t="shared" si="2"/>
        <v>9.8379629343980923E-4</v>
      </c>
      <c r="K63" s="3">
        <f>IFERROR(stats[[#This Row],[Q3]]-stats[[#This Row],[Q1]],"")</f>
        <v>4.9189811761607416E-5</v>
      </c>
      <c r="L63" s="3">
        <f>IFERROR(AVERAGEIFS(H44:H63, H44:H63, "&lt;" &amp; stats[[#This Row],[Q3]]+(2*stats[[#This Row],[IQR]]), H44:H63, "&gt;" &amp; stats[[#This Row],[Q1]]-(2*stats[[#This Row],[IQR]])),"")</f>
        <v>9.5760233939233184E-4</v>
      </c>
      <c r="M63" s="1"/>
      <c r="N63" s="1"/>
      <c r="O63" s="1"/>
      <c r="P63" s="1"/>
      <c r="Q63" s="1"/>
      <c r="R63" s="1"/>
    </row>
    <row r="64" spans="1:18" x14ac:dyDescent="0.25">
      <c r="A64" s="4">
        <v>44300.811423611114</v>
      </c>
      <c r="B64" s="1">
        <v>0</v>
      </c>
      <c r="C64" s="1">
        <v>1</v>
      </c>
      <c r="D64" s="5">
        <f>SUM(B$2:B64)</f>
        <v>1</v>
      </c>
      <c r="E64" s="5">
        <f>SUM(C$2:C64)</f>
        <v>63</v>
      </c>
      <c r="F64" s="2">
        <f>IF(stats[[#This Row],[Datetime]],stats[[#This Row],[Total Clear]]/stats[[#This Row],[Total Runs]],NA())</f>
        <v>1.5873015873015872E-2</v>
      </c>
      <c r="G64" s="2">
        <f t="shared" si="0"/>
        <v>0</v>
      </c>
      <c r="H64" s="3">
        <f>IFERROR(stats[[#This Row],[Datetime]]-A63,"")</f>
        <v>9.1435185458976775E-4</v>
      </c>
      <c r="I64" s="3">
        <f t="shared" si="1"/>
        <v>9.3460648167820182E-4</v>
      </c>
      <c r="J64" s="3">
        <f t="shared" si="2"/>
        <v>9.8379629343980923E-4</v>
      </c>
      <c r="K64" s="3">
        <f>IFERROR(stats[[#This Row],[Q3]]-stats[[#This Row],[Q1]],"")</f>
        <v>4.9189811761607416E-5</v>
      </c>
      <c r="L64" s="3">
        <f>IFERROR(AVERAGEIFS(H45:H64, H45:H64, "&lt;" &amp; stats[[#This Row],[Q3]]+(2*stats[[#This Row],[IQR]]), H45:H64, "&gt;" &amp; stats[[#This Row],[Q1]]-(2*stats[[#This Row],[IQR]])),"")</f>
        <v>9.582115013281031E-4</v>
      </c>
      <c r="M64" s="1"/>
      <c r="N64" s="1"/>
      <c r="O64" s="1"/>
      <c r="P64" s="1"/>
      <c r="Q64" s="1"/>
      <c r="R64" s="1"/>
    </row>
    <row r="65" spans="1:18" x14ac:dyDescent="0.25">
      <c r="A65" s="4">
        <v>44300.812384259261</v>
      </c>
      <c r="B65" s="1">
        <v>0</v>
      </c>
      <c r="C65" s="1">
        <v>1</v>
      </c>
      <c r="D65" s="5">
        <f>SUM(B$2:B65)</f>
        <v>1</v>
      </c>
      <c r="E65" s="5">
        <f>SUM(C$2:C65)</f>
        <v>64</v>
      </c>
      <c r="F65" s="2">
        <f>IF(stats[[#This Row],[Datetime]],stats[[#This Row],[Total Clear]]/stats[[#This Row],[Total Runs]],NA())</f>
        <v>1.5625E-2</v>
      </c>
      <c r="G65" s="2">
        <f t="shared" si="0"/>
        <v>0</v>
      </c>
      <c r="H65" s="3">
        <f>IFERROR(stats[[#This Row],[Datetime]]-A64,"")</f>
        <v>9.6064814715646207E-4</v>
      </c>
      <c r="I65" s="3">
        <f t="shared" si="1"/>
        <v>9.3750000087311491E-4</v>
      </c>
      <c r="J65" s="3">
        <f t="shared" si="2"/>
        <v>9.8379629343980923E-4</v>
      </c>
      <c r="K65" s="3">
        <f>IFERROR(stats[[#This Row],[Q3]]-stats[[#This Row],[Q1]],"")</f>
        <v>4.6296292566694319E-5</v>
      </c>
      <c r="L65" s="3">
        <f>IFERROR(AVERAGEIFS(H46:H65, H46:H65, "&lt;" &amp; stats[[#This Row],[Q3]]+(2*stats[[#This Row],[IQR]]), H46:H65, "&gt;" &amp; stats[[#This Row],[Q1]]-(2*stats[[#This Row],[IQR]])),"")</f>
        <v>9.6247563372966593E-4</v>
      </c>
      <c r="M65" s="1"/>
      <c r="N65" s="1"/>
      <c r="O65" s="1"/>
      <c r="P65" s="1"/>
      <c r="Q65" s="1"/>
      <c r="R65" s="1"/>
    </row>
    <row r="66" spans="1:18" x14ac:dyDescent="0.25">
      <c r="A66" s="4">
        <v>44300.813298611109</v>
      </c>
      <c r="B66" s="1">
        <v>0</v>
      </c>
      <c r="C66" s="1">
        <v>1</v>
      </c>
      <c r="D66" s="5">
        <f>SUM(B$2:B66)</f>
        <v>1</v>
      </c>
      <c r="E66" s="5">
        <f>SUM(C$2:C66)</f>
        <v>65</v>
      </c>
      <c r="F66" s="2">
        <f>IF(stats[[#This Row],[Datetime]],stats[[#This Row],[Total Clear]]/stats[[#This Row],[Total Runs]],NA())</f>
        <v>1.5384615384615385E-2</v>
      </c>
      <c r="G66" s="2">
        <f t="shared" si="0"/>
        <v>0</v>
      </c>
      <c r="H66" s="3">
        <f>IFERROR(stats[[#This Row],[Datetime]]-A65,"")</f>
        <v>9.1435184731381014E-4</v>
      </c>
      <c r="I66" s="3">
        <f t="shared" si="1"/>
        <v>9.3460648167820182E-4</v>
      </c>
      <c r="J66" s="3">
        <f t="shared" si="2"/>
        <v>9.7511574131203815E-4</v>
      </c>
      <c r="K66" s="3">
        <f>IFERROR(stats[[#This Row],[Q3]]-stats[[#This Row],[Q1]],"")</f>
        <v>4.0509259633836336E-5</v>
      </c>
      <c r="L66" s="3">
        <f>IFERROR(AVERAGEIFS(H47:H66, H47:H66, "&lt;" &amp; stats[[#This Row],[Q3]]+(2*stats[[#This Row],[IQR]]), H47:H66, "&gt;" &amp; stats[[#This Row],[Q1]]-(2*stats[[#This Row],[IQR]])),"")</f>
        <v>9.4566993485547277E-4</v>
      </c>
      <c r="M66" s="1"/>
      <c r="N66" s="1"/>
      <c r="O66" s="1"/>
      <c r="P66" s="1"/>
      <c r="Q66" s="1"/>
      <c r="R66" s="1"/>
    </row>
    <row r="67" spans="1:18" x14ac:dyDescent="0.25">
      <c r="A67" s="4">
        <v>44300.814212962963</v>
      </c>
      <c r="B67" s="1">
        <v>0</v>
      </c>
      <c r="C67" s="1">
        <v>1</v>
      </c>
      <c r="D67" s="5">
        <f>SUM(B$2:B67)</f>
        <v>1</v>
      </c>
      <c r="E67" s="5">
        <f>SUM(C$2:C67)</f>
        <v>66</v>
      </c>
      <c r="F67" s="2">
        <f>IF(stats[[#This Row],[Datetime]],stats[[#This Row],[Total Clear]]/stats[[#This Row],[Total Runs]],NA())</f>
        <v>1.5151515151515152E-2</v>
      </c>
      <c r="G67" s="2">
        <f t="shared" si="0"/>
        <v>0</v>
      </c>
      <c r="H67" s="3">
        <f>IFERROR(stats[[#This Row],[Datetime]]-A66,"")</f>
        <v>9.1435185458976775E-4</v>
      </c>
      <c r="I67" s="3">
        <f t="shared" si="1"/>
        <v>9.2303240671753883E-4</v>
      </c>
      <c r="J67" s="3">
        <f t="shared" si="2"/>
        <v>9.7511574131203815E-4</v>
      </c>
      <c r="K67" s="3">
        <f>IFERROR(stats[[#This Row],[Q3]]-stats[[#This Row],[Q1]],"")</f>
        <v>5.208333459449932E-5</v>
      </c>
      <c r="L67" s="3">
        <f>IFERROR(AVERAGEIFS(H48:H67, H48:H67, "&lt;" &amp; stats[[#This Row],[Q3]]+(2*stats[[#This Row],[IQR]]), H48:H67, "&gt;" &amp; stats[[#This Row],[Q1]]-(2*stats[[#This Row],[IQR]])),"")</f>
        <v>9.551656920321923E-4</v>
      </c>
      <c r="M67" s="1"/>
      <c r="N67" s="1"/>
      <c r="O67" s="1"/>
      <c r="P67" s="1"/>
      <c r="Q67" s="1"/>
      <c r="R67" s="1"/>
    </row>
    <row r="68" spans="1:18" x14ac:dyDescent="0.25">
      <c r="A68" s="4">
        <v>44300.815266203703</v>
      </c>
      <c r="B68" s="1">
        <v>0</v>
      </c>
      <c r="C68" s="1">
        <v>1</v>
      </c>
      <c r="D68" s="5">
        <f>SUM(B$2:B68)</f>
        <v>1</v>
      </c>
      <c r="E68" s="5">
        <f>SUM(C$2:C68)</f>
        <v>67</v>
      </c>
      <c r="F68" s="2">
        <f>IF(stats[[#This Row],[Datetime]],stats[[#This Row],[Total Clear]]/stats[[#This Row],[Total Runs]],NA())</f>
        <v>1.4925373134328358E-2</v>
      </c>
      <c r="G68" s="2">
        <f t="shared" si="0"/>
        <v>0</v>
      </c>
      <c r="H68" s="3">
        <f>IFERROR(stats[[#This Row],[Datetime]]-A67,"")</f>
        <v>1.0532407395658083E-3</v>
      </c>
      <c r="I68" s="3">
        <f t="shared" si="1"/>
        <v>9.2303240671753883E-4</v>
      </c>
      <c r="J68" s="3">
        <f t="shared" si="2"/>
        <v>9.8379629343980923E-4</v>
      </c>
      <c r="K68" s="3">
        <f>IFERROR(stats[[#This Row],[Q3]]-stats[[#This Row],[Q1]],"")</f>
        <v>6.0763886722270399E-5</v>
      </c>
      <c r="L68" s="3">
        <f>IFERROR(AVERAGEIFS(H49:H68, H49:H68, "&lt;" &amp; stats[[#This Row],[Q3]]+(2*stats[[#This Row],[IQR]]), H49:H68, "&gt;" &amp; stats[[#This Row],[Q1]]-(2*stats[[#This Row],[IQR]])),"")</f>
        <v>9.6643518518249041E-4</v>
      </c>
      <c r="M68" s="1"/>
      <c r="N68" s="1"/>
      <c r="O68" s="1"/>
      <c r="P68" s="1"/>
      <c r="Q68" s="1"/>
      <c r="R68" s="1"/>
    </row>
    <row r="69" spans="1:18" x14ac:dyDescent="0.25">
      <c r="A69" s="4">
        <v>44300.817002314812</v>
      </c>
      <c r="B69" s="1">
        <v>0</v>
      </c>
      <c r="C69" s="1">
        <v>1</v>
      </c>
      <c r="D69" s="5">
        <f>SUM(B$2:B69)</f>
        <v>1</v>
      </c>
      <c r="E69" s="5">
        <f>SUM(C$2:C69)</f>
        <v>68</v>
      </c>
      <c r="F69" s="2">
        <f>IF(stats[[#This Row],[Datetime]],stats[[#This Row],[Total Clear]]/stats[[#This Row],[Total Runs]],NA())</f>
        <v>1.4705882352941176E-2</v>
      </c>
      <c r="G69" s="2">
        <f t="shared" si="0"/>
        <v>0</v>
      </c>
      <c r="H69" s="3">
        <f>IFERROR(stats[[#This Row],[Datetime]]-A68,"")</f>
        <v>1.7361111094942316E-3</v>
      </c>
      <c r="I69" s="3">
        <f t="shared" si="1"/>
        <v>9.2303240671753883E-4</v>
      </c>
      <c r="J69" s="3">
        <f t="shared" si="2"/>
        <v>1.001157404971309E-3</v>
      </c>
      <c r="K69" s="3">
        <f>IFERROR(stats[[#This Row],[Q3]]-stats[[#This Row],[Q1]],"")</f>
        <v>7.8124998253770173E-5</v>
      </c>
      <c r="L69" s="3">
        <f>IFERROR(AVERAGEIFS(H50:H69, H50:H69, "&lt;" &amp; stats[[#This Row],[Q3]]+(2*stats[[#This Row],[IQR]]), H50:H69, "&gt;" &amp; stats[[#This Row],[Q1]]-(2*stats[[#This Row],[IQR]])),"")</f>
        <v>9.6795808961982598E-4</v>
      </c>
      <c r="M69" s="1"/>
      <c r="N69" s="1"/>
      <c r="O69" s="1"/>
      <c r="P69" s="1"/>
      <c r="Q69" s="1"/>
      <c r="R69" s="1"/>
    </row>
    <row r="70" spans="1:18" x14ac:dyDescent="0.25">
      <c r="A70" s="4">
        <v>44300.81790509259</v>
      </c>
      <c r="B70" s="1">
        <v>0</v>
      </c>
      <c r="C70" s="1">
        <v>1</v>
      </c>
      <c r="D70" s="5">
        <f>SUM(B$2:B70)</f>
        <v>1</v>
      </c>
      <c r="E70" s="5">
        <f>SUM(C$2:C70)</f>
        <v>69</v>
      </c>
      <c r="F70" s="2">
        <f>IF(stats[[#This Row],[Datetime]],stats[[#This Row],[Total Clear]]/stats[[#This Row],[Total Runs]],NA())</f>
        <v>1.4492753623188406E-2</v>
      </c>
      <c r="G70" s="2">
        <f t="shared" si="0"/>
        <v>0</v>
      </c>
      <c r="H70" s="3">
        <f>IFERROR(stats[[#This Row],[Datetime]]-A69,"")</f>
        <v>9.0277777781011537E-4</v>
      </c>
      <c r="I70" s="3">
        <f t="shared" si="1"/>
        <v>9.1435185458976775E-4</v>
      </c>
      <c r="J70" s="3">
        <f t="shared" si="2"/>
        <v>1.001157404971309E-3</v>
      </c>
      <c r="K70" s="3">
        <f>IFERROR(stats[[#This Row],[Q3]]-stats[[#This Row],[Q1]],"")</f>
        <v>8.6805550381541252E-5</v>
      </c>
      <c r="L70" s="3">
        <f>IFERROR(AVERAGEIFS(H51:H70, H51:H70, "&lt;" &amp; stats[[#This Row],[Q3]]+(2*stats[[#This Row],[IQR]]), H51:H70, "&gt;" &amp; stats[[#This Row],[Q1]]-(2*stats[[#This Row],[IQR]])),"")</f>
        <v>9.6552144225968634E-4</v>
      </c>
      <c r="M70" s="1"/>
      <c r="N70" s="1"/>
      <c r="O70" s="1"/>
      <c r="P70" s="1"/>
      <c r="Q70" s="1"/>
      <c r="R70" s="1"/>
    </row>
    <row r="71" spans="1:18" x14ac:dyDescent="0.25">
      <c r="A71" s="4">
        <v>44300.818784722222</v>
      </c>
      <c r="B71" s="1">
        <v>0</v>
      </c>
      <c r="C71" s="1">
        <v>1</v>
      </c>
      <c r="D71" s="5">
        <f>SUM(B$2:B71)</f>
        <v>1</v>
      </c>
      <c r="E71" s="5">
        <f>SUM(C$2:C71)</f>
        <v>70</v>
      </c>
      <c r="F71" s="2">
        <f>IF(stats[[#This Row],[Datetime]],stats[[#This Row],[Total Clear]]/stats[[#This Row],[Total Runs]],NA())</f>
        <v>1.4285714285714285E-2</v>
      </c>
      <c r="G71" s="2">
        <f t="shared" si="0"/>
        <v>0</v>
      </c>
      <c r="H71" s="3">
        <f>IFERROR(stats[[#This Row],[Datetime]]-A70,"")</f>
        <v>8.7962963152676821E-4</v>
      </c>
      <c r="I71" s="3">
        <f t="shared" si="1"/>
        <v>9.1435185277077835E-4</v>
      </c>
      <c r="J71" s="3">
        <f t="shared" si="2"/>
        <v>9.8379629343980923E-4</v>
      </c>
      <c r="K71" s="3">
        <f>IFERROR(stats[[#This Row],[Q3]]-stats[[#This Row],[Q1]],"")</f>
        <v>6.9444440669030882E-5</v>
      </c>
      <c r="L71" s="3">
        <f>IFERROR(AVERAGEIFS(H52:H71, H52:H71, "&lt;" &amp; stats[[#This Row],[Q3]]+(2*stats[[#This Row],[IQR]]), H52:H71, "&gt;" &amp; stats[[#This Row],[Q1]]-(2*stats[[#This Row],[IQR]])),"")</f>
        <v>9.5577485396796346E-4</v>
      </c>
      <c r="M71" s="1"/>
      <c r="N71" s="1"/>
      <c r="O71" s="1"/>
      <c r="P71" s="1"/>
      <c r="Q71" s="1"/>
      <c r="R71" s="1"/>
    </row>
    <row r="72" spans="1:18" x14ac:dyDescent="0.25">
      <c r="A72" s="4">
        <v>44300.819664351853</v>
      </c>
      <c r="B72" s="1">
        <v>0</v>
      </c>
      <c r="C72" s="1">
        <v>1</v>
      </c>
      <c r="D72" s="5">
        <f>SUM(B$2:B72)</f>
        <v>1</v>
      </c>
      <c r="E72" s="5">
        <f>SUM(C$2:C72)</f>
        <v>71</v>
      </c>
      <c r="F72" s="2">
        <f>IF(stats[[#This Row],[Datetime]],stats[[#This Row],[Total Clear]]/stats[[#This Row],[Total Runs]],NA())</f>
        <v>1.4084507042253521E-2</v>
      </c>
      <c r="G72" s="2">
        <f t="shared" si="0"/>
        <v>0</v>
      </c>
      <c r="H72" s="3">
        <f>IFERROR(stats[[#This Row],[Datetime]]-A71,"")</f>
        <v>8.7962963152676821E-4</v>
      </c>
      <c r="I72" s="3">
        <f t="shared" si="1"/>
        <v>9.1145832993788645E-4</v>
      </c>
      <c r="J72" s="3">
        <f t="shared" si="2"/>
        <v>9.7511574131203815E-4</v>
      </c>
      <c r="K72" s="3">
        <f>IFERROR(stats[[#This Row],[Q3]]-stats[[#This Row],[Q1]],"")</f>
        <v>6.3657411374151707E-5</v>
      </c>
      <c r="L72" s="3">
        <f>IFERROR(AVERAGEIFS(H53:H72, H53:H72, "&lt;" &amp; stats[[#This Row],[Q3]]+(2*stats[[#This Row],[IQR]]), H53:H72, "&gt;" &amp; stats[[#This Row],[Q1]]-(2*stats[[#This Row],[IQR]])),"")</f>
        <v>9.4602826529329549E-4</v>
      </c>
      <c r="M72" s="1"/>
      <c r="N72" s="1"/>
      <c r="O72" s="1"/>
      <c r="P72" s="1"/>
      <c r="Q72" s="1"/>
      <c r="R72" s="1"/>
    </row>
    <row r="73" spans="1:18" x14ac:dyDescent="0.25">
      <c r="A73" s="4">
        <v>44300.820601851854</v>
      </c>
      <c r="B73" s="1">
        <v>0</v>
      </c>
      <c r="C73" s="1">
        <v>1</v>
      </c>
      <c r="D73" s="5">
        <f>SUM(B$2:B73)</f>
        <v>1</v>
      </c>
      <c r="E73" s="5">
        <f>SUM(C$2:C73)</f>
        <v>72</v>
      </c>
      <c r="F73" s="2">
        <f>IF(stats[[#This Row],[Datetime]],stats[[#This Row],[Total Clear]]/stats[[#This Row],[Total Runs]],NA())</f>
        <v>1.3888888888888888E-2</v>
      </c>
      <c r="G73" s="2">
        <f t="shared" si="0"/>
        <v>0</v>
      </c>
      <c r="H73" s="3">
        <f>IFERROR(stats[[#This Row],[Datetime]]-A72,"")</f>
        <v>9.3750000087311491E-4</v>
      </c>
      <c r="I73" s="3">
        <f t="shared" si="1"/>
        <v>9.1145832993788645E-4</v>
      </c>
      <c r="J73" s="3">
        <f t="shared" si="2"/>
        <v>9.7222222393611446E-4</v>
      </c>
      <c r="K73" s="3">
        <f>IFERROR(stats[[#This Row],[Q3]]-stats[[#This Row],[Q1]],"")</f>
        <v>6.0763893998228014E-5</v>
      </c>
      <c r="L73" s="3">
        <f>IFERROR(AVERAGEIFS(H54:H73, H54:H73, "&lt;" &amp; stats[[#This Row],[Q3]]+(2*stats[[#This Row],[IQR]]), H54:H73, "&gt;" &amp; stats[[#This Row],[Q1]]-(2*stats[[#This Row],[IQR]])),"")</f>
        <v>9.4359161831610104E-4</v>
      </c>
      <c r="M73" s="1"/>
      <c r="N73" s="1"/>
      <c r="O73" s="1"/>
      <c r="P73" s="1"/>
      <c r="Q73" s="1"/>
      <c r="R73" s="1"/>
    </row>
    <row r="74" spans="1:18" x14ac:dyDescent="0.25">
      <c r="A74" s="4">
        <v>44300.821400462963</v>
      </c>
      <c r="B74" s="1">
        <v>0</v>
      </c>
      <c r="C74" s="1">
        <v>1</v>
      </c>
      <c r="D74" s="5">
        <f>SUM(B$2:B74)</f>
        <v>1</v>
      </c>
      <c r="E74" s="5">
        <f>SUM(C$2:C74)</f>
        <v>73</v>
      </c>
      <c r="F74" s="2">
        <f>IF(stats[[#This Row],[Datetime]],stats[[#This Row],[Total Clear]]/stats[[#This Row],[Total Runs]],NA())</f>
        <v>1.3698630136986301E-2</v>
      </c>
      <c r="G74" s="2">
        <f t="shared" si="0"/>
        <v>0</v>
      </c>
      <c r="H74" s="3">
        <f>IFERROR(stats[[#This Row],[Datetime]]-A73,"")</f>
        <v>7.9861110862111673E-4</v>
      </c>
      <c r="I74" s="3">
        <f t="shared" si="1"/>
        <v>9.1145832993788645E-4</v>
      </c>
      <c r="J74" s="3">
        <f t="shared" si="2"/>
        <v>9.7222222393611446E-4</v>
      </c>
      <c r="K74" s="3">
        <f>IFERROR(stats[[#This Row],[Q3]]-stats[[#This Row],[Q1]],"")</f>
        <v>6.0763893998228014E-5</v>
      </c>
      <c r="L74" s="3">
        <f>IFERROR(AVERAGEIFS(H55:H74, H55:H74, "&lt;" &amp; stats[[#This Row],[Q3]]+(2*stats[[#This Row],[IQR]]), H55:H74, "&gt;" &amp; stats[[#This Row],[Q1]]-(2*stats[[#This Row],[IQR]])),"")</f>
        <v>9.3871832359582186E-4</v>
      </c>
      <c r="M74" s="1"/>
      <c r="N74" s="1"/>
      <c r="O74" s="1"/>
      <c r="P74" s="1"/>
      <c r="Q74" s="1"/>
      <c r="R74" s="1"/>
    </row>
    <row r="75" spans="1:18" x14ac:dyDescent="0.25">
      <c r="A75" s="4">
        <v>44300.822326388887</v>
      </c>
      <c r="B75" s="1">
        <v>0</v>
      </c>
      <c r="C75" s="1">
        <v>1</v>
      </c>
      <c r="D75" s="5">
        <f>SUM(B$2:B75)</f>
        <v>1</v>
      </c>
      <c r="E75" s="5">
        <f>SUM(C$2:C75)</f>
        <v>74</v>
      </c>
      <c r="F75" s="2">
        <f>IF(stats[[#This Row],[Datetime]],stats[[#This Row],[Total Clear]]/stats[[#This Row],[Total Runs]],NA())</f>
        <v>1.3513513513513514E-2</v>
      </c>
      <c r="G75" s="2">
        <f t="shared" si="0"/>
        <v>0</v>
      </c>
      <c r="H75" s="3">
        <f>IFERROR(stats[[#This Row],[Datetime]]-A74,"")</f>
        <v>9.2592592409346253E-4</v>
      </c>
      <c r="I75" s="3">
        <f t="shared" si="1"/>
        <v>9.1145832993788645E-4</v>
      </c>
      <c r="J75" s="3">
        <f t="shared" si="2"/>
        <v>9.6354166635137517E-4</v>
      </c>
      <c r="K75" s="3">
        <f>IFERROR(stats[[#This Row],[Q3]]-stats[[#This Row],[Q1]],"")</f>
        <v>5.2083336413488723E-5</v>
      </c>
      <c r="L75" s="3">
        <f>IFERROR(AVERAGEIFS(H56:H75, H56:H75, "&lt;" &amp; stats[[#This Row],[Q3]]+(2*stats[[#This Row],[IQR]]), H56:H75, "&gt;" &amp; stats[[#This Row],[Q1]]-(2*stats[[#This Row],[IQR]])),"")</f>
        <v>9.3545751630753167E-4</v>
      </c>
      <c r="M75" s="1"/>
      <c r="N75" s="1"/>
      <c r="O75" s="1"/>
      <c r="P75" s="1"/>
      <c r="Q75" s="1"/>
      <c r="R75" s="1"/>
    </row>
    <row r="76" spans="1:18" x14ac:dyDescent="0.25">
      <c r="A76" s="4">
        <v>44300.823194444441</v>
      </c>
      <c r="B76" s="1">
        <v>0</v>
      </c>
      <c r="C76" s="1">
        <v>1</v>
      </c>
      <c r="D76" s="5">
        <f>SUM(B$2:B76)</f>
        <v>1</v>
      </c>
      <c r="E76" s="5">
        <f>SUM(C$2:C76)</f>
        <v>75</v>
      </c>
      <c r="F76" s="2">
        <f>IF(stats[[#This Row],[Datetime]],stats[[#This Row],[Total Clear]]/stats[[#This Row],[Total Runs]],NA())</f>
        <v>1.3333333333333334E-2</v>
      </c>
      <c r="G76" s="2">
        <f t="shared" si="0"/>
        <v>0</v>
      </c>
      <c r="H76" s="3">
        <f>IFERROR(stats[[#This Row],[Datetime]]-A75,"")</f>
        <v>8.6805555474711582E-4</v>
      </c>
      <c r="I76" s="3">
        <f t="shared" si="1"/>
        <v>9.0277777781011537E-4</v>
      </c>
      <c r="J76" s="3">
        <f t="shared" si="2"/>
        <v>9.6354166635137517E-4</v>
      </c>
      <c r="K76" s="3">
        <f>IFERROR(stats[[#This Row],[Q3]]-stats[[#This Row],[Q1]],"")</f>
        <v>6.0763888541259803E-5</v>
      </c>
      <c r="L76" s="3">
        <f>IFERROR(AVERAGEIFS(H57:H76, H57:H76, "&lt;" &amp; stats[[#This Row],[Q3]]+(2*stats[[#This Row],[IQR]]), H57:H76, "&gt;" &amp; stats[[#This Row],[Q1]]-(2*stats[[#This Row],[IQR]])),"")</f>
        <v>9.2463991758348933E-4</v>
      </c>
      <c r="M76" s="1"/>
      <c r="N76" s="1"/>
      <c r="O76" s="1"/>
      <c r="P76" s="1"/>
      <c r="Q76" s="1"/>
      <c r="R76" s="1"/>
    </row>
    <row r="77" spans="1:18" x14ac:dyDescent="0.25">
      <c r="A77" s="4">
        <v>44300.82408564815</v>
      </c>
      <c r="B77" s="1">
        <v>0</v>
      </c>
      <c r="C77" s="1">
        <v>1</v>
      </c>
      <c r="D77" s="5">
        <f>SUM(B$2:B77)</f>
        <v>1</v>
      </c>
      <c r="E77" s="5">
        <f>SUM(C$2:C77)</f>
        <v>76</v>
      </c>
      <c r="F77" s="2">
        <f>IF(stats[[#This Row],[Datetime]],stats[[#This Row],[Total Clear]]/stats[[#This Row],[Total Runs]],NA())</f>
        <v>1.3157894736842105E-2</v>
      </c>
      <c r="G77" s="2">
        <f t="shared" si="0"/>
        <v>0</v>
      </c>
      <c r="H77" s="3">
        <f>IFERROR(stats[[#This Row],[Datetime]]-A76,"")</f>
        <v>8.9120370830642059E-4</v>
      </c>
      <c r="I77" s="3">
        <f t="shared" si="1"/>
        <v>8.9988426043419167E-4</v>
      </c>
      <c r="J77" s="3">
        <f t="shared" si="2"/>
        <v>9.6064814715646207E-4</v>
      </c>
      <c r="K77" s="3">
        <f>IFERROR(stats[[#This Row],[Q3]]-stats[[#This Row],[Q1]],"")</f>
        <v>6.0763886722270399E-5</v>
      </c>
      <c r="L77" s="3">
        <f>IFERROR(AVERAGEIFS(H58:H77, H58:H77, "&lt;" &amp; stats[[#This Row],[Q3]]+(2*stats[[#This Row],[IQR]]), H58:H77, "&gt;" &amp; stats[[#This Row],[Q1]]-(2*stats[[#This Row],[IQR]])),"")</f>
        <v>9.2288011709522257E-4</v>
      </c>
      <c r="M77" s="1"/>
      <c r="N77" s="1"/>
      <c r="O77" s="1"/>
      <c r="P77" s="1"/>
      <c r="Q77" s="1"/>
      <c r="R77" s="1"/>
    </row>
    <row r="78" spans="1:18" x14ac:dyDescent="0.25">
      <c r="A78" s="4">
        <v>44300.824884259258</v>
      </c>
      <c r="B78" s="1">
        <v>0</v>
      </c>
      <c r="C78" s="1">
        <v>1</v>
      </c>
      <c r="D78" s="5">
        <f>SUM(B$2:B78)</f>
        <v>1</v>
      </c>
      <c r="E78" s="5">
        <f>SUM(C$2:C78)</f>
        <v>77</v>
      </c>
      <c r="F78" s="2">
        <f>IF(stats[[#This Row],[Datetime]],stats[[#This Row],[Total Clear]]/stats[[#This Row],[Total Runs]],NA())</f>
        <v>1.2987012987012988E-2</v>
      </c>
      <c r="G78" s="2">
        <f t="shared" si="0"/>
        <v>0</v>
      </c>
      <c r="H78" s="3">
        <f>IFERROR(stats[[#This Row],[Datetime]]-A77,"")</f>
        <v>7.9861110862111673E-4</v>
      </c>
      <c r="I78" s="3">
        <f t="shared" si="1"/>
        <v>8.883101891115075E-4</v>
      </c>
      <c r="J78" s="3">
        <f t="shared" si="2"/>
        <v>9.6064814715646207E-4</v>
      </c>
      <c r="K78" s="3">
        <f>IFERROR(stats[[#This Row],[Q3]]-stats[[#This Row],[Q1]],"")</f>
        <v>7.2337958044954576E-5</v>
      </c>
      <c r="L78" s="3">
        <f>IFERROR(AVERAGEIFS(H59:H78, H59:H78, "&lt;" &amp; stats[[#This Row],[Q3]]+(2*stats[[#This Row],[IQR]]), H59:H78, "&gt;" &amp; stats[[#This Row],[Q1]]-(2*stats[[#This Row],[IQR]])),"")</f>
        <v>9.1739766082211743E-4</v>
      </c>
      <c r="M78" s="1"/>
      <c r="N78" s="1"/>
      <c r="O78" s="1"/>
      <c r="P78" s="1"/>
      <c r="Q78" s="1"/>
      <c r="R78" s="1"/>
    </row>
    <row r="79" spans="1:18" x14ac:dyDescent="0.25">
      <c r="A79" s="4">
        <v>44300.825879629629</v>
      </c>
      <c r="B79" s="1">
        <v>0</v>
      </c>
      <c r="C79" s="1">
        <v>1</v>
      </c>
      <c r="D79" s="5">
        <f>SUM(B$2:B79)</f>
        <v>1</v>
      </c>
      <c r="E79" s="5">
        <f>SUM(C$2:C79)</f>
        <v>78</v>
      </c>
      <c r="F79" s="2">
        <f>IF(stats[[#This Row],[Datetime]],stats[[#This Row],[Total Clear]]/stats[[#This Row],[Total Runs]],NA())</f>
        <v>1.282051282051282E-2</v>
      </c>
      <c r="G79" s="2">
        <f t="shared" si="0"/>
        <v>0</v>
      </c>
      <c r="H79" s="3">
        <f>IFERROR(stats[[#This Row],[Datetime]]-A78,"")</f>
        <v>9.9537037021946162E-4</v>
      </c>
      <c r="I79" s="3">
        <f t="shared" si="1"/>
        <v>8.883101891115075E-4</v>
      </c>
      <c r="J79" s="3">
        <f t="shared" si="2"/>
        <v>9.6064814715646207E-4</v>
      </c>
      <c r="K79" s="3">
        <f>IFERROR(stats[[#This Row],[Q3]]-stats[[#This Row],[Q1]],"")</f>
        <v>7.2337958044954576E-5</v>
      </c>
      <c r="L79" s="3">
        <f>IFERROR(AVERAGEIFS(H60:H79, H60:H79, "&lt;" &amp; stats[[#This Row],[Q3]]+(2*stats[[#This Row],[IQR]]), H60:H79, "&gt;" &amp; stats[[#This Row],[Q1]]-(2*stats[[#This Row],[IQR]])),"")</f>
        <v>9.1800682275788859E-4</v>
      </c>
      <c r="M79" s="1"/>
      <c r="N79" s="1"/>
      <c r="O79" s="1"/>
      <c r="P79" s="1"/>
      <c r="Q79" s="1"/>
      <c r="R79" s="1"/>
    </row>
    <row r="80" spans="1:18" x14ac:dyDescent="0.25">
      <c r="A80" s="4">
        <v>44300.826840277776</v>
      </c>
      <c r="B80" s="1">
        <v>0</v>
      </c>
      <c r="C80" s="1">
        <v>1</v>
      </c>
      <c r="D80" s="5">
        <f>SUM(B$2:B80)</f>
        <v>1</v>
      </c>
      <c r="E80" s="5">
        <f>SUM(C$2:C80)</f>
        <v>79</v>
      </c>
      <c r="F80" s="2">
        <f>IF(stats[[#This Row],[Datetime]],stats[[#This Row],[Total Clear]]/stats[[#This Row],[Total Runs]],NA())</f>
        <v>1.2658227848101266E-2</v>
      </c>
      <c r="G80" s="2">
        <f t="shared" si="0"/>
        <v>0</v>
      </c>
      <c r="H80" s="3">
        <f>IFERROR(stats[[#This Row],[Datetime]]-A79,"")</f>
        <v>9.6064814715646207E-4</v>
      </c>
      <c r="I80" s="3">
        <f t="shared" si="1"/>
        <v>8.883101891115075E-4</v>
      </c>
      <c r="J80" s="3">
        <f t="shared" si="2"/>
        <v>9.6064814715646207E-4</v>
      </c>
      <c r="K80" s="3">
        <f>IFERROR(stats[[#This Row],[Q3]]-stats[[#This Row],[Q1]],"")</f>
        <v>7.2337958044954576E-5</v>
      </c>
      <c r="L80" s="3">
        <f>IFERROR(AVERAGEIFS(H61:H80, H61:H80, "&lt;" &amp; stats[[#This Row],[Q3]]+(2*stats[[#This Row],[IQR]]), H61:H80, "&gt;" &amp; stats[[#This Row],[Q1]]-(2*stats[[#This Row],[IQR]])),"")</f>
        <v>9.1739766082211743E-4</v>
      </c>
      <c r="M80" s="1"/>
      <c r="N80" s="1"/>
      <c r="O80" s="1"/>
      <c r="P80" s="1"/>
      <c r="Q80" s="1"/>
      <c r="R80" s="1"/>
    </row>
    <row r="81" spans="1:18" x14ac:dyDescent="0.25">
      <c r="A81" s="4">
        <v>44300.827650462961</v>
      </c>
      <c r="B81" s="1">
        <v>0</v>
      </c>
      <c r="C81" s="1">
        <v>1</v>
      </c>
      <c r="D81" s="5">
        <f>SUM(B$2:B81)</f>
        <v>1</v>
      </c>
      <c r="E81" s="5">
        <f>SUM(C$2:C81)</f>
        <v>80</v>
      </c>
      <c r="F81" s="2">
        <f>IF(stats[[#This Row],[Datetime]],stats[[#This Row],[Total Clear]]/stats[[#This Row],[Total Runs]],NA())</f>
        <v>1.2500000000000001E-2</v>
      </c>
      <c r="G81" s="2">
        <f t="shared" si="0"/>
        <v>0</v>
      </c>
      <c r="H81" s="3">
        <f>IFERROR(stats[[#This Row],[Datetime]]-A80,"")</f>
        <v>8.1018518540076911E-4</v>
      </c>
      <c r="I81" s="3">
        <f t="shared" si="1"/>
        <v>8.7962963152676821E-4</v>
      </c>
      <c r="J81" s="3">
        <f t="shared" si="2"/>
        <v>9.432870374439517E-4</v>
      </c>
      <c r="K81" s="3">
        <f>IFERROR(stats[[#This Row],[Q3]]-stats[[#This Row],[Q1]],"")</f>
        <v>6.3657405917183496E-5</v>
      </c>
      <c r="L81" s="3">
        <f>IFERROR(AVERAGEIFS(H62:H81, H62:H81, "&lt;" &amp; stats[[#This Row],[Q3]]+(2*stats[[#This Row],[IQR]]), H62:H81, "&gt;" &amp; stats[[#This Row],[Q1]]-(2*stats[[#This Row],[IQR]])),"")</f>
        <v>9.0947855757181773E-4</v>
      </c>
      <c r="M81" s="1"/>
      <c r="N81" s="1"/>
      <c r="O81" s="1"/>
      <c r="P81" s="1"/>
      <c r="Q81" s="1"/>
      <c r="R81" s="1"/>
    </row>
    <row r="82" spans="1:18" x14ac:dyDescent="0.25">
      <c r="A82" s="4">
        <v>44300.828483796293</v>
      </c>
      <c r="B82" s="1">
        <v>0</v>
      </c>
      <c r="C82" s="1">
        <v>1</v>
      </c>
      <c r="D82" s="5">
        <f>SUM(B$2:B82)</f>
        <v>1</v>
      </c>
      <c r="E82" s="5">
        <f>SUM(C$2:C82)</f>
        <v>81</v>
      </c>
      <c r="F82" s="2">
        <f>IF(stats[[#This Row],[Datetime]],stats[[#This Row],[Total Clear]]/stats[[#This Row],[Total Runs]],NA())</f>
        <v>1.2345679012345678E-2</v>
      </c>
      <c r="G82" s="2">
        <f t="shared" si="0"/>
        <v>0</v>
      </c>
      <c r="H82" s="3">
        <f>IFERROR(stats[[#This Row],[Datetime]]-A81,"")</f>
        <v>8.3333333168411627E-4</v>
      </c>
      <c r="I82" s="3">
        <f t="shared" si="1"/>
        <v>8.7673611233185511E-4</v>
      </c>
      <c r="J82" s="3">
        <f t="shared" si="2"/>
        <v>9.432870374439517E-4</v>
      </c>
      <c r="K82" s="3">
        <f>IFERROR(stats[[#This Row],[Q3]]-stats[[#This Row],[Q1]],"")</f>
        <v>6.6550925112096593E-5</v>
      </c>
      <c r="L82" s="3">
        <f>IFERROR(AVERAGEIFS(H63:H82, H63:H82, "&lt;" &amp; stats[[#This Row],[Q3]]+(2*stats[[#This Row],[IQR]]), H63:H82, "&gt;" &amp; stats[[#This Row],[Q1]]-(2*stats[[#This Row],[IQR]])),"")</f>
        <v>9.0399610129871259E-4</v>
      </c>
      <c r="M82" s="1"/>
      <c r="N82" s="1"/>
      <c r="O82" s="1"/>
      <c r="P82" s="1"/>
      <c r="Q82" s="1"/>
      <c r="R82" s="1"/>
    </row>
    <row r="83" spans="1:18" x14ac:dyDescent="0.25">
      <c r="A83" s="4">
        <v>44300.829328703701</v>
      </c>
      <c r="B83" s="1">
        <v>0</v>
      </c>
      <c r="C83" s="1">
        <v>1</v>
      </c>
      <c r="D83" s="5">
        <f>SUM(B$2:B83)</f>
        <v>1</v>
      </c>
      <c r="E83" s="5">
        <f>SUM(C$2:C83)</f>
        <v>82</v>
      </c>
      <c r="F83" s="2">
        <f>IF(stats[[#This Row],[Datetime]],stats[[#This Row],[Total Clear]]/stats[[#This Row],[Total Runs]],NA())</f>
        <v>1.2195121951219513E-2</v>
      </c>
      <c r="G83" s="2">
        <f t="shared" si="0"/>
        <v>0</v>
      </c>
      <c r="H83" s="3">
        <f>IFERROR(stats[[#This Row],[Datetime]]-A82,"")</f>
        <v>8.4490740846376866E-4</v>
      </c>
      <c r="I83" s="3">
        <f t="shared" si="1"/>
        <v>8.6226851817627903E-4</v>
      </c>
      <c r="J83" s="3">
        <f t="shared" si="2"/>
        <v>9.432870374439517E-4</v>
      </c>
      <c r="K83" s="3">
        <f>IFERROR(stats[[#This Row],[Q3]]-stats[[#This Row],[Q1]],"")</f>
        <v>8.1018519267672673E-5</v>
      </c>
      <c r="L83" s="3">
        <f>IFERROR(AVERAGEIFS(H64:H83, H64:H83, "&lt;" &amp; stats[[#This Row],[Q3]]+(2*stats[[#This Row],[IQR]]), H64:H83, "&gt;" &amp; stats[[#This Row],[Q1]]-(2*stats[[#This Row],[IQR]])),"")</f>
        <v>8.9912280696137861E-4</v>
      </c>
      <c r="M83" s="1"/>
      <c r="N83" s="1"/>
      <c r="O83" s="1"/>
      <c r="P83" s="1"/>
      <c r="Q83" s="1"/>
      <c r="R83" s="1"/>
    </row>
    <row r="84" spans="1:18" x14ac:dyDescent="0.25">
      <c r="A84" s="4">
        <v>44300.830254629633</v>
      </c>
      <c r="B84" s="1">
        <v>0</v>
      </c>
      <c r="C84" s="1">
        <v>1</v>
      </c>
      <c r="D84" s="5">
        <f>SUM(B$2:B84)</f>
        <v>1</v>
      </c>
      <c r="E84" s="5">
        <f>SUM(C$2:C84)</f>
        <v>83</v>
      </c>
      <c r="F84" s="2">
        <f>IF(stats[[#This Row],[Datetime]],stats[[#This Row],[Total Clear]]/stats[[#This Row],[Total Runs]],NA())</f>
        <v>1.2048192771084338E-2</v>
      </c>
      <c r="G84" s="2">
        <f t="shared" si="0"/>
        <v>0</v>
      </c>
      <c r="H84" s="3">
        <f>IFERROR(stats[[#This Row],[Datetime]]-A83,"")</f>
        <v>9.2592593136942014E-4</v>
      </c>
      <c r="I84" s="3">
        <f t="shared" si="1"/>
        <v>8.6226851817627903E-4</v>
      </c>
      <c r="J84" s="3">
        <f t="shared" si="2"/>
        <v>9.432870374439517E-4</v>
      </c>
      <c r="K84" s="3">
        <f>IFERROR(stats[[#This Row],[Q3]]-stats[[#This Row],[Q1]],"")</f>
        <v>8.1018519267672673E-5</v>
      </c>
      <c r="L84" s="3">
        <f>IFERROR(AVERAGEIFS(H65:H84, H65:H84, "&lt;" &amp; stats[[#This Row],[Q3]]+(2*stats[[#This Row],[IQR]]), H65:H84, "&gt;" &amp; stats[[#This Row],[Q1]]-(2*stats[[#This Row],[IQR]])),"")</f>
        <v>8.9973196889714976E-4</v>
      </c>
      <c r="M84" s="1"/>
      <c r="N84" s="1"/>
      <c r="O84" s="1"/>
      <c r="P84" s="1"/>
      <c r="Q84" s="1"/>
      <c r="R84" s="1"/>
    </row>
    <row r="85" spans="1:18" x14ac:dyDescent="0.25">
      <c r="A85" s="4">
        <v>44300.831180555557</v>
      </c>
      <c r="B85" s="1">
        <v>0</v>
      </c>
      <c r="C85" s="1">
        <v>1</v>
      </c>
      <c r="D85" s="5">
        <f>SUM(B$2:B85)</f>
        <v>1</v>
      </c>
      <c r="E85" s="5">
        <f>SUM(C$2:C85)</f>
        <v>84</v>
      </c>
      <c r="F85" s="2">
        <f>IF(stats[[#This Row],[Datetime]],stats[[#This Row],[Total Clear]]/stats[[#This Row],[Total Runs]],NA())</f>
        <v>1.1904761904761904E-2</v>
      </c>
      <c r="G85" s="2">
        <f t="shared" si="0"/>
        <v>0</v>
      </c>
      <c r="H85" s="3">
        <f>IFERROR(stats[[#This Row],[Datetime]]-A84,"")</f>
        <v>9.2592592409346253E-4</v>
      </c>
      <c r="I85" s="3">
        <f t="shared" si="1"/>
        <v>8.6226851817627903E-4</v>
      </c>
      <c r="J85" s="3">
        <f t="shared" si="2"/>
        <v>9.2881944874534383E-4</v>
      </c>
      <c r="K85" s="3">
        <f>IFERROR(stats[[#This Row],[Q3]]-stats[[#This Row],[Q1]],"")</f>
        <v>6.6550930569064803E-5</v>
      </c>
      <c r="L85" s="3">
        <f>IFERROR(AVERAGEIFS(H66:H85, H66:H85, "&lt;" &amp; stats[[#This Row],[Q3]]+(2*stats[[#This Row],[IQR]]), H66:H85, "&gt;" &amp; stats[[#This Row],[Q1]]-(2*stats[[#This Row],[IQR]])),"")</f>
        <v>8.9790448347278138E-4</v>
      </c>
      <c r="M85" s="1"/>
      <c r="N85" s="1"/>
      <c r="O85" s="1"/>
      <c r="P85" s="1"/>
      <c r="Q85" s="1"/>
      <c r="R85" s="1"/>
    </row>
    <row r="86" spans="1:18" x14ac:dyDescent="0.25">
      <c r="A86" s="4">
        <v>44300.832118055558</v>
      </c>
      <c r="B86" s="1">
        <v>0</v>
      </c>
      <c r="C86" s="1">
        <v>1</v>
      </c>
      <c r="D86" s="5">
        <f>SUM(B$2:B86)</f>
        <v>1</v>
      </c>
      <c r="E86" s="5">
        <f>SUM(C$2:C86)</f>
        <v>85</v>
      </c>
      <c r="F86" s="2">
        <f>IF(stats[[#This Row],[Datetime]],stats[[#This Row],[Total Clear]]/stats[[#This Row],[Total Runs]],NA())</f>
        <v>1.1764705882352941E-2</v>
      </c>
      <c r="G86" s="2">
        <f t="shared" si="0"/>
        <v>0</v>
      </c>
      <c r="H86" s="3">
        <f>IFERROR(stats[[#This Row],[Datetime]]-A85,"")</f>
        <v>9.3750000087311491E-4</v>
      </c>
      <c r="I86" s="3">
        <f t="shared" si="1"/>
        <v>8.6226851817627903E-4</v>
      </c>
      <c r="J86" s="3">
        <f t="shared" si="2"/>
        <v>9.3750000087311491E-4</v>
      </c>
      <c r="K86" s="3">
        <f>IFERROR(stats[[#This Row],[Q3]]-stats[[#This Row],[Q1]],"")</f>
        <v>7.5231482696835883E-5</v>
      </c>
      <c r="L86" s="3">
        <f>IFERROR(AVERAGEIFS(H67:H86, H67:H86, "&lt;" &amp; stats[[#This Row],[Q3]]+(2*stats[[#This Row],[IQR]]), H67:H86, "&gt;" &amp; stats[[#This Row],[Q1]]-(2*stats[[#This Row],[IQR]])),"")</f>
        <v>8.9912280734432369E-4</v>
      </c>
      <c r="M86" s="1"/>
      <c r="N86" s="1"/>
      <c r="O86" s="1"/>
      <c r="P86" s="1"/>
      <c r="Q86" s="1"/>
      <c r="R86" s="1"/>
    </row>
    <row r="87" spans="1:18" x14ac:dyDescent="0.25">
      <c r="A87" s="4">
        <v>44300.832986111112</v>
      </c>
      <c r="B87" s="1">
        <v>0</v>
      </c>
      <c r="C87" s="1">
        <v>1</v>
      </c>
      <c r="D87" s="5">
        <f>SUM(B$2:B87)</f>
        <v>1</v>
      </c>
      <c r="E87" s="5">
        <f>SUM(C$2:C87)</f>
        <v>86</v>
      </c>
      <c r="F87" s="2">
        <f>IF(stats[[#This Row],[Datetime]],stats[[#This Row],[Total Clear]]/stats[[#This Row],[Total Runs]],NA())</f>
        <v>1.1627906976744186E-2</v>
      </c>
      <c r="G87" s="2">
        <f t="shared" ref="G87:G150" si="3">SUM(B68:B87) / SUM(C68:C87)</f>
        <v>0</v>
      </c>
      <c r="H87" s="3">
        <f>IFERROR(stats[[#This Row],[Datetime]]-A86,"")</f>
        <v>8.6805555474711582E-4</v>
      </c>
      <c r="I87" s="3">
        <f t="shared" ref="I87:I150" si="4">IFERROR(_xlfn.QUARTILE.INC(H68:H87,1),"")</f>
        <v>8.6226851817627903E-4</v>
      </c>
      <c r="J87" s="3">
        <f t="shared" ref="J87:J150" si="5">IFERROR(_xlfn.QUARTILE.INC(H68:H87,3),"")</f>
        <v>9.3750000087311491E-4</v>
      </c>
      <c r="K87" s="3">
        <f>IFERROR(stats[[#This Row],[Q3]]-stats[[#This Row],[Q1]],"")</f>
        <v>7.5231482696835883E-5</v>
      </c>
      <c r="L87" s="3">
        <f>IFERROR(AVERAGEIFS(H68:H87, H68:H87, "&lt;" &amp; stats[[#This Row],[Q3]]+(2*stats[[#This Row],[IQR]]), H68:H87, "&gt;" &amp; stats[[#This Row],[Q1]]-(2*stats[[#This Row],[IQR]])),"")</f>
        <v>8.9668615998418416E-4</v>
      </c>
      <c r="M87" s="1"/>
      <c r="N87" s="1"/>
      <c r="O87" s="1"/>
      <c r="P87" s="1"/>
      <c r="Q87" s="1"/>
      <c r="R87" s="1"/>
    </row>
    <row r="88" spans="1:18" x14ac:dyDescent="0.25">
      <c r="A88" s="4">
        <v>44300.833831018521</v>
      </c>
      <c r="B88" s="1">
        <v>0</v>
      </c>
      <c r="C88" s="1">
        <v>1</v>
      </c>
      <c r="D88" s="5">
        <f>SUM(B$2:B88)</f>
        <v>1</v>
      </c>
      <c r="E88" s="5">
        <f>SUM(C$2:C88)</f>
        <v>87</v>
      </c>
      <c r="F88" s="2">
        <f>IF(stats[[#This Row],[Datetime]],stats[[#This Row],[Total Clear]]/stats[[#This Row],[Total Runs]],NA())</f>
        <v>1.1494252873563218E-2</v>
      </c>
      <c r="G88" s="2">
        <f t="shared" si="3"/>
        <v>0</v>
      </c>
      <c r="H88" s="3">
        <f>IFERROR(stats[[#This Row],[Datetime]]-A87,"")</f>
        <v>8.4490740846376866E-4</v>
      </c>
      <c r="I88" s="3">
        <f t="shared" si="4"/>
        <v>8.4490740846376866E-4</v>
      </c>
      <c r="J88" s="3">
        <f t="shared" si="5"/>
        <v>9.2881944874534383E-4</v>
      </c>
      <c r="K88" s="3">
        <f>IFERROR(stats[[#This Row],[Q3]]-stats[[#This Row],[Q1]],"")</f>
        <v>8.3912040281575173E-5</v>
      </c>
      <c r="L88" s="3">
        <f>IFERROR(AVERAGEIFS(H69:H88, H69:H88, "&lt;" &amp; stats[[#This Row],[Q3]]+(2*stats[[#This Row],[IQR]]), H69:H88, "&gt;" &amp; stats[[#This Row],[Q1]]-(2*stats[[#This Row],[IQR]])),"")</f>
        <v>8.8572124782091886E-4</v>
      </c>
      <c r="M88" s="1"/>
      <c r="N88" s="1"/>
      <c r="O88" s="1"/>
      <c r="P88" s="1"/>
      <c r="Q88" s="1"/>
      <c r="R88" s="1"/>
    </row>
    <row r="89" spans="1:18" x14ac:dyDescent="0.25">
      <c r="A89" s="4">
        <v>44300.834664351853</v>
      </c>
      <c r="B89" s="1">
        <v>0</v>
      </c>
      <c r="C89" s="1">
        <v>1</v>
      </c>
      <c r="D89" s="5">
        <f>SUM(B$2:B89)</f>
        <v>1</v>
      </c>
      <c r="E89" s="5">
        <f>SUM(C$2:C89)</f>
        <v>88</v>
      </c>
      <c r="F89" s="2">
        <f>IF(stats[[#This Row],[Datetime]],stats[[#This Row],[Total Clear]]/stats[[#This Row],[Total Runs]],NA())</f>
        <v>1.1363636363636364E-2</v>
      </c>
      <c r="G89" s="2">
        <f t="shared" si="3"/>
        <v>0</v>
      </c>
      <c r="H89" s="3">
        <f>IFERROR(stats[[#This Row],[Datetime]]-A88,"")</f>
        <v>8.3333333168411627E-4</v>
      </c>
      <c r="I89" s="3">
        <f t="shared" si="4"/>
        <v>8.4201388926885556E-4</v>
      </c>
      <c r="J89" s="3">
        <f t="shared" si="5"/>
        <v>9.2592592591245193E-4</v>
      </c>
      <c r="K89" s="3">
        <f>IFERROR(stats[[#This Row],[Q3]]-stats[[#This Row],[Q1]],"")</f>
        <v>8.3912036643596366E-5</v>
      </c>
      <c r="L89" s="3">
        <f>IFERROR(AVERAGEIFS(H70:H89, H70:H89, "&lt;" &amp; stats[[#This Row],[Q3]]+(2*stats[[#This Row],[IQR]]), H70:H89, "&gt;" &amp; stats[[#This Row],[Q1]]-(2*stats[[#This Row],[IQR]])),"")</f>
        <v>8.8310185201407872E-4</v>
      </c>
      <c r="M89" s="1"/>
      <c r="N89" s="1"/>
      <c r="O89" s="1"/>
      <c r="P89" s="1"/>
      <c r="Q89" s="1"/>
      <c r="R89" s="6"/>
    </row>
    <row r="90" spans="1:18" x14ac:dyDescent="0.25">
      <c r="A90" s="4">
        <v>44300.835613425923</v>
      </c>
      <c r="B90" s="1">
        <v>0</v>
      </c>
      <c r="C90" s="1">
        <v>1</v>
      </c>
      <c r="D90" s="5">
        <f>SUM(B$2:B90)</f>
        <v>1</v>
      </c>
      <c r="E90" s="5">
        <f>SUM(C$2:C90)</f>
        <v>89</v>
      </c>
      <c r="F90" s="2">
        <f>IF(stats[[#This Row],[Datetime]],stats[[#This Row],[Total Clear]]/stats[[#This Row],[Total Runs]],NA())</f>
        <v>1.1235955056179775E-2</v>
      </c>
      <c r="G90" s="2">
        <f t="shared" si="3"/>
        <v>0</v>
      </c>
      <c r="H90" s="3">
        <f>IFERROR(stats[[#This Row],[Datetime]]-A89,"")</f>
        <v>9.4907407037680969E-4</v>
      </c>
      <c r="I90" s="3">
        <f t="shared" si="4"/>
        <v>8.4201388926885556E-4</v>
      </c>
      <c r="J90" s="3">
        <f t="shared" si="5"/>
        <v>9.2881944874534383E-4</v>
      </c>
      <c r="K90" s="3">
        <f>IFERROR(stats[[#This Row],[Q3]]-stats[[#This Row],[Q1]],"")</f>
        <v>8.680555947648827E-5</v>
      </c>
      <c r="L90" s="3">
        <f>IFERROR(AVERAGEIFS(H71:H90, H71:H90, "&lt;" &amp; stats[[#This Row],[Q3]]+(2*stats[[#This Row],[IQR]]), H71:H90, "&gt;" &amp; stats[[#This Row],[Q1]]-(2*stats[[#This Row],[IQR]])),"")</f>
        <v>8.8541666664241345E-4</v>
      </c>
      <c r="M90" s="1"/>
      <c r="N90" s="1"/>
      <c r="O90" s="1"/>
      <c r="P90" s="1"/>
      <c r="Q90" s="1"/>
      <c r="R90" s="1"/>
    </row>
    <row r="91" spans="1:18" x14ac:dyDescent="0.25">
      <c r="A91" s="4">
        <v>44300.836458333331</v>
      </c>
      <c r="B91" s="1">
        <v>0</v>
      </c>
      <c r="C91" s="1">
        <v>1</v>
      </c>
      <c r="D91" s="5">
        <f>SUM(B$2:B91)</f>
        <v>1</v>
      </c>
      <c r="E91" s="5">
        <f>SUM(C$2:C91)</f>
        <v>90</v>
      </c>
      <c r="F91" s="2">
        <f>IF(stats[[#This Row],[Datetime]],stats[[#This Row],[Total Clear]]/stats[[#This Row],[Total Runs]],NA())</f>
        <v>1.1111111111111112E-2</v>
      </c>
      <c r="G91" s="2">
        <f t="shared" si="3"/>
        <v>0</v>
      </c>
      <c r="H91" s="3">
        <f>IFERROR(stats[[#This Row],[Datetime]]-A90,"")</f>
        <v>8.4490740846376866E-4</v>
      </c>
      <c r="I91" s="3">
        <f t="shared" si="4"/>
        <v>8.4201388926885556E-4</v>
      </c>
      <c r="J91" s="3">
        <f t="shared" si="5"/>
        <v>9.2881944874534383E-4</v>
      </c>
      <c r="K91" s="3">
        <f>IFERROR(stats[[#This Row],[Q3]]-stats[[#This Row],[Q1]],"")</f>
        <v>8.680555947648827E-5</v>
      </c>
      <c r="L91" s="3">
        <f>IFERROR(AVERAGEIFS(H72:H91, H72:H91, "&lt;" &amp; stats[[#This Row],[Q3]]+(2*stats[[#This Row],[IQR]]), H72:H91, "&gt;" &amp; stats[[#This Row],[Q1]]-(2*stats[[#This Row],[IQR]])),"")</f>
        <v>8.836805554892635E-4</v>
      </c>
      <c r="M91" s="1"/>
      <c r="N91" s="1"/>
      <c r="O91" s="1"/>
      <c r="P91" s="1"/>
      <c r="Q91" s="1"/>
      <c r="R91" s="1"/>
    </row>
    <row r="92" spans="1:18" x14ac:dyDescent="0.25">
      <c r="A92" s="4">
        <v>44300.83734953704</v>
      </c>
      <c r="B92" s="1">
        <v>0</v>
      </c>
      <c r="C92" s="1">
        <v>1</v>
      </c>
      <c r="D92" s="5">
        <f>SUM(B$2:B92)</f>
        <v>1</v>
      </c>
      <c r="E92" s="5">
        <f>SUM(C$2:C92)</f>
        <v>91</v>
      </c>
      <c r="F92" s="2">
        <f>IF(stats[[#This Row],[Datetime]],stats[[#This Row],[Total Clear]]/stats[[#This Row],[Total Runs]],NA())</f>
        <v>1.098901098901099E-2</v>
      </c>
      <c r="G92" s="2">
        <f t="shared" si="3"/>
        <v>0</v>
      </c>
      <c r="H92" s="3">
        <f>IFERROR(stats[[#This Row],[Datetime]]-A91,"")</f>
        <v>8.9120370830642059E-4</v>
      </c>
      <c r="I92" s="3">
        <f t="shared" si="4"/>
        <v>8.4201388926885556E-4</v>
      </c>
      <c r="J92" s="3">
        <f t="shared" si="5"/>
        <v>9.2881944874534383E-4</v>
      </c>
      <c r="K92" s="3">
        <f>IFERROR(stats[[#This Row],[Q3]]-stats[[#This Row],[Q1]],"")</f>
        <v>8.680555947648827E-5</v>
      </c>
      <c r="L92" s="3">
        <f>IFERROR(AVERAGEIFS(H73:H92, H73:H92, "&lt;" &amp; stats[[#This Row],[Q3]]+(2*stats[[#This Row],[IQR]]), H73:H92, "&gt;" &amp; stats[[#This Row],[Q1]]-(2*stats[[#This Row],[IQR]])),"")</f>
        <v>8.8425925932824614E-4</v>
      </c>
      <c r="M92" s="1"/>
      <c r="N92" s="1"/>
      <c r="O92" s="1"/>
      <c r="P92" s="1"/>
      <c r="Q92" s="1"/>
      <c r="R92" s="1"/>
    </row>
    <row r="93" spans="1:18" x14ac:dyDescent="0.25">
      <c r="A93" s="4">
        <v>44300.83829861111</v>
      </c>
      <c r="B93" s="1">
        <v>0</v>
      </c>
      <c r="C93" s="1">
        <v>1</v>
      </c>
      <c r="D93" s="5">
        <f>SUM(B$2:B93)</f>
        <v>1</v>
      </c>
      <c r="E93" s="5">
        <f>SUM(C$2:C93)</f>
        <v>92</v>
      </c>
      <c r="F93" s="2">
        <f>IF(stats[[#This Row],[Datetime]],stats[[#This Row],[Total Clear]]/stats[[#This Row],[Total Runs]],NA())</f>
        <v>1.0869565217391304E-2</v>
      </c>
      <c r="G93" s="2">
        <f t="shared" si="3"/>
        <v>0</v>
      </c>
      <c r="H93" s="3">
        <f>IFERROR(stats[[#This Row],[Datetime]]-A92,"")</f>
        <v>9.4907407037680969E-4</v>
      </c>
      <c r="I93" s="3">
        <f t="shared" si="4"/>
        <v>8.4201388926885556E-4</v>
      </c>
      <c r="J93" s="3">
        <f t="shared" si="5"/>
        <v>9.2881944874534383E-4</v>
      </c>
      <c r="K93" s="3">
        <f>IFERROR(stats[[#This Row],[Q3]]-stats[[#This Row],[Q1]],"")</f>
        <v>8.680555947648827E-5</v>
      </c>
      <c r="L93" s="3">
        <f>IFERROR(AVERAGEIFS(H74:H93, H74:H93, "&lt;" &amp; stats[[#This Row],[Q3]]+(2*stats[[#This Row],[IQR]]), H74:H93, "&gt;" &amp; stats[[#This Row],[Q1]]-(2*stats[[#This Row],[IQR]])),"")</f>
        <v>8.8483796280343081E-4</v>
      </c>
      <c r="M93" s="1"/>
      <c r="N93" s="1"/>
      <c r="O93" s="1"/>
      <c r="P93" s="1"/>
      <c r="Q93" s="1"/>
      <c r="R93" s="1"/>
    </row>
    <row r="94" spans="1:18" x14ac:dyDescent="0.25">
      <c r="A94" s="4">
        <v>44300.839189814818</v>
      </c>
      <c r="B94" s="1">
        <v>0</v>
      </c>
      <c r="C94" s="1">
        <v>1</v>
      </c>
      <c r="D94" s="5">
        <f>SUM(B$2:B94)</f>
        <v>1</v>
      </c>
      <c r="E94" s="5">
        <f>SUM(C$2:C94)</f>
        <v>93</v>
      </c>
      <c r="F94" s="2">
        <f>IF(stats[[#This Row],[Datetime]],stats[[#This Row],[Total Clear]]/stats[[#This Row],[Total Runs]],NA())</f>
        <v>1.0752688172043012E-2</v>
      </c>
      <c r="G94" s="2">
        <f t="shared" si="3"/>
        <v>0</v>
      </c>
      <c r="H94" s="3">
        <f>IFERROR(stats[[#This Row],[Datetime]]-A93,"")</f>
        <v>8.9120370830642059E-4</v>
      </c>
      <c r="I94" s="3">
        <f t="shared" si="4"/>
        <v>8.4490740846376866E-4</v>
      </c>
      <c r="J94" s="3">
        <f t="shared" si="5"/>
        <v>9.2881944874534383E-4</v>
      </c>
      <c r="K94" s="3">
        <f>IFERROR(stats[[#This Row],[Q3]]-stats[[#This Row],[Q1]],"")</f>
        <v>8.3912040281575173E-5</v>
      </c>
      <c r="L94" s="3">
        <f>IFERROR(AVERAGEIFS(H75:H94, H75:H94, "&lt;" &amp; stats[[#This Row],[Q3]]+(2*stats[[#This Row],[IQR]]), H75:H94, "&gt;" &amp; stats[[#This Row],[Q1]]-(2*stats[[#This Row],[IQR]])),"")</f>
        <v>8.8946759278769601E-4</v>
      </c>
      <c r="M94" s="1"/>
      <c r="N94" s="1"/>
      <c r="O94" s="1"/>
      <c r="P94" s="1"/>
      <c r="Q94" s="1"/>
      <c r="R94" s="1"/>
    </row>
    <row r="95" spans="1:18" x14ac:dyDescent="0.25">
      <c r="A95" s="4">
        <v>44300.840150462966</v>
      </c>
      <c r="B95" s="1">
        <v>0</v>
      </c>
      <c r="C95" s="1">
        <v>1</v>
      </c>
      <c r="D95" s="5">
        <f>SUM(B$2:B95)</f>
        <v>1</v>
      </c>
      <c r="E95" s="5">
        <f>SUM(C$2:C95)</f>
        <v>94</v>
      </c>
      <c r="F95" s="2">
        <f>IF(stats[[#This Row],[Datetime]],stats[[#This Row],[Total Clear]]/stats[[#This Row],[Total Runs]],NA())</f>
        <v>1.0638297872340425E-2</v>
      </c>
      <c r="G95" s="2">
        <f t="shared" si="3"/>
        <v>0</v>
      </c>
      <c r="H95" s="3">
        <f>IFERROR(stats[[#This Row],[Datetime]]-A94,"")</f>
        <v>9.6064814715646207E-4</v>
      </c>
      <c r="I95" s="3">
        <f t="shared" si="4"/>
        <v>8.4490740846376866E-4</v>
      </c>
      <c r="J95" s="3">
        <f t="shared" si="5"/>
        <v>9.4039351824903861E-4</v>
      </c>
      <c r="K95" s="3">
        <f>IFERROR(stats[[#This Row],[Q3]]-stats[[#This Row],[Q1]],"")</f>
        <v>9.5486109785269946E-5</v>
      </c>
      <c r="L95" s="3">
        <f>IFERROR(AVERAGEIFS(H76:H95, H76:H95, "&lt;" &amp; stats[[#This Row],[Q3]]+(2*stats[[#This Row],[IQR]]), H76:H95, "&gt;" &amp; stats[[#This Row],[Q1]]-(2*stats[[#This Row],[IQR]])),"")</f>
        <v>8.9120370394084607E-4</v>
      </c>
      <c r="M95" s="1"/>
      <c r="N95" s="1"/>
      <c r="O95" s="1"/>
      <c r="P95" s="1"/>
      <c r="Q95" s="1"/>
      <c r="R95" s="1"/>
    </row>
    <row r="96" spans="1:18" x14ac:dyDescent="0.25">
      <c r="A96" s="4">
        <v>44300.84101851852</v>
      </c>
      <c r="B96" s="1">
        <v>0</v>
      </c>
      <c r="C96" s="1">
        <v>1</v>
      </c>
      <c r="D96" s="5">
        <f>SUM(B$2:B96)</f>
        <v>1</v>
      </c>
      <c r="E96" s="5">
        <f>SUM(C$2:C96)</f>
        <v>95</v>
      </c>
      <c r="F96" s="2">
        <f>IF(stats[[#This Row],[Datetime]],stats[[#This Row],[Total Clear]]/stats[[#This Row],[Total Runs]],NA())</f>
        <v>1.0526315789473684E-2</v>
      </c>
      <c r="G96" s="2">
        <f t="shared" si="3"/>
        <v>0</v>
      </c>
      <c r="H96" s="3">
        <f>IFERROR(stats[[#This Row],[Datetime]]-A95,"")</f>
        <v>8.6805555474711582E-4</v>
      </c>
      <c r="I96" s="3">
        <f t="shared" si="4"/>
        <v>8.4490740846376866E-4</v>
      </c>
      <c r="J96" s="3">
        <f t="shared" si="5"/>
        <v>9.4039351824903861E-4</v>
      </c>
      <c r="K96" s="3">
        <f>IFERROR(stats[[#This Row],[Q3]]-stats[[#This Row],[Q1]],"")</f>
        <v>9.5486109785269946E-5</v>
      </c>
      <c r="L96" s="3">
        <f>IFERROR(AVERAGEIFS(H77:H96, H77:H96, "&lt;" &amp; stats[[#This Row],[Q3]]+(2*stats[[#This Row],[IQR]]), H77:H96, "&gt;" &amp; stats[[#This Row],[Q1]]-(2*stats[[#This Row],[IQR]])),"")</f>
        <v>8.9120370394084607E-4</v>
      </c>
      <c r="M96" s="1"/>
      <c r="N96" s="1"/>
      <c r="O96" s="1"/>
      <c r="P96" s="1"/>
      <c r="Q96" s="1"/>
      <c r="R96" s="1"/>
    </row>
    <row r="97" spans="1:18" x14ac:dyDescent="0.25">
      <c r="A97" s="4">
        <v>44300.841921296298</v>
      </c>
      <c r="B97" s="1">
        <v>0</v>
      </c>
      <c r="C97" s="1">
        <v>1</v>
      </c>
      <c r="D97" s="5">
        <f>SUM(B$2:B97)</f>
        <v>1</v>
      </c>
      <c r="E97" s="5">
        <f>SUM(C$2:C97)</f>
        <v>96</v>
      </c>
      <c r="F97" s="2">
        <f>IF(stats[[#This Row],[Datetime]],stats[[#This Row],[Total Clear]]/stats[[#This Row],[Total Runs]],NA())</f>
        <v>1.0416666666666666E-2</v>
      </c>
      <c r="G97" s="2">
        <f t="shared" si="3"/>
        <v>0</v>
      </c>
      <c r="H97" s="3">
        <f>IFERROR(stats[[#This Row],[Datetime]]-A96,"")</f>
        <v>9.0277777781011537E-4</v>
      </c>
      <c r="I97" s="3">
        <f t="shared" si="4"/>
        <v>8.4490740846376866E-4</v>
      </c>
      <c r="J97" s="3">
        <f t="shared" si="5"/>
        <v>9.4039351824903861E-4</v>
      </c>
      <c r="K97" s="3">
        <f>IFERROR(stats[[#This Row],[Q3]]-stats[[#This Row],[Q1]],"")</f>
        <v>9.5486109785269946E-5</v>
      </c>
      <c r="L97" s="3">
        <f>IFERROR(AVERAGEIFS(H78:H97, H78:H97, "&lt;" &amp; stats[[#This Row],[Q3]]+(2*stats[[#This Row],[IQR]]), H78:H97, "&gt;" &amp; stats[[#This Row],[Q1]]-(2*stats[[#This Row],[IQR]])),"")</f>
        <v>8.9178240741603074E-4</v>
      </c>
      <c r="M97" s="1"/>
      <c r="N97" s="1"/>
      <c r="O97" s="1"/>
      <c r="P97" s="1"/>
      <c r="Q97" s="1"/>
      <c r="R97" s="1"/>
    </row>
    <row r="98" spans="1:18" x14ac:dyDescent="0.25">
      <c r="A98" s="4">
        <v>44300.842766203707</v>
      </c>
      <c r="B98" s="1">
        <v>0</v>
      </c>
      <c r="C98" s="1">
        <v>1</v>
      </c>
      <c r="D98" s="5">
        <f>SUM(B$2:B98)</f>
        <v>1</v>
      </c>
      <c r="E98" s="5">
        <f>SUM(C$2:C98)</f>
        <v>97</v>
      </c>
      <c r="F98" s="2">
        <f>IF(stats[[#This Row],[Datetime]],stats[[#This Row],[Total Clear]]/stats[[#This Row],[Total Runs]],NA())</f>
        <v>1.0309278350515464E-2</v>
      </c>
      <c r="G98" s="2">
        <f t="shared" si="3"/>
        <v>0</v>
      </c>
      <c r="H98" s="3">
        <f>IFERROR(stats[[#This Row],[Datetime]]-A97,"")</f>
        <v>8.4490740846376866E-4</v>
      </c>
      <c r="I98" s="3">
        <f t="shared" si="4"/>
        <v>8.4490740846376866E-4</v>
      </c>
      <c r="J98" s="3">
        <f t="shared" si="5"/>
        <v>9.4039351824903861E-4</v>
      </c>
      <c r="K98" s="3">
        <f>IFERROR(stats[[#This Row],[Q3]]-stats[[#This Row],[Q1]],"")</f>
        <v>9.5486109785269946E-5</v>
      </c>
      <c r="L98" s="3">
        <f>IFERROR(AVERAGEIFS(H79:H98, H79:H98, "&lt;" &amp; stats[[#This Row],[Q3]]+(2*stats[[#This Row],[IQR]]), H79:H98, "&gt;" &amp; stats[[#This Row],[Q1]]-(2*stats[[#This Row],[IQR]])),"")</f>
        <v>8.9409722240816334E-4</v>
      </c>
      <c r="M98" s="1"/>
      <c r="N98" s="1"/>
      <c r="O98" s="1"/>
      <c r="P98" s="1"/>
      <c r="Q98" s="1"/>
      <c r="R98" s="1"/>
    </row>
    <row r="99" spans="1:18" x14ac:dyDescent="0.25">
      <c r="A99" s="4">
        <v>44300.843680555554</v>
      </c>
      <c r="B99" s="1">
        <v>0</v>
      </c>
      <c r="C99" s="1">
        <v>1</v>
      </c>
      <c r="D99" s="5">
        <f>SUM(B$2:B99)</f>
        <v>1</v>
      </c>
      <c r="E99" s="5">
        <f>SUM(C$2:C99)</f>
        <v>98</v>
      </c>
      <c r="F99" s="2">
        <f>IF(stats[[#This Row],[Datetime]],stats[[#This Row],[Total Clear]]/stats[[#This Row],[Total Runs]],NA())</f>
        <v>1.020408163265306E-2</v>
      </c>
      <c r="G99" s="2">
        <f t="shared" si="3"/>
        <v>0</v>
      </c>
      <c r="H99" s="3">
        <f>IFERROR(stats[[#This Row],[Datetime]]-A98,"")</f>
        <v>9.1435184731381014E-4</v>
      </c>
      <c r="I99" s="3">
        <f t="shared" si="4"/>
        <v>8.4490740846376866E-4</v>
      </c>
      <c r="J99" s="3">
        <f t="shared" si="5"/>
        <v>9.2881944874534383E-4</v>
      </c>
      <c r="K99" s="3">
        <f>IFERROR(stats[[#This Row],[Q3]]-stats[[#This Row],[Q1]],"")</f>
        <v>8.3912040281575173E-5</v>
      </c>
      <c r="L99" s="3">
        <f>IFERROR(AVERAGEIFS(H80:H99, H80:H99, "&lt;" &amp; stats[[#This Row],[Q3]]+(2*stats[[#This Row],[IQR]]), H80:H99, "&gt;" &amp; stats[[#This Row],[Q1]]-(2*stats[[#This Row],[IQR]])),"")</f>
        <v>8.9004629626288079E-4</v>
      </c>
      <c r="M99" s="1"/>
      <c r="N99" s="1"/>
      <c r="O99" s="1"/>
      <c r="P99" s="1"/>
      <c r="Q99" s="1"/>
      <c r="R99" s="1"/>
    </row>
    <row r="100" spans="1:18" x14ac:dyDescent="0.25">
      <c r="A100" s="4">
        <v>44300.844618055555</v>
      </c>
      <c r="B100" s="1">
        <v>0</v>
      </c>
      <c r="C100" s="1">
        <v>1</v>
      </c>
      <c r="D100" s="5">
        <f>SUM(B$2:B100)</f>
        <v>1</v>
      </c>
      <c r="E100" s="5">
        <f>SUM(C$2:C100)</f>
        <v>99</v>
      </c>
      <c r="F100" s="2">
        <f>IF(stats[[#This Row],[Datetime]],stats[[#This Row],[Total Clear]]/stats[[#This Row],[Total Runs]],NA())</f>
        <v>1.0101010101010102E-2</v>
      </c>
      <c r="G100" s="2">
        <f t="shared" si="3"/>
        <v>0</v>
      </c>
      <c r="H100" s="3">
        <f>IFERROR(stats[[#This Row],[Datetime]]-A99,"")</f>
        <v>9.3750000087311491E-4</v>
      </c>
      <c r="I100" s="3">
        <f t="shared" si="4"/>
        <v>8.4490740846376866E-4</v>
      </c>
      <c r="J100" s="3">
        <f t="shared" si="5"/>
        <v>9.2881944874534383E-4</v>
      </c>
      <c r="K100" s="3">
        <f>IFERROR(stats[[#This Row],[Q3]]-stats[[#This Row],[Q1]],"")</f>
        <v>8.3912040281575173E-5</v>
      </c>
      <c r="L100" s="3">
        <f>IFERROR(AVERAGEIFS(H81:H100, H81:H100, "&lt;" &amp; stats[[#This Row],[Q3]]+(2*stats[[#This Row],[IQR]]), H81:H100, "&gt;" &amp; stats[[#This Row],[Q1]]-(2*stats[[#This Row],[IQR]])),"")</f>
        <v>8.8888888894871347E-4</v>
      </c>
      <c r="M100" s="1"/>
      <c r="N100" s="1"/>
      <c r="O100" s="1"/>
      <c r="P100" s="1"/>
      <c r="Q100" s="1"/>
      <c r="R100" s="1"/>
    </row>
    <row r="101" spans="1:18" x14ac:dyDescent="0.25">
      <c r="A101" s="4">
        <v>44300.845578703702</v>
      </c>
      <c r="B101" s="1">
        <v>0</v>
      </c>
      <c r="C101" s="1">
        <v>1</v>
      </c>
      <c r="D101" s="5">
        <f>SUM(B$2:B101)</f>
        <v>1</v>
      </c>
      <c r="E101" s="5">
        <f>SUM(C$2:C101)</f>
        <v>100</v>
      </c>
      <c r="F101" s="2">
        <f>IF(stats[[#This Row],[Datetime]],stats[[#This Row],[Total Clear]]/stats[[#This Row],[Total Runs]],NA())</f>
        <v>0.01</v>
      </c>
      <c r="G101" s="2">
        <f t="shared" si="3"/>
        <v>0</v>
      </c>
      <c r="H101" s="3">
        <f>IFERROR(stats[[#This Row],[Datetime]]-A100,"")</f>
        <v>9.6064814715646207E-4</v>
      </c>
      <c r="I101" s="3">
        <f t="shared" si="4"/>
        <v>8.4490740846376866E-4</v>
      </c>
      <c r="J101" s="3">
        <f t="shared" si="5"/>
        <v>9.3750000087311491E-4</v>
      </c>
      <c r="K101" s="3">
        <f>IFERROR(stats[[#This Row],[Q3]]-stats[[#This Row],[Q1]],"")</f>
        <v>9.2592592409346253E-5</v>
      </c>
      <c r="L101" s="3">
        <f>IFERROR(AVERAGEIFS(H82:H101, H82:H101, "&lt;" &amp; stats[[#This Row],[Q3]]+(2*stats[[#This Row],[IQR]]), H82:H101, "&gt;" &amp; stats[[#This Row],[Q1]]-(2*stats[[#This Row],[IQR]])),"")</f>
        <v>8.9641203703649808E-4</v>
      </c>
      <c r="M101" s="1"/>
      <c r="N101" s="1"/>
      <c r="O101" s="1"/>
      <c r="P101" s="1"/>
      <c r="Q101" s="1"/>
      <c r="R101" s="1"/>
    </row>
    <row r="102" spans="1:18" x14ac:dyDescent="0.25">
      <c r="A102" s="4">
        <v>44300.846550925926</v>
      </c>
      <c r="B102" s="1">
        <v>0</v>
      </c>
      <c r="C102" s="1">
        <v>1</v>
      </c>
      <c r="D102" s="5">
        <f>SUM(B$2:B102)</f>
        <v>1</v>
      </c>
      <c r="E102" s="5">
        <f>SUM(C$2:C102)</f>
        <v>101</v>
      </c>
      <c r="F102" s="2">
        <f>IF(stats[[#This Row],[Datetime]],stats[[#This Row],[Total Clear]]/stats[[#This Row],[Total Runs]],NA())</f>
        <v>9.9009900990099011E-3</v>
      </c>
      <c r="G102" s="2">
        <f t="shared" si="3"/>
        <v>0</v>
      </c>
      <c r="H102" s="3">
        <f>IFERROR(stats[[#This Row],[Datetime]]-A101,"")</f>
        <v>9.7222222393611446E-4</v>
      </c>
      <c r="I102" s="3">
        <f t="shared" si="4"/>
        <v>8.6226851817627903E-4</v>
      </c>
      <c r="J102" s="3">
        <f t="shared" si="5"/>
        <v>9.4039351824903861E-4</v>
      </c>
      <c r="K102" s="3">
        <f>IFERROR(stats[[#This Row],[Q3]]-stats[[#This Row],[Q1]],"")</f>
        <v>7.8125000072759576E-5</v>
      </c>
      <c r="L102" s="3">
        <f>IFERROR(AVERAGEIFS(H83:H102, H83:H102, "&lt;" &amp; stats[[#This Row],[Q3]]+(2*stats[[#This Row],[IQR]]), H83:H102, "&gt;" &amp; stats[[#This Row],[Q1]]-(2*stats[[#This Row],[IQR]])),"")</f>
        <v>9.0335648164909801E-4</v>
      </c>
      <c r="M102" s="1"/>
      <c r="N102" s="1"/>
      <c r="O102" s="1"/>
      <c r="P102" s="1"/>
      <c r="Q102" s="1"/>
      <c r="R102" s="1"/>
    </row>
    <row r="103" spans="1:18" x14ac:dyDescent="0.25">
      <c r="A103" s="4">
        <v>44300.847418981481</v>
      </c>
      <c r="B103" s="1">
        <v>0</v>
      </c>
      <c r="C103" s="1">
        <v>1</v>
      </c>
      <c r="D103" s="5">
        <f>SUM(B$2:B103)</f>
        <v>1</v>
      </c>
      <c r="E103" s="5">
        <f>SUM(C$2:C103)</f>
        <v>102</v>
      </c>
      <c r="F103" s="2">
        <f>IF(stats[[#This Row],[Datetime]],stats[[#This Row],[Total Clear]]/stats[[#This Row],[Total Runs]],NA())</f>
        <v>9.8039215686274508E-3</v>
      </c>
      <c r="G103" s="2">
        <f t="shared" si="3"/>
        <v>0</v>
      </c>
      <c r="H103" s="3">
        <f>IFERROR(stats[[#This Row],[Datetime]]-A102,"")</f>
        <v>8.6805555474711582E-4</v>
      </c>
      <c r="I103" s="3">
        <f t="shared" si="4"/>
        <v>8.6805555474711582E-4</v>
      </c>
      <c r="J103" s="3">
        <f t="shared" si="5"/>
        <v>9.4039351824903861E-4</v>
      </c>
      <c r="K103" s="3">
        <f>IFERROR(stats[[#This Row],[Q3]]-stats[[#This Row],[Q1]],"")</f>
        <v>7.2337963501922786E-5</v>
      </c>
      <c r="L103" s="3">
        <f>IFERROR(AVERAGEIFS(H84:H103, H84:H103, "&lt;" &amp; stats[[#This Row],[Q3]]+(2*stats[[#This Row],[IQR]]), H84:H103, "&gt;" &amp; stats[[#This Row],[Q1]]-(2*stats[[#This Row],[IQR]])),"")</f>
        <v>9.0451388896326532E-4</v>
      </c>
      <c r="M103" s="1"/>
      <c r="N103" s="1"/>
      <c r="O103" s="1"/>
      <c r="P103" s="1"/>
      <c r="Q103" s="1"/>
      <c r="R103" s="1"/>
    </row>
    <row r="104" spans="1:18" x14ac:dyDescent="0.25">
      <c r="A104" s="4">
        <v>44300.848402777781</v>
      </c>
      <c r="B104" s="1">
        <v>0</v>
      </c>
      <c r="C104" s="1">
        <v>1</v>
      </c>
      <c r="D104" s="5">
        <f>SUM(B$2:B104)</f>
        <v>1</v>
      </c>
      <c r="E104" s="5">
        <f>SUM(C$2:C104)</f>
        <v>103</v>
      </c>
      <c r="F104" s="2">
        <f>IF(stats[[#This Row],[Datetime]],stats[[#This Row],[Total Clear]]/stats[[#This Row],[Total Runs]],NA())</f>
        <v>9.7087378640776691E-3</v>
      </c>
      <c r="G104" s="2">
        <f t="shared" si="3"/>
        <v>0</v>
      </c>
      <c r="H104" s="3">
        <f>IFERROR(stats[[#This Row],[Datetime]]-A103,"")</f>
        <v>9.8379630071576685E-4</v>
      </c>
      <c r="I104" s="3">
        <f t="shared" si="4"/>
        <v>8.6805555474711582E-4</v>
      </c>
      <c r="J104" s="3">
        <f t="shared" si="5"/>
        <v>9.4907407037680969E-4</v>
      </c>
      <c r="K104" s="3">
        <f>IFERROR(stats[[#This Row],[Q3]]-stats[[#This Row],[Q1]],"")</f>
        <v>8.1018515629693866E-5</v>
      </c>
      <c r="L104" s="3">
        <f>IFERROR(AVERAGEIFS(H85:H104, H85:H104, "&lt;" &amp; stats[[#This Row],[Q3]]+(2*stats[[#This Row],[IQR]]), H85:H104, "&gt;" &amp; stats[[#This Row],[Q1]]-(2*stats[[#This Row],[IQR]])),"")</f>
        <v>9.074074074305827E-4</v>
      </c>
      <c r="M104" s="1"/>
      <c r="N104" s="1"/>
      <c r="O104" s="1"/>
      <c r="P104" s="1"/>
      <c r="Q104" s="1"/>
      <c r="R104" s="1"/>
    </row>
    <row r="105" spans="1:18" x14ac:dyDescent="0.25">
      <c r="A105" s="4">
        <v>44300.849328703705</v>
      </c>
      <c r="B105" s="1">
        <v>0</v>
      </c>
      <c r="C105" s="1">
        <v>1</v>
      </c>
      <c r="D105" s="5">
        <f>SUM(B$2:B105)</f>
        <v>1</v>
      </c>
      <c r="E105" s="5">
        <f>SUM(C$2:C105)</f>
        <v>104</v>
      </c>
      <c r="F105" s="2">
        <f>IF(stats[[#This Row],[Datetime]],stats[[#This Row],[Total Clear]]/stats[[#This Row],[Total Runs]],NA())</f>
        <v>9.6153846153846159E-3</v>
      </c>
      <c r="G105" s="2">
        <f t="shared" si="3"/>
        <v>0</v>
      </c>
      <c r="H105" s="3">
        <f>IFERROR(stats[[#This Row],[Datetime]]-A104,"")</f>
        <v>9.2592592409346253E-4</v>
      </c>
      <c r="I105" s="3">
        <f t="shared" si="4"/>
        <v>8.6805555474711582E-4</v>
      </c>
      <c r="J105" s="3">
        <f t="shared" si="5"/>
        <v>9.4907407037680969E-4</v>
      </c>
      <c r="K105" s="3">
        <f>IFERROR(stats[[#This Row],[Q3]]-stats[[#This Row],[Q1]],"")</f>
        <v>8.1018515629693866E-5</v>
      </c>
      <c r="L105" s="3">
        <f>IFERROR(AVERAGEIFS(H86:H105, H86:H105, "&lt;" &amp; stats[[#This Row],[Q3]]+(2*stats[[#This Row],[IQR]]), H86:H105, "&gt;" &amp; stats[[#This Row],[Q1]]-(2*stats[[#This Row],[IQR]])),"")</f>
        <v>9.074074074305827E-4</v>
      </c>
      <c r="M105" s="1"/>
      <c r="N105" s="1"/>
      <c r="O105" s="1"/>
      <c r="P105" s="1"/>
      <c r="Q105" s="1"/>
      <c r="R105" s="1"/>
    </row>
    <row r="106" spans="1:18" x14ac:dyDescent="0.25">
      <c r="A106" s="4">
        <v>44300.85019675926</v>
      </c>
      <c r="B106" s="1">
        <v>0</v>
      </c>
      <c r="C106" s="1">
        <v>1</v>
      </c>
      <c r="D106" s="5">
        <f>SUM(B$2:B106)</f>
        <v>1</v>
      </c>
      <c r="E106" s="5">
        <f>SUM(C$2:C106)</f>
        <v>105</v>
      </c>
      <c r="F106" s="2">
        <f>IF(stats[[#This Row],[Datetime]],stats[[#This Row],[Total Clear]]/stats[[#This Row],[Total Runs]],NA())</f>
        <v>9.5238095238095247E-3</v>
      </c>
      <c r="G106" s="2">
        <f t="shared" si="3"/>
        <v>0</v>
      </c>
      <c r="H106" s="3">
        <f>IFERROR(stats[[#This Row],[Datetime]]-A105,"")</f>
        <v>8.6805555474711582E-4</v>
      </c>
      <c r="I106" s="3">
        <f t="shared" si="4"/>
        <v>8.6805555474711582E-4</v>
      </c>
      <c r="J106" s="3">
        <f t="shared" si="5"/>
        <v>9.4907407037680969E-4</v>
      </c>
      <c r="K106" s="3">
        <f>IFERROR(stats[[#This Row],[Q3]]-stats[[#This Row],[Q1]],"")</f>
        <v>8.1018515629693866E-5</v>
      </c>
      <c r="L106" s="3">
        <f>IFERROR(AVERAGEIFS(H87:H106, H87:H106, "&lt;" &amp; stats[[#This Row],[Q3]]+(2*stats[[#This Row],[IQR]]), H87:H106, "&gt;" &amp; stats[[#This Row],[Q1]]-(2*stats[[#This Row],[IQR]])),"")</f>
        <v>9.0393518512428268E-4</v>
      </c>
      <c r="M106" s="1"/>
      <c r="N106" s="1"/>
      <c r="O106" s="1"/>
      <c r="P106" s="1"/>
      <c r="Q106" s="1"/>
      <c r="R106" s="1"/>
    </row>
    <row r="107" spans="1:18" x14ac:dyDescent="0.25">
      <c r="A107" s="4">
        <v>44300.851076388892</v>
      </c>
      <c r="B107" s="1">
        <v>0</v>
      </c>
      <c r="C107" s="1">
        <v>1</v>
      </c>
      <c r="D107" s="5">
        <f>SUM(B$2:B107)</f>
        <v>1</v>
      </c>
      <c r="E107" s="5">
        <f>SUM(C$2:C107)</f>
        <v>106</v>
      </c>
      <c r="F107" s="2">
        <f>IF(stats[[#This Row],[Datetime]],stats[[#This Row],[Total Clear]]/stats[[#This Row],[Total Runs]],NA())</f>
        <v>9.433962264150943E-3</v>
      </c>
      <c r="G107" s="2">
        <f t="shared" si="3"/>
        <v>0</v>
      </c>
      <c r="H107" s="3">
        <f>IFERROR(stats[[#This Row],[Datetime]]-A106,"")</f>
        <v>8.7962963152676821E-4</v>
      </c>
      <c r="I107" s="3">
        <f t="shared" si="4"/>
        <v>8.6805555474711582E-4</v>
      </c>
      <c r="J107" s="3">
        <f t="shared" si="5"/>
        <v>9.4907407037680969E-4</v>
      </c>
      <c r="K107" s="3">
        <f>IFERROR(stats[[#This Row],[Q3]]-stats[[#This Row],[Q1]],"")</f>
        <v>8.1018515629693866E-5</v>
      </c>
      <c r="L107" s="3">
        <f>IFERROR(AVERAGEIFS(H88:H107, H88:H107, "&lt;" &amp; stats[[#This Row],[Q3]]+(2*stats[[#This Row],[IQR]]), H88:H107, "&gt;" &amp; stats[[#This Row],[Q1]]-(2*stats[[#This Row],[IQR]])),"")</f>
        <v>9.0451388896326532E-4</v>
      </c>
      <c r="M107" s="1"/>
      <c r="N107" s="1"/>
      <c r="O107" s="1"/>
      <c r="P107" s="1"/>
      <c r="Q107" s="1"/>
      <c r="R107" s="1"/>
    </row>
    <row r="108" spans="1:18" x14ac:dyDescent="0.25">
      <c r="A108" s="4">
        <v>44300.851979166669</v>
      </c>
      <c r="B108" s="1">
        <v>0</v>
      </c>
      <c r="C108" s="1">
        <v>1</v>
      </c>
      <c r="D108" s="5">
        <f>SUM(B$2:B108)</f>
        <v>1</v>
      </c>
      <c r="E108" s="5">
        <f>SUM(C$2:C108)</f>
        <v>107</v>
      </c>
      <c r="F108" s="2">
        <f>IF(stats[[#This Row],[Datetime]],stats[[#This Row],[Total Clear]]/stats[[#This Row],[Total Runs]],NA())</f>
        <v>9.3457943925233638E-3</v>
      </c>
      <c r="G108" s="2">
        <f t="shared" si="3"/>
        <v>0</v>
      </c>
      <c r="H108" s="3">
        <f>IFERROR(stats[[#This Row],[Datetime]]-A107,"")</f>
        <v>9.0277777781011537E-4</v>
      </c>
      <c r="I108" s="3">
        <f t="shared" si="4"/>
        <v>8.6805555474711582E-4</v>
      </c>
      <c r="J108" s="3">
        <f t="shared" si="5"/>
        <v>9.4907407037680969E-4</v>
      </c>
      <c r="K108" s="3">
        <f>IFERROR(stats[[#This Row],[Q3]]-stats[[#This Row],[Q1]],"")</f>
        <v>8.1018515629693866E-5</v>
      </c>
      <c r="L108" s="3">
        <f>IFERROR(AVERAGEIFS(H89:H108, H89:H108, "&lt;" &amp; stats[[#This Row],[Q3]]+(2*stats[[#This Row],[IQR]]), H89:H108, "&gt;" &amp; stats[[#This Row],[Q1]]-(2*stats[[#This Row],[IQR]])),"")</f>
        <v>9.074074074305827E-4</v>
      </c>
      <c r="M108" s="1"/>
      <c r="N108" s="2"/>
      <c r="O108" s="1"/>
      <c r="P108" s="1"/>
      <c r="Q108" s="1"/>
      <c r="R108" s="1"/>
    </row>
    <row r="109" spans="1:18" x14ac:dyDescent="0.25">
      <c r="A109" s="4">
        <v>44300.852847222224</v>
      </c>
      <c r="B109" s="1">
        <v>0</v>
      </c>
      <c r="C109" s="1">
        <v>1</v>
      </c>
      <c r="D109" s="5">
        <f>SUM(B$2:B109)</f>
        <v>1</v>
      </c>
      <c r="E109" s="5">
        <f>SUM(C$2:C109)</f>
        <v>108</v>
      </c>
      <c r="F109" s="2">
        <f>IF(stats[[#This Row],[Datetime]],stats[[#This Row],[Total Clear]]/stats[[#This Row],[Total Runs]],NA())</f>
        <v>9.2592592592592587E-3</v>
      </c>
      <c r="G109" s="2">
        <f t="shared" si="3"/>
        <v>0</v>
      </c>
      <c r="H109" s="3">
        <f>IFERROR(stats[[#This Row],[Datetime]]-A108,"")</f>
        <v>8.6805555474711582E-4</v>
      </c>
      <c r="I109" s="3">
        <f t="shared" si="4"/>
        <v>8.6805555474711582E-4</v>
      </c>
      <c r="J109" s="3">
        <f t="shared" si="5"/>
        <v>9.4907407037680969E-4</v>
      </c>
      <c r="K109" s="3">
        <f>IFERROR(stats[[#This Row],[Q3]]-stats[[#This Row],[Q1]],"")</f>
        <v>8.1018515629693866E-5</v>
      </c>
      <c r="L109" s="3">
        <f>IFERROR(AVERAGEIFS(H90:H109, H90:H109, "&lt;" &amp; stats[[#This Row],[Q3]]+(2*stats[[#This Row],[IQR]]), H90:H109, "&gt;" &amp; stats[[#This Row],[Q1]]-(2*stats[[#This Row],[IQR]])),"")</f>
        <v>9.0914351858373266E-4</v>
      </c>
      <c r="M109" s="1"/>
      <c r="N109" s="2"/>
      <c r="O109" s="1"/>
      <c r="P109" s="1"/>
      <c r="Q109" s="1"/>
      <c r="R109" s="1"/>
    </row>
    <row r="110" spans="1:18" x14ac:dyDescent="0.25">
      <c r="A110" s="4">
        <v>44300.853726851848</v>
      </c>
      <c r="B110" s="1">
        <v>0</v>
      </c>
      <c r="C110" s="1">
        <v>1</v>
      </c>
      <c r="D110" s="5">
        <f>SUM(B$2:B110)</f>
        <v>1</v>
      </c>
      <c r="E110" s="5">
        <f>SUM(C$2:C110)</f>
        <v>109</v>
      </c>
      <c r="F110" s="2">
        <f>IF(stats[[#This Row],[Datetime]],stats[[#This Row],[Total Clear]]/stats[[#This Row],[Total Runs]],NA())</f>
        <v>9.1743119266055051E-3</v>
      </c>
      <c r="G110" s="2">
        <f t="shared" si="3"/>
        <v>0</v>
      </c>
      <c r="H110" s="3">
        <f>IFERROR(stats[[#This Row],[Datetime]]-A109,"")</f>
        <v>8.7962962425081059E-4</v>
      </c>
      <c r="I110" s="3">
        <f t="shared" si="4"/>
        <v>8.6805555474711582E-4</v>
      </c>
      <c r="J110" s="3">
        <f t="shared" si="5"/>
        <v>9.4039351824903861E-4</v>
      </c>
      <c r="K110" s="3">
        <f>IFERROR(stats[[#This Row],[Q3]]-stats[[#This Row],[Q1]],"")</f>
        <v>7.2337963501922786E-5</v>
      </c>
      <c r="L110" s="3">
        <f>IFERROR(AVERAGEIFS(H91:H110, H91:H110, "&lt;" &amp; stats[[#This Row],[Q3]]+(2*stats[[#This Row],[IQR]]), H91:H110, "&gt;" &amp; stats[[#This Row],[Q1]]-(2*stats[[#This Row],[IQR]])),"")</f>
        <v>9.0567129627743275E-4</v>
      </c>
      <c r="M110" s="1"/>
      <c r="N110" s="2"/>
      <c r="O110" s="1"/>
      <c r="P110" s="1"/>
      <c r="Q110" s="1"/>
      <c r="R110" s="1"/>
    </row>
    <row r="111" spans="1:18" x14ac:dyDescent="0.25">
      <c r="A111" s="4">
        <v>44300.854722222219</v>
      </c>
      <c r="B111" s="1">
        <v>0</v>
      </c>
      <c r="C111" s="1">
        <v>1</v>
      </c>
      <c r="D111" s="5">
        <f>SUM(B$2:B111)</f>
        <v>1</v>
      </c>
      <c r="E111" s="5">
        <f>SUM(C$2:C111)</f>
        <v>110</v>
      </c>
      <c r="F111" s="2">
        <f>IF(stats[[#This Row],[Datetime]],stats[[#This Row],[Total Clear]]/stats[[#This Row],[Total Runs]],NA())</f>
        <v>9.0909090909090905E-3</v>
      </c>
      <c r="G111" s="2">
        <f t="shared" si="3"/>
        <v>0</v>
      </c>
      <c r="H111" s="3">
        <f>IFERROR(stats[[#This Row],[Datetime]]-A110,"")</f>
        <v>9.9537037021946162E-4</v>
      </c>
      <c r="I111" s="3">
        <f t="shared" si="4"/>
        <v>8.767361068748869E-4</v>
      </c>
      <c r="J111" s="3">
        <f t="shared" si="5"/>
        <v>9.5196758957172278E-4</v>
      </c>
      <c r="K111" s="3">
        <f>IFERROR(stats[[#This Row],[Q3]]-stats[[#This Row],[Q1]],"")</f>
        <v>7.5231482696835883E-5</v>
      </c>
      <c r="L111" s="3">
        <f>IFERROR(AVERAGEIFS(H92:H111, H92:H111, "&lt;" &amp; stats[[#This Row],[Q3]]+(2*stats[[#This Row],[IQR]]), H92:H111, "&gt;" &amp; stats[[#This Row],[Q1]]-(2*stats[[#This Row],[IQR]])),"")</f>
        <v>9.1319444436521735E-4</v>
      </c>
      <c r="M111" s="1"/>
      <c r="N111" s="2"/>
      <c r="O111" s="1"/>
      <c r="P111" s="1"/>
      <c r="Q111" s="1"/>
      <c r="R111" s="1"/>
    </row>
    <row r="112" spans="1:18" x14ac:dyDescent="0.25">
      <c r="A112" s="4">
        <v>44300.85560185185</v>
      </c>
      <c r="B112" s="1">
        <v>0</v>
      </c>
      <c r="C112" s="1">
        <v>1</v>
      </c>
      <c r="D112" s="5">
        <f>SUM(B$2:B112)</f>
        <v>1</v>
      </c>
      <c r="E112" s="5">
        <f>SUM(C$2:C112)</f>
        <v>111</v>
      </c>
      <c r="F112" s="2">
        <f>IF(stats[[#This Row],[Datetime]],stats[[#This Row],[Total Clear]]/stats[[#This Row],[Total Runs]],NA())</f>
        <v>9.0090090090090089E-3</v>
      </c>
      <c r="G112" s="2">
        <f t="shared" si="3"/>
        <v>0</v>
      </c>
      <c r="H112" s="3">
        <f>IFERROR(stats[[#This Row],[Datetime]]-A111,"")</f>
        <v>8.7962963152676821E-4</v>
      </c>
      <c r="I112" s="3">
        <f t="shared" si="4"/>
        <v>8.767361068748869E-4</v>
      </c>
      <c r="J112" s="3">
        <f t="shared" si="5"/>
        <v>9.5196758957172278E-4</v>
      </c>
      <c r="K112" s="3">
        <f>IFERROR(stats[[#This Row],[Q3]]-stats[[#This Row],[Q1]],"")</f>
        <v>7.5231482696835883E-5</v>
      </c>
      <c r="L112" s="3">
        <f>IFERROR(AVERAGEIFS(H93:H112, H93:H112, "&lt;" &amp; stats[[#This Row],[Q3]]+(2*stats[[#This Row],[IQR]]), H93:H112, "&gt;" &amp; stats[[#This Row],[Q1]]-(2*stats[[#This Row],[IQR]])),"")</f>
        <v>9.1261574052623471E-4</v>
      </c>
      <c r="M112" s="1"/>
      <c r="N112" s="2"/>
      <c r="O112" s="1"/>
      <c r="P112" s="1"/>
      <c r="Q112" s="1"/>
      <c r="R112" s="1"/>
    </row>
    <row r="113" spans="1:18" x14ac:dyDescent="0.25">
      <c r="A113" s="4">
        <v>44300.856469907405</v>
      </c>
      <c r="B113" s="1">
        <v>0</v>
      </c>
      <c r="C113" s="1">
        <v>1</v>
      </c>
      <c r="D113" s="5">
        <f>SUM(B$2:B113)</f>
        <v>1</v>
      </c>
      <c r="E113" s="5">
        <f>SUM(C$2:C113)</f>
        <v>112</v>
      </c>
      <c r="F113" s="2">
        <f>IF(stats[[#This Row],[Datetime]],stats[[#This Row],[Total Clear]]/stats[[#This Row],[Total Runs]],NA())</f>
        <v>8.9285714285714281E-3</v>
      </c>
      <c r="G113" s="2">
        <f t="shared" si="3"/>
        <v>0</v>
      </c>
      <c r="H113" s="3">
        <f>IFERROR(stats[[#This Row],[Datetime]]-A112,"")</f>
        <v>8.6805555474711582E-4</v>
      </c>
      <c r="I113" s="3">
        <f t="shared" si="4"/>
        <v>8.6805555474711582E-4</v>
      </c>
      <c r="J113" s="3">
        <f t="shared" si="5"/>
        <v>9.432870374439517E-4</v>
      </c>
      <c r="K113" s="3">
        <f>IFERROR(stats[[#This Row],[Q3]]-stats[[#This Row],[Q1]],"")</f>
        <v>7.5231482696835883E-5</v>
      </c>
      <c r="L113" s="3">
        <f>IFERROR(AVERAGEIFS(H94:H113, H94:H113, "&lt;" &amp; stats[[#This Row],[Q3]]+(2*stats[[#This Row],[IQR]]), H94:H113, "&gt;" &amp; stats[[#This Row],[Q1]]-(2*stats[[#This Row],[IQR]])),"")</f>
        <v>9.0856481474475002E-4</v>
      </c>
      <c r="M113" s="1"/>
      <c r="N113" s="2"/>
      <c r="O113" s="1"/>
      <c r="P113" s="1"/>
      <c r="Q113" s="1"/>
      <c r="R113" s="1"/>
    </row>
    <row r="114" spans="1:18" x14ac:dyDescent="0.25">
      <c r="A114" s="4">
        <v>44301.819560185184</v>
      </c>
      <c r="B114" s="1">
        <v>0</v>
      </c>
      <c r="C114" s="1">
        <v>1</v>
      </c>
      <c r="D114" s="5">
        <f>SUM(B$2:B114)</f>
        <v>1</v>
      </c>
      <c r="E114" s="5">
        <f>SUM(C$2:C114)</f>
        <v>113</v>
      </c>
      <c r="F114" s="2">
        <f>IF(stats[[#This Row],[Datetime]],stats[[#This Row],[Total Clear]]/stats[[#This Row],[Total Runs]],NA())</f>
        <v>8.8495575221238937E-3</v>
      </c>
      <c r="G114" s="2">
        <f t="shared" si="3"/>
        <v>0</v>
      </c>
      <c r="H114" s="3">
        <f>IFERROR(stats[[#This Row],[Datetime]]-A113,"")</f>
        <v>0.96309027777897427</v>
      </c>
      <c r="I114" s="3">
        <f t="shared" si="4"/>
        <v>8.6805555474711582E-4</v>
      </c>
      <c r="J114" s="3">
        <f t="shared" si="5"/>
        <v>9.6064814715646207E-4</v>
      </c>
      <c r="K114" s="3">
        <f>IFERROR(stats[[#This Row],[Q3]]-stats[[#This Row],[Q1]],"")</f>
        <v>9.2592592409346253E-5</v>
      </c>
      <c r="L114" s="3">
        <f>IFERROR(AVERAGEIFS(H95:H114, H95:H114, "&lt;" &amp; stats[[#This Row],[Q3]]+(2*stats[[#This Row],[IQR]]), H95:H114, "&gt;" &amp; stats[[#This Row],[Q1]]-(2*stats[[#This Row],[IQR]])),"")</f>
        <v>9.0947855718887265E-4</v>
      </c>
      <c r="M114" s="1"/>
      <c r="N114" s="2"/>
      <c r="O114" s="1"/>
      <c r="P114" s="1"/>
      <c r="Q114" s="1"/>
      <c r="R114" s="1"/>
    </row>
    <row r="115" spans="1:18" x14ac:dyDescent="0.25">
      <c r="A115" s="4">
        <v>44301.820347222223</v>
      </c>
      <c r="B115" s="1">
        <v>0</v>
      </c>
      <c r="C115" s="1">
        <v>1</v>
      </c>
      <c r="D115" s="5">
        <f>SUM(B$2:B115)</f>
        <v>1</v>
      </c>
      <c r="E115" s="5">
        <f>SUM(C$2:C115)</f>
        <v>114</v>
      </c>
      <c r="F115" s="2">
        <f>IF(stats[[#This Row],[Datetime]],stats[[#This Row],[Total Clear]]/stats[[#This Row],[Total Runs]],NA())</f>
        <v>8.771929824561403E-3</v>
      </c>
      <c r="G115" s="2">
        <f t="shared" si="3"/>
        <v>0</v>
      </c>
      <c r="H115" s="3">
        <f>IFERROR(stats[[#This Row],[Datetime]]-A114,"")</f>
        <v>7.8703703911742195E-4</v>
      </c>
      <c r="I115" s="3">
        <f t="shared" si="4"/>
        <v>8.6805555474711582E-4</v>
      </c>
      <c r="J115" s="3">
        <f t="shared" si="5"/>
        <v>9.432870374439517E-4</v>
      </c>
      <c r="K115" s="3">
        <f>IFERROR(stats[[#This Row],[Q3]]-stats[[#This Row],[Q1]],"")</f>
        <v>7.5231482696835883E-5</v>
      </c>
      <c r="L115" s="3">
        <f>IFERROR(AVERAGEIFS(H96:H115, H96:H115, "&lt;" &amp; stats[[#This Row],[Q3]]+(2*stats[[#This Row],[IQR]]), H96:H115, "&gt;" &amp; stats[[#This Row],[Q1]]-(2*stats[[#This Row],[IQR]])),"")</f>
        <v>9.0034113044997583E-4</v>
      </c>
      <c r="M115" s="1"/>
      <c r="N115" s="2"/>
      <c r="O115" s="1"/>
      <c r="P115" s="1"/>
      <c r="Q115" s="1"/>
      <c r="R115" s="1"/>
    </row>
    <row r="116" spans="1:18" x14ac:dyDescent="0.25">
      <c r="A116" s="4">
        <v>44301.821134259262</v>
      </c>
      <c r="B116" s="1">
        <v>0</v>
      </c>
      <c r="C116" s="1">
        <v>1</v>
      </c>
      <c r="D116" s="5">
        <f>SUM(B$2:B116)</f>
        <v>1</v>
      </c>
      <c r="E116" s="5">
        <f>SUM(C$2:C116)</f>
        <v>115</v>
      </c>
      <c r="F116" s="2">
        <f>IF(stats[[#This Row],[Datetime]],stats[[#This Row],[Total Clear]]/stats[[#This Row],[Total Runs]],NA())</f>
        <v>8.6956521739130436E-3</v>
      </c>
      <c r="G116" s="2">
        <f t="shared" si="3"/>
        <v>0</v>
      </c>
      <c r="H116" s="3">
        <f>IFERROR(stats[[#This Row],[Datetime]]-A115,"")</f>
        <v>7.8703703911742195E-4</v>
      </c>
      <c r="I116" s="3">
        <f t="shared" si="4"/>
        <v>8.6805555474711582E-4</v>
      </c>
      <c r="J116" s="3">
        <f t="shared" si="5"/>
        <v>9.432870374439517E-4</v>
      </c>
      <c r="K116" s="3">
        <f>IFERROR(stats[[#This Row],[Q3]]-stats[[#This Row],[Q1]],"")</f>
        <v>7.5231482696835883E-5</v>
      </c>
      <c r="L116" s="3">
        <f>IFERROR(AVERAGEIFS(H97:H116, H97:H116, "&lt;" &amp; stats[[#This Row],[Q3]]+(2*stats[[#This Row],[IQR]]), H97:H116, "&gt;" &amp; stats[[#This Row],[Q1]]-(2*stats[[#This Row],[IQR]])),"")</f>
        <v>8.96076998048413E-4</v>
      </c>
      <c r="M116" s="1"/>
      <c r="N116" s="2"/>
      <c r="O116" s="1"/>
      <c r="P116" s="1"/>
      <c r="Q116" s="1"/>
      <c r="R116" s="1"/>
    </row>
    <row r="117" spans="1:18" x14ac:dyDescent="0.25">
      <c r="A117" s="4">
        <v>44301.821956018517</v>
      </c>
      <c r="B117" s="1">
        <v>0</v>
      </c>
      <c r="C117" s="1">
        <v>1</v>
      </c>
      <c r="D117" s="5">
        <f>SUM(B$2:B117)</f>
        <v>1</v>
      </c>
      <c r="E117" s="5">
        <f>SUM(C$2:C117)</f>
        <v>116</v>
      </c>
      <c r="F117" s="2">
        <f>IF(stats[[#This Row],[Datetime]],stats[[#This Row],[Total Clear]]/stats[[#This Row],[Total Runs]],NA())</f>
        <v>8.6206896551724137E-3</v>
      </c>
      <c r="G117" s="2">
        <f t="shared" si="3"/>
        <v>0</v>
      </c>
      <c r="H117" s="3">
        <f>IFERROR(stats[[#This Row],[Datetime]]-A116,"")</f>
        <v>8.2175925490446389E-4</v>
      </c>
      <c r="I117" s="3">
        <f t="shared" si="4"/>
        <v>8.6805555474711582E-4</v>
      </c>
      <c r="J117" s="3">
        <f t="shared" si="5"/>
        <v>9.432870374439517E-4</v>
      </c>
      <c r="K117" s="3">
        <f>IFERROR(stats[[#This Row],[Q3]]-stats[[#This Row],[Q1]],"")</f>
        <v>7.5231482696835883E-5</v>
      </c>
      <c r="L117" s="3">
        <f>IFERROR(AVERAGEIFS(H98:H117, H98:H117, "&lt;" &amp; stats[[#This Row],[Q3]]+(2*stats[[#This Row],[IQR]]), H98:H117, "&gt;" &amp; stats[[#This Row],[Q1]]-(2*stats[[#This Row],[IQR]])),"")</f>
        <v>8.9181286526390498E-4</v>
      </c>
      <c r="M117" s="1"/>
      <c r="N117" s="2"/>
      <c r="O117" s="1"/>
      <c r="P117" s="1"/>
      <c r="Q117" s="1"/>
      <c r="R117" s="1"/>
    </row>
    <row r="118" spans="1:18" x14ac:dyDescent="0.25">
      <c r="A118" s="4">
        <v>44301.822743055556</v>
      </c>
      <c r="B118" s="1">
        <v>0</v>
      </c>
      <c r="C118" s="1">
        <v>1</v>
      </c>
      <c r="D118" s="5">
        <f>SUM(B$2:B118)</f>
        <v>1</v>
      </c>
      <c r="E118" s="5">
        <f>SUM(C$2:C118)</f>
        <v>117</v>
      </c>
      <c r="F118" s="2">
        <f>IF(stats[[#This Row],[Datetime]],stats[[#This Row],[Total Clear]]/stats[[#This Row],[Total Runs]],NA())</f>
        <v>8.5470085470085479E-3</v>
      </c>
      <c r="G118" s="2">
        <f t="shared" si="3"/>
        <v>0</v>
      </c>
      <c r="H118" s="3">
        <f>IFERROR(stats[[#This Row],[Datetime]]-A117,"")</f>
        <v>7.8703703911742195E-4</v>
      </c>
      <c r="I118" s="3">
        <f t="shared" si="4"/>
        <v>8.6805555474711582E-4</v>
      </c>
      <c r="J118" s="3">
        <f t="shared" si="5"/>
        <v>9.432870374439517E-4</v>
      </c>
      <c r="K118" s="3">
        <f>IFERROR(stats[[#This Row],[Q3]]-stats[[#This Row],[Q1]],"")</f>
        <v>7.5231482696835883E-5</v>
      </c>
      <c r="L118" s="3">
        <f>IFERROR(AVERAGEIFS(H99:H118, H99:H118, "&lt;" &amp; stats[[#This Row],[Q3]]+(2*stats[[#This Row],[IQR]]), H99:H118, "&gt;" &amp; stats[[#This Row],[Q1]]-(2*stats[[#This Row],[IQR]])),"")</f>
        <v>8.8876705635093937E-4</v>
      </c>
      <c r="M118" s="1"/>
      <c r="N118" s="2"/>
      <c r="O118" s="1"/>
      <c r="P118" s="1"/>
      <c r="Q118" s="1"/>
      <c r="R118" s="1"/>
    </row>
    <row r="119" spans="1:18" x14ac:dyDescent="0.25">
      <c r="A119" s="4">
        <v>44301.823564814818</v>
      </c>
      <c r="B119" s="1">
        <v>0</v>
      </c>
      <c r="C119" s="1">
        <v>1</v>
      </c>
      <c r="D119" s="5">
        <f>SUM(B$2:B119)</f>
        <v>1</v>
      </c>
      <c r="E119" s="5">
        <f>SUM(C$2:C119)</f>
        <v>118</v>
      </c>
      <c r="F119" s="2">
        <f>IF(stats[[#This Row],[Datetime]],stats[[#This Row],[Total Clear]]/stats[[#This Row],[Total Runs]],NA())</f>
        <v>8.4745762711864406E-3</v>
      </c>
      <c r="G119" s="2">
        <f t="shared" si="3"/>
        <v>0</v>
      </c>
      <c r="H119" s="3">
        <f>IFERROR(stats[[#This Row],[Datetime]]-A118,"")</f>
        <v>8.217592621804215E-4</v>
      </c>
      <c r="I119" s="3">
        <f t="shared" si="4"/>
        <v>8.5648148160544224E-4</v>
      </c>
      <c r="J119" s="3">
        <f t="shared" si="5"/>
        <v>9.432870374439517E-4</v>
      </c>
      <c r="K119" s="3">
        <f>IFERROR(stats[[#This Row],[Q3]]-stats[[#This Row],[Q1]],"")</f>
        <v>8.6805555838509463E-5</v>
      </c>
      <c r="L119" s="3">
        <f>IFERROR(AVERAGEIFS(H100:H119, H100:H119, "&lt;" &amp; stats[[#This Row],[Q3]]+(2*stats[[#This Row],[IQR]]), H100:H119, "&gt;" &amp; stats[[#This Row],[Q1]]-(2*stats[[#This Row],[IQR]])),"")</f>
        <v>8.8389376239655048E-4</v>
      </c>
      <c r="M119" s="1"/>
      <c r="N119" s="2"/>
      <c r="O119" s="1"/>
      <c r="P119" s="1"/>
      <c r="Q119" s="1"/>
      <c r="R119" s="1"/>
    </row>
    <row r="120" spans="1:18" x14ac:dyDescent="0.25">
      <c r="A120" s="4">
        <v>44301.824583333335</v>
      </c>
      <c r="B120" s="1">
        <v>0</v>
      </c>
      <c r="C120" s="1">
        <v>1</v>
      </c>
      <c r="D120" s="5">
        <f>SUM(B$2:B120)</f>
        <v>1</v>
      </c>
      <c r="E120" s="5">
        <f>SUM(C$2:C120)</f>
        <v>119</v>
      </c>
      <c r="F120" s="2">
        <f>IF(stats[[#This Row],[Datetime]],stats[[#This Row],[Total Clear]]/stats[[#This Row],[Total Runs]],NA())</f>
        <v>8.4033613445378148E-3</v>
      </c>
      <c r="G120" s="2">
        <f t="shared" si="3"/>
        <v>0</v>
      </c>
      <c r="H120" s="3">
        <f>IFERROR(stats[[#This Row],[Datetime]]-A119,"")</f>
        <v>1.0185185165028088E-3</v>
      </c>
      <c r="I120" s="3">
        <f t="shared" si="4"/>
        <v>8.5648148160544224E-4</v>
      </c>
      <c r="J120" s="3">
        <f t="shared" si="5"/>
        <v>9.6354166635137517E-4</v>
      </c>
      <c r="K120" s="3">
        <f>IFERROR(stats[[#This Row],[Q3]]-stats[[#This Row],[Q1]],"")</f>
        <v>1.0706018474593293E-4</v>
      </c>
      <c r="L120" s="3">
        <f>IFERROR(AVERAGEIFS(H101:H120, H101:H120, "&lt;" &amp; stats[[#This Row],[Q3]]+(2*stats[[#This Row],[IQR]]), H101:H120, "&gt;" &amp; stats[[#This Row],[Q1]]-(2*stats[[#This Row],[IQR]])),"")</f>
        <v>8.881578947981133E-4</v>
      </c>
      <c r="M120" s="1"/>
      <c r="N120" s="2"/>
      <c r="O120" s="1"/>
      <c r="P120" s="1"/>
      <c r="Q120" s="1"/>
      <c r="R120" s="1"/>
    </row>
    <row r="121" spans="1:18" x14ac:dyDescent="0.25">
      <c r="A121" s="4">
        <v>44301.825324074074</v>
      </c>
      <c r="B121" s="1">
        <v>0</v>
      </c>
      <c r="C121" s="1">
        <v>1</v>
      </c>
      <c r="D121" s="5">
        <f>SUM(B$2:B121)</f>
        <v>1</v>
      </c>
      <c r="E121" s="5">
        <f>SUM(C$2:C121)</f>
        <v>120</v>
      </c>
      <c r="F121" s="2">
        <f>IF(stats[[#This Row],[Datetime]],stats[[#This Row],[Total Clear]]/stats[[#This Row],[Total Runs]],NA())</f>
        <v>8.3333333333333332E-3</v>
      </c>
      <c r="G121" s="2">
        <f t="shared" si="3"/>
        <v>0</v>
      </c>
      <c r="H121" s="3">
        <f>IFERROR(stats[[#This Row],[Datetime]]-A120,"")</f>
        <v>7.4074073927477002E-4</v>
      </c>
      <c r="I121" s="3">
        <f t="shared" si="4"/>
        <v>8.217592603614321E-4</v>
      </c>
      <c r="J121" s="3">
        <f t="shared" si="5"/>
        <v>9.3749999905412551E-4</v>
      </c>
      <c r="K121" s="3">
        <f>IFERROR(stats[[#This Row],[Q3]]-stats[[#This Row],[Q1]],"")</f>
        <v>1.1574073869269341E-4</v>
      </c>
      <c r="L121" s="3">
        <f>IFERROR(AVERAGEIFS(H102:H121, H102:H121, "&lt;" &amp; stats[[#This Row],[Q3]]+(2*stats[[#This Row],[IQR]]), H102:H121, "&gt;" &amp; stats[[#This Row],[Q1]]-(2*stats[[#This Row],[IQR]])),"")</f>
        <v>8.7658382069907695E-4</v>
      </c>
      <c r="M121" s="1"/>
      <c r="N121" s="2"/>
      <c r="O121" s="1"/>
      <c r="P121" s="1"/>
      <c r="Q121" s="1"/>
      <c r="R121" s="1"/>
    </row>
    <row r="122" spans="1:18" x14ac:dyDescent="0.25">
      <c r="A122" s="4">
        <v>44301.826180555552</v>
      </c>
      <c r="B122" s="1">
        <v>0</v>
      </c>
      <c r="C122" s="1">
        <v>1</v>
      </c>
      <c r="D122" s="5">
        <f>SUM(B$2:B122)</f>
        <v>1</v>
      </c>
      <c r="E122" s="5">
        <f>SUM(C$2:C122)</f>
        <v>121</v>
      </c>
      <c r="F122" s="2">
        <f>IF(stats[[#This Row],[Datetime]],stats[[#This Row],[Total Clear]]/stats[[#This Row],[Total Runs]],NA())</f>
        <v>8.2644628099173556E-3</v>
      </c>
      <c r="G122" s="2">
        <f t="shared" si="3"/>
        <v>0</v>
      </c>
      <c r="H122" s="3">
        <f>IFERROR(stats[[#This Row],[Datetime]]-A121,"")</f>
        <v>8.5648147796746343E-4</v>
      </c>
      <c r="I122" s="3">
        <f t="shared" si="4"/>
        <v>8.217592603614321E-4</v>
      </c>
      <c r="J122" s="3">
        <f t="shared" si="5"/>
        <v>9.0856481438095216E-4</v>
      </c>
      <c r="K122" s="3">
        <f>IFERROR(stats[[#This Row],[Q3]]-stats[[#This Row],[Q1]],"")</f>
        <v>8.6805554019520059E-5</v>
      </c>
      <c r="L122" s="3">
        <f>IFERROR(AVERAGEIFS(H103:H122, H103:H122, "&lt;" &amp; stats[[#This Row],[Q3]]+(2*stats[[#This Row],[IQR]]), H103:H122, "&gt;" &amp; stats[[#This Row],[Q1]]-(2*stats[[#This Row],[IQR]])),"")</f>
        <v>8.7049220249020055E-4</v>
      </c>
      <c r="M122" s="1"/>
      <c r="N122" s="2"/>
      <c r="O122" s="1"/>
      <c r="P122" s="1"/>
      <c r="Q122" s="1"/>
      <c r="R122" s="1"/>
    </row>
    <row r="123" spans="1:18" x14ac:dyDescent="0.25">
      <c r="A123" s="4">
        <v>44301.827037037037</v>
      </c>
      <c r="B123" s="1">
        <v>0</v>
      </c>
      <c r="C123" s="1">
        <v>1</v>
      </c>
      <c r="D123" s="5">
        <f>SUM(B$2:B123)</f>
        <v>1</v>
      </c>
      <c r="E123" s="5">
        <f>SUM(C$2:C123)</f>
        <v>122</v>
      </c>
      <c r="F123" s="2">
        <f>IF(stats[[#This Row],[Datetime]],stats[[#This Row],[Total Clear]]/stats[[#This Row],[Total Runs]],NA())</f>
        <v>8.1967213114754103E-3</v>
      </c>
      <c r="G123" s="2">
        <f t="shared" si="3"/>
        <v>0</v>
      </c>
      <c r="H123" s="3">
        <f>IFERROR(stats[[#This Row],[Datetime]]-A122,"")</f>
        <v>8.5648148524342105E-4</v>
      </c>
      <c r="I123" s="3">
        <f t="shared" si="4"/>
        <v>8.217592603614321E-4</v>
      </c>
      <c r="J123" s="3">
        <f t="shared" si="5"/>
        <v>9.0856481438095216E-4</v>
      </c>
      <c r="K123" s="3">
        <f>IFERROR(stats[[#This Row],[Q3]]-stats[[#This Row],[Q1]],"")</f>
        <v>8.6805554019520059E-5</v>
      </c>
      <c r="L123" s="3">
        <f>IFERROR(AVERAGEIFS(H104:H123, H104:H123, "&lt;" &amp; stats[[#This Row],[Q3]]+(2*stats[[#This Row],[IQR]]), H104:H123, "&gt;" &amp; stats[[#This Row],[Q1]]-(2*stats[[#This Row],[IQR]])),"")</f>
        <v>8.6988304093737448E-4</v>
      </c>
      <c r="M123" s="1"/>
      <c r="N123" s="2"/>
      <c r="O123" s="1"/>
      <c r="P123" s="1"/>
      <c r="Q123" s="1"/>
      <c r="R123" s="1"/>
    </row>
    <row r="124" spans="1:18" x14ac:dyDescent="0.25">
      <c r="A124" s="4">
        <v>44301.827824074076</v>
      </c>
      <c r="B124" s="1">
        <v>0</v>
      </c>
      <c r="C124" s="1">
        <v>1</v>
      </c>
      <c r="D124" s="5">
        <f>SUM(B$2:B124)</f>
        <v>1</v>
      </c>
      <c r="E124" s="5">
        <f>SUM(C$2:C124)</f>
        <v>123</v>
      </c>
      <c r="F124" s="2">
        <f>IF(stats[[#This Row],[Datetime]],stats[[#This Row],[Total Clear]]/stats[[#This Row],[Total Runs]],NA())</f>
        <v>8.130081300813009E-3</v>
      </c>
      <c r="G124" s="2">
        <f t="shared" si="3"/>
        <v>0</v>
      </c>
      <c r="H124" s="3">
        <f>IFERROR(stats[[#This Row],[Datetime]]-A123,"")</f>
        <v>7.8703703911742195E-4</v>
      </c>
      <c r="I124" s="3">
        <f t="shared" si="4"/>
        <v>8.130787009577034E-4</v>
      </c>
      <c r="J124" s="3">
        <f t="shared" si="5"/>
        <v>8.85416668097605E-4</v>
      </c>
      <c r="K124" s="3">
        <f>IFERROR(stats[[#This Row],[Q3]]-stats[[#This Row],[Q1]],"")</f>
        <v>7.2337967139901593E-5</v>
      </c>
      <c r="L124" s="3">
        <f>IFERROR(AVERAGEIFS(H105:H124, H105:H124, "&lt;" &amp; stats[[#This Row],[Q3]]+(2*stats[[#This Row],[IQR]]), H105:H124, "&gt;" &amp; stats[[#This Row],[Q1]]-(2*stats[[#This Row],[IQR]])),"")</f>
        <v>8.5952729032693525E-4</v>
      </c>
      <c r="M124" s="1"/>
      <c r="N124" s="2"/>
      <c r="O124" s="1"/>
      <c r="P124" s="1"/>
      <c r="Q124" s="1"/>
      <c r="R124" s="1"/>
    </row>
    <row r="125" spans="1:18" x14ac:dyDescent="0.25">
      <c r="A125" s="4">
        <v>44301.828657407408</v>
      </c>
      <c r="B125" s="1">
        <v>0</v>
      </c>
      <c r="C125" s="1">
        <v>1</v>
      </c>
      <c r="D125" s="5">
        <f>SUM(B$2:B125)</f>
        <v>1</v>
      </c>
      <c r="E125" s="5">
        <f>SUM(C$2:C125)</f>
        <v>124</v>
      </c>
      <c r="F125" s="2">
        <f>IF(stats[[#This Row],[Datetime]],stats[[#This Row],[Total Clear]]/stats[[#This Row],[Total Runs]],NA())</f>
        <v>8.0645161290322578E-3</v>
      </c>
      <c r="G125" s="2">
        <f t="shared" si="3"/>
        <v>0</v>
      </c>
      <c r="H125" s="3">
        <f>IFERROR(stats[[#This Row],[Datetime]]-A124,"")</f>
        <v>8.3333333168411627E-4</v>
      </c>
      <c r="I125" s="3">
        <f t="shared" si="4"/>
        <v>8.130787009577034E-4</v>
      </c>
      <c r="J125" s="3">
        <f t="shared" si="5"/>
        <v>8.7962963152676821E-4</v>
      </c>
      <c r="K125" s="3">
        <f>IFERROR(stats[[#This Row],[Q3]]-stats[[#This Row],[Q1]],"")</f>
        <v>6.6550930569064803E-5</v>
      </c>
      <c r="L125" s="3">
        <f>IFERROR(AVERAGEIFS(H106:H125, H106:H125, "&lt;" &amp; stats[[#This Row],[Q3]]+(2*stats[[#This Row],[IQR]]), H106:H125, "&gt;" &amp; stats[[#This Row],[Q1]]-(2*stats[[#This Row],[IQR]])),"")</f>
        <v>8.4555041151664534E-4</v>
      </c>
      <c r="M125" s="1"/>
      <c r="N125" s="2"/>
      <c r="O125" s="1"/>
      <c r="P125" s="1"/>
      <c r="Q125" s="1"/>
      <c r="R125" s="1"/>
    </row>
    <row r="126" spans="1:18" x14ac:dyDescent="0.25">
      <c r="A126" s="4">
        <v>44301.829583333332</v>
      </c>
      <c r="B126" s="1">
        <v>0</v>
      </c>
      <c r="C126" s="1">
        <v>1</v>
      </c>
      <c r="D126" s="5">
        <f>SUM(B$2:B126)</f>
        <v>1</v>
      </c>
      <c r="E126" s="5">
        <f>SUM(C$2:C126)</f>
        <v>125</v>
      </c>
      <c r="F126" s="2">
        <f>IF(stats[[#This Row],[Datetime]],stats[[#This Row],[Total Clear]]/stats[[#This Row],[Total Runs]],NA())</f>
        <v>8.0000000000000002E-3</v>
      </c>
      <c r="G126" s="2">
        <f t="shared" si="3"/>
        <v>0</v>
      </c>
      <c r="H126" s="3">
        <f>IFERROR(stats[[#This Row],[Datetime]]-A125,"")</f>
        <v>9.2592592409346253E-4</v>
      </c>
      <c r="I126" s="3">
        <f t="shared" si="4"/>
        <v>8.130787009577034E-4</v>
      </c>
      <c r="J126" s="3">
        <f t="shared" si="5"/>
        <v>8.85416668097605E-4</v>
      </c>
      <c r="K126" s="3">
        <f>IFERROR(stats[[#This Row],[Q3]]-stats[[#This Row],[Q1]],"")</f>
        <v>7.2337967139901593E-5</v>
      </c>
      <c r="L126" s="3">
        <f>IFERROR(AVERAGEIFS(H107:H126, H107:H126, "&lt;" &amp; stats[[#This Row],[Q3]]+(2*stats[[#This Row],[IQR]]), H107:H126, "&gt;" &amp; stats[[#This Row],[Q1]]-(2*stats[[#This Row],[IQR]])),"")</f>
        <v>8.5769980490256687E-4</v>
      </c>
      <c r="M126" s="1"/>
      <c r="N126" s="2"/>
      <c r="O126" s="1"/>
      <c r="P126" s="1"/>
      <c r="Q126" s="1"/>
      <c r="R126" s="1"/>
    </row>
    <row r="127" spans="1:18" x14ac:dyDescent="0.25">
      <c r="A127" s="4">
        <v>44301.830590277779</v>
      </c>
      <c r="B127" s="1">
        <v>0</v>
      </c>
      <c r="C127" s="1">
        <v>1</v>
      </c>
      <c r="D127" s="5">
        <f>SUM(B$2:B127)</f>
        <v>1</v>
      </c>
      <c r="E127" s="5">
        <f>SUM(C$2:C127)</f>
        <v>126</v>
      </c>
      <c r="F127" s="2">
        <f>IF(stats[[#This Row],[Datetime]],stats[[#This Row],[Total Clear]]/stats[[#This Row],[Total Runs]],NA())</f>
        <v>7.9365079365079361E-3</v>
      </c>
      <c r="G127" s="2">
        <f t="shared" si="3"/>
        <v>0</v>
      </c>
      <c r="H127" s="3">
        <f>IFERROR(stats[[#This Row],[Datetime]]-A126,"")</f>
        <v>1.006944446999114E-3</v>
      </c>
      <c r="I127" s="3">
        <f t="shared" si="4"/>
        <v>8.130787009577034E-4</v>
      </c>
      <c r="J127" s="3">
        <f t="shared" si="5"/>
        <v>9.0856481438095216E-4</v>
      </c>
      <c r="K127" s="3">
        <f>IFERROR(stats[[#This Row],[Q3]]-stats[[#This Row],[Q1]],"")</f>
        <v>9.5486113423248753E-5</v>
      </c>
      <c r="L127" s="3">
        <f>IFERROR(AVERAGEIFS(H108:H127, H108:H127, "&lt;" &amp; stats[[#This Row],[Q3]]+(2*stats[[#This Row],[IQR]]), H108:H127, "&gt;" &amp; stats[[#This Row],[Q1]]-(2*stats[[#This Row],[IQR]])),"")</f>
        <v>8.6440058466426934E-4</v>
      </c>
      <c r="M127" s="1"/>
      <c r="N127" s="2"/>
      <c r="O127" s="1"/>
      <c r="P127" s="1"/>
      <c r="Q127" s="1"/>
      <c r="R127" s="1"/>
    </row>
    <row r="128" spans="1:18" x14ac:dyDescent="0.25">
      <c r="A128" s="4">
        <v>44301.831655092596</v>
      </c>
      <c r="B128" s="1">
        <v>0</v>
      </c>
      <c r="C128" s="1">
        <v>1</v>
      </c>
      <c r="D128" s="5">
        <f>SUM(B$2:B128)</f>
        <v>1</v>
      </c>
      <c r="E128" s="5">
        <f>SUM(C$2:C128)</f>
        <v>127</v>
      </c>
      <c r="F128" s="2">
        <f>IF(stats[[#This Row],[Datetime]],stats[[#This Row],[Total Clear]]/stats[[#This Row],[Total Runs]],NA())</f>
        <v>7.874015748031496E-3</v>
      </c>
      <c r="G128" s="2">
        <f t="shared" si="3"/>
        <v>0</v>
      </c>
      <c r="H128" s="3">
        <f>IFERROR(stats[[#This Row],[Datetime]]-A127,"")</f>
        <v>1.0648148163454607E-3</v>
      </c>
      <c r="I128" s="3">
        <f t="shared" si="4"/>
        <v>8.130787009577034E-4</v>
      </c>
      <c r="J128" s="3">
        <f t="shared" si="5"/>
        <v>9.432870356249623E-4</v>
      </c>
      <c r="K128" s="3">
        <f>IFERROR(stats[[#This Row],[Q3]]-stats[[#This Row],[Q1]],"")</f>
        <v>1.302083346672589E-4</v>
      </c>
      <c r="L128" s="3">
        <f>IFERROR(AVERAGEIFS(H109:H128, H109:H128, "&lt;" &amp; stats[[#This Row],[Q3]]+(2*stats[[#This Row],[IQR]]), H109:H128, "&gt;" &amp; stats[[#This Row],[Q1]]-(2*stats[[#This Row],[IQR]])),"")</f>
        <v>8.7292884985034009E-4</v>
      </c>
      <c r="M128" s="1"/>
      <c r="N128" s="2"/>
      <c r="O128" s="1"/>
      <c r="P128" s="1"/>
      <c r="Q128" s="1"/>
      <c r="R128" s="1"/>
    </row>
    <row r="129" spans="1:18" x14ac:dyDescent="0.25">
      <c r="A129" s="4">
        <v>44301.832696759258</v>
      </c>
      <c r="B129" s="1">
        <v>0</v>
      </c>
      <c r="C129" s="1">
        <v>1</v>
      </c>
      <c r="D129" s="5">
        <f>SUM(B$2:B129)</f>
        <v>1</v>
      </c>
      <c r="E129" s="5">
        <f>SUM(C$2:C129)</f>
        <v>128</v>
      </c>
      <c r="F129" s="2">
        <f>IF(stats[[#This Row],[Datetime]],stats[[#This Row],[Total Clear]]/stats[[#This Row],[Total Runs]],NA())</f>
        <v>7.8125E-3</v>
      </c>
      <c r="G129" s="2">
        <f t="shared" si="3"/>
        <v>0</v>
      </c>
      <c r="H129" s="3">
        <f>IFERROR(stats[[#This Row],[Datetime]]-A128,"")</f>
        <v>1.0416666627861559E-3</v>
      </c>
      <c r="I129" s="3">
        <f t="shared" si="4"/>
        <v>8.130787009577034E-4</v>
      </c>
      <c r="J129" s="3">
        <f t="shared" si="5"/>
        <v>9.9826388941437472E-4</v>
      </c>
      <c r="K129" s="3">
        <f>IFERROR(stats[[#This Row],[Q3]]-stats[[#This Row],[Q1]],"")</f>
        <v>1.8518518845667131E-4</v>
      </c>
      <c r="L129" s="3">
        <f>IFERROR(AVERAGEIFS(H110:H129, H110:H129, "&lt;" &amp; stats[[#This Row],[Q3]]+(2*stats[[#This Row],[IQR]]), H110:H129, "&gt;" &amp; stats[[#This Row],[Q1]]-(2*stats[[#This Row],[IQR]])),"")</f>
        <v>8.8206627658923701E-4</v>
      </c>
      <c r="M129" s="1"/>
      <c r="N129" s="2"/>
      <c r="O129" s="1"/>
      <c r="P129" s="1"/>
      <c r="Q129" s="1"/>
      <c r="R129" s="1"/>
    </row>
    <row r="130" spans="1:18" x14ac:dyDescent="0.25">
      <c r="A130" s="4">
        <v>44301.833831018521</v>
      </c>
      <c r="B130" s="1">
        <v>0</v>
      </c>
      <c r="C130" s="1">
        <v>1</v>
      </c>
      <c r="D130" s="5">
        <f>SUM(B$2:B130)</f>
        <v>1</v>
      </c>
      <c r="E130" s="5">
        <f>SUM(C$2:C130)</f>
        <v>129</v>
      </c>
      <c r="F130" s="2">
        <f>IF(stats[[#This Row],[Datetime]],stats[[#This Row],[Total Clear]]/stats[[#This Row],[Total Runs]],NA())</f>
        <v>7.7519379844961239E-3</v>
      </c>
      <c r="G130" s="2">
        <f t="shared" si="3"/>
        <v>0</v>
      </c>
      <c r="H130" s="3">
        <f>IFERROR(stats[[#This Row],[Datetime]]-A129,"")</f>
        <v>1.1342592624714598E-3</v>
      </c>
      <c r="I130" s="3">
        <f t="shared" si="4"/>
        <v>8.130787009577034E-4</v>
      </c>
      <c r="J130" s="3">
        <f t="shared" si="5"/>
        <v>1.0098379643750377E-3</v>
      </c>
      <c r="K130" s="3">
        <f>IFERROR(stats[[#This Row],[Q3]]-stats[[#This Row],[Q1]],"")</f>
        <v>1.967592634173343E-4</v>
      </c>
      <c r="L130" s="3">
        <f>IFERROR(AVERAGEIFS(H111:H130, H111:H130, "&lt;" &amp; stats[[#This Row],[Q3]]+(2*stats[[#This Row],[IQR]]), H111:H130, "&gt;" &amp; stats[[#This Row],[Q1]]-(2*stats[[#This Row],[IQR]])),"")</f>
        <v>8.9546783649558693E-4</v>
      </c>
      <c r="M130" s="1"/>
      <c r="N130" s="2"/>
      <c r="O130" s="1"/>
      <c r="P130" s="1"/>
      <c r="Q130" s="1"/>
      <c r="R130" s="1"/>
    </row>
    <row r="131" spans="1:18" x14ac:dyDescent="0.25">
      <c r="A131" s="4">
        <v>44301.83489583333</v>
      </c>
      <c r="B131" s="1">
        <v>0</v>
      </c>
      <c r="C131" s="1">
        <v>1</v>
      </c>
      <c r="D131" s="5">
        <f>SUM(B$2:B131)</f>
        <v>1</v>
      </c>
      <c r="E131" s="5">
        <f>SUM(C$2:C131)</f>
        <v>130</v>
      </c>
      <c r="F131" s="2">
        <f>IF(stats[[#This Row],[Datetime]],stats[[#This Row],[Total Clear]]/stats[[#This Row],[Total Runs]],NA())</f>
        <v>7.6923076923076927E-3</v>
      </c>
      <c r="G131" s="2">
        <f t="shared" si="3"/>
        <v>0</v>
      </c>
      <c r="H131" s="3">
        <f>IFERROR(stats[[#This Row],[Datetime]]-A130,"")</f>
        <v>1.0648148090695031E-3</v>
      </c>
      <c r="I131" s="3">
        <f t="shared" si="4"/>
        <v>8.130787009577034E-4</v>
      </c>
      <c r="J131" s="3">
        <f t="shared" si="5"/>
        <v>1.0243055530736456E-3</v>
      </c>
      <c r="K131" s="3">
        <f>IFERROR(stats[[#This Row],[Q3]]-stats[[#This Row],[Q1]],"")</f>
        <v>2.1122685211594217E-4</v>
      </c>
      <c r="L131" s="3">
        <f>IFERROR(AVERAGEIFS(H112:H131, H112:H131, "&lt;" &amp; stats[[#This Row],[Q3]]+(2*stats[[#This Row],[IQR]]), H112:H131, "&gt;" &amp; stats[[#This Row],[Q1]]-(2*stats[[#This Row],[IQR]])),"")</f>
        <v>8.9912280696137861E-4</v>
      </c>
      <c r="M131" s="1"/>
      <c r="N131" s="2"/>
      <c r="O131" s="1"/>
      <c r="P131" s="1"/>
      <c r="Q131" s="1"/>
      <c r="R131" s="1"/>
    </row>
    <row r="132" spans="1:18" x14ac:dyDescent="0.25">
      <c r="A132" s="4">
        <v>44301.8358912037</v>
      </c>
      <c r="B132" s="1">
        <v>0</v>
      </c>
      <c r="C132" s="1">
        <v>1</v>
      </c>
      <c r="D132" s="5">
        <f>SUM(B$2:B132)</f>
        <v>1</v>
      </c>
      <c r="E132" s="5">
        <f>SUM(C$2:C132)</f>
        <v>131</v>
      </c>
      <c r="F132" s="2">
        <f>IF(stats[[#This Row],[Datetime]],stats[[#This Row],[Total Clear]]/stats[[#This Row],[Total Runs]],NA())</f>
        <v>7.6335877862595417E-3</v>
      </c>
      <c r="G132" s="2">
        <f t="shared" si="3"/>
        <v>0</v>
      </c>
      <c r="H132" s="3">
        <f>IFERROR(stats[[#This Row],[Datetime]]-A131,"")</f>
        <v>9.9537037021946162E-4</v>
      </c>
      <c r="I132" s="3">
        <f t="shared" si="4"/>
        <v>8.130787009577034E-4</v>
      </c>
      <c r="J132" s="3">
        <f t="shared" si="5"/>
        <v>1.0243055530736456E-3</v>
      </c>
      <c r="K132" s="3">
        <f>IFERROR(stats[[#This Row],[Q3]]-stats[[#This Row],[Q1]],"")</f>
        <v>2.1122685211594217E-4</v>
      </c>
      <c r="L132" s="3">
        <f>IFERROR(AVERAGEIFS(H113:H132, H113:H132, "&lt;" &amp; stats[[#This Row],[Q3]]+(2*stats[[#This Row],[IQR]]), H113:H132, "&gt;" &amp; stats[[#This Row],[Q1]]-(2*stats[[#This Row],[IQR]])),"")</f>
        <v>9.0521442478730982E-4</v>
      </c>
      <c r="M132" s="1"/>
      <c r="N132" s="2"/>
      <c r="O132" s="1"/>
      <c r="P132" s="1"/>
      <c r="Q132" s="1"/>
      <c r="R132" s="1"/>
    </row>
    <row r="133" spans="1:18" x14ac:dyDescent="0.25">
      <c r="A133" s="4">
        <v>44301.836967592593</v>
      </c>
      <c r="B133" s="1">
        <v>0</v>
      </c>
      <c r="C133" s="1">
        <v>1</v>
      </c>
      <c r="D133" s="5">
        <f>SUM(B$2:B133)</f>
        <v>1</v>
      </c>
      <c r="E133" s="5">
        <f>SUM(C$2:C133)</f>
        <v>132</v>
      </c>
      <c r="F133" s="2">
        <f>IF(stats[[#This Row],[Datetime]],stats[[#This Row],[Total Clear]]/stats[[#This Row],[Total Runs]],NA())</f>
        <v>7.575757575757576E-3</v>
      </c>
      <c r="G133" s="2">
        <f t="shared" si="3"/>
        <v>0</v>
      </c>
      <c r="H133" s="3">
        <f>IFERROR(stats[[#This Row],[Datetime]]-A132,"")</f>
        <v>1.0763888931251131E-3</v>
      </c>
      <c r="I133" s="3">
        <f t="shared" si="4"/>
        <v>8.130787009577034E-4</v>
      </c>
      <c r="J133" s="3">
        <f t="shared" si="5"/>
        <v>1.0474536993569927E-3</v>
      </c>
      <c r="K133" s="3">
        <f>IFERROR(stats[[#This Row],[Q3]]-stats[[#This Row],[Q1]],"")</f>
        <v>2.3437499839928932E-4</v>
      </c>
      <c r="L133" s="3">
        <f>IFERROR(AVERAGEIFS(H114:H133, H114:H133, "&lt;" &amp; stats[[#This Row],[Q3]]+(2*stats[[#This Row],[IQR]]), H114:H133, "&gt;" &amp; stats[[#This Row],[Q1]]-(2*stats[[#This Row],[IQR]])),"")</f>
        <v>9.1617933733352021E-4</v>
      </c>
      <c r="M133" s="1"/>
      <c r="N133" s="2"/>
      <c r="O133" s="1"/>
      <c r="P133" s="1"/>
      <c r="Q133" s="1"/>
      <c r="R133" s="1"/>
    </row>
    <row r="134" spans="1:18" x14ac:dyDescent="0.25">
      <c r="A134" s="4">
        <v>44301.838020833333</v>
      </c>
      <c r="B134" s="1">
        <v>0</v>
      </c>
      <c r="C134" s="1">
        <v>1</v>
      </c>
      <c r="D134" s="5">
        <f>SUM(B$2:B134)</f>
        <v>1</v>
      </c>
      <c r="E134" s="5">
        <f>SUM(C$2:C134)</f>
        <v>133</v>
      </c>
      <c r="F134" s="2">
        <f>IF(stats[[#This Row],[Datetime]],stats[[#This Row],[Total Clear]]/stats[[#This Row],[Total Runs]],NA())</f>
        <v>7.5187969924812026E-3</v>
      </c>
      <c r="G134" s="2">
        <f t="shared" si="3"/>
        <v>0</v>
      </c>
      <c r="H134" s="3">
        <f>IFERROR(stats[[#This Row],[Datetime]]-A133,"")</f>
        <v>1.0532407395658083E-3</v>
      </c>
      <c r="I134" s="3">
        <f t="shared" si="4"/>
        <v>8.130787009577034E-4</v>
      </c>
      <c r="J134" s="3">
        <f t="shared" si="5"/>
        <v>1.044560181981069E-3</v>
      </c>
      <c r="K134" s="3">
        <f>IFERROR(stats[[#This Row],[Q3]]-stats[[#This Row],[Q1]],"")</f>
        <v>2.3148148102336563E-4</v>
      </c>
      <c r="L134" s="3">
        <f>IFERROR(AVERAGEIFS(H115:H134, H115:H134, "&lt;" &amp; stats[[#This Row],[Q3]]+(2*stats[[#This Row],[IQR]]), H115:H134, "&gt;" &amp; stats[[#This Row],[Q1]]-(2*stats[[#This Row],[IQR]])),"")</f>
        <v>9.2303240744513455E-4</v>
      </c>
      <c r="M134" s="1"/>
      <c r="N134" s="2"/>
      <c r="O134" s="1"/>
      <c r="P134" s="1"/>
      <c r="Q134" s="1"/>
      <c r="R134" s="1"/>
    </row>
    <row r="135" spans="1:18" x14ac:dyDescent="0.25">
      <c r="A135" s="4">
        <v>44301.839074074072</v>
      </c>
      <c r="B135" s="1">
        <v>0</v>
      </c>
      <c r="C135" s="1">
        <v>1</v>
      </c>
      <c r="D135" s="5">
        <f>SUM(B$2:B135)</f>
        <v>1</v>
      </c>
      <c r="E135" s="5">
        <f>SUM(C$2:C135)</f>
        <v>134</v>
      </c>
      <c r="F135" s="2">
        <f>IF(stats[[#This Row],[Datetime]],stats[[#This Row],[Total Clear]]/stats[[#This Row],[Total Runs]],NA())</f>
        <v>7.462686567164179E-3</v>
      </c>
      <c r="G135" s="2">
        <f t="shared" si="3"/>
        <v>0</v>
      </c>
      <c r="H135" s="3">
        <f>IFERROR(stats[[#This Row],[Datetime]]-A134,"")</f>
        <v>1.0532407395658083E-3</v>
      </c>
      <c r="I135" s="3">
        <f t="shared" si="4"/>
        <v>8.217592603614321E-4</v>
      </c>
      <c r="J135" s="3">
        <f t="shared" si="5"/>
        <v>1.0532407395658083E-3</v>
      </c>
      <c r="K135" s="3">
        <f>IFERROR(stats[[#This Row],[Q3]]-stats[[#This Row],[Q1]],"")</f>
        <v>2.3148147920437623E-4</v>
      </c>
      <c r="L135" s="3">
        <f>IFERROR(AVERAGEIFS(H116:H135, H116:H135, "&lt;" &amp; stats[[#This Row],[Q3]]+(2*stats[[#This Row],[IQR]]), H116:H135, "&gt;" &amp; stats[[#This Row],[Q1]]-(2*stats[[#This Row],[IQR]])),"")</f>
        <v>9.3634259246755391E-4</v>
      </c>
      <c r="M135" s="1"/>
      <c r="N135" s="2"/>
      <c r="O135" s="1"/>
      <c r="P135" s="1"/>
      <c r="Q135" s="1"/>
      <c r="R135" s="1"/>
    </row>
    <row r="136" spans="1:18" x14ac:dyDescent="0.25">
      <c r="A136" s="4">
        <v>44301.840092592596</v>
      </c>
      <c r="B136" s="1">
        <v>0</v>
      </c>
      <c r="C136" s="1">
        <v>1</v>
      </c>
      <c r="D136" s="5">
        <f>SUM(B$2:B136)</f>
        <v>1</v>
      </c>
      <c r="E136" s="5">
        <f>SUM(C$2:C136)</f>
        <v>135</v>
      </c>
      <c r="F136" s="2">
        <f>IF(stats[[#This Row],[Datetime]],stats[[#This Row],[Total Clear]]/stats[[#This Row],[Total Runs]],NA())</f>
        <v>7.4074074074074077E-3</v>
      </c>
      <c r="G136" s="2">
        <f t="shared" si="3"/>
        <v>0</v>
      </c>
      <c r="H136" s="3">
        <f>IFERROR(stats[[#This Row],[Datetime]]-A135,"")</f>
        <v>1.0185185237787664E-3</v>
      </c>
      <c r="I136" s="3">
        <f t="shared" si="4"/>
        <v>8.3043981430819258E-4</v>
      </c>
      <c r="J136" s="3">
        <f t="shared" si="5"/>
        <v>1.0532407395658083E-3</v>
      </c>
      <c r="K136" s="3">
        <f>IFERROR(stats[[#This Row],[Q3]]-stats[[#This Row],[Q1]],"")</f>
        <v>2.2280092525761575E-4</v>
      </c>
      <c r="L136" s="3">
        <f>IFERROR(AVERAGEIFS(H117:H136, H117:H136, "&lt;" &amp; stats[[#This Row],[Q3]]+(2*stats[[#This Row],[IQR]]), H117:H136, "&gt;" &amp; stats[[#This Row],[Q1]]-(2*stats[[#This Row],[IQR]])),"")</f>
        <v>9.4791666670062118E-4</v>
      </c>
      <c r="M136" s="1"/>
      <c r="N136" s="2"/>
      <c r="O136" s="1"/>
      <c r="P136" s="1"/>
      <c r="Q136" s="1"/>
      <c r="R136" s="1"/>
    </row>
    <row r="137" spans="1:18" x14ac:dyDescent="0.25">
      <c r="A137" s="4">
        <v>44301.841111111113</v>
      </c>
      <c r="B137" s="1">
        <v>0</v>
      </c>
      <c r="C137" s="1">
        <v>1</v>
      </c>
      <c r="D137" s="5">
        <f>SUM(B$2:B137)</f>
        <v>1</v>
      </c>
      <c r="E137" s="5">
        <f>SUM(C$2:C137)</f>
        <v>136</v>
      </c>
      <c r="F137" s="2">
        <f>IF(stats[[#This Row],[Datetime]],stats[[#This Row],[Total Clear]]/stats[[#This Row],[Total Runs]],NA())</f>
        <v>7.3529411764705881E-3</v>
      </c>
      <c r="G137" s="2">
        <f t="shared" si="3"/>
        <v>0</v>
      </c>
      <c r="H137" s="3">
        <f>IFERROR(stats[[#This Row],[Datetime]]-A136,"")</f>
        <v>1.0185185165028088E-3</v>
      </c>
      <c r="I137" s="3">
        <f t="shared" si="4"/>
        <v>8.5069444139662664E-4</v>
      </c>
      <c r="J137" s="3">
        <f t="shared" si="5"/>
        <v>1.0532407395658083E-3</v>
      </c>
      <c r="K137" s="3">
        <f>IFERROR(stats[[#This Row],[Q3]]-stats[[#This Row],[Q1]],"")</f>
        <v>2.0254629816918168E-4</v>
      </c>
      <c r="L137" s="3">
        <f>IFERROR(AVERAGEIFS(H118:H137, H118:H137, "&lt;" &amp; stats[[#This Row],[Q3]]+(2*stats[[#This Row],[IQR]]), H118:H137, "&gt;" &amp; stats[[#This Row],[Q1]]-(2*stats[[#This Row],[IQR]])),"")</f>
        <v>9.5775462978053838E-4</v>
      </c>
      <c r="M137" s="1"/>
      <c r="N137" s="2"/>
      <c r="O137" s="1"/>
      <c r="P137" s="1"/>
      <c r="Q137" s="1"/>
      <c r="R137" s="1"/>
    </row>
    <row r="138" spans="1:18" x14ac:dyDescent="0.25">
      <c r="A138" s="4">
        <v>44301.842129629629</v>
      </c>
      <c r="B138" s="1">
        <v>0</v>
      </c>
      <c r="C138" s="1">
        <v>1</v>
      </c>
      <c r="D138" s="5">
        <f>SUM(B$2:B138)</f>
        <v>1</v>
      </c>
      <c r="E138" s="5">
        <f>SUM(C$2:C138)</f>
        <v>137</v>
      </c>
      <c r="F138" s="2">
        <f>IF(stats[[#This Row],[Datetime]],stats[[#This Row],[Total Clear]]/stats[[#This Row],[Total Runs]],NA())</f>
        <v>7.2992700729927005E-3</v>
      </c>
      <c r="G138" s="2">
        <f t="shared" si="3"/>
        <v>0</v>
      </c>
      <c r="H138" s="3">
        <f>IFERROR(stats[[#This Row],[Datetime]]-A137,"")</f>
        <v>1.0185185165028088E-3</v>
      </c>
      <c r="I138" s="3">
        <f t="shared" si="4"/>
        <v>8.5648148342443164E-4</v>
      </c>
      <c r="J138" s="3">
        <f t="shared" si="5"/>
        <v>1.0532407395658083E-3</v>
      </c>
      <c r="K138" s="3">
        <f>IFERROR(stats[[#This Row],[Q3]]-stats[[#This Row],[Q1]],"")</f>
        <v>1.9675925614137668E-4</v>
      </c>
      <c r="L138" s="3">
        <f>IFERROR(AVERAGEIFS(H119:H138, H119:H138, "&lt;" &amp; stats[[#This Row],[Q3]]+(2*stats[[#This Row],[IQR]]), H119:H138, "&gt;" &amp; stats[[#This Row],[Q1]]-(2*stats[[#This Row],[IQR]])),"")</f>
        <v>9.6932870364980768E-4</v>
      </c>
      <c r="M138" s="1"/>
      <c r="N138" s="2"/>
      <c r="O138" s="1"/>
      <c r="P138" s="1"/>
      <c r="Q138" s="1"/>
      <c r="R138" s="1"/>
    </row>
    <row r="139" spans="1:18" x14ac:dyDescent="0.25">
      <c r="A139" s="4">
        <v>44301.843287037038</v>
      </c>
      <c r="B139" s="1">
        <v>0</v>
      </c>
      <c r="C139" s="1">
        <v>1</v>
      </c>
      <c r="D139" s="5">
        <f>SUM(B$2:B139)</f>
        <v>1</v>
      </c>
      <c r="E139" s="5">
        <f>SUM(C$2:C139)</f>
        <v>138</v>
      </c>
      <c r="F139" s="2">
        <f>IF(stats[[#This Row],[Datetime]],stats[[#This Row],[Total Clear]]/stats[[#This Row],[Total Runs]],NA())</f>
        <v>7.246376811594203E-3</v>
      </c>
      <c r="G139" s="2">
        <f t="shared" si="3"/>
        <v>0</v>
      </c>
      <c r="H139" s="3">
        <f>IFERROR(stats[[#This Row],[Datetime]]-A138,"")</f>
        <v>1.157407408754807E-3</v>
      </c>
      <c r="I139" s="3">
        <f t="shared" si="4"/>
        <v>9.0856481438095216E-4</v>
      </c>
      <c r="J139" s="3">
        <f t="shared" si="5"/>
        <v>1.056134256941732E-3</v>
      </c>
      <c r="K139" s="3">
        <f>IFERROR(stats[[#This Row],[Q3]]-stats[[#This Row],[Q1]],"")</f>
        <v>1.4756944256077986E-4</v>
      </c>
      <c r="L139" s="3">
        <f>IFERROR(AVERAGEIFS(H120:H139, H120:H139, "&lt;" &amp; stats[[#This Row],[Q3]]+(2*stats[[#This Row],[IQR]]), H120:H139, "&gt;" &amp; stats[[#This Row],[Q1]]-(2*stats[[#This Row],[IQR]])),"")</f>
        <v>9.8611111097852695E-4</v>
      </c>
      <c r="M139" s="1"/>
      <c r="N139" s="2"/>
      <c r="O139" s="1"/>
      <c r="P139" s="1"/>
      <c r="Q139" s="1"/>
      <c r="R139" s="1"/>
    </row>
    <row r="140" spans="1:18" x14ac:dyDescent="0.25">
      <c r="A140" s="4">
        <v>44301.844375000001</v>
      </c>
      <c r="B140" s="1">
        <v>0</v>
      </c>
      <c r="C140" s="1">
        <v>1</v>
      </c>
      <c r="D140" s="5">
        <f>SUM(B$2:B140)</f>
        <v>1</v>
      </c>
      <c r="E140" s="5">
        <f>SUM(C$2:C140)</f>
        <v>139</v>
      </c>
      <c r="F140" s="2">
        <f>IF(stats[[#This Row],[Datetime]],stats[[#This Row],[Total Clear]]/stats[[#This Row],[Total Runs]],NA())</f>
        <v>7.1942446043165471E-3</v>
      </c>
      <c r="G140" s="2">
        <f t="shared" si="3"/>
        <v>0</v>
      </c>
      <c r="H140" s="3">
        <f>IFERROR(stats[[#This Row],[Datetime]]-A139,"")</f>
        <v>1.0879629626288079E-3</v>
      </c>
      <c r="I140" s="3">
        <f t="shared" si="4"/>
        <v>9.0856481438095216E-4</v>
      </c>
      <c r="J140" s="3">
        <f t="shared" si="5"/>
        <v>1.0648148108884925E-3</v>
      </c>
      <c r="K140" s="3">
        <f>IFERROR(stats[[#This Row],[Q3]]-stats[[#This Row],[Q1]],"")</f>
        <v>1.5624999650754035E-4</v>
      </c>
      <c r="L140" s="3">
        <f>IFERROR(AVERAGEIFS(H121:H140, H121:H140, "&lt;" &amp; stats[[#This Row],[Q3]]+(2*stats[[#This Row],[IQR]]), H121:H140, "&gt;" &amp; stats[[#This Row],[Q1]]-(2*stats[[#This Row],[IQR]])),"")</f>
        <v>9.8958333328482686E-4</v>
      </c>
      <c r="M140" s="1"/>
      <c r="N140" s="2"/>
      <c r="O140" s="1"/>
      <c r="P140" s="1"/>
      <c r="Q140" s="1"/>
      <c r="R140" s="1"/>
    </row>
    <row r="141" spans="1:18" x14ac:dyDescent="0.25">
      <c r="A141" s="4">
        <v>44301.845439814817</v>
      </c>
      <c r="B141" s="1">
        <v>0</v>
      </c>
      <c r="C141" s="1">
        <v>1</v>
      </c>
      <c r="D141" s="5">
        <f>SUM(B$2:B141)</f>
        <v>1</v>
      </c>
      <c r="E141" s="5">
        <f>SUM(C$2:C141)</f>
        <v>140</v>
      </c>
      <c r="F141" s="2">
        <f>IF(stats[[#This Row],[Datetime]],stats[[#This Row],[Total Clear]]/stats[[#This Row],[Total Runs]],NA())</f>
        <v>7.1428571428571426E-3</v>
      </c>
      <c r="G141" s="2">
        <f t="shared" si="3"/>
        <v>0</v>
      </c>
      <c r="H141" s="3">
        <f>IFERROR(stats[[#This Row],[Datetime]]-A140,"")</f>
        <v>1.0648148163454607E-3</v>
      </c>
      <c r="I141" s="3">
        <f t="shared" si="4"/>
        <v>9.7800925868796185E-4</v>
      </c>
      <c r="J141" s="3">
        <f t="shared" si="5"/>
        <v>1.0648148163454607E-3</v>
      </c>
      <c r="K141" s="3">
        <f>IFERROR(stats[[#This Row],[Q3]]-stats[[#This Row],[Q1]],"")</f>
        <v>8.6805557657498866E-5</v>
      </c>
      <c r="L141" s="3">
        <f>IFERROR(AVERAGEIFS(H122:H141, H122:H141, "&lt;" &amp; stats[[#This Row],[Q3]]+(2*stats[[#This Row],[IQR]]), H122:H141, "&gt;" &amp; stats[[#This Row],[Q1]]-(2*stats[[#This Row],[IQR]])),"")</f>
        <v>1.0173001949289372E-3</v>
      </c>
      <c r="M141" s="1"/>
      <c r="N141" s="2"/>
      <c r="O141" s="1"/>
      <c r="P141" s="1"/>
      <c r="Q141" s="1"/>
      <c r="R141" s="1"/>
    </row>
    <row r="142" spans="1:18" x14ac:dyDescent="0.25">
      <c r="A142" s="4">
        <v>44301.84652777778</v>
      </c>
      <c r="B142" s="1">
        <v>0</v>
      </c>
      <c r="C142" s="1">
        <v>1</v>
      </c>
      <c r="D142" s="5">
        <f>SUM(B$2:B142)</f>
        <v>1</v>
      </c>
      <c r="E142" s="5">
        <f>SUM(C$2:C142)</f>
        <v>141</v>
      </c>
      <c r="F142" s="2">
        <f>IF(stats[[#This Row],[Datetime]],stats[[#This Row],[Total Clear]]/stats[[#This Row],[Total Runs]],NA())</f>
        <v>7.0921985815602835E-3</v>
      </c>
      <c r="G142" s="2">
        <f t="shared" si="3"/>
        <v>0</v>
      </c>
      <c r="H142" s="3">
        <f>IFERROR(stats[[#This Row],[Datetime]]-A141,"")</f>
        <v>1.0879629626288079E-3</v>
      </c>
      <c r="I142" s="3">
        <f t="shared" si="4"/>
        <v>1.0040509278042009E-3</v>
      </c>
      <c r="J142" s="3">
        <f t="shared" si="5"/>
        <v>1.0677083355403738E-3</v>
      </c>
      <c r="K142" s="3">
        <f>IFERROR(stats[[#This Row],[Q3]]-stats[[#This Row],[Q1]],"")</f>
        <v>6.36574077361729E-5</v>
      </c>
      <c r="L142" s="3">
        <f>IFERROR(AVERAGEIFS(H123:H142, H123:H142, "&lt;" &amp; stats[[#This Row],[Q3]]+(2*stats[[#This Row],[IQR]]), H123:H142, "&gt;" &amp; stats[[#This Row],[Q1]]-(2*stats[[#This Row],[IQR]])),"")</f>
        <v>1.0511982571402127E-3</v>
      </c>
      <c r="M142" s="1"/>
      <c r="N142" s="2"/>
      <c r="O142" s="1"/>
      <c r="P142" s="1"/>
      <c r="Q142" s="1"/>
      <c r="R142" s="1"/>
    </row>
    <row r="143" spans="1:18" x14ac:dyDescent="0.25">
      <c r="A143" s="4">
        <v>44301.847581018519</v>
      </c>
      <c r="B143" s="1">
        <v>0</v>
      </c>
      <c r="C143" s="1">
        <v>1</v>
      </c>
      <c r="D143" s="5">
        <f>SUM(B$2:B143)</f>
        <v>1</v>
      </c>
      <c r="E143" s="5">
        <f>SUM(C$2:C143)</f>
        <v>142</v>
      </c>
      <c r="F143" s="2">
        <f>IF(stats[[#This Row],[Datetime]],stats[[#This Row],[Total Clear]]/stats[[#This Row],[Total Runs]],NA())</f>
        <v>7.0422535211267607E-3</v>
      </c>
      <c r="G143" s="2">
        <f t="shared" si="3"/>
        <v>0</v>
      </c>
      <c r="H143" s="3">
        <f>IFERROR(stats[[#This Row],[Datetime]]-A142,"")</f>
        <v>1.0532407395658083E-3</v>
      </c>
      <c r="I143" s="3">
        <f t="shared" si="4"/>
        <v>1.0156249991268851E-3</v>
      </c>
      <c r="J143" s="3">
        <f t="shared" si="5"/>
        <v>1.0677083355403738E-3</v>
      </c>
      <c r="K143" s="3">
        <f>IFERROR(stats[[#This Row],[Q3]]-stats[[#This Row],[Q1]],"")</f>
        <v>5.2083336413488723E-5</v>
      </c>
      <c r="L143" s="3">
        <f>IFERROR(AVERAGEIFS(H124:H143, H124:H143, "&lt;" &amp; stats[[#This Row],[Q3]]+(2*stats[[#This Row],[IQR]]), H124:H143, "&gt;" &amp; stats[[#This Row],[Q1]]-(2*stats[[#This Row],[IQR]])),"")</f>
        <v>1.051311728386079E-3</v>
      </c>
      <c r="M143" s="1"/>
      <c r="N143" s="2"/>
      <c r="O143" s="1"/>
      <c r="P143" s="1"/>
      <c r="Q143" s="1"/>
      <c r="R143" s="1"/>
    </row>
    <row r="144" spans="1:18" x14ac:dyDescent="0.25">
      <c r="A144" s="4">
        <v>44301.848703703705</v>
      </c>
      <c r="B144" s="1">
        <v>0</v>
      </c>
      <c r="C144" s="1">
        <v>1</v>
      </c>
      <c r="D144" s="5">
        <f>SUM(B$2:B144)</f>
        <v>1</v>
      </c>
      <c r="E144" s="5">
        <f>SUM(C$2:C144)</f>
        <v>143</v>
      </c>
      <c r="F144" s="2">
        <f>IF(stats[[#This Row],[Datetime]],stats[[#This Row],[Total Clear]]/stats[[#This Row],[Total Runs]],NA())</f>
        <v>6.993006993006993E-3</v>
      </c>
      <c r="G144" s="2">
        <f t="shared" si="3"/>
        <v>0</v>
      </c>
      <c r="H144" s="3">
        <f>IFERROR(stats[[#This Row],[Datetime]]-A143,"")</f>
        <v>1.1226851856918074E-3</v>
      </c>
      <c r="I144" s="3">
        <f t="shared" si="4"/>
        <v>1.0185185165028088E-3</v>
      </c>
      <c r="J144" s="3">
        <f t="shared" si="5"/>
        <v>1.0792824105010368E-3</v>
      </c>
      <c r="K144" s="3">
        <f>IFERROR(stats[[#This Row],[Q3]]-stats[[#This Row],[Q1]],"")</f>
        <v>6.0763893998228014E-5</v>
      </c>
      <c r="L144" s="3">
        <f>IFERROR(AVERAGEIFS(H125:H144, H125:H144, "&lt;" &amp; stats[[#This Row],[Q3]]+(2*stats[[#This Row],[IQR]]), H125:H144, "&gt;" &amp; stats[[#This Row],[Q1]]-(2*stats[[#This Row],[IQR]])),"")</f>
        <v>1.0550682261390122E-3</v>
      </c>
      <c r="M144" s="1"/>
      <c r="N144" s="2"/>
      <c r="O144" s="1"/>
      <c r="P144" s="1"/>
      <c r="Q144" s="1"/>
      <c r="R144" s="1"/>
    </row>
    <row r="145" spans="1:18" x14ac:dyDescent="0.25">
      <c r="A145" s="4">
        <v>44301.849791666667</v>
      </c>
      <c r="B145" s="1">
        <v>0</v>
      </c>
      <c r="C145" s="1">
        <v>1</v>
      </c>
      <c r="D145" s="5">
        <f>SUM(B$2:B145)</f>
        <v>1</v>
      </c>
      <c r="E145" s="5">
        <f>SUM(C$2:C145)</f>
        <v>144</v>
      </c>
      <c r="F145" s="2">
        <f>IF(stats[[#This Row],[Datetime]],stats[[#This Row],[Total Clear]]/stats[[#This Row],[Total Runs]],NA())</f>
        <v>6.9444444444444441E-3</v>
      </c>
      <c r="G145" s="2">
        <f t="shared" si="3"/>
        <v>0</v>
      </c>
      <c r="H145" s="3">
        <f>IFERROR(stats[[#This Row],[Datetime]]-A144,"")</f>
        <v>1.0879629626288079E-3</v>
      </c>
      <c r="I145" s="3">
        <f t="shared" si="4"/>
        <v>1.018518521959777E-3</v>
      </c>
      <c r="J145" s="3">
        <f t="shared" si="5"/>
        <v>1.0879629626288079E-3</v>
      </c>
      <c r="K145" s="3">
        <f>IFERROR(stats[[#This Row],[Q3]]-stats[[#This Row],[Q1]],"")</f>
        <v>6.9444440669030882E-5</v>
      </c>
      <c r="L145" s="3">
        <f>IFERROR(AVERAGEIFS(H126:H145, H126:H145, "&lt;" &amp; stats[[#This Row],[Q3]]+(2*stats[[#This Row],[IQR]]), H126:H145, "&gt;" &amp; stats[[#This Row],[Q1]]-(2*stats[[#This Row],[IQR]])),"")</f>
        <v>1.0567129629635019E-3</v>
      </c>
      <c r="M145" s="1"/>
      <c r="N145" s="2"/>
      <c r="O145" s="1"/>
      <c r="P145" s="1"/>
      <c r="Q145" s="1"/>
      <c r="R145" s="1"/>
    </row>
    <row r="146" spans="1:18" x14ac:dyDescent="0.25">
      <c r="A146" s="4">
        <v>44301.850925925923</v>
      </c>
      <c r="B146" s="1">
        <v>0</v>
      </c>
      <c r="C146" s="1">
        <v>1</v>
      </c>
      <c r="D146" s="5">
        <f>SUM(B$2:B146)</f>
        <v>1</v>
      </c>
      <c r="E146" s="5">
        <f>SUM(C$2:C146)</f>
        <v>145</v>
      </c>
      <c r="F146" s="2">
        <f>IF(stats[[#This Row],[Datetime]],stats[[#This Row],[Total Clear]]/stats[[#This Row],[Total Runs]],NA())</f>
        <v>6.8965517241379309E-3</v>
      </c>
      <c r="G146" s="2">
        <f t="shared" si="3"/>
        <v>0</v>
      </c>
      <c r="H146" s="3">
        <f>IFERROR(stats[[#This Row],[Datetime]]-A145,"")</f>
        <v>1.1342592551955022E-3</v>
      </c>
      <c r="I146" s="3">
        <f t="shared" si="4"/>
        <v>1.0358796280343086E-3</v>
      </c>
      <c r="J146" s="3">
        <f t="shared" si="5"/>
        <v>1.0879629626288079E-3</v>
      </c>
      <c r="K146" s="3">
        <f>IFERROR(stats[[#This Row],[Q3]]-stats[[#This Row],[Q1]],"")</f>
        <v>5.208333459449932E-5</v>
      </c>
      <c r="L146" s="3">
        <f>IFERROR(AVERAGEIFS(H127:H146, H127:H146, "&lt;" &amp; stats[[#This Row],[Q3]]+(2*stats[[#This Row],[IQR]]), H127:H146, "&gt;" &amp; stats[[#This Row],[Q1]]-(2*stats[[#This Row],[IQR]])),"")</f>
        <v>1.0671296295186039E-3</v>
      </c>
      <c r="M146" s="1"/>
      <c r="N146" s="2"/>
      <c r="O146" s="1"/>
      <c r="P146" s="1"/>
      <c r="Q146" s="1"/>
      <c r="R146" s="1"/>
    </row>
    <row r="147" spans="1:18" x14ac:dyDescent="0.25">
      <c r="A147" s="4">
        <v>44301.851956018516</v>
      </c>
      <c r="B147" s="1">
        <v>0</v>
      </c>
      <c r="C147" s="1">
        <v>1</v>
      </c>
      <c r="D147" s="5">
        <f>SUM(B$2:B147)</f>
        <v>1</v>
      </c>
      <c r="E147" s="5">
        <f>SUM(C$2:C147)</f>
        <v>146</v>
      </c>
      <c r="F147" s="2">
        <f>IF(stats[[#This Row],[Datetime]],stats[[#This Row],[Total Clear]]/stats[[#This Row],[Total Runs]],NA())</f>
        <v>6.8493150684931503E-3</v>
      </c>
      <c r="G147" s="2">
        <f t="shared" si="3"/>
        <v>0</v>
      </c>
      <c r="H147" s="3">
        <f>IFERROR(stats[[#This Row],[Datetime]]-A146,"")</f>
        <v>1.0300925932824612E-3</v>
      </c>
      <c r="I147" s="3">
        <f t="shared" si="4"/>
        <v>1.0387731454102322E-3</v>
      </c>
      <c r="J147" s="3">
        <f t="shared" si="5"/>
        <v>1.0879629626288079E-3</v>
      </c>
      <c r="K147" s="3">
        <f>IFERROR(stats[[#This Row],[Q3]]-stats[[#This Row],[Q1]],"")</f>
        <v>4.9189817218575627E-5</v>
      </c>
      <c r="L147" s="3">
        <f>IFERROR(AVERAGEIFS(H128:H147, H128:H147, "&lt;" &amp; stats[[#This Row],[Q3]]+(2*stats[[#This Row],[IQR]]), H128:H147, "&gt;" &amp; stats[[#This Row],[Q1]]-(2*stats[[#This Row],[IQR]])),"")</f>
        <v>1.0682870368327712E-3</v>
      </c>
      <c r="M147" s="1"/>
      <c r="N147" s="2"/>
      <c r="O147" s="1"/>
      <c r="P147" s="1"/>
      <c r="Q147" s="1"/>
      <c r="R147" s="1"/>
    </row>
    <row r="148" spans="1:18" x14ac:dyDescent="0.25">
      <c r="A148" s="4">
        <v>44301.852951388886</v>
      </c>
      <c r="B148" s="1">
        <v>0</v>
      </c>
      <c r="C148" s="1">
        <v>1</v>
      </c>
      <c r="D148" s="5">
        <f>SUM(B$2:B148)</f>
        <v>1</v>
      </c>
      <c r="E148" s="5">
        <f>SUM(C$2:C148)</f>
        <v>147</v>
      </c>
      <c r="F148" s="2">
        <f>IF(stats[[#This Row],[Datetime]],stats[[#This Row],[Total Clear]]/stats[[#This Row],[Total Runs]],NA())</f>
        <v>6.8027210884353739E-3</v>
      </c>
      <c r="G148" s="2">
        <f t="shared" si="3"/>
        <v>0</v>
      </c>
      <c r="H148" s="3">
        <f>IFERROR(stats[[#This Row],[Datetime]]-A147,"")</f>
        <v>9.9537037021946162E-4</v>
      </c>
      <c r="I148" s="3">
        <f t="shared" si="4"/>
        <v>1.0271990759065375E-3</v>
      </c>
      <c r="J148" s="3">
        <f t="shared" si="5"/>
        <v>1.0879629626288079E-3</v>
      </c>
      <c r="K148" s="3">
        <f>IFERROR(stats[[#This Row],[Q3]]-stats[[#This Row],[Q1]],"")</f>
        <v>6.0763886722270399E-5</v>
      </c>
      <c r="L148" s="3">
        <f>IFERROR(AVERAGEIFS(H129:H148, H129:H148, "&lt;" &amp; stats[[#This Row],[Q3]]+(2*stats[[#This Row],[IQR]]), H129:H148, "&gt;" &amp; stats[[#This Row],[Q1]]-(2*stats[[#This Row],[IQR]])),"")</f>
        <v>1.0648148145264713E-3</v>
      </c>
      <c r="M148" s="1"/>
      <c r="N148" s="2"/>
      <c r="O148" s="1"/>
      <c r="P148" s="1"/>
      <c r="Q148" s="1"/>
      <c r="R148" s="1"/>
    </row>
    <row r="149" spans="1:18" x14ac:dyDescent="0.25">
      <c r="A149" s="4">
        <v>44301.854097222225</v>
      </c>
      <c r="B149" s="1">
        <v>0</v>
      </c>
      <c r="C149" s="1">
        <v>1</v>
      </c>
      <c r="D149" s="5">
        <f>SUM(B$2:B149)</f>
        <v>1</v>
      </c>
      <c r="E149" s="5">
        <f>SUM(C$2:C149)</f>
        <v>148</v>
      </c>
      <c r="F149" s="2">
        <f>IF(stats[[#This Row],[Datetime]],stats[[#This Row],[Total Clear]]/stats[[#This Row],[Total Runs]],NA())</f>
        <v>6.7567567567567571E-3</v>
      </c>
      <c r="G149" s="2">
        <f t="shared" si="3"/>
        <v>0</v>
      </c>
      <c r="H149" s="3">
        <f>IFERROR(stats[[#This Row],[Datetime]]-A148,"")</f>
        <v>1.1458333392511122E-3</v>
      </c>
      <c r="I149" s="3">
        <f t="shared" si="4"/>
        <v>1.0271990759065375E-3</v>
      </c>
      <c r="J149" s="3">
        <f t="shared" si="5"/>
        <v>1.0966435183945578E-3</v>
      </c>
      <c r="K149" s="3">
        <f>IFERROR(stats[[#This Row],[Q3]]-stats[[#This Row],[Q1]],"")</f>
        <v>6.9444442488020286E-5</v>
      </c>
      <c r="L149" s="3">
        <f>IFERROR(AVERAGEIFS(H130:H149, H130:H149, "&lt;" &amp; stats[[#This Row],[Q3]]+(2*stats[[#This Row],[IQR]]), H130:H149, "&gt;" &amp; stats[[#This Row],[Q1]]-(2*stats[[#This Row],[IQR]])),"")</f>
        <v>1.070023148349719E-3</v>
      </c>
      <c r="M149" s="1"/>
      <c r="N149" s="2"/>
      <c r="O149" s="1"/>
      <c r="P149" s="1"/>
      <c r="Q149" s="1"/>
      <c r="R149" s="1"/>
    </row>
    <row r="150" spans="1:18" x14ac:dyDescent="0.25">
      <c r="A150" s="4">
        <v>44301.855266203704</v>
      </c>
      <c r="B150" s="1">
        <v>0</v>
      </c>
      <c r="C150" s="1">
        <v>1</v>
      </c>
      <c r="D150" s="5">
        <f>SUM(B$2:B150)</f>
        <v>1</v>
      </c>
      <c r="E150" s="5">
        <f>SUM(C$2:C150)</f>
        <v>149</v>
      </c>
      <c r="F150" s="2">
        <f>IF(stats[[#This Row],[Datetime]],stats[[#This Row],[Total Clear]]/stats[[#This Row],[Total Runs]],NA())</f>
        <v>6.7114093959731542E-3</v>
      </c>
      <c r="G150" s="2">
        <f t="shared" si="3"/>
        <v>0</v>
      </c>
      <c r="H150" s="3">
        <f>IFERROR(stats[[#This Row],[Datetime]]-A149,"")</f>
        <v>1.1689814782585017E-3</v>
      </c>
      <c r="I150" s="3">
        <f t="shared" si="4"/>
        <v>1.0271990759065375E-3</v>
      </c>
      <c r="J150" s="3">
        <f t="shared" si="5"/>
        <v>1.0966435183945578E-3</v>
      </c>
      <c r="K150" s="3">
        <f>IFERROR(stats[[#This Row],[Q3]]-stats[[#This Row],[Q1]],"")</f>
        <v>6.9444442488020286E-5</v>
      </c>
      <c r="L150" s="3">
        <f>IFERROR(AVERAGEIFS(H131:H150, H131:H150, "&lt;" &amp; stats[[#This Row],[Q3]]+(2*stats[[#This Row],[IQR]]), H131:H150, "&gt;" &amp; stats[[#This Row],[Q1]]-(2*stats[[#This Row],[IQR]])),"")</f>
        <v>1.0717592591390711E-3</v>
      </c>
      <c r="M150" s="1"/>
      <c r="N150" s="2"/>
      <c r="O150" s="1"/>
      <c r="P150" s="1"/>
      <c r="Q150" s="1"/>
      <c r="R150" s="1"/>
    </row>
    <row r="151" spans="1:18" x14ac:dyDescent="0.25">
      <c r="A151" s="4">
        <v>44301.856342592589</v>
      </c>
      <c r="B151" s="1">
        <v>0</v>
      </c>
      <c r="C151" s="1">
        <v>1</v>
      </c>
      <c r="D151" s="5">
        <f>SUM(B$2:B151)</f>
        <v>1</v>
      </c>
      <c r="E151" s="5">
        <f>SUM(C$2:C151)</f>
        <v>150</v>
      </c>
      <c r="F151" s="2">
        <f>IF(stats[[#This Row],[Datetime]],stats[[#This Row],[Total Clear]]/stats[[#This Row],[Total Runs]],NA())</f>
        <v>6.6666666666666671E-3</v>
      </c>
      <c r="G151" s="2">
        <f t="shared" ref="G151:G214" si="6">SUM(B132:B151) / SUM(C132:C151)</f>
        <v>0</v>
      </c>
      <c r="H151" s="3">
        <f>IFERROR(stats[[#This Row],[Datetime]]-A150,"")</f>
        <v>1.0763888858491555E-3</v>
      </c>
      <c r="I151" s="3">
        <f t="shared" ref="I151:I214" si="7">IFERROR(_xlfn.QUARTILE.INC(H132:H151,1),"")</f>
        <v>1.0271990759065375E-3</v>
      </c>
      <c r="J151" s="3">
        <f t="shared" ref="J151:J214" si="8">IFERROR(_xlfn.QUARTILE.INC(H132:H151,3),"")</f>
        <v>1.0966435183945578E-3</v>
      </c>
      <c r="K151" s="3">
        <f>IFERROR(stats[[#This Row],[Q3]]-stats[[#This Row],[Q1]],"")</f>
        <v>6.9444442488020286E-5</v>
      </c>
      <c r="L151" s="3">
        <f>IFERROR(AVERAGEIFS(H132:H151, H132:H151, "&lt;" &amp; stats[[#This Row],[Q3]]+(2*stats[[#This Row],[IQR]]), H132:H151, "&gt;" &amp; stats[[#This Row],[Q1]]-(2*stats[[#This Row],[IQR]])),"")</f>
        <v>1.0723379629780539E-3</v>
      </c>
      <c r="M151" s="1"/>
      <c r="N151" s="2"/>
      <c r="O151" s="1"/>
      <c r="P151" s="1"/>
      <c r="Q151" s="1"/>
      <c r="R151" s="1"/>
    </row>
    <row r="152" spans="1:18" x14ac:dyDescent="0.25">
      <c r="A152" s="4">
        <v>44301.857465277775</v>
      </c>
      <c r="B152" s="1">
        <v>0</v>
      </c>
      <c r="C152" s="1">
        <v>1</v>
      </c>
      <c r="D152" s="5">
        <f>SUM(B$2:B152)</f>
        <v>1</v>
      </c>
      <c r="E152" s="5">
        <f>SUM(C$2:C152)</f>
        <v>151</v>
      </c>
      <c r="F152" s="2">
        <f>IF(stats[[#This Row],[Datetime]],stats[[#This Row],[Total Clear]]/stats[[#This Row],[Total Runs]],NA())</f>
        <v>6.6225165562913907E-3</v>
      </c>
      <c r="G152" s="2">
        <f t="shared" si="6"/>
        <v>0</v>
      </c>
      <c r="H152" s="3">
        <f>IFERROR(stats[[#This Row],[Datetime]]-A151,"")</f>
        <v>1.1226851856918074E-3</v>
      </c>
      <c r="I152" s="3">
        <f t="shared" si="7"/>
        <v>1.0474537029949715E-3</v>
      </c>
      <c r="J152" s="3">
        <f t="shared" si="8"/>
        <v>1.1226851856918074E-3</v>
      </c>
      <c r="K152" s="3">
        <f>IFERROR(stats[[#This Row],[Q3]]-stats[[#This Row],[Q1]],"")</f>
        <v>7.5231482696835883E-5</v>
      </c>
      <c r="L152" s="3">
        <f>IFERROR(AVERAGEIFS(H133:H152, H133:H152, "&lt;" &amp; stats[[#This Row],[Q3]]+(2*stats[[#This Row],[IQR]]), H133:H152, "&gt;" &amp; stats[[#This Row],[Q1]]-(2*stats[[#This Row],[IQR]])),"")</f>
        <v>1.0787037037516712E-3</v>
      </c>
      <c r="M152" s="1"/>
      <c r="N152" s="2"/>
      <c r="O152" s="1"/>
      <c r="P152" s="1"/>
      <c r="Q152" s="1"/>
      <c r="R152" s="1"/>
    </row>
    <row r="153" spans="1:18" x14ac:dyDescent="0.25">
      <c r="A153" s="4">
        <v>44301.858483796299</v>
      </c>
      <c r="B153" s="1">
        <v>0</v>
      </c>
      <c r="C153" s="1">
        <v>1</v>
      </c>
      <c r="D153" s="5">
        <f>SUM(B$2:B153)</f>
        <v>1</v>
      </c>
      <c r="E153" s="5">
        <f>SUM(C$2:C153)</f>
        <v>152</v>
      </c>
      <c r="F153" s="2">
        <f>IF(stats[[#This Row],[Datetime]],stats[[#This Row],[Total Clear]]/stats[[#This Row],[Total Runs]],NA())</f>
        <v>6.5789473684210523E-3</v>
      </c>
      <c r="G153" s="2">
        <f t="shared" si="6"/>
        <v>0</v>
      </c>
      <c r="H153" s="3">
        <f>IFERROR(stats[[#This Row],[Datetime]]-A152,"")</f>
        <v>1.0185185237787664E-3</v>
      </c>
      <c r="I153" s="3">
        <f t="shared" si="7"/>
        <v>1.0271990759065375E-3</v>
      </c>
      <c r="J153" s="3">
        <f t="shared" si="8"/>
        <v>1.1226851856918074E-3</v>
      </c>
      <c r="K153" s="3">
        <f>IFERROR(stats[[#This Row],[Q3]]-stats[[#This Row],[Q1]],"")</f>
        <v>9.5486109785269946E-5</v>
      </c>
      <c r="L153" s="3">
        <f>IFERROR(AVERAGEIFS(H134:H153, H134:H153, "&lt;" &amp; stats[[#This Row],[Q3]]+(2*stats[[#This Row],[IQR]]), H134:H153, "&gt;" &amp; stats[[#This Row],[Q1]]-(2*stats[[#This Row],[IQR]])),"")</f>
        <v>1.0758101852843538E-3</v>
      </c>
      <c r="M153" s="1"/>
      <c r="N153" s="2"/>
      <c r="O153" s="1"/>
      <c r="P153" s="1"/>
      <c r="Q153" s="1"/>
      <c r="R153" s="1"/>
    </row>
    <row r="154" spans="1:18" x14ac:dyDescent="0.25">
      <c r="A154" s="4">
        <v>44301.859571759262</v>
      </c>
      <c r="B154" s="1">
        <v>0</v>
      </c>
      <c r="C154" s="1">
        <v>1</v>
      </c>
      <c r="D154" s="5">
        <f>SUM(B$2:B154)</f>
        <v>1</v>
      </c>
      <c r="E154" s="5">
        <f>SUM(C$2:C154)</f>
        <v>153</v>
      </c>
      <c r="F154" s="2">
        <f>IF(stats[[#This Row],[Datetime]],stats[[#This Row],[Total Clear]]/stats[[#This Row],[Total Runs]],NA())</f>
        <v>6.5359477124183009E-3</v>
      </c>
      <c r="G154" s="2">
        <f t="shared" si="6"/>
        <v>0</v>
      </c>
      <c r="H154" s="3">
        <f>IFERROR(stats[[#This Row],[Datetime]]-A153,"")</f>
        <v>1.0879629626288079E-3</v>
      </c>
      <c r="I154" s="3">
        <f t="shared" si="7"/>
        <v>1.0271990759065375E-3</v>
      </c>
      <c r="J154" s="3">
        <f t="shared" si="8"/>
        <v>1.1226851856918074E-3</v>
      </c>
      <c r="K154" s="3">
        <f>IFERROR(stats[[#This Row],[Q3]]-stats[[#This Row],[Q1]],"")</f>
        <v>9.5486109785269946E-5</v>
      </c>
      <c r="L154" s="3">
        <f>IFERROR(AVERAGEIFS(H135:H154, H135:H154, "&lt;" &amp; stats[[#This Row],[Q3]]+(2*stats[[#This Row],[IQR]]), H135:H154, "&gt;" &amp; stats[[#This Row],[Q1]]-(2*stats[[#This Row],[IQR]])),"")</f>
        <v>1.0775462964375039E-3</v>
      </c>
      <c r="M154" s="1"/>
      <c r="N154" s="2"/>
      <c r="O154" s="1"/>
      <c r="P154" s="1"/>
      <c r="Q154" s="1"/>
      <c r="R154" s="1"/>
    </row>
    <row r="155" spans="1:18" x14ac:dyDescent="0.25">
      <c r="A155" s="4">
        <v>44301.860578703701</v>
      </c>
      <c r="B155" s="1">
        <v>0</v>
      </c>
      <c r="C155" s="1">
        <v>1</v>
      </c>
      <c r="D155" s="5">
        <f>SUM(B$2:B155)</f>
        <v>1</v>
      </c>
      <c r="E155" s="5">
        <f>SUM(C$2:C155)</f>
        <v>154</v>
      </c>
      <c r="F155" s="2">
        <f>IF(stats[[#This Row],[Datetime]],stats[[#This Row],[Total Clear]]/stats[[#This Row],[Total Runs]],NA())</f>
        <v>6.4935064935064939E-3</v>
      </c>
      <c r="G155" s="2">
        <f t="shared" si="6"/>
        <v>0</v>
      </c>
      <c r="H155" s="3">
        <f>IFERROR(stats[[#This Row],[Datetime]]-A154,"")</f>
        <v>1.0069444397231564E-3</v>
      </c>
      <c r="I155" s="3">
        <f t="shared" si="7"/>
        <v>1.0185185237787664E-3</v>
      </c>
      <c r="J155" s="3">
        <f t="shared" si="8"/>
        <v>1.1226851856918074E-3</v>
      </c>
      <c r="K155" s="3">
        <f>IFERROR(stats[[#This Row],[Q3]]-stats[[#This Row],[Q1]],"")</f>
        <v>1.0416666191304103E-4</v>
      </c>
      <c r="L155" s="3">
        <f>IFERROR(AVERAGEIFS(H136:H155, H136:H155, "&lt;" &amp; stats[[#This Row],[Q3]]+(2*stats[[#This Row],[IQR]]), H136:H155, "&gt;" &amp; stats[[#This Row],[Q1]]-(2*stats[[#This Row],[IQR]])),"")</f>
        <v>1.0752314814453713E-3</v>
      </c>
      <c r="M155" s="1"/>
      <c r="N155" s="2"/>
      <c r="O155" s="1"/>
      <c r="P155" s="1"/>
      <c r="Q155" s="1"/>
      <c r="R155" s="1"/>
    </row>
    <row r="156" spans="1:18" x14ac:dyDescent="0.25">
      <c r="A156" s="4">
        <v>44301.861631944441</v>
      </c>
      <c r="B156" s="1">
        <v>0</v>
      </c>
      <c r="C156" s="1">
        <v>1</v>
      </c>
      <c r="D156" s="5">
        <f>SUM(B$2:B156)</f>
        <v>1</v>
      </c>
      <c r="E156" s="5">
        <f>SUM(C$2:C156)</f>
        <v>155</v>
      </c>
      <c r="F156" s="2">
        <f>IF(stats[[#This Row],[Datetime]],stats[[#This Row],[Total Clear]]/stats[[#This Row],[Total Runs]],NA())</f>
        <v>6.4516129032258064E-3</v>
      </c>
      <c r="G156" s="2">
        <f t="shared" si="6"/>
        <v>0</v>
      </c>
      <c r="H156" s="3">
        <f>IFERROR(stats[[#This Row],[Datetime]]-A155,"")</f>
        <v>1.0532407395658083E-3</v>
      </c>
      <c r="I156" s="3">
        <f t="shared" si="7"/>
        <v>1.0271990759065375E-3</v>
      </c>
      <c r="J156" s="3">
        <f t="shared" si="8"/>
        <v>1.1226851856918074E-3</v>
      </c>
      <c r="K156" s="3">
        <f>IFERROR(stats[[#This Row],[Q3]]-stats[[#This Row],[Q1]],"")</f>
        <v>9.5486109785269946E-5</v>
      </c>
      <c r="L156" s="3">
        <f>IFERROR(AVERAGEIFS(H137:H156, H137:H156, "&lt;" &amp; stats[[#This Row],[Q3]]+(2*stats[[#This Row],[IQR]]), H137:H156, "&gt;" &amp; stats[[#This Row],[Q1]]-(2*stats[[#This Row],[IQR]])),"")</f>
        <v>1.0769675922347234E-3</v>
      </c>
      <c r="M156" s="1"/>
      <c r="N156" s="2"/>
      <c r="O156" s="1"/>
      <c r="P156" s="1"/>
      <c r="Q156" s="1"/>
      <c r="R156" s="1"/>
    </row>
    <row r="157" spans="1:18" x14ac:dyDescent="0.25">
      <c r="A157" s="4">
        <v>44301.862650462965</v>
      </c>
      <c r="B157" s="1">
        <v>0</v>
      </c>
      <c r="C157" s="1">
        <v>1</v>
      </c>
      <c r="D157" s="5">
        <f>SUM(B$2:B157)</f>
        <v>1</v>
      </c>
      <c r="E157" s="5">
        <f>SUM(C$2:C157)</f>
        <v>156</v>
      </c>
      <c r="F157" s="2">
        <f>IF(stats[[#This Row],[Datetime]],stats[[#This Row],[Total Clear]]/stats[[#This Row],[Total Runs]],NA())</f>
        <v>6.41025641025641E-3</v>
      </c>
      <c r="G157" s="2">
        <f t="shared" si="6"/>
        <v>0</v>
      </c>
      <c r="H157" s="3">
        <f>IFERROR(stats[[#This Row],[Datetime]]-A156,"")</f>
        <v>1.0185185237787664E-3</v>
      </c>
      <c r="I157" s="3">
        <f t="shared" si="7"/>
        <v>1.0271990759065375E-3</v>
      </c>
      <c r="J157" s="3">
        <f t="shared" si="8"/>
        <v>1.1226851856918074E-3</v>
      </c>
      <c r="K157" s="3">
        <f>IFERROR(stats[[#This Row],[Q3]]-stats[[#This Row],[Q1]],"")</f>
        <v>9.5486109785269946E-5</v>
      </c>
      <c r="L157" s="3">
        <f>IFERROR(AVERAGEIFS(H138:H157, H138:H157, "&lt;" &amp; stats[[#This Row],[Q3]]+(2*stats[[#This Row],[IQR]]), H138:H157, "&gt;" &amp; stats[[#This Row],[Q1]]-(2*stats[[#This Row],[IQR]])),"")</f>
        <v>1.0769675925985211E-3</v>
      </c>
      <c r="M157" s="1"/>
      <c r="N157" s="2"/>
      <c r="O157" s="1"/>
      <c r="P157" s="1"/>
      <c r="Q157" s="1"/>
      <c r="R157" s="1"/>
    </row>
    <row r="158" spans="1:18" x14ac:dyDescent="0.25">
      <c r="A158" s="4">
        <v>44301.863738425927</v>
      </c>
      <c r="B158" s="1">
        <v>0</v>
      </c>
      <c r="C158" s="1">
        <v>1</v>
      </c>
      <c r="D158" s="5">
        <f>SUM(B$2:B158)</f>
        <v>1</v>
      </c>
      <c r="E158" s="5">
        <f>SUM(C$2:C158)</f>
        <v>157</v>
      </c>
      <c r="F158" s="2">
        <f>IF(stats[[#This Row],[Datetime]],stats[[#This Row],[Total Clear]]/stats[[#This Row],[Total Runs]],NA())</f>
        <v>6.369426751592357E-3</v>
      </c>
      <c r="G158" s="2">
        <f t="shared" si="6"/>
        <v>0</v>
      </c>
      <c r="H158" s="3">
        <f>IFERROR(stats[[#This Row],[Datetime]]-A157,"")</f>
        <v>1.0879629626288079E-3</v>
      </c>
      <c r="I158" s="3">
        <f t="shared" si="7"/>
        <v>1.0474537029949715E-3</v>
      </c>
      <c r="J158" s="3">
        <f t="shared" si="8"/>
        <v>1.1226851856918074E-3</v>
      </c>
      <c r="K158" s="3">
        <f>IFERROR(stats[[#This Row],[Q3]]-stats[[#This Row],[Q1]],"")</f>
        <v>7.5231482696835883E-5</v>
      </c>
      <c r="L158" s="3">
        <f>IFERROR(AVERAGEIFS(H139:H158, H139:H158, "&lt;" &amp; stats[[#This Row],[Q3]]+(2*stats[[#This Row],[IQR]]), H139:H158, "&gt;" &amp; stats[[#This Row],[Q1]]-(2*stats[[#This Row],[IQR]])),"")</f>
        <v>1.080439814904821E-3</v>
      </c>
      <c r="M158" s="1"/>
      <c r="N158" s="2"/>
      <c r="O158" s="1"/>
      <c r="P158" s="1"/>
      <c r="Q158" s="1"/>
      <c r="R158" s="1"/>
    </row>
    <row r="159" spans="1:18" x14ac:dyDescent="0.25">
      <c r="A159" s="4">
        <v>44301.864895833336</v>
      </c>
      <c r="B159" s="1">
        <v>0</v>
      </c>
      <c r="C159" s="1">
        <v>1</v>
      </c>
      <c r="D159" s="5">
        <f>SUM(B$2:B159)</f>
        <v>1</v>
      </c>
      <c r="E159" s="5">
        <f>SUM(C$2:C159)</f>
        <v>158</v>
      </c>
      <c r="F159" s="2">
        <f>IF(stats[[#This Row],[Datetime]],stats[[#This Row],[Total Clear]]/stats[[#This Row],[Total Runs]],NA())</f>
        <v>6.3291139240506328E-3</v>
      </c>
      <c r="G159" s="2">
        <f t="shared" si="6"/>
        <v>0</v>
      </c>
      <c r="H159" s="3">
        <f>IFERROR(stats[[#This Row],[Datetime]]-A158,"")</f>
        <v>1.157407408754807E-3</v>
      </c>
      <c r="I159" s="3">
        <f t="shared" si="7"/>
        <v>1.0474537029949715E-3</v>
      </c>
      <c r="J159" s="3">
        <f t="shared" si="8"/>
        <v>1.1226851856918074E-3</v>
      </c>
      <c r="K159" s="3">
        <f>IFERROR(stats[[#This Row],[Q3]]-stats[[#This Row],[Q1]],"")</f>
        <v>7.5231482696835883E-5</v>
      </c>
      <c r="L159" s="3">
        <f>IFERROR(AVERAGEIFS(H140:H159, H140:H159, "&lt;" &amp; stats[[#This Row],[Q3]]+(2*stats[[#This Row],[IQR]]), H140:H159, "&gt;" &amp; stats[[#This Row],[Q1]]-(2*stats[[#This Row],[IQR]])),"")</f>
        <v>1.080439814904821E-3</v>
      </c>
      <c r="M159" s="1"/>
      <c r="N159" s="2"/>
      <c r="O159" s="1"/>
      <c r="P159" s="1"/>
      <c r="Q159" s="1"/>
      <c r="R159" s="1"/>
    </row>
    <row r="160" spans="1:18" x14ac:dyDescent="0.25">
      <c r="A160" s="4">
        <v>44301.865891203706</v>
      </c>
      <c r="B160" s="1">
        <v>0</v>
      </c>
      <c r="C160" s="1">
        <v>1</v>
      </c>
      <c r="D160" s="5">
        <f>SUM(B$2:B160)</f>
        <v>1</v>
      </c>
      <c r="E160" s="5">
        <f>SUM(C$2:C160)</f>
        <v>159</v>
      </c>
      <c r="F160" s="2">
        <f>IF(stats[[#This Row],[Datetime]],stats[[#This Row],[Total Clear]]/stats[[#This Row],[Total Runs]],NA())</f>
        <v>6.2893081761006293E-3</v>
      </c>
      <c r="G160" s="2">
        <f t="shared" si="6"/>
        <v>0</v>
      </c>
      <c r="H160" s="3">
        <f>IFERROR(stats[[#This Row],[Datetime]]-A159,"")</f>
        <v>9.9537037021946162E-4</v>
      </c>
      <c r="I160" s="3">
        <f t="shared" si="7"/>
        <v>1.0271990759065375E-3</v>
      </c>
      <c r="J160" s="3">
        <f t="shared" si="8"/>
        <v>1.1226851856918074E-3</v>
      </c>
      <c r="K160" s="3">
        <f>IFERROR(stats[[#This Row],[Q3]]-stats[[#This Row],[Q1]],"")</f>
        <v>9.5486109785269946E-5</v>
      </c>
      <c r="L160" s="3">
        <f>IFERROR(AVERAGEIFS(H141:H160, H141:H160, "&lt;" &amp; stats[[#This Row],[Q3]]+(2*stats[[#This Row],[IQR]]), H141:H160, "&gt;" &amp; stats[[#This Row],[Q1]]-(2*stats[[#This Row],[IQR]])),"")</f>
        <v>1.0758101852843538E-3</v>
      </c>
      <c r="M160" s="1"/>
      <c r="N160" s="2"/>
      <c r="O160" s="1"/>
      <c r="P160" s="1"/>
      <c r="Q160" s="1"/>
      <c r="R160" s="1"/>
    </row>
    <row r="161" spans="1:18" x14ac:dyDescent="0.25">
      <c r="A161" s="4">
        <v>44301.866979166669</v>
      </c>
      <c r="B161" s="1">
        <v>0</v>
      </c>
      <c r="C161" s="1">
        <v>1</v>
      </c>
      <c r="D161" s="5">
        <f>SUM(B$2:B161)</f>
        <v>1</v>
      </c>
      <c r="E161" s="5">
        <f>SUM(C$2:C161)</f>
        <v>160</v>
      </c>
      <c r="F161" s="2">
        <f>IF(stats[[#This Row],[Datetime]],stats[[#This Row],[Total Clear]]/stats[[#This Row],[Total Runs]],NA())</f>
        <v>6.2500000000000003E-3</v>
      </c>
      <c r="G161" s="2">
        <f t="shared" si="6"/>
        <v>0</v>
      </c>
      <c r="H161" s="3">
        <f>IFERROR(stats[[#This Row],[Datetime]]-A160,"")</f>
        <v>1.0879629626288079E-3</v>
      </c>
      <c r="I161" s="3">
        <f t="shared" si="7"/>
        <v>1.0271990759065375E-3</v>
      </c>
      <c r="J161" s="3">
        <f t="shared" si="8"/>
        <v>1.1226851856918074E-3</v>
      </c>
      <c r="K161" s="3">
        <f>IFERROR(stats[[#This Row],[Q3]]-stats[[#This Row],[Q1]],"")</f>
        <v>9.5486109785269946E-5</v>
      </c>
      <c r="L161" s="3">
        <f>IFERROR(AVERAGEIFS(H142:H161, H142:H161, "&lt;" &amp; stats[[#This Row],[Q3]]+(2*stats[[#This Row],[IQR]]), H142:H161, "&gt;" &amp; stats[[#This Row],[Q1]]-(2*stats[[#This Row],[IQR]])),"")</f>
        <v>1.0769675925985211E-3</v>
      </c>
      <c r="M161" s="1"/>
      <c r="N161" s="2"/>
      <c r="O161" s="1"/>
      <c r="P161" s="1"/>
      <c r="Q161" s="1"/>
      <c r="R161" s="1"/>
    </row>
    <row r="162" spans="1:18" x14ac:dyDescent="0.25">
      <c r="A162" s="4">
        <v>44301.868020833332</v>
      </c>
      <c r="B162" s="1">
        <v>0</v>
      </c>
      <c r="C162" s="1">
        <v>1</v>
      </c>
      <c r="D162" s="5">
        <f>SUM(B$2:B162)</f>
        <v>1</v>
      </c>
      <c r="E162" s="5">
        <f>SUM(C$2:C162)</f>
        <v>161</v>
      </c>
      <c r="F162" s="2">
        <f>IF(stats[[#This Row],[Datetime]],stats[[#This Row],[Total Clear]]/stats[[#This Row],[Total Runs]],NA())</f>
        <v>6.2111801242236021E-3</v>
      </c>
      <c r="G162" s="2">
        <f t="shared" si="6"/>
        <v>0</v>
      </c>
      <c r="H162" s="3">
        <f>IFERROR(stats[[#This Row],[Datetime]]-A161,"")</f>
        <v>1.0416666627861559E-3</v>
      </c>
      <c r="I162" s="3">
        <f t="shared" si="7"/>
        <v>1.0271990759065375E-3</v>
      </c>
      <c r="J162" s="3">
        <f t="shared" si="8"/>
        <v>1.1226851856918074E-3</v>
      </c>
      <c r="K162" s="3">
        <f>IFERROR(stats[[#This Row],[Q3]]-stats[[#This Row],[Q1]],"")</f>
        <v>9.5486109785269946E-5</v>
      </c>
      <c r="L162" s="3">
        <f>IFERROR(AVERAGEIFS(H143:H162, H143:H162, "&lt;" &amp; stats[[#This Row],[Q3]]+(2*stats[[#This Row],[IQR]]), H143:H162, "&gt;" &amp; stats[[#This Row],[Q1]]-(2*stats[[#This Row],[IQR]])),"")</f>
        <v>1.0746527776063885E-3</v>
      </c>
      <c r="M162" s="1"/>
      <c r="N162" s="2"/>
      <c r="O162" s="1"/>
      <c r="P162" s="1"/>
      <c r="Q162" s="1"/>
      <c r="R162" s="1"/>
    </row>
    <row r="163" spans="1:18" x14ac:dyDescent="0.25">
      <c r="A163" s="4">
        <v>44301.869050925925</v>
      </c>
      <c r="B163" s="1">
        <v>0</v>
      </c>
      <c r="C163" s="1">
        <v>1</v>
      </c>
      <c r="D163" s="5">
        <f>SUM(B$2:B163)</f>
        <v>1</v>
      </c>
      <c r="E163" s="5">
        <f>SUM(C$2:C163)</f>
        <v>162</v>
      </c>
      <c r="F163" s="2">
        <f>IF(stats[[#This Row],[Datetime]],stats[[#This Row],[Total Clear]]/stats[[#This Row],[Total Runs]],NA())</f>
        <v>6.1728395061728392E-3</v>
      </c>
      <c r="G163" s="2">
        <f t="shared" si="6"/>
        <v>0</v>
      </c>
      <c r="H163" s="3">
        <f>IFERROR(stats[[#This Row],[Datetime]]-A162,"")</f>
        <v>1.0300925932824612E-3</v>
      </c>
      <c r="I163" s="3">
        <f t="shared" si="7"/>
        <v>1.0271990759065375E-3</v>
      </c>
      <c r="J163" s="3">
        <f t="shared" si="8"/>
        <v>1.1226851856918074E-3</v>
      </c>
      <c r="K163" s="3">
        <f>IFERROR(stats[[#This Row],[Q3]]-stats[[#This Row],[Q1]],"")</f>
        <v>9.5486109785269946E-5</v>
      </c>
      <c r="L163" s="3">
        <f>IFERROR(AVERAGEIFS(H144:H163, H144:H163, "&lt;" &amp; stats[[#This Row],[Q3]]+(2*stats[[#This Row],[IQR]]), H144:H163, "&gt;" &amp; stats[[#This Row],[Q1]]-(2*stats[[#This Row],[IQR]])),"")</f>
        <v>1.0734953702922212E-3</v>
      </c>
      <c r="M163" s="1"/>
      <c r="N163" s="2"/>
      <c r="O163" s="1"/>
      <c r="P163" s="1"/>
      <c r="Q163" s="1"/>
      <c r="R163" s="1"/>
    </row>
    <row r="164" spans="1:18" x14ac:dyDescent="0.25">
      <c r="A164" s="4">
        <v>44301.870127314818</v>
      </c>
      <c r="B164" s="1">
        <v>0</v>
      </c>
      <c r="C164" s="1">
        <v>1</v>
      </c>
      <c r="D164" s="5">
        <f>SUM(B$2:B164)</f>
        <v>1</v>
      </c>
      <c r="E164" s="5">
        <f>SUM(C$2:C164)</f>
        <v>163</v>
      </c>
      <c r="F164" s="2">
        <f>IF(stats[[#This Row],[Datetime]],stats[[#This Row],[Total Clear]]/stats[[#This Row],[Total Runs]],NA())</f>
        <v>6.1349693251533744E-3</v>
      </c>
      <c r="G164" s="2">
        <f t="shared" si="6"/>
        <v>0</v>
      </c>
      <c r="H164" s="3">
        <f>IFERROR(stats[[#This Row],[Datetime]]-A163,"")</f>
        <v>1.0763888931251131E-3</v>
      </c>
      <c r="I164" s="3">
        <f t="shared" si="7"/>
        <v>1.0271990759065375E-3</v>
      </c>
      <c r="J164" s="3">
        <f t="shared" si="8"/>
        <v>1.0966435183945578E-3</v>
      </c>
      <c r="K164" s="3">
        <f>IFERROR(stats[[#This Row],[Q3]]-stats[[#This Row],[Q1]],"")</f>
        <v>6.9444442488020286E-5</v>
      </c>
      <c r="L164" s="3">
        <f>IFERROR(AVERAGEIFS(H145:H164, H145:H164, "&lt;" &amp; stats[[#This Row],[Q3]]+(2*stats[[#This Row],[IQR]]), H145:H164, "&gt;" &amp; stats[[#This Row],[Q1]]-(2*stats[[#This Row],[IQR]])),"")</f>
        <v>1.0711805556638866E-3</v>
      </c>
      <c r="M164" s="1"/>
      <c r="N164" s="2"/>
      <c r="O164" s="1"/>
      <c r="P164" s="1"/>
      <c r="Q164" s="1"/>
      <c r="R164" s="1"/>
    </row>
    <row r="165" spans="1:18" x14ac:dyDescent="0.25">
      <c r="A165" s="4">
        <v>44301.871215277781</v>
      </c>
      <c r="B165" s="1">
        <v>0</v>
      </c>
      <c r="C165" s="1">
        <v>1</v>
      </c>
      <c r="D165" s="5">
        <f>SUM(B$2:B165)</f>
        <v>1</v>
      </c>
      <c r="E165" s="5">
        <f>SUM(C$2:C165)</f>
        <v>164</v>
      </c>
      <c r="F165" s="2">
        <f>IF(stats[[#This Row],[Datetime]],stats[[#This Row],[Total Clear]]/stats[[#This Row],[Total Runs]],NA())</f>
        <v>6.0975609756097563E-3</v>
      </c>
      <c r="G165" s="2">
        <f t="shared" si="6"/>
        <v>0</v>
      </c>
      <c r="H165" s="3">
        <f>IFERROR(stats[[#This Row],[Datetime]]-A164,"")</f>
        <v>1.0879629626288079E-3</v>
      </c>
      <c r="I165" s="3">
        <f t="shared" si="7"/>
        <v>1.0271990759065375E-3</v>
      </c>
      <c r="J165" s="3">
        <f t="shared" si="8"/>
        <v>1.0966435183945578E-3</v>
      </c>
      <c r="K165" s="3">
        <f>IFERROR(stats[[#This Row],[Q3]]-stats[[#This Row],[Q1]],"")</f>
        <v>6.9444442488020286E-5</v>
      </c>
      <c r="L165" s="3">
        <f>IFERROR(AVERAGEIFS(H146:H165, H146:H165, "&lt;" &amp; stats[[#This Row],[Q3]]+(2*stats[[#This Row],[IQR]]), H146:H165, "&gt;" &amp; stats[[#This Row],[Q1]]-(2*stats[[#This Row],[IQR]])),"")</f>
        <v>1.0711805556638866E-3</v>
      </c>
      <c r="M165" s="1"/>
      <c r="N165" s="2"/>
      <c r="O165" s="1"/>
      <c r="P165" s="1"/>
      <c r="Q165" s="1"/>
      <c r="R165" s="1"/>
    </row>
    <row r="166" spans="1:18" x14ac:dyDescent="0.25">
      <c r="A166" s="4">
        <v>44301.872314814813</v>
      </c>
      <c r="B166" s="1">
        <v>0</v>
      </c>
      <c r="C166" s="1">
        <v>1</v>
      </c>
      <c r="D166" s="5">
        <f>SUM(B$2:B166)</f>
        <v>1</v>
      </c>
      <c r="E166" s="5">
        <f>SUM(C$2:C166)</f>
        <v>165</v>
      </c>
      <c r="F166" s="2">
        <f>IF(stats[[#This Row],[Datetime]],stats[[#This Row],[Total Clear]]/stats[[#This Row],[Total Runs]],NA())</f>
        <v>6.0606060606060606E-3</v>
      </c>
      <c r="G166" s="2">
        <f t="shared" si="6"/>
        <v>0</v>
      </c>
      <c r="H166" s="3">
        <f>IFERROR(stats[[#This Row],[Datetime]]-A165,"")</f>
        <v>1.0995370321325026E-3</v>
      </c>
      <c r="I166" s="3">
        <f t="shared" si="7"/>
        <v>1.0271990759065375E-3</v>
      </c>
      <c r="J166" s="3">
        <f t="shared" si="8"/>
        <v>1.0908564800047316E-3</v>
      </c>
      <c r="K166" s="3">
        <f>IFERROR(stats[[#This Row],[Q3]]-stats[[#This Row],[Q1]],"")</f>
        <v>6.3657404098194093E-5</v>
      </c>
      <c r="L166" s="3">
        <f>IFERROR(AVERAGEIFS(H147:H166, H147:H166, "&lt;" &amp; stats[[#This Row],[Q3]]+(2*stats[[#This Row],[IQR]]), H147:H166, "&gt;" &amp; stats[[#This Row],[Q1]]-(2*stats[[#This Row],[IQR]])),"")</f>
        <v>1.0694444445107365E-3</v>
      </c>
      <c r="M166" s="1"/>
      <c r="N166" s="2"/>
      <c r="O166" s="1"/>
      <c r="P166" s="1"/>
      <c r="Q166" s="1"/>
      <c r="R166" s="1"/>
    </row>
    <row r="167" spans="1:18" x14ac:dyDescent="0.25">
      <c r="A167" s="4">
        <v>44301.873379629629</v>
      </c>
      <c r="B167" s="1">
        <v>0</v>
      </c>
      <c r="C167" s="1">
        <v>1</v>
      </c>
      <c r="D167" s="5">
        <f>SUM(B$2:B167)</f>
        <v>1</v>
      </c>
      <c r="E167" s="5">
        <f>SUM(C$2:C167)</f>
        <v>166</v>
      </c>
      <c r="F167" s="2">
        <f>IF(stats[[#This Row],[Datetime]],stats[[#This Row],[Total Clear]]/stats[[#This Row],[Total Runs]],NA())</f>
        <v>6.024096385542169E-3</v>
      </c>
      <c r="G167" s="2">
        <f t="shared" si="6"/>
        <v>0</v>
      </c>
      <c r="H167" s="3">
        <f>IFERROR(stats[[#This Row],[Datetime]]-A166,"")</f>
        <v>1.0648148163454607E-3</v>
      </c>
      <c r="I167" s="3">
        <f t="shared" si="7"/>
        <v>1.0271990759065375E-3</v>
      </c>
      <c r="J167" s="3">
        <f t="shared" si="8"/>
        <v>1.0908564800047316E-3</v>
      </c>
      <c r="K167" s="3">
        <f>IFERROR(stats[[#This Row],[Q3]]-stats[[#This Row],[Q1]],"")</f>
        <v>6.3657404098194093E-5</v>
      </c>
      <c r="L167" s="3">
        <f>IFERROR(AVERAGEIFS(H148:H167, H148:H167, "&lt;" &amp; stats[[#This Row],[Q3]]+(2*stats[[#This Row],[IQR]]), H148:H167, "&gt;" &amp; stats[[#This Row],[Q1]]-(2*stats[[#This Row],[IQR]])),"")</f>
        <v>1.0711805556638866E-3</v>
      </c>
      <c r="M167" s="1"/>
      <c r="N167" s="2"/>
      <c r="O167" s="1"/>
      <c r="P167" s="1"/>
      <c r="Q167" s="1"/>
      <c r="R167" s="1"/>
    </row>
    <row r="168" spans="1:18" x14ac:dyDescent="0.25">
      <c r="A168" s="4">
        <v>44301.874513888892</v>
      </c>
      <c r="B168" s="1">
        <v>0</v>
      </c>
      <c r="C168" s="1">
        <v>1</v>
      </c>
      <c r="D168" s="5">
        <f>SUM(B$2:B168)</f>
        <v>1</v>
      </c>
      <c r="E168" s="5">
        <f>SUM(C$2:C168)</f>
        <v>167</v>
      </c>
      <c r="F168" s="2">
        <f>IF(stats[[#This Row],[Datetime]],stats[[#This Row],[Total Clear]]/stats[[#This Row],[Total Runs]],NA())</f>
        <v>5.9880239520958087E-3</v>
      </c>
      <c r="G168" s="2">
        <f t="shared" si="6"/>
        <v>0</v>
      </c>
      <c r="H168" s="3">
        <f>IFERROR(stats[[#This Row],[Datetime]]-A167,"")</f>
        <v>1.1342592624714598E-3</v>
      </c>
      <c r="I168" s="3">
        <f t="shared" si="7"/>
        <v>1.0387731454102322E-3</v>
      </c>
      <c r="J168" s="3">
        <f t="shared" si="8"/>
        <v>1.1053240705223288E-3</v>
      </c>
      <c r="K168" s="3">
        <f>IFERROR(stats[[#This Row],[Q3]]-stats[[#This Row],[Q1]],"")</f>
        <v>6.6550925112096593E-5</v>
      </c>
      <c r="L168" s="3">
        <f>IFERROR(AVERAGEIFS(H149:H168, H149:H168, "&lt;" &amp; stats[[#This Row],[Q3]]+(2*stats[[#This Row],[IQR]]), H149:H168, "&gt;" &amp; stats[[#This Row],[Q1]]-(2*stats[[#This Row],[IQR]])),"")</f>
        <v>1.0781250002764864E-3</v>
      </c>
      <c r="M168" s="1"/>
      <c r="N168" s="2"/>
      <c r="O168" s="1"/>
      <c r="P168" s="1"/>
      <c r="Q168" s="1"/>
      <c r="R168" s="1"/>
    </row>
    <row r="169" spans="1:18" x14ac:dyDescent="0.25">
      <c r="A169" s="4">
        <v>44301.875567129631</v>
      </c>
      <c r="B169" s="1">
        <v>0</v>
      </c>
      <c r="C169" s="1">
        <v>1</v>
      </c>
      <c r="D169" s="5">
        <f>SUM(B$2:B169)</f>
        <v>1</v>
      </c>
      <c r="E169" s="5">
        <f>SUM(C$2:C169)</f>
        <v>168</v>
      </c>
      <c r="F169" s="2">
        <f>IF(stats[[#This Row],[Datetime]],stats[[#This Row],[Total Clear]]/stats[[#This Row],[Total Runs]],NA())</f>
        <v>5.9523809523809521E-3</v>
      </c>
      <c r="G169" s="2">
        <f t="shared" si="6"/>
        <v>0</v>
      </c>
      <c r="H169" s="3">
        <f>IFERROR(stats[[#This Row],[Datetime]]-A168,"")</f>
        <v>1.0532407395658083E-3</v>
      </c>
      <c r="I169" s="3">
        <f t="shared" si="7"/>
        <v>1.0387731454102322E-3</v>
      </c>
      <c r="J169" s="3">
        <f t="shared" si="8"/>
        <v>1.0908564800047316E-3</v>
      </c>
      <c r="K169" s="3">
        <f>IFERROR(stats[[#This Row],[Q3]]-stats[[#This Row],[Q1]],"")</f>
        <v>5.208333459449932E-5</v>
      </c>
      <c r="L169" s="3">
        <f>IFERROR(AVERAGEIFS(H150:H169, H150:H169, "&lt;" &amp; stats[[#This Row],[Q3]]+(2*stats[[#This Row],[IQR]]), H150:H169, "&gt;" &amp; stats[[#This Row],[Q1]]-(2*stats[[#This Row],[IQR]])),"")</f>
        <v>1.0734953702922212E-3</v>
      </c>
      <c r="M169" s="1"/>
      <c r="N169" s="2"/>
      <c r="O169" s="1"/>
      <c r="P169" s="1"/>
      <c r="Q169" s="1"/>
      <c r="R169" s="1"/>
    </row>
    <row r="170" spans="1:18" x14ac:dyDescent="0.25">
      <c r="A170" s="4">
        <v>44301.87672453704</v>
      </c>
      <c r="B170" s="1">
        <v>0</v>
      </c>
      <c r="C170" s="1">
        <v>1</v>
      </c>
      <c r="D170" s="5">
        <f>SUM(B$2:B170)</f>
        <v>1</v>
      </c>
      <c r="E170" s="5">
        <f>SUM(C$2:C170)</f>
        <v>169</v>
      </c>
      <c r="F170" s="2">
        <f>IF(stats[[#This Row],[Datetime]],stats[[#This Row],[Total Clear]]/stats[[#This Row],[Total Runs]],NA())</f>
        <v>5.9171597633136093E-3</v>
      </c>
      <c r="G170" s="2">
        <f t="shared" si="6"/>
        <v>0</v>
      </c>
      <c r="H170" s="3">
        <f>IFERROR(stats[[#This Row],[Datetime]]-A169,"")</f>
        <v>1.157407408754807E-3</v>
      </c>
      <c r="I170" s="3">
        <f t="shared" si="7"/>
        <v>1.0387731454102322E-3</v>
      </c>
      <c r="J170" s="3">
        <f t="shared" si="8"/>
        <v>1.0908564800047316E-3</v>
      </c>
      <c r="K170" s="3">
        <f>IFERROR(stats[[#This Row],[Q3]]-stats[[#This Row],[Q1]],"")</f>
        <v>5.208333459449932E-5</v>
      </c>
      <c r="L170" s="3">
        <f>IFERROR(AVERAGEIFS(H151:H170, H151:H170, "&lt;" &amp; stats[[#This Row],[Q3]]+(2*stats[[#This Row],[IQR]]), H151:H170, "&gt;" &amp; stats[[#This Row],[Q1]]-(2*stats[[#This Row],[IQR]])),"")</f>
        <v>1.0729166668170364E-3</v>
      </c>
      <c r="M170" s="1"/>
      <c r="N170" s="2"/>
      <c r="O170" s="1"/>
      <c r="P170" s="1"/>
      <c r="Q170" s="1"/>
      <c r="R170" s="1"/>
    </row>
    <row r="171" spans="1:18" x14ac:dyDescent="0.25">
      <c r="A171" s="4">
        <v>44301.877893518518</v>
      </c>
      <c r="B171" s="1">
        <v>0</v>
      </c>
      <c r="C171" s="1">
        <v>1</v>
      </c>
      <c r="D171" s="5">
        <f>SUM(B$2:B171)</f>
        <v>1</v>
      </c>
      <c r="E171" s="5">
        <f>SUM(C$2:C171)</f>
        <v>170</v>
      </c>
      <c r="F171" s="2">
        <f>IF(stats[[#This Row],[Datetime]],stats[[#This Row],[Total Clear]]/stats[[#This Row],[Total Runs]],NA())</f>
        <v>5.8823529411764705E-3</v>
      </c>
      <c r="G171" s="2">
        <f t="shared" si="6"/>
        <v>0</v>
      </c>
      <c r="H171" s="3">
        <f>IFERROR(stats[[#This Row],[Datetime]]-A170,"")</f>
        <v>1.1689814782585017E-3</v>
      </c>
      <c r="I171" s="3">
        <f t="shared" si="7"/>
        <v>1.0387731454102322E-3</v>
      </c>
      <c r="J171" s="3">
        <f t="shared" si="8"/>
        <v>1.1053240705223288E-3</v>
      </c>
      <c r="K171" s="3">
        <f>IFERROR(stats[[#This Row],[Q3]]-stats[[#This Row],[Q1]],"")</f>
        <v>6.6550925112096593E-5</v>
      </c>
      <c r="L171" s="3">
        <f>IFERROR(AVERAGEIFS(H152:H171, H152:H171, "&lt;" &amp; stats[[#This Row],[Q3]]+(2*stats[[#This Row],[IQR]]), H152:H171, "&gt;" &amp; stats[[#This Row],[Q1]]-(2*stats[[#This Row],[IQR]])),"")</f>
        <v>1.0775462964375039E-3</v>
      </c>
      <c r="M171" s="1"/>
      <c r="N171" s="2"/>
      <c r="O171" s="1"/>
      <c r="P171" s="1"/>
      <c r="Q171" s="1"/>
      <c r="R171" s="1"/>
    </row>
    <row r="172" spans="1:18" x14ac:dyDescent="0.25">
      <c r="A172" s="4">
        <v>44301.879016203704</v>
      </c>
      <c r="B172" s="1">
        <v>0</v>
      </c>
      <c r="C172" s="1">
        <v>1</v>
      </c>
      <c r="D172" s="5">
        <f>SUM(B$2:B172)</f>
        <v>1</v>
      </c>
      <c r="E172" s="5">
        <f>SUM(C$2:C172)</f>
        <v>171</v>
      </c>
      <c r="F172" s="2">
        <f>IF(stats[[#This Row],[Datetime]],stats[[#This Row],[Total Clear]]/stats[[#This Row],[Total Runs]],NA())</f>
        <v>5.8479532163742687E-3</v>
      </c>
      <c r="G172" s="2">
        <f t="shared" si="6"/>
        <v>0</v>
      </c>
      <c r="H172" s="3">
        <f>IFERROR(stats[[#This Row],[Datetime]]-A171,"")</f>
        <v>1.1226851856918074E-3</v>
      </c>
      <c r="I172" s="3">
        <f t="shared" si="7"/>
        <v>1.0387731454102322E-3</v>
      </c>
      <c r="J172" s="3">
        <f t="shared" si="8"/>
        <v>1.1053240705223288E-3</v>
      </c>
      <c r="K172" s="3">
        <f>IFERROR(stats[[#This Row],[Q3]]-stats[[#This Row],[Q1]],"")</f>
        <v>6.6550925112096593E-5</v>
      </c>
      <c r="L172" s="3">
        <f>IFERROR(AVERAGEIFS(H153:H172, H153:H172, "&lt;" &amp; stats[[#This Row],[Q3]]+(2*stats[[#This Row],[IQR]]), H153:H172, "&gt;" &amp; stats[[#This Row],[Q1]]-(2*stats[[#This Row],[IQR]])),"")</f>
        <v>1.0775462964375039E-3</v>
      </c>
      <c r="M172" s="1"/>
      <c r="N172" s="2"/>
      <c r="O172" s="1"/>
      <c r="P172" s="1"/>
      <c r="Q172" s="1"/>
      <c r="R172" s="1"/>
    </row>
    <row r="173" spans="1:18" x14ac:dyDescent="0.25">
      <c r="A173" s="4">
        <v>44301.88013888889</v>
      </c>
      <c r="B173" s="1">
        <v>0</v>
      </c>
      <c r="C173" s="1">
        <v>1</v>
      </c>
      <c r="D173" s="5">
        <f>SUM(B$2:B173)</f>
        <v>1</v>
      </c>
      <c r="E173" s="5">
        <f>SUM(C$2:C173)</f>
        <v>172</v>
      </c>
      <c r="F173" s="2">
        <f>IF(stats[[#This Row],[Datetime]],stats[[#This Row],[Total Clear]]/stats[[#This Row],[Total Runs]],NA())</f>
        <v>5.8139534883720929E-3</v>
      </c>
      <c r="G173" s="2">
        <f t="shared" si="6"/>
        <v>0</v>
      </c>
      <c r="H173" s="3">
        <f>IFERROR(stats[[#This Row],[Datetime]]-A172,"")</f>
        <v>1.1226851856918074E-3</v>
      </c>
      <c r="I173" s="3">
        <f t="shared" si="7"/>
        <v>1.0503472203708952E-3</v>
      </c>
      <c r="J173" s="3">
        <f t="shared" si="8"/>
        <v>1.1226851856918074E-3</v>
      </c>
      <c r="K173" s="3">
        <f>IFERROR(stats[[#This Row],[Q3]]-stats[[#This Row],[Q1]],"")</f>
        <v>7.233796532091219E-5</v>
      </c>
      <c r="L173" s="3">
        <f>IFERROR(AVERAGEIFS(H154:H173, H154:H173, "&lt;" &amp; stats[[#This Row],[Q3]]+(2*stats[[#This Row],[IQR]]), H154:H173, "&gt;" &amp; stats[[#This Row],[Q1]]-(2*stats[[#This Row],[IQR]])),"")</f>
        <v>1.0827546295331559E-3</v>
      </c>
      <c r="M173" s="1"/>
      <c r="N173" s="2"/>
      <c r="O173" s="1"/>
      <c r="P173" s="1"/>
      <c r="Q173" s="1"/>
      <c r="R173" s="1"/>
    </row>
    <row r="174" spans="1:18" x14ac:dyDescent="0.25">
      <c r="A174" s="4">
        <v>44301.881249999999</v>
      </c>
      <c r="B174" s="1">
        <v>0</v>
      </c>
      <c r="C174" s="1">
        <v>1</v>
      </c>
      <c r="D174" s="5">
        <f>SUM(B$2:B174)</f>
        <v>1</v>
      </c>
      <c r="E174" s="5">
        <f>SUM(C$2:C174)</f>
        <v>173</v>
      </c>
      <c r="F174" s="2">
        <f>IF(stats[[#This Row],[Datetime]],stats[[#This Row],[Total Clear]]/stats[[#This Row],[Total Runs]],NA())</f>
        <v>5.7803468208092483E-3</v>
      </c>
      <c r="G174" s="2">
        <f t="shared" si="6"/>
        <v>0</v>
      </c>
      <c r="H174" s="3">
        <f>IFERROR(stats[[#This Row],[Datetime]]-A173,"")</f>
        <v>1.111111108912155E-3</v>
      </c>
      <c r="I174" s="3">
        <f t="shared" si="7"/>
        <v>1.0503472203708952E-3</v>
      </c>
      <c r="J174" s="3">
        <f t="shared" si="8"/>
        <v>1.1226851856918074E-3</v>
      </c>
      <c r="K174" s="3">
        <f>IFERROR(stats[[#This Row],[Q3]]-stats[[#This Row],[Q1]],"")</f>
        <v>7.233796532091219E-5</v>
      </c>
      <c r="L174" s="3">
        <f>IFERROR(AVERAGEIFS(H155:H174, H155:H174, "&lt;" &amp; stats[[#This Row],[Q3]]+(2*stats[[#This Row],[IQR]]), H155:H174, "&gt;" &amp; stats[[#This Row],[Q1]]-(2*stats[[#This Row],[IQR]])),"")</f>
        <v>1.0839120368473232E-3</v>
      </c>
      <c r="M174" s="1"/>
      <c r="N174" s="2"/>
      <c r="O174" s="1"/>
      <c r="P174" s="1"/>
      <c r="Q174" s="1"/>
      <c r="R174" s="1"/>
    </row>
    <row r="175" spans="1:18" x14ac:dyDescent="0.25">
      <c r="A175" s="4">
        <v>44301.882337962961</v>
      </c>
      <c r="B175" s="1">
        <v>0</v>
      </c>
      <c r="C175" s="1">
        <v>1</v>
      </c>
      <c r="D175" s="5">
        <f>SUM(B$2:B175)</f>
        <v>1</v>
      </c>
      <c r="E175" s="5">
        <f>SUM(C$2:C175)</f>
        <v>174</v>
      </c>
      <c r="F175" s="2">
        <f>IF(stats[[#This Row],[Datetime]],stats[[#This Row],[Total Clear]]/stats[[#This Row],[Total Runs]],NA())</f>
        <v>5.7471264367816091E-3</v>
      </c>
      <c r="G175" s="2">
        <f t="shared" si="6"/>
        <v>0</v>
      </c>
      <c r="H175" s="3">
        <f>IFERROR(stats[[#This Row],[Datetime]]-A174,"")</f>
        <v>1.0879629626288079E-3</v>
      </c>
      <c r="I175" s="3">
        <f t="shared" si="7"/>
        <v>1.0532407395658083E-3</v>
      </c>
      <c r="J175" s="3">
        <f t="shared" si="8"/>
        <v>1.1226851856918074E-3</v>
      </c>
      <c r="K175" s="3">
        <f>IFERROR(stats[[#This Row],[Q3]]-stats[[#This Row],[Q1]],"")</f>
        <v>6.9444446125999093E-5</v>
      </c>
      <c r="L175" s="3">
        <f>IFERROR(AVERAGEIFS(H156:H175, H156:H175, "&lt;" &amp; stats[[#This Row],[Q3]]+(2*stats[[#This Row],[IQR]]), H156:H175, "&gt;" &amp; stats[[#This Row],[Q1]]-(2*stats[[#This Row],[IQR]])),"")</f>
        <v>1.0879629629926058E-3</v>
      </c>
      <c r="M175" s="1"/>
      <c r="N175" s="2"/>
      <c r="O175" s="1"/>
      <c r="P175" s="1"/>
      <c r="Q175" s="1"/>
      <c r="R175" s="1"/>
    </row>
    <row r="176" spans="1:18" x14ac:dyDescent="0.25">
      <c r="A176" s="4">
        <v>44301.883391203701</v>
      </c>
      <c r="B176" s="1">
        <v>0</v>
      </c>
      <c r="C176" s="1">
        <v>1</v>
      </c>
      <c r="D176" s="5">
        <f>SUM(B$2:B176)</f>
        <v>1</v>
      </c>
      <c r="E176" s="5">
        <f>SUM(C$2:C176)</f>
        <v>175</v>
      </c>
      <c r="F176" s="2">
        <f>IF(stats[[#This Row],[Datetime]],stats[[#This Row],[Total Clear]]/stats[[#This Row],[Total Runs]],NA())</f>
        <v>5.7142857142857143E-3</v>
      </c>
      <c r="G176" s="2">
        <f t="shared" si="6"/>
        <v>0</v>
      </c>
      <c r="H176" s="3">
        <f>IFERROR(stats[[#This Row],[Datetime]]-A175,"")</f>
        <v>1.0532407395658083E-3</v>
      </c>
      <c r="I176" s="3">
        <f t="shared" si="7"/>
        <v>1.0532407395658083E-3</v>
      </c>
      <c r="J176" s="3">
        <f t="shared" si="8"/>
        <v>1.1226851856918074E-3</v>
      </c>
      <c r="K176" s="3">
        <f>IFERROR(stats[[#This Row],[Q3]]-stats[[#This Row],[Q1]],"")</f>
        <v>6.9444446125999093E-5</v>
      </c>
      <c r="L176" s="3">
        <f>IFERROR(AVERAGEIFS(H157:H176, H157:H176, "&lt;" &amp; stats[[#This Row],[Q3]]+(2*stats[[#This Row],[IQR]]), H157:H176, "&gt;" &amp; stats[[#This Row],[Q1]]-(2*stats[[#This Row],[IQR]])),"")</f>
        <v>1.0879629629926058E-3</v>
      </c>
      <c r="M176" s="1"/>
      <c r="N176" s="2"/>
      <c r="O176" s="1"/>
      <c r="P176" s="1"/>
      <c r="Q176" s="1"/>
      <c r="R176" s="1"/>
    </row>
    <row r="177" spans="1:18" x14ac:dyDescent="0.25">
      <c r="A177" s="4">
        <v>44301.884525462963</v>
      </c>
      <c r="B177" s="1">
        <v>0</v>
      </c>
      <c r="C177" s="1">
        <v>1</v>
      </c>
      <c r="D177" s="5">
        <f>SUM(B$2:B177)</f>
        <v>1</v>
      </c>
      <c r="E177" s="5">
        <f>SUM(C$2:C177)</f>
        <v>176</v>
      </c>
      <c r="F177" s="2">
        <f>IF(stats[[#This Row],[Datetime]],stats[[#This Row],[Total Clear]]/stats[[#This Row],[Total Runs]],NA())</f>
        <v>5.681818181818182E-3</v>
      </c>
      <c r="G177" s="2">
        <f t="shared" si="6"/>
        <v>0</v>
      </c>
      <c r="H177" s="3">
        <f>IFERROR(stats[[#This Row],[Datetime]]-A176,"")</f>
        <v>1.1342592624714598E-3</v>
      </c>
      <c r="I177" s="3">
        <f t="shared" si="7"/>
        <v>1.0619212971505476E-3</v>
      </c>
      <c r="J177" s="3">
        <f t="shared" si="8"/>
        <v>1.1255787048867205E-3</v>
      </c>
      <c r="K177" s="3">
        <f>IFERROR(stats[[#This Row],[Q3]]-stats[[#This Row],[Q1]],"")</f>
        <v>6.36574077361729E-5</v>
      </c>
      <c r="L177" s="3">
        <f>IFERROR(AVERAGEIFS(H158:H177, H158:H177, "&lt;" &amp; stats[[#This Row],[Q3]]+(2*stats[[#This Row],[IQR]]), H158:H177, "&gt;" &amp; stats[[#This Row],[Q1]]-(2*stats[[#This Row],[IQR]])),"")</f>
        <v>1.0937499999272404E-3</v>
      </c>
      <c r="M177" s="1"/>
      <c r="N177" s="2"/>
      <c r="O177" s="1"/>
      <c r="P177" s="1"/>
      <c r="Q177" s="1"/>
      <c r="R177" s="1"/>
    </row>
    <row r="178" spans="1:18" x14ac:dyDescent="0.25">
      <c r="A178" s="4">
        <v>44301.885497685187</v>
      </c>
      <c r="B178" s="1">
        <v>0</v>
      </c>
      <c r="C178" s="1">
        <v>1</v>
      </c>
      <c r="D178" s="5">
        <f>SUM(B$2:B178)</f>
        <v>1</v>
      </c>
      <c r="E178" s="5">
        <f>SUM(C$2:C178)</f>
        <v>177</v>
      </c>
      <c r="F178" s="2">
        <f>IF(stats[[#This Row],[Datetime]],stats[[#This Row],[Total Clear]]/stats[[#This Row],[Total Runs]],NA())</f>
        <v>5.6497175141242938E-3</v>
      </c>
      <c r="G178" s="2">
        <f t="shared" si="6"/>
        <v>0</v>
      </c>
      <c r="H178" s="3">
        <f>IFERROR(stats[[#This Row],[Datetime]]-A177,"")</f>
        <v>9.7222222393611446E-4</v>
      </c>
      <c r="I178" s="3">
        <f t="shared" si="7"/>
        <v>1.0532407395658083E-3</v>
      </c>
      <c r="J178" s="3">
        <f t="shared" si="8"/>
        <v>1.1255787048867205E-3</v>
      </c>
      <c r="K178" s="3">
        <f>IFERROR(stats[[#This Row],[Q3]]-stats[[#This Row],[Q1]],"")</f>
        <v>7.233796532091219E-5</v>
      </c>
      <c r="L178" s="3">
        <f>IFERROR(AVERAGEIFS(H159:H178, H159:H178, "&lt;" &amp; stats[[#This Row],[Q3]]+(2*stats[[#This Row],[IQR]]), H159:H178, "&gt;" &amp; stats[[#This Row],[Q1]]-(2*stats[[#This Row],[IQR]])),"")</f>
        <v>1.0879629629926058E-3</v>
      </c>
      <c r="M178" s="1"/>
      <c r="N178" s="2"/>
      <c r="O178" s="1"/>
      <c r="P178" s="1"/>
      <c r="Q178" s="1"/>
      <c r="R178" s="1"/>
    </row>
    <row r="179" spans="1:18" x14ac:dyDescent="0.25">
      <c r="A179" s="4">
        <v>44301.88658564815</v>
      </c>
      <c r="B179" s="1">
        <v>0</v>
      </c>
      <c r="C179" s="1">
        <v>1</v>
      </c>
      <c r="D179" s="5">
        <f>SUM(B$2:B179)</f>
        <v>1</v>
      </c>
      <c r="E179" s="5">
        <f>SUM(C$2:C179)</f>
        <v>178</v>
      </c>
      <c r="F179" s="2">
        <f>IF(stats[[#This Row],[Datetime]],stats[[#This Row],[Total Clear]]/stats[[#This Row],[Total Runs]],NA())</f>
        <v>5.6179775280898875E-3</v>
      </c>
      <c r="G179" s="2">
        <f t="shared" si="6"/>
        <v>0</v>
      </c>
      <c r="H179" s="3">
        <f>IFERROR(stats[[#This Row],[Datetime]]-A178,"")</f>
        <v>1.0879629626288079E-3</v>
      </c>
      <c r="I179" s="3">
        <f t="shared" si="7"/>
        <v>1.0532407395658083E-3</v>
      </c>
      <c r="J179" s="3">
        <f t="shared" si="8"/>
        <v>1.1226851856918074E-3</v>
      </c>
      <c r="K179" s="3">
        <f>IFERROR(stats[[#This Row],[Q3]]-stats[[#This Row],[Q1]],"")</f>
        <v>6.9444446125999093E-5</v>
      </c>
      <c r="L179" s="3">
        <f>IFERROR(AVERAGEIFS(H160:H179, H160:H179, "&lt;" &amp; stats[[#This Row],[Q3]]+(2*stats[[#This Row],[IQR]]), H160:H179, "&gt;" &amp; stats[[#This Row],[Q1]]-(2*stats[[#This Row],[IQR]])),"")</f>
        <v>1.0844907406863057E-3</v>
      </c>
      <c r="M179" s="1"/>
      <c r="N179" s="2"/>
      <c r="O179" s="1"/>
      <c r="P179" s="1"/>
      <c r="Q179" s="1"/>
      <c r="R179" s="1"/>
    </row>
    <row r="180" spans="1:18" x14ac:dyDescent="0.25">
      <c r="A180" s="4">
        <v>44301.887685185182</v>
      </c>
      <c r="B180" s="1">
        <v>0</v>
      </c>
      <c r="C180" s="1">
        <v>1</v>
      </c>
      <c r="D180" s="5">
        <f>SUM(B$2:B180)</f>
        <v>1</v>
      </c>
      <c r="E180" s="5">
        <f>SUM(C$2:C180)</f>
        <v>179</v>
      </c>
      <c r="F180" s="2">
        <f>IF(stats[[#This Row],[Datetime]],stats[[#This Row],[Total Clear]]/stats[[#This Row],[Total Runs]],NA())</f>
        <v>5.5865921787709499E-3</v>
      </c>
      <c r="G180" s="2">
        <f t="shared" si="6"/>
        <v>0</v>
      </c>
      <c r="H180" s="3">
        <f>IFERROR(stats[[#This Row],[Datetime]]-A179,"")</f>
        <v>1.0995370321325026E-3</v>
      </c>
      <c r="I180" s="3">
        <f t="shared" si="7"/>
        <v>1.0619212971505476E-3</v>
      </c>
      <c r="J180" s="3">
        <f t="shared" si="8"/>
        <v>1.1226851856918074E-3</v>
      </c>
      <c r="K180" s="3">
        <f>IFERROR(stats[[#This Row],[Q3]]-stats[[#This Row],[Q1]],"")</f>
        <v>6.0763888541259803E-5</v>
      </c>
      <c r="L180" s="3">
        <f>IFERROR(AVERAGEIFS(H161:H180, H161:H180, "&lt;" &amp; stats[[#This Row],[Q3]]+(2*stats[[#This Row],[IQR]]), H161:H180, "&gt;" &amp; stats[[#This Row],[Q1]]-(2*stats[[#This Row],[IQR]])),"")</f>
        <v>1.0896990737819579E-3</v>
      </c>
      <c r="M180" s="1"/>
      <c r="N180" s="2"/>
      <c r="O180" s="1"/>
      <c r="P180" s="1"/>
      <c r="Q180" s="1"/>
      <c r="R180" s="1"/>
    </row>
    <row r="181" spans="1:18" x14ac:dyDescent="0.25">
      <c r="A181" s="4">
        <v>44301.888761574075</v>
      </c>
      <c r="B181" s="1">
        <v>0</v>
      </c>
      <c r="C181" s="1">
        <v>1</v>
      </c>
      <c r="D181" s="5">
        <f>SUM(B$2:B181)</f>
        <v>1</v>
      </c>
      <c r="E181" s="5">
        <f>SUM(C$2:C181)</f>
        <v>180</v>
      </c>
      <c r="F181" s="2">
        <f>IF(stats[[#This Row],[Datetime]],stats[[#This Row],[Total Clear]]/stats[[#This Row],[Total Runs]],NA())</f>
        <v>5.5555555555555558E-3</v>
      </c>
      <c r="G181" s="2">
        <f t="shared" si="6"/>
        <v>0</v>
      </c>
      <c r="H181" s="3">
        <f>IFERROR(stats[[#This Row],[Datetime]]-A180,"")</f>
        <v>1.0763888931251131E-3</v>
      </c>
      <c r="I181" s="3">
        <f t="shared" si="7"/>
        <v>1.0619212971505476E-3</v>
      </c>
      <c r="J181" s="3">
        <f t="shared" si="8"/>
        <v>1.1226851856918074E-3</v>
      </c>
      <c r="K181" s="3">
        <f>IFERROR(stats[[#This Row],[Q3]]-stats[[#This Row],[Q1]],"")</f>
        <v>6.0763888541259803E-5</v>
      </c>
      <c r="L181" s="3">
        <f>IFERROR(AVERAGEIFS(H162:H181, H162:H181, "&lt;" &amp; stats[[#This Row],[Q3]]+(2*stats[[#This Row],[IQR]]), H162:H181, "&gt;" &amp; stats[[#This Row],[Q1]]-(2*stats[[#This Row],[IQR]])),"")</f>
        <v>1.0891203703067732E-3</v>
      </c>
      <c r="M181" s="1"/>
      <c r="N181" s="2"/>
      <c r="O181" s="1"/>
      <c r="P181" s="1"/>
      <c r="Q181" s="1"/>
      <c r="R181" s="1"/>
    </row>
    <row r="182" spans="1:18" x14ac:dyDescent="0.25">
      <c r="A182" s="4">
        <v>44301.889953703707</v>
      </c>
      <c r="B182" s="1">
        <v>0</v>
      </c>
      <c r="C182" s="1">
        <v>1</v>
      </c>
      <c r="D182" s="5">
        <f>SUM(B$2:B182)</f>
        <v>1</v>
      </c>
      <c r="E182" s="5">
        <f>SUM(C$2:C182)</f>
        <v>181</v>
      </c>
      <c r="F182" s="2">
        <f>IF(stats[[#This Row],[Datetime]],stats[[#This Row],[Total Clear]]/stats[[#This Row],[Total Runs]],NA())</f>
        <v>5.5248618784530384E-3</v>
      </c>
      <c r="G182" s="2">
        <f t="shared" si="6"/>
        <v>0</v>
      </c>
      <c r="H182" s="3">
        <f>IFERROR(stats[[#This Row],[Datetime]]-A181,"")</f>
        <v>1.1921296318178065E-3</v>
      </c>
      <c r="I182" s="3">
        <f t="shared" si="7"/>
        <v>1.0734953739302E-3</v>
      </c>
      <c r="J182" s="3">
        <f t="shared" si="8"/>
        <v>1.1255787048867205E-3</v>
      </c>
      <c r="K182" s="3">
        <f>IFERROR(stats[[#This Row],[Q3]]-stats[[#This Row],[Q1]],"")</f>
        <v>5.2083330956520513E-5</v>
      </c>
      <c r="L182" s="3">
        <f>IFERROR(AVERAGEIFS(H163:H182, H163:H182, "&lt;" &amp; stats[[#This Row],[Q3]]+(2*stats[[#This Row],[IQR]]), H163:H182, "&gt;" &amp; stats[[#This Row],[Q1]]-(2*stats[[#This Row],[IQR]])),"")</f>
        <v>1.0966435187583557E-3</v>
      </c>
      <c r="M182" s="1"/>
      <c r="N182" s="2"/>
      <c r="O182" s="1"/>
      <c r="P182" s="1"/>
      <c r="Q182" s="1"/>
      <c r="R182" s="1"/>
    </row>
    <row r="183" spans="1:18" x14ac:dyDescent="0.25">
      <c r="A183" s="4">
        <v>44301.891122685185</v>
      </c>
      <c r="B183" s="1">
        <v>0</v>
      </c>
      <c r="C183" s="1">
        <v>1</v>
      </c>
      <c r="D183" s="5">
        <f>SUM(B$2:B183)</f>
        <v>1</v>
      </c>
      <c r="E183" s="5">
        <f>SUM(C$2:C183)</f>
        <v>182</v>
      </c>
      <c r="F183" s="2">
        <f>IF(stats[[#This Row],[Datetime]],stats[[#This Row],[Total Clear]]/stats[[#This Row],[Total Runs]],NA())</f>
        <v>5.4945054945054949E-3</v>
      </c>
      <c r="G183" s="2">
        <f t="shared" si="6"/>
        <v>0</v>
      </c>
      <c r="H183" s="3">
        <f>IFERROR(stats[[#This Row],[Datetime]]-A182,"")</f>
        <v>1.1689814782585017E-3</v>
      </c>
      <c r="I183" s="3">
        <f t="shared" si="7"/>
        <v>1.0763888931251131E-3</v>
      </c>
      <c r="J183" s="3">
        <f t="shared" si="8"/>
        <v>1.1342592624714598E-3</v>
      </c>
      <c r="K183" s="3">
        <f>IFERROR(stats[[#This Row],[Q3]]-stats[[#This Row],[Q1]],"")</f>
        <v>5.7870369346346706E-5</v>
      </c>
      <c r="L183" s="3">
        <f>IFERROR(AVERAGEIFS(H164:H183, H164:H183, "&lt;" &amp; stats[[#This Row],[Q3]]+(2*stats[[#This Row],[IQR]]), H164:H183, "&gt;" &amp; stats[[#This Row],[Q1]]-(2*stats[[#This Row],[IQR]])),"")</f>
        <v>1.1035879630071576E-3</v>
      </c>
      <c r="M183" s="1"/>
      <c r="N183" s="2"/>
      <c r="O183" s="1"/>
      <c r="P183" s="1"/>
      <c r="Q183" s="1"/>
      <c r="R183" s="1"/>
    </row>
    <row r="184" spans="1:18" x14ac:dyDescent="0.25">
      <c r="A184" s="4">
        <v>44301.892199074071</v>
      </c>
      <c r="B184" s="1">
        <v>0</v>
      </c>
      <c r="C184" s="1">
        <v>1</v>
      </c>
      <c r="D184" s="5">
        <f>SUM(B$2:B184)</f>
        <v>1</v>
      </c>
      <c r="E184" s="5">
        <f>SUM(C$2:C184)</f>
        <v>183</v>
      </c>
      <c r="F184" s="2">
        <f>IF(stats[[#This Row],[Datetime]],stats[[#This Row],[Total Clear]]/stats[[#This Row],[Total Runs]],NA())</f>
        <v>5.4644808743169399E-3</v>
      </c>
      <c r="G184" s="2">
        <f t="shared" si="6"/>
        <v>0</v>
      </c>
      <c r="H184" s="3">
        <f>IFERROR(stats[[#This Row],[Datetime]]-A183,"")</f>
        <v>1.0763888858491555E-3</v>
      </c>
      <c r="I184" s="3">
        <f t="shared" si="7"/>
        <v>1.0763888913061237E-3</v>
      </c>
      <c r="J184" s="3">
        <f t="shared" si="8"/>
        <v>1.1342592624714598E-3</v>
      </c>
      <c r="K184" s="3">
        <f>IFERROR(stats[[#This Row],[Q3]]-stats[[#This Row],[Q1]],"")</f>
        <v>5.787037116533611E-5</v>
      </c>
      <c r="L184" s="3">
        <f>IFERROR(AVERAGEIFS(H165:H184, H165:H184, "&lt;" &amp; stats[[#This Row],[Q3]]+(2*stats[[#This Row],[IQR]]), H165:H184, "&gt;" &amp; stats[[#This Row],[Q1]]-(2*stats[[#This Row],[IQR]])),"")</f>
        <v>1.1035879626433598E-3</v>
      </c>
      <c r="M184" s="1"/>
      <c r="N184" s="2"/>
      <c r="O184" s="1"/>
      <c r="P184" s="1"/>
      <c r="Q184" s="1"/>
      <c r="R184" s="1"/>
    </row>
    <row r="185" spans="1:18" x14ac:dyDescent="0.25">
      <c r="A185" s="4">
        <v>44301.893229166664</v>
      </c>
      <c r="B185" s="1">
        <v>0</v>
      </c>
      <c r="C185" s="1">
        <v>1</v>
      </c>
      <c r="D185" s="5">
        <f>SUM(B$2:B185)</f>
        <v>1</v>
      </c>
      <c r="E185" s="5">
        <f>SUM(C$2:C185)</f>
        <v>184</v>
      </c>
      <c r="F185" s="2">
        <f>IF(stats[[#This Row],[Datetime]],stats[[#This Row],[Total Clear]]/stats[[#This Row],[Total Runs]],NA())</f>
        <v>5.434782608695652E-3</v>
      </c>
      <c r="G185" s="2">
        <f t="shared" si="6"/>
        <v>0</v>
      </c>
      <c r="H185" s="3">
        <f>IFERROR(stats[[#This Row],[Datetime]]-A184,"")</f>
        <v>1.0300925932824612E-3</v>
      </c>
      <c r="I185" s="3">
        <f t="shared" si="7"/>
        <v>1.0734953684732318E-3</v>
      </c>
      <c r="J185" s="3">
        <f t="shared" si="8"/>
        <v>1.1342592624714598E-3</v>
      </c>
      <c r="K185" s="3">
        <f>IFERROR(stats[[#This Row],[Q3]]-stats[[#This Row],[Q1]],"")</f>
        <v>6.0763893998228014E-5</v>
      </c>
      <c r="L185" s="3">
        <f>IFERROR(AVERAGEIFS(H166:H185, H166:H185, "&lt;" &amp; stats[[#This Row],[Q3]]+(2*stats[[#This Row],[IQR]]), H166:H185, "&gt;" &amp; stats[[#This Row],[Q1]]-(2*stats[[#This Row],[IQR]])),"")</f>
        <v>1.1006944441760425E-3</v>
      </c>
      <c r="M185" s="1"/>
      <c r="N185" s="2"/>
      <c r="O185" s="1"/>
      <c r="P185" s="1"/>
      <c r="Q185" s="1"/>
      <c r="R185" s="1"/>
    </row>
    <row r="186" spans="1:18" x14ac:dyDescent="0.25">
      <c r="A186" s="4">
        <v>44301.894317129627</v>
      </c>
      <c r="B186" s="1">
        <v>0</v>
      </c>
      <c r="C186" s="1">
        <v>1</v>
      </c>
      <c r="D186" s="5">
        <f>SUM(B$2:B186)</f>
        <v>1</v>
      </c>
      <c r="E186" s="5">
        <f>SUM(C$2:C186)</f>
        <v>185</v>
      </c>
      <c r="F186" s="2">
        <f>IF(stats[[#This Row],[Datetime]],stats[[#This Row],[Total Clear]]/stats[[#This Row],[Total Runs]],NA())</f>
        <v>5.4054054054054057E-3</v>
      </c>
      <c r="G186" s="2">
        <f t="shared" si="6"/>
        <v>0</v>
      </c>
      <c r="H186" s="3">
        <f>IFERROR(stats[[#This Row],[Datetime]]-A185,"")</f>
        <v>1.0879629626288079E-3</v>
      </c>
      <c r="I186" s="3">
        <f t="shared" si="7"/>
        <v>1.0734953684732318E-3</v>
      </c>
      <c r="J186" s="3">
        <f t="shared" si="8"/>
        <v>1.1342592624714598E-3</v>
      </c>
      <c r="K186" s="3">
        <f>IFERROR(stats[[#This Row],[Q3]]-stats[[#This Row],[Q1]],"")</f>
        <v>6.0763893998228014E-5</v>
      </c>
      <c r="L186" s="3">
        <f>IFERROR(AVERAGEIFS(H167:H186, H167:H186, "&lt;" &amp; stats[[#This Row],[Q3]]+(2*stats[[#This Row],[IQR]]), H167:H186, "&gt;" &amp; stats[[#This Row],[Q1]]-(2*stats[[#This Row],[IQR]])),"")</f>
        <v>1.1001157407008577E-3</v>
      </c>
      <c r="M186" s="1"/>
      <c r="N186" s="2"/>
      <c r="O186" s="1"/>
      <c r="P186" s="1"/>
      <c r="Q186" s="1"/>
      <c r="R186" s="1"/>
    </row>
    <row r="187" spans="1:18" x14ac:dyDescent="0.25">
      <c r="A187" s="4">
        <v>44301.895370370374</v>
      </c>
      <c r="B187" s="1">
        <v>0</v>
      </c>
      <c r="C187" s="1">
        <v>1</v>
      </c>
      <c r="D187" s="5">
        <f>SUM(B$2:B187)</f>
        <v>1</v>
      </c>
      <c r="E187" s="5">
        <f>SUM(C$2:C187)</f>
        <v>186</v>
      </c>
      <c r="F187" s="2">
        <f>IF(stats[[#This Row],[Datetime]],stats[[#This Row],[Total Clear]]/stats[[#This Row],[Total Runs]],NA())</f>
        <v>5.3763440860215058E-3</v>
      </c>
      <c r="G187" s="2">
        <f t="shared" si="6"/>
        <v>0</v>
      </c>
      <c r="H187" s="3">
        <f>IFERROR(stats[[#This Row],[Datetime]]-A186,"")</f>
        <v>1.0532407468417659E-3</v>
      </c>
      <c r="I187" s="3">
        <f t="shared" si="7"/>
        <v>1.0706018510973081E-3</v>
      </c>
      <c r="J187" s="3">
        <f t="shared" si="8"/>
        <v>1.1342592624714598E-3</v>
      </c>
      <c r="K187" s="3">
        <f>IFERROR(stats[[#This Row],[Q3]]-stats[[#This Row],[Q1]],"")</f>
        <v>6.3657411374151707E-5</v>
      </c>
      <c r="L187" s="3">
        <f>IFERROR(AVERAGEIFS(H168:H187, H168:H187, "&lt;" &amp; stats[[#This Row],[Q3]]+(2*stats[[#This Row],[IQR]]), H168:H187, "&gt;" &amp; stats[[#This Row],[Q1]]-(2*stats[[#This Row],[IQR]])),"")</f>
        <v>1.0995370372256729E-3</v>
      </c>
      <c r="M187" s="1"/>
      <c r="N187" s="2"/>
      <c r="O187" s="1"/>
      <c r="P187" s="1"/>
      <c r="Q187" s="1"/>
      <c r="R187" s="1"/>
    </row>
    <row r="188" spans="1:18" x14ac:dyDescent="0.25">
      <c r="A188" s="4">
        <v>44301.896493055552</v>
      </c>
      <c r="B188" s="1">
        <v>0</v>
      </c>
      <c r="C188" s="1">
        <v>1</v>
      </c>
      <c r="D188" s="5">
        <f>SUM(B$2:B188)</f>
        <v>1</v>
      </c>
      <c r="E188" s="5">
        <f>SUM(C$2:C188)</f>
        <v>187</v>
      </c>
      <c r="F188" s="2">
        <f>IF(stats[[#This Row],[Datetime]],stats[[#This Row],[Total Clear]]/stats[[#This Row],[Total Runs]],NA())</f>
        <v>5.3475935828877002E-3</v>
      </c>
      <c r="G188" s="2">
        <f t="shared" si="6"/>
        <v>0</v>
      </c>
      <c r="H188" s="3">
        <f>IFERROR(stats[[#This Row],[Datetime]]-A187,"")</f>
        <v>1.1226851784158498E-3</v>
      </c>
      <c r="I188" s="3">
        <f t="shared" si="7"/>
        <v>1.0706018510973081E-3</v>
      </c>
      <c r="J188" s="3">
        <f t="shared" si="8"/>
        <v>1.1255787048867205E-3</v>
      </c>
      <c r="K188" s="3">
        <f>IFERROR(stats[[#This Row],[Q3]]-stats[[#This Row],[Q1]],"")</f>
        <v>5.4976853789412417E-5</v>
      </c>
      <c r="L188" s="3">
        <f>IFERROR(AVERAGEIFS(H169:H188, H169:H188, "&lt;" &amp; stats[[#This Row],[Q3]]+(2*stats[[#This Row],[IQR]]), H169:H188, "&gt;" &amp; stats[[#This Row],[Q1]]-(2*stats[[#This Row],[IQR]])),"")</f>
        <v>1.0989583330228924E-3</v>
      </c>
      <c r="M188" s="1"/>
      <c r="N188" s="2"/>
      <c r="O188" s="1"/>
      <c r="P188" s="1"/>
      <c r="Q188" s="1"/>
      <c r="R188" s="1"/>
    </row>
    <row r="189" spans="1:18" x14ac:dyDescent="0.25">
      <c r="A189" s="4">
        <v>44301.897662037038</v>
      </c>
      <c r="B189" s="1">
        <v>0</v>
      </c>
      <c r="C189" s="1">
        <v>1</v>
      </c>
      <c r="D189" s="5">
        <f>SUM(B$2:B189)</f>
        <v>1</v>
      </c>
      <c r="E189" s="5">
        <f>SUM(C$2:C189)</f>
        <v>188</v>
      </c>
      <c r="F189" s="2">
        <f>IF(stats[[#This Row],[Datetime]],stats[[#This Row],[Total Clear]]/stats[[#This Row],[Total Runs]],NA())</f>
        <v>5.3191489361702126E-3</v>
      </c>
      <c r="G189" s="2">
        <f t="shared" si="6"/>
        <v>0</v>
      </c>
      <c r="H189" s="3">
        <f>IFERROR(stats[[#This Row],[Datetime]]-A188,"")</f>
        <v>1.1689814855344594E-3</v>
      </c>
      <c r="I189" s="3">
        <f t="shared" si="7"/>
        <v>1.0763888913061237E-3</v>
      </c>
      <c r="J189" s="3">
        <f t="shared" si="8"/>
        <v>1.1400462990422966E-3</v>
      </c>
      <c r="K189" s="3">
        <f>IFERROR(stats[[#This Row],[Q3]]-stats[[#This Row],[Q1]],"")</f>
        <v>6.36574077361729E-5</v>
      </c>
      <c r="L189" s="3">
        <f>IFERROR(AVERAGEIFS(H170:H189, H170:H189, "&lt;" &amp; stats[[#This Row],[Q3]]+(2*stats[[#This Row],[IQR]]), H170:H189, "&gt;" &amp; stats[[#This Row],[Q1]]-(2*stats[[#This Row],[IQR]])),"")</f>
        <v>1.1047453703213251E-3</v>
      </c>
      <c r="M189" s="1"/>
      <c r="N189" s="2"/>
      <c r="O189" s="1"/>
      <c r="P189" s="1"/>
      <c r="Q189" s="1"/>
      <c r="R189" s="1"/>
    </row>
    <row r="190" spans="1:18" x14ac:dyDescent="0.25">
      <c r="A190" s="4">
        <v>44301.898773148147</v>
      </c>
      <c r="B190" s="1">
        <v>0</v>
      </c>
      <c r="C190" s="1">
        <v>1</v>
      </c>
      <c r="D190" s="5">
        <f>SUM(B$2:B190)</f>
        <v>1</v>
      </c>
      <c r="E190" s="5">
        <f>SUM(C$2:C190)</f>
        <v>189</v>
      </c>
      <c r="F190" s="2">
        <f>IF(stats[[#This Row],[Datetime]],stats[[#This Row],[Total Clear]]/stats[[#This Row],[Total Runs]],NA())</f>
        <v>5.2910052910052907E-3</v>
      </c>
      <c r="G190" s="2">
        <f t="shared" si="6"/>
        <v>0</v>
      </c>
      <c r="H190" s="3">
        <f>IFERROR(stats[[#This Row],[Datetime]]-A189,"")</f>
        <v>1.111111108912155E-3</v>
      </c>
      <c r="I190" s="3">
        <f t="shared" si="7"/>
        <v>1.0763888913061237E-3</v>
      </c>
      <c r="J190" s="3">
        <f t="shared" si="8"/>
        <v>1.1255787048867205E-3</v>
      </c>
      <c r="K190" s="3">
        <f>IFERROR(stats[[#This Row],[Q3]]-stats[[#This Row],[Q1]],"")</f>
        <v>4.918981358059682E-5</v>
      </c>
      <c r="L190" s="3">
        <f>IFERROR(AVERAGEIFS(H171:H190, H171:H190, "&lt;" &amp; stats[[#This Row],[Q3]]+(2*stats[[#This Row],[IQR]]), H171:H190, "&gt;" &amp; stats[[#This Row],[Q1]]-(2*stats[[#This Row],[IQR]])),"")</f>
        <v>1.1092836254025123E-3</v>
      </c>
      <c r="M190" s="1"/>
      <c r="N190" s="2"/>
      <c r="O190" s="1"/>
      <c r="P190" s="1"/>
      <c r="Q190" s="1"/>
      <c r="R190" s="1"/>
    </row>
    <row r="191" spans="1:18" x14ac:dyDescent="0.25">
      <c r="A191" s="4">
        <v>44301.89984953704</v>
      </c>
      <c r="B191" s="1">
        <v>0</v>
      </c>
      <c r="C191" s="1">
        <v>1</v>
      </c>
      <c r="D191" s="5">
        <f>SUM(B$2:B191)</f>
        <v>1</v>
      </c>
      <c r="E191" s="5">
        <f>SUM(C$2:C191)</f>
        <v>190</v>
      </c>
      <c r="F191" s="2">
        <f>IF(stats[[#This Row],[Datetime]],stats[[#This Row],[Total Clear]]/stats[[#This Row],[Total Runs]],NA())</f>
        <v>5.263157894736842E-3</v>
      </c>
      <c r="G191" s="2">
        <f t="shared" si="6"/>
        <v>0</v>
      </c>
      <c r="H191" s="3">
        <f>IFERROR(stats[[#This Row],[Datetime]]-A190,"")</f>
        <v>1.0763888931251131E-3</v>
      </c>
      <c r="I191" s="3">
        <f t="shared" si="7"/>
        <v>1.0763888913061237E-3</v>
      </c>
      <c r="J191" s="3">
        <f t="shared" si="8"/>
        <v>1.1226851856918074E-3</v>
      </c>
      <c r="K191" s="3">
        <f>IFERROR(stats[[#This Row],[Q3]]-stats[[#This Row],[Q1]],"")</f>
        <v>4.6296294385683723E-5</v>
      </c>
      <c r="L191" s="3">
        <f>IFERROR(AVERAGEIFS(H172:H191, H172:H191, "&lt;" &amp; stats[[#This Row],[Q3]]+(2*stats[[#This Row],[IQR]]), H172:H191, "&gt;" &amp; stats[[#This Row],[Q1]]-(2*stats[[#This Row],[IQR]])),"")</f>
        <v>1.1044103314481234E-3</v>
      </c>
      <c r="M191" s="1"/>
      <c r="N191" s="2"/>
      <c r="O191" s="1"/>
      <c r="P191" s="1"/>
      <c r="Q191" s="1"/>
      <c r="R191" s="1"/>
    </row>
    <row r="192" spans="1:18" x14ac:dyDescent="0.25">
      <c r="A192" s="4">
        <v>44301.900868055556</v>
      </c>
      <c r="B192" s="1">
        <v>0</v>
      </c>
      <c r="C192" s="1">
        <v>1</v>
      </c>
      <c r="D192" s="5">
        <f>SUM(B$2:B192)</f>
        <v>1</v>
      </c>
      <c r="E192" s="5">
        <f>SUM(C$2:C192)</f>
        <v>191</v>
      </c>
      <c r="F192" s="2">
        <f>IF(stats[[#This Row],[Datetime]],stats[[#This Row],[Total Clear]]/stats[[#This Row],[Total Runs]],NA())</f>
        <v>5.235602094240838E-3</v>
      </c>
      <c r="G192" s="2">
        <f t="shared" si="6"/>
        <v>0</v>
      </c>
      <c r="H192" s="3">
        <f>IFERROR(stats[[#This Row],[Datetime]]-A191,"")</f>
        <v>1.0185185165028088E-3</v>
      </c>
      <c r="I192" s="3">
        <f t="shared" si="7"/>
        <v>1.0706018510973081E-3</v>
      </c>
      <c r="J192" s="3">
        <f t="shared" si="8"/>
        <v>1.1226851802348392E-3</v>
      </c>
      <c r="K192" s="3">
        <f>IFERROR(stats[[#This Row],[Q3]]-stats[[#This Row],[Q1]],"")</f>
        <v>5.2083329137531109E-5</v>
      </c>
      <c r="L192" s="3">
        <f>IFERROR(AVERAGEIFS(H173:H192, H173:H192, "&lt;" &amp; stats[[#This Row],[Q3]]+(2*stats[[#This Row],[IQR]]), H173:H192, "&gt;" &amp; stats[[#This Row],[Q1]]-(2*stats[[#This Row],[IQR]])),"")</f>
        <v>1.0925925926130731E-3</v>
      </c>
      <c r="M192" s="1"/>
      <c r="N192" s="2"/>
      <c r="O192" s="1"/>
      <c r="P192" s="1"/>
      <c r="Q192" s="1"/>
      <c r="R192" s="1"/>
    </row>
    <row r="193" spans="1:18" x14ac:dyDescent="0.25">
      <c r="A193" s="4">
        <v>44301.901967592596</v>
      </c>
      <c r="B193" s="1">
        <v>0</v>
      </c>
      <c r="C193" s="1">
        <v>1</v>
      </c>
      <c r="D193" s="5">
        <f>SUM(B$2:B193)</f>
        <v>1</v>
      </c>
      <c r="E193" s="5">
        <f>SUM(C$2:C193)</f>
        <v>192</v>
      </c>
      <c r="F193" s="2">
        <f>IF(stats[[#This Row],[Datetime]],stats[[#This Row],[Total Clear]]/stats[[#This Row],[Total Runs]],NA())</f>
        <v>5.208333333333333E-3</v>
      </c>
      <c r="G193" s="2">
        <f t="shared" si="6"/>
        <v>0</v>
      </c>
      <c r="H193" s="3">
        <f>IFERROR(stats[[#This Row],[Datetime]]-A192,"")</f>
        <v>1.0995370394084603E-3</v>
      </c>
      <c r="I193" s="3">
        <f t="shared" si="7"/>
        <v>1.0706018510973081E-3</v>
      </c>
      <c r="J193" s="3">
        <f t="shared" si="8"/>
        <v>1.1140046262880787E-3</v>
      </c>
      <c r="K193" s="3">
        <f>IFERROR(stats[[#This Row],[Q3]]-stats[[#This Row],[Q1]],"")</f>
        <v>4.3402775190770626E-5</v>
      </c>
      <c r="L193" s="3">
        <f>IFERROR(AVERAGEIFS(H174:H193, H174:H193, "&lt;" &amp; stats[[#This Row],[Q3]]+(2*stats[[#This Row],[IQR]]), H174:H193, "&gt;" &amp; stats[[#This Row],[Q1]]-(2*stats[[#This Row],[IQR]])),"")</f>
        <v>1.097709551686421E-3</v>
      </c>
      <c r="M193" s="1"/>
      <c r="N193" s="2"/>
      <c r="O193" s="1"/>
      <c r="P193" s="1"/>
      <c r="Q193" s="1"/>
      <c r="R193" s="1"/>
    </row>
    <row r="194" spans="1:18" x14ac:dyDescent="0.25">
      <c r="A194" s="4">
        <v>44301.903090277781</v>
      </c>
      <c r="B194" s="1">
        <v>0</v>
      </c>
      <c r="C194" s="1">
        <v>1</v>
      </c>
      <c r="D194" s="5">
        <f>SUM(B$2:B194)</f>
        <v>1</v>
      </c>
      <c r="E194" s="5">
        <f>SUM(C$2:C194)</f>
        <v>193</v>
      </c>
      <c r="F194" s="2">
        <f>IF(stats[[#This Row],[Datetime]],stats[[#This Row],[Total Clear]]/stats[[#This Row],[Total Runs]],NA())</f>
        <v>5.1813471502590676E-3</v>
      </c>
      <c r="G194" s="2">
        <f t="shared" si="6"/>
        <v>0</v>
      </c>
      <c r="H194" s="3">
        <f>IFERROR(stats[[#This Row],[Datetime]]-A193,"")</f>
        <v>1.1226851856918074E-3</v>
      </c>
      <c r="I194" s="3">
        <f t="shared" si="7"/>
        <v>1.0706018510973081E-3</v>
      </c>
      <c r="J194" s="3">
        <f t="shared" si="8"/>
        <v>1.1226851802348392E-3</v>
      </c>
      <c r="K194" s="3">
        <f>IFERROR(stats[[#This Row],[Q3]]-stats[[#This Row],[Q1]],"")</f>
        <v>5.2083329137531109E-5</v>
      </c>
      <c r="L194" s="3">
        <f>IFERROR(AVERAGEIFS(H175:H194, H175:H194, "&lt;" &amp; stats[[#This Row],[Q3]]+(2*stats[[#This Row],[IQR]]), H175:H194, "&gt;" &amp; stats[[#This Row],[Q1]]-(2*stats[[#This Row],[IQR]])),"")</f>
        <v>1.0920138891378883E-3</v>
      </c>
      <c r="M194" s="1"/>
      <c r="N194" s="2"/>
      <c r="O194" s="1"/>
      <c r="P194" s="1"/>
      <c r="Q194" s="1"/>
      <c r="R194" s="1"/>
    </row>
    <row r="195" spans="1:18" x14ac:dyDescent="0.25">
      <c r="A195" s="4">
        <v>44301.904178240744</v>
      </c>
      <c r="B195" s="1">
        <v>0</v>
      </c>
      <c r="C195" s="1">
        <v>1</v>
      </c>
      <c r="D195" s="5">
        <f>SUM(B$2:B195)</f>
        <v>1</v>
      </c>
      <c r="E195" s="5">
        <f>SUM(C$2:C195)</f>
        <v>194</v>
      </c>
      <c r="F195" s="2">
        <f>IF(stats[[#This Row],[Datetime]],stats[[#This Row],[Total Clear]]/stats[[#This Row],[Total Runs]],NA())</f>
        <v>5.1546391752577319E-3</v>
      </c>
      <c r="G195" s="2">
        <f t="shared" si="6"/>
        <v>0</v>
      </c>
      <c r="H195" s="3">
        <f>IFERROR(stats[[#This Row],[Datetime]]-A194,"")</f>
        <v>1.0879629626288079E-3</v>
      </c>
      <c r="I195" s="3">
        <f t="shared" si="7"/>
        <v>1.0706018510973081E-3</v>
      </c>
      <c r="J195" s="3">
        <f t="shared" si="8"/>
        <v>1.1226851802348392E-3</v>
      </c>
      <c r="K195" s="3">
        <f>IFERROR(stats[[#This Row],[Q3]]-stats[[#This Row],[Q1]],"")</f>
        <v>5.2083329137531109E-5</v>
      </c>
      <c r="L195" s="3">
        <f>IFERROR(AVERAGEIFS(H176:H195, H176:H195, "&lt;" &amp; stats[[#This Row],[Q3]]+(2*stats[[#This Row],[IQR]]), H176:H195, "&gt;" &amp; stats[[#This Row],[Q1]]-(2*stats[[#This Row],[IQR]])),"")</f>
        <v>1.0920138891378883E-3</v>
      </c>
      <c r="M195" s="1"/>
      <c r="N195" s="2"/>
      <c r="O195" s="1"/>
      <c r="P195" s="1"/>
      <c r="Q195" s="1"/>
      <c r="R195" s="1"/>
    </row>
    <row r="196" spans="1:18" x14ac:dyDescent="0.25">
      <c r="A196" s="4">
        <v>44301.90525462963</v>
      </c>
      <c r="B196" s="1">
        <v>0</v>
      </c>
      <c r="C196" s="1">
        <v>1</v>
      </c>
      <c r="D196" s="5">
        <f>SUM(B$2:B196)</f>
        <v>1</v>
      </c>
      <c r="E196" s="5">
        <f>SUM(C$2:C196)</f>
        <v>195</v>
      </c>
      <c r="F196" s="2">
        <f>IF(stats[[#This Row],[Datetime]],stats[[#This Row],[Total Clear]]/stats[[#This Row],[Total Runs]],NA())</f>
        <v>5.1282051282051282E-3</v>
      </c>
      <c r="G196" s="2">
        <f t="shared" si="6"/>
        <v>0</v>
      </c>
      <c r="H196" s="3">
        <f>IFERROR(stats[[#This Row],[Datetime]]-A195,"")</f>
        <v>1.0763888858491555E-3</v>
      </c>
      <c r="I196" s="3">
        <f t="shared" si="7"/>
        <v>1.0763888858491555E-3</v>
      </c>
      <c r="J196" s="3">
        <f t="shared" si="8"/>
        <v>1.1226851802348392E-3</v>
      </c>
      <c r="K196" s="3">
        <f>IFERROR(stats[[#This Row],[Q3]]-stats[[#This Row],[Q1]],"")</f>
        <v>4.6296294385683723E-5</v>
      </c>
      <c r="L196" s="3">
        <f>IFERROR(AVERAGEIFS(H177:H196, H177:H196, "&lt;" &amp; stats[[#This Row],[Q3]]+(2*stats[[#This Row],[IQR]]), H177:H196, "&gt;" &amp; stats[[#This Row],[Q1]]-(2*stats[[#This Row],[IQR]])),"")</f>
        <v>1.0995370371107895E-3</v>
      </c>
      <c r="M196" s="1"/>
      <c r="N196" s="2"/>
      <c r="O196" s="1"/>
      <c r="P196" s="1"/>
      <c r="Q196" s="1"/>
      <c r="R196" s="1"/>
    </row>
    <row r="197" spans="1:18" x14ac:dyDescent="0.25">
      <c r="A197" s="4">
        <v>44301.906261574077</v>
      </c>
      <c r="B197" s="1">
        <v>0</v>
      </c>
      <c r="C197" s="1">
        <v>1</v>
      </c>
      <c r="D197" s="5">
        <f>SUM(B$2:B197)</f>
        <v>1</v>
      </c>
      <c r="E197" s="5">
        <f>SUM(C$2:C197)</f>
        <v>196</v>
      </c>
      <c r="F197" s="2">
        <f>IF(stats[[#This Row],[Datetime]],stats[[#This Row],[Total Clear]]/stats[[#This Row],[Total Runs]],NA())</f>
        <v>5.1020408163265302E-3</v>
      </c>
      <c r="G197" s="2">
        <f t="shared" si="6"/>
        <v>0</v>
      </c>
      <c r="H197" s="3">
        <f>IFERROR(stats[[#This Row],[Datetime]]-A196,"")</f>
        <v>1.006944446999114E-3</v>
      </c>
      <c r="I197" s="3">
        <f t="shared" si="7"/>
        <v>1.0706018510973081E-3</v>
      </c>
      <c r="J197" s="3">
        <f t="shared" si="8"/>
        <v>1.1140046262880787E-3</v>
      </c>
      <c r="K197" s="3">
        <f>IFERROR(stats[[#This Row],[Q3]]-stats[[#This Row],[Q1]],"")</f>
        <v>4.3402775190770626E-5</v>
      </c>
      <c r="L197" s="3">
        <f>IFERROR(AVERAGEIFS(H178:H197, H178:H197, "&lt;" &amp; stats[[#This Row],[Q3]]+(2*stats[[#This Row],[IQR]]), H178:H197, "&gt;" &amp; stats[[#This Row],[Q1]]-(2*stats[[#This Row],[IQR]])),"")</f>
        <v>1.0928362573490869E-3</v>
      </c>
      <c r="M197" s="1"/>
      <c r="N197" s="2"/>
      <c r="O197" s="1"/>
      <c r="P197" s="1"/>
      <c r="Q197" s="1"/>
      <c r="R197" s="1"/>
    </row>
    <row r="198" spans="1:18" x14ac:dyDescent="0.25">
      <c r="A198" s="4">
        <v>44301.907418981478</v>
      </c>
      <c r="B198" s="1">
        <v>0</v>
      </c>
      <c r="C198" s="1">
        <v>1</v>
      </c>
      <c r="D198" s="5">
        <f>SUM(B$2:B198)</f>
        <v>1</v>
      </c>
      <c r="E198" s="5">
        <f>SUM(C$2:C198)</f>
        <v>197</v>
      </c>
      <c r="F198" s="2">
        <f>IF(stats[[#This Row],[Datetime]],stats[[#This Row],[Total Clear]]/stats[[#This Row],[Total Runs]],NA())</f>
        <v>5.076142131979695E-3</v>
      </c>
      <c r="G198" s="2">
        <f t="shared" si="6"/>
        <v>0</v>
      </c>
      <c r="H198" s="3">
        <f>IFERROR(stats[[#This Row],[Datetime]]-A197,"")</f>
        <v>1.1574074014788494E-3</v>
      </c>
      <c r="I198" s="3">
        <f t="shared" si="7"/>
        <v>1.0763888858491555E-3</v>
      </c>
      <c r="J198" s="3">
        <f t="shared" si="8"/>
        <v>1.1226851802348392E-3</v>
      </c>
      <c r="K198" s="3">
        <f>IFERROR(stats[[#This Row],[Q3]]-stats[[#This Row],[Q1]],"")</f>
        <v>4.6296294385683723E-5</v>
      </c>
      <c r="L198" s="3">
        <f>IFERROR(AVERAGEIFS(H179:H198, H179:H198, "&lt;" &amp; stats[[#This Row],[Q3]]+(2*stats[[#This Row],[IQR]]), H179:H198, "&gt;" &amp; stats[[#This Row],[Q1]]-(2*stats[[#This Row],[IQR]])),"")</f>
        <v>1.0960648145555752E-3</v>
      </c>
      <c r="M198" s="1"/>
      <c r="N198" s="2"/>
      <c r="O198" s="1"/>
      <c r="P198" s="1"/>
      <c r="Q198" s="1"/>
      <c r="R198" s="1"/>
    </row>
    <row r="199" spans="1:18" x14ac:dyDescent="0.25">
      <c r="A199" s="4">
        <v>44301.908483796295</v>
      </c>
      <c r="B199" s="1">
        <v>0</v>
      </c>
      <c r="C199" s="1">
        <v>1</v>
      </c>
      <c r="D199" s="5">
        <f>SUM(B$2:B199)</f>
        <v>1</v>
      </c>
      <c r="E199" s="5">
        <f>SUM(C$2:C199)</f>
        <v>198</v>
      </c>
      <c r="F199" s="2">
        <f>IF(stats[[#This Row],[Datetime]],stats[[#This Row],[Total Clear]]/stats[[#This Row],[Total Runs]],NA())</f>
        <v>5.0505050505050509E-3</v>
      </c>
      <c r="G199" s="2">
        <f t="shared" si="6"/>
        <v>0</v>
      </c>
      <c r="H199" s="3">
        <f>IFERROR(stats[[#This Row],[Datetime]]-A198,"")</f>
        <v>1.0648148163454607E-3</v>
      </c>
      <c r="I199" s="3">
        <f t="shared" si="7"/>
        <v>1.0734953684732318E-3</v>
      </c>
      <c r="J199" s="3">
        <f t="shared" si="8"/>
        <v>1.1226851802348392E-3</v>
      </c>
      <c r="K199" s="3">
        <f>IFERROR(stats[[#This Row],[Q3]]-stats[[#This Row],[Q1]],"")</f>
        <v>4.9189811761607416E-5</v>
      </c>
      <c r="L199" s="3">
        <f>IFERROR(AVERAGEIFS(H180:H199, H180:H199, "&lt;" &amp; stats[[#This Row],[Q3]]+(2*stats[[#This Row],[IQR]]), H180:H199, "&gt;" &amp; stats[[#This Row],[Q1]]-(2*stats[[#This Row],[IQR]])),"")</f>
        <v>1.0949074072414077E-3</v>
      </c>
      <c r="M199" s="1"/>
      <c r="N199" s="2"/>
      <c r="O199" s="1"/>
      <c r="P199" s="1"/>
      <c r="Q199" s="1"/>
      <c r="R199" s="1"/>
    </row>
    <row r="200" spans="1:18" x14ac:dyDescent="0.25">
      <c r="A200" s="4">
        <v>44301.909525462965</v>
      </c>
      <c r="B200" s="1">
        <v>0</v>
      </c>
      <c r="C200" s="1">
        <v>1</v>
      </c>
      <c r="D200" s="5">
        <f>SUM(B$2:B200)</f>
        <v>1</v>
      </c>
      <c r="E200" s="5">
        <f>SUM(C$2:C200)</f>
        <v>199</v>
      </c>
      <c r="F200" s="2">
        <f>IF(stats[[#This Row],[Datetime]],stats[[#This Row],[Total Clear]]/stats[[#This Row],[Total Runs]],NA())</f>
        <v>5.0251256281407036E-3</v>
      </c>
      <c r="G200" s="2">
        <f t="shared" si="6"/>
        <v>0</v>
      </c>
      <c r="H200" s="3">
        <f>IFERROR(stats[[#This Row],[Datetime]]-A199,"")</f>
        <v>1.0416666700621136E-3</v>
      </c>
      <c r="I200" s="3">
        <f t="shared" si="7"/>
        <v>1.061921298969537E-3</v>
      </c>
      <c r="J200" s="3">
        <f t="shared" si="8"/>
        <v>1.1226851802348392E-3</v>
      </c>
      <c r="K200" s="3">
        <f>IFERROR(stats[[#This Row],[Q3]]-stats[[#This Row],[Q1]],"")</f>
        <v>6.0763881265302189E-5</v>
      </c>
      <c r="L200" s="3">
        <f>IFERROR(AVERAGEIFS(H181:H200, H181:H200, "&lt;" &amp; stats[[#This Row],[Q3]]+(2*stats[[#This Row],[IQR]]), H181:H200, "&gt;" &amp; stats[[#This Row],[Q1]]-(2*stats[[#This Row],[IQR]])),"")</f>
        <v>1.0920138891378883E-3</v>
      </c>
      <c r="M200" s="1"/>
      <c r="N200" s="2"/>
      <c r="O200" s="1"/>
      <c r="P200" s="1"/>
      <c r="Q200" s="1"/>
      <c r="R200" s="1"/>
    </row>
    <row r="201" spans="1:18" x14ac:dyDescent="0.25">
      <c r="A201" s="4">
        <v>44301.910636574074</v>
      </c>
      <c r="B201" s="1">
        <v>0</v>
      </c>
      <c r="C201" s="1">
        <v>1</v>
      </c>
      <c r="D201" s="5">
        <f>SUM(B$2:B201)</f>
        <v>1</v>
      </c>
      <c r="E201" s="5">
        <f>SUM(C$2:C201)</f>
        <v>200</v>
      </c>
      <c r="F201" s="2">
        <f>IF(stats[[#This Row],[Datetime]],stats[[#This Row],[Total Clear]]/stats[[#This Row],[Total Runs]],NA())</f>
        <v>5.0000000000000001E-3</v>
      </c>
      <c r="G201" s="2">
        <f t="shared" si="6"/>
        <v>0</v>
      </c>
      <c r="H201" s="3">
        <f>IFERROR(stats[[#This Row],[Datetime]]-A200,"")</f>
        <v>1.111111108912155E-3</v>
      </c>
      <c r="I201" s="3">
        <f t="shared" si="7"/>
        <v>1.061921298969537E-3</v>
      </c>
      <c r="J201" s="3">
        <f t="shared" si="8"/>
        <v>1.1226851802348392E-3</v>
      </c>
      <c r="K201" s="3">
        <f>IFERROR(stats[[#This Row],[Q3]]-stats[[#This Row],[Q1]],"")</f>
        <v>6.0763881265302189E-5</v>
      </c>
      <c r="L201" s="3">
        <f>IFERROR(AVERAGEIFS(H182:H201, H182:H201, "&lt;" &amp; stats[[#This Row],[Q3]]+(2*stats[[#This Row],[IQR]]), H182:H201, "&gt;" &amp; stats[[#This Row],[Q1]]-(2*stats[[#This Row],[IQR]])),"")</f>
        <v>1.0937499999272404E-3</v>
      </c>
      <c r="M201" s="1"/>
      <c r="N201" s="2"/>
      <c r="O201" s="1"/>
      <c r="P201" s="1"/>
      <c r="Q201" s="1"/>
      <c r="R201" s="1"/>
    </row>
    <row r="202" spans="1:18" x14ac:dyDescent="0.25">
      <c r="A202" s="4">
        <v>44301.911782407406</v>
      </c>
      <c r="B202" s="1">
        <v>0</v>
      </c>
      <c r="C202" s="1">
        <v>1</v>
      </c>
      <c r="D202" s="5">
        <f>SUM(B$2:B202)</f>
        <v>1</v>
      </c>
      <c r="E202" s="5">
        <f>SUM(C$2:C202)</f>
        <v>201</v>
      </c>
      <c r="F202" s="2">
        <f>IF(stats[[#This Row],[Datetime]],stats[[#This Row],[Total Clear]]/stats[[#This Row],[Total Runs]],NA())</f>
        <v>4.9751243781094526E-3</v>
      </c>
      <c r="G202" s="2">
        <f t="shared" si="6"/>
        <v>0</v>
      </c>
      <c r="H202" s="3">
        <f>IFERROR(stats[[#This Row],[Datetime]]-A201,"")</f>
        <v>1.1458333319751546E-3</v>
      </c>
      <c r="I202" s="3">
        <f t="shared" si="7"/>
        <v>1.061921298969537E-3</v>
      </c>
      <c r="J202" s="3">
        <f t="shared" si="8"/>
        <v>1.1226851802348392E-3</v>
      </c>
      <c r="K202" s="3">
        <f>IFERROR(stats[[#This Row],[Q3]]-stats[[#This Row],[Q1]],"")</f>
        <v>6.0763881265302189E-5</v>
      </c>
      <c r="L202" s="3">
        <f>IFERROR(AVERAGEIFS(H183:H202, H183:H202, "&lt;" &amp; stats[[#This Row],[Q3]]+(2*stats[[#This Row],[IQR]]), H183:H202, "&gt;" &amp; stats[[#This Row],[Q1]]-(2*stats[[#This Row],[IQR]])),"")</f>
        <v>1.0914351849351078E-3</v>
      </c>
      <c r="M202" s="1"/>
      <c r="N202" s="2"/>
      <c r="O202" s="1"/>
      <c r="P202" s="1"/>
      <c r="Q202" s="1"/>
      <c r="R202" s="1"/>
    </row>
    <row r="203" spans="1:18" x14ac:dyDescent="0.25">
      <c r="A203" s="4">
        <v>44301.912800925929</v>
      </c>
      <c r="B203" s="1">
        <v>0</v>
      </c>
      <c r="C203" s="1">
        <v>1</v>
      </c>
      <c r="D203" s="5">
        <f>SUM(B$2:B203)</f>
        <v>1</v>
      </c>
      <c r="E203" s="5">
        <f>SUM(C$2:C203)</f>
        <v>202</v>
      </c>
      <c r="F203" s="2">
        <f>IF(stats[[#This Row],[Datetime]],stats[[#This Row],[Total Clear]]/stats[[#This Row],[Total Runs]],NA())</f>
        <v>4.9504950495049506E-3</v>
      </c>
      <c r="G203" s="2">
        <f t="shared" si="6"/>
        <v>0</v>
      </c>
      <c r="H203" s="3">
        <f>IFERROR(stats[[#This Row],[Datetime]]-A202,"")</f>
        <v>1.0185185237787664E-3</v>
      </c>
      <c r="I203" s="3">
        <f t="shared" si="7"/>
        <v>1.0503472276468528E-3</v>
      </c>
      <c r="J203" s="3">
        <f t="shared" si="8"/>
        <v>1.1140046262880787E-3</v>
      </c>
      <c r="K203" s="3">
        <f>IFERROR(stats[[#This Row],[Q3]]-stats[[#This Row],[Q1]],"")</f>
        <v>6.3657398641225882E-5</v>
      </c>
      <c r="L203" s="3">
        <f>IFERROR(AVERAGEIFS(H184:H203, H184:H203, "&lt;" &amp; stats[[#This Row],[Q3]]+(2*stats[[#This Row],[IQR]]), H184:H203, "&gt;" &amp; stats[[#This Row],[Q1]]-(2*stats[[#This Row],[IQR]])),"")</f>
        <v>1.0839120372111211E-3</v>
      </c>
      <c r="M203" s="1"/>
      <c r="N203" s="2"/>
      <c r="O203" s="1"/>
      <c r="P203" s="1"/>
      <c r="Q203" s="1"/>
      <c r="R203" s="1"/>
    </row>
    <row r="204" spans="1:18" x14ac:dyDescent="0.25">
      <c r="A204" s="4">
        <v>44301.913888888892</v>
      </c>
      <c r="B204" s="1">
        <v>0</v>
      </c>
      <c r="C204" s="1">
        <v>1</v>
      </c>
      <c r="D204" s="5">
        <f>SUM(B$2:B204)</f>
        <v>1</v>
      </c>
      <c r="E204" s="5">
        <f>SUM(C$2:C204)</f>
        <v>203</v>
      </c>
      <c r="F204" s="2">
        <f>IF(stats[[#This Row],[Datetime]],stats[[#This Row],[Total Clear]]/stats[[#This Row],[Total Runs]],NA())</f>
        <v>4.9261083743842365E-3</v>
      </c>
      <c r="G204" s="2">
        <f t="shared" si="6"/>
        <v>0</v>
      </c>
      <c r="H204" s="3">
        <f>IFERROR(stats[[#This Row],[Datetime]]-A203,"")</f>
        <v>1.0879629626288079E-3</v>
      </c>
      <c r="I204" s="3">
        <f t="shared" si="7"/>
        <v>1.0503472276468528E-3</v>
      </c>
      <c r="J204" s="3">
        <f t="shared" si="8"/>
        <v>1.1140046262880787E-3</v>
      </c>
      <c r="K204" s="3">
        <f>IFERROR(stats[[#This Row],[Q3]]-stats[[#This Row],[Q1]],"")</f>
        <v>6.3657398641225882E-5</v>
      </c>
      <c r="L204" s="3">
        <f>IFERROR(AVERAGEIFS(H185:H204, H185:H204, "&lt;" &amp; stats[[#This Row],[Q3]]+(2*stats[[#This Row],[IQR]]), H185:H204, "&gt;" &amp; stats[[#This Row],[Q1]]-(2*stats[[#This Row],[IQR]])),"")</f>
        <v>1.0844907410501037E-3</v>
      </c>
      <c r="M204" s="1"/>
      <c r="N204" s="2"/>
      <c r="O204" s="1"/>
      <c r="P204" s="1"/>
      <c r="Q204" s="1"/>
      <c r="R204" s="1"/>
    </row>
    <row r="205" spans="1:18" x14ac:dyDescent="0.25">
      <c r="A205" s="4">
        <v>44301.915092592593</v>
      </c>
      <c r="B205" s="1">
        <v>0</v>
      </c>
      <c r="C205" s="1">
        <v>1</v>
      </c>
      <c r="D205" s="5">
        <f>SUM(B$2:B205)</f>
        <v>1</v>
      </c>
      <c r="E205" s="5">
        <f>SUM(C$2:C205)</f>
        <v>204</v>
      </c>
      <c r="F205" s="2">
        <f>IF(stats[[#This Row],[Datetime]],stats[[#This Row],[Total Clear]]/stats[[#This Row],[Total Runs]],NA())</f>
        <v>4.9019607843137254E-3</v>
      </c>
      <c r="G205" s="2">
        <f t="shared" si="6"/>
        <v>0</v>
      </c>
      <c r="H205" s="3">
        <f>IFERROR(stats[[#This Row],[Datetime]]-A204,"")</f>
        <v>1.2037037013215013E-3</v>
      </c>
      <c r="I205" s="3">
        <f t="shared" si="7"/>
        <v>1.061921298969537E-3</v>
      </c>
      <c r="J205" s="3">
        <f t="shared" si="8"/>
        <v>1.1226851802348392E-3</v>
      </c>
      <c r="K205" s="3">
        <f>IFERROR(stats[[#This Row],[Q3]]-stats[[#This Row],[Q1]],"")</f>
        <v>6.0763881265302189E-5</v>
      </c>
      <c r="L205" s="3">
        <f>IFERROR(AVERAGEIFS(H186:H205, H186:H205, "&lt;" &amp; stats[[#This Row],[Q3]]+(2*stats[[#This Row],[IQR]]), H186:H205, "&gt;" &amp; stats[[#This Row],[Q1]]-(2*stats[[#This Row],[IQR]])),"")</f>
        <v>1.0931712964520556E-3</v>
      </c>
      <c r="M205" s="1"/>
      <c r="N205" s="2"/>
      <c r="O205" s="1"/>
      <c r="P205" s="1"/>
      <c r="Q205" s="1"/>
      <c r="R205" s="1"/>
    </row>
    <row r="206" spans="1:18" x14ac:dyDescent="0.25">
      <c r="A206" s="4">
        <v>44301.916168981479</v>
      </c>
      <c r="B206" s="1">
        <v>0</v>
      </c>
      <c r="C206" s="1">
        <v>1</v>
      </c>
      <c r="D206" s="5">
        <f>SUM(B$2:B206)</f>
        <v>1</v>
      </c>
      <c r="E206" s="5">
        <f>SUM(C$2:C206)</f>
        <v>205</v>
      </c>
      <c r="F206" s="2">
        <f>IF(stats[[#This Row],[Datetime]],stats[[#This Row],[Total Clear]]/stats[[#This Row],[Total Runs]],NA())</f>
        <v>4.8780487804878049E-3</v>
      </c>
      <c r="G206" s="2">
        <f t="shared" si="6"/>
        <v>0</v>
      </c>
      <c r="H206" s="3">
        <f>IFERROR(stats[[#This Row],[Datetime]]-A205,"")</f>
        <v>1.0763888858491555E-3</v>
      </c>
      <c r="I206" s="3">
        <f t="shared" si="7"/>
        <v>1.061921298969537E-3</v>
      </c>
      <c r="J206" s="3">
        <f t="shared" si="8"/>
        <v>1.1226851802348392E-3</v>
      </c>
      <c r="K206" s="3">
        <f>IFERROR(stats[[#This Row],[Q3]]-stats[[#This Row],[Q1]],"")</f>
        <v>6.0763881265302189E-5</v>
      </c>
      <c r="L206" s="3">
        <f>IFERROR(AVERAGEIFS(H187:H206, H187:H206, "&lt;" &amp; stats[[#This Row],[Q3]]+(2*stats[[#This Row],[IQR]]), H187:H206, "&gt;" &amp; stats[[#This Row],[Q1]]-(2*stats[[#This Row],[IQR]])),"")</f>
        <v>1.0925925926130731E-3</v>
      </c>
      <c r="M206" s="1"/>
      <c r="N206" s="2"/>
      <c r="O206" s="1"/>
      <c r="P206" s="1"/>
      <c r="Q206" s="1"/>
      <c r="R206" s="1"/>
    </row>
    <row r="207" spans="1:18" x14ac:dyDescent="0.25">
      <c r="A207" s="4">
        <v>44301.971678240741</v>
      </c>
      <c r="B207" s="1">
        <v>0</v>
      </c>
      <c r="C207" s="1">
        <v>1</v>
      </c>
      <c r="D207" s="5">
        <f>SUM(B$2:B207)</f>
        <v>1</v>
      </c>
      <c r="E207" s="5">
        <f>SUM(C$2:C207)</f>
        <v>206</v>
      </c>
      <c r="F207" s="2">
        <f>IF(stats[[#This Row],[Datetime]],stats[[#This Row],[Total Clear]]/stats[[#This Row],[Total Runs]],NA())</f>
        <v>4.8543689320388345E-3</v>
      </c>
      <c r="G207" s="2">
        <f t="shared" si="6"/>
        <v>0</v>
      </c>
      <c r="H207" s="3">
        <f>IFERROR(stats[[#This Row],[Datetime]]-A206,"")</f>
        <v>5.5509259262180422E-2</v>
      </c>
      <c r="I207" s="3">
        <f t="shared" si="7"/>
        <v>1.0734953684732318E-3</v>
      </c>
      <c r="J207" s="3">
        <f t="shared" si="8"/>
        <v>1.1284722222626442E-3</v>
      </c>
      <c r="K207" s="3">
        <f>IFERROR(stats[[#This Row],[Q3]]-stats[[#This Row],[Q1]],"")</f>
        <v>5.4976853789412417E-5</v>
      </c>
      <c r="L207" s="3">
        <f>IFERROR(AVERAGEIFS(H188:H207, H188:H207, "&lt;" &amp; stats[[#This Row],[Q3]]+(2*stats[[#This Row],[IQR]]), H188:H207, "&gt;" &amp; stats[[#This Row],[Q1]]-(2*stats[[#This Row],[IQR]])),"")</f>
        <v>1.0946637423905102E-3</v>
      </c>
      <c r="M207" s="1"/>
      <c r="N207" s="2"/>
      <c r="O207" s="1"/>
      <c r="P207" s="1"/>
      <c r="Q207" s="1"/>
      <c r="R207" s="1"/>
    </row>
    <row r="208" spans="1:18" x14ac:dyDescent="0.25">
      <c r="A208" s="4">
        <v>44301.972569444442</v>
      </c>
      <c r="B208" s="1">
        <v>0</v>
      </c>
      <c r="C208" s="1">
        <v>1</v>
      </c>
      <c r="D208" s="5">
        <f>SUM(B$2:B208)</f>
        <v>1</v>
      </c>
      <c r="E208" s="5">
        <f>SUM(C$2:C208)</f>
        <v>207</v>
      </c>
      <c r="F208" s="2">
        <f>IF(stats[[#This Row],[Datetime]],stats[[#This Row],[Total Clear]]/stats[[#This Row],[Total Runs]],NA())</f>
        <v>4.830917874396135E-3</v>
      </c>
      <c r="G208" s="2">
        <f t="shared" si="6"/>
        <v>0</v>
      </c>
      <c r="H208" s="3">
        <f>IFERROR(stats[[#This Row],[Datetime]]-A207,"")</f>
        <v>8.9120370103046298E-4</v>
      </c>
      <c r="I208" s="3">
        <f t="shared" si="7"/>
        <v>1.0590277797746239E-3</v>
      </c>
      <c r="J208" s="3">
        <f t="shared" si="8"/>
        <v>1.1284722222626442E-3</v>
      </c>
      <c r="K208" s="3">
        <f>IFERROR(stats[[#This Row],[Q3]]-stats[[#This Row],[Q1]],"")</f>
        <v>6.9444442488020286E-5</v>
      </c>
      <c r="L208" s="3">
        <f>IFERROR(AVERAGEIFS(H189:H208, H189:H208, "&lt;" &amp; stats[[#This Row],[Q3]]+(2*stats[[#This Row],[IQR]]), H189:H208, "&gt;" &amp; stats[[#This Row],[Q1]]-(2*stats[[#This Row],[IQR]])),"")</f>
        <v>1.0931069959446581E-3</v>
      </c>
      <c r="M208" s="1"/>
      <c r="N208" s="2"/>
      <c r="O208" s="1"/>
      <c r="P208" s="1"/>
      <c r="Q208" s="1"/>
      <c r="R208" s="1"/>
    </row>
    <row r="209" spans="1:18" x14ac:dyDescent="0.25">
      <c r="A209" s="4">
        <v>44301.973576388889</v>
      </c>
      <c r="B209" s="1">
        <v>0</v>
      </c>
      <c r="C209" s="1">
        <v>1</v>
      </c>
      <c r="D209" s="5">
        <f>SUM(B$2:B209)</f>
        <v>1</v>
      </c>
      <c r="E209" s="5">
        <f>SUM(C$2:C209)</f>
        <v>208</v>
      </c>
      <c r="F209" s="2">
        <f>IF(stats[[#This Row],[Datetime]],stats[[#This Row],[Total Clear]]/stats[[#This Row],[Total Runs]],NA())</f>
        <v>4.807692307692308E-3</v>
      </c>
      <c r="G209" s="2">
        <f t="shared" si="6"/>
        <v>0</v>
      </c>
      <c r="H209" s="3">
        <f>IFERROR(stats[[#This Row],[Datetime]]-A208,"")</f>
        <v>1.006944446999114E-3</v>
      </c>
      <c r="I209" s="3">
        <f t="shared" si="7"/>
        <v>1.0358796334912768E-3</v>
      </c>
      <c r="J209" s="3">
        <f t="shared" si="8"/>
        <v>1.1140046281070681E-3</v>
      </c>
      <c r="K209" s="3">
        <f>IFERROR(stats[[#This Row],[Q3]]-stats[[#This Row],[Q1]],"")</f>
        <v>7.8124994615791366E-5</v>
      </c>
      <c r="L209" s="3">
        <f>IFERROR(AVERAGEIFS(H190:H209, H190:H209, "&lt;" &amp; stats[[#This Row],[Q3]]+(2*stats[[#This Row],[IQR]]), H190:H209, "&gt;" &amp; stats[[#This Row],[Q1]]-(2*stats[[#This Row],[IQR]])),"")</f>
        <v>1.073952241552577E-3</v>
      </c>
      <c r="M209" s="1"/>
      <c r="N209" s="2"/>
      <c r="O209" s="1"/>
      <c r="P209" s="1"/>
      <c r="Q209" s="1"/>
      <c r="R209" s="1"/>
    </row>
    <row r="210" spans="1:18" x14ac:dyDescent="0.25">
      <c r="A210" s="4">
        <v>44301.974421296298</v>
      </c>
      <c r="B210" s="1">
        <v>0</v>
      </c>
      <c r="C210" s="1">
        <v>1</v>
      </c>
      <c r="D210" s="5">
        <f>SUM(B$2:B210)</f>
        <v>1</v>
      </c>
      <c r="E210" s="5">
        <f>SUM(C$2:C210)</f>
        <v>209</v>
      </c>
      <c r="F210" s="2">
        <f>IF(stats[[#This Row],[Datetime]],stats[[#This Row],[Total Clear]]/stats[[#This Row],[Total Runs]],NA())</f>
        <v>4.7846889952153108E-3</v>
      </c>
      <c r="G210" s="2">
        <f t="shared" si="6"/>
        <v>0</v>
      </c>
      <c r="H210" s="3">
        <f>IFERROR(stats[[#This Row],[Datetime]]-A209,"")</f>
        <v>8.4490740846376866E-4</v>
      </c>
      <c r="I210" s="3">
        <f t="shared" si="7"/>
        <v>1.018518521959777E-3</v>
      </c>
      <c r="J210" s="3">
        <f t="shared" si="8"/>
        <v>1.1140046281070681E-3</v>
      </c>
      <c r="K210" s="3">
        <f>IFERROR(stats[[#This Row],[Q3]]-stats[[#This Row],[Q1]],"")</f>
        <v>9.5486106147291139E-5</v>
      </c>
      <c r="L210" s="3">
        <f>IFERROR(AVERAGEIFS(H191:H210, H191:H210, "&lt;" &amp; stats[[#This Row],[Q3]]+(2*stats[[#This Row],[IQR]]), H191:H210, "&gt;" &amp; stats[[#This Row],[Q1]]-(2*stats[[#This Row],[IQR]])),"")</f>
        <v>1.0599415204763461E-3</v>
      </c>
      <c r="M210" s="1"/>
      <c r="N210" s="2"/>
      <c r="O210" s="1"/>
      <c r="P210" s="1"/>
      <c r="Q210" s="1"/>
      <c r="R210" s="1"/>
    </row>
    <row r="211" spans="1:18" x14ac:dyDescent="0.25">
      <c r="A211" s="4">
        <v>44301.975266203706</v>
      </c>
      <c r="B211" s="1">
        <v>0</v>
      </c>
      <c r="C211" s="1">
        <v>1</v>
      </c>
      <c r="D211" s="5">
        <f>SUM(B$2:B211)</f>
        <v>1</v>
      </c>
      <c r="E211" s="5">
        <f>SUM(C$2:C211)</f>
        <v>210</v>
      </c>
      <c r="F211" s="2">
        <f>IF(stats[[#This Row],[Datetime]],stats[[#This Row],[Total Clear]]/stats[[#This Row],[Total Runs]],NA())</f>
        <v>4.7619047619047623E-3</v>
      </c>
      <c r="G211" s="2">
        <f t="shared" si="6"/>
        <v>0</v>
      </c>
      <c r="H211" s="3">
        <f>IFERROR(stats[[#This Row],[Datetime]]-A210,"")</f>
        <v>8.4490740846376866E-4</v>
      </c>
      <c r="I211" s="3">
        <f t="shared" si="7"/>
        <v>1.0156249991268851E-3</v>
      </c>
      <c r="J211" s="3">
        <f t="shared" si="8"/>
        <v>1.1140046281070681E-3</v>
      </c>
      <c r="K211" s="3">
        <f>IFERROR(stats[[#This Row],[Q3]]-stats[[#This Row],[Q1]],"")</f>
        <v>9.8379628980183043E-5</v>
      </c>
      <c r="L211" s="3">
        <f>IFERROR(AVERAGEIFS(H192:H211, H192:H211, "&lt;" &amp; stats[[#This Row],[Q3]]+(2*stats[[#This Row],[IQR]]), H192:H211, "&gt;" &amp; stats[[#This Row],[Q1]]-(2*stats[[#This Row],[IQR]])),"")</f>
        <v>1.0477582844415384E-3</v>
      </c>
      <c r="M211" s="1"/>
      <c r="N211" s="2"/>
      <c r="O211" s="1"/>
      <c r="P211" s="1"/>
      <c r="Q211" s="1"/>
      <c r="R211" s="1"/>
    </row>
    <row r="212" spans="1:18" x14ac:dyDescent="0.25">
      <c r="A212" s="4">
        <v>44301.976122685184</v>
      </c>
      <c r="B212" s="1">
        <v>0</v>
      </c>
      <c r="C212" s="1">
        <v>1</v>
      </c>
      <c r="D212" s="5">
        <f>SUM(B$2:B212)</f>
        <v>1</v>
      </c>
      <c r="E212" s="5">
        <f>SUM(C$2:C212)</f>
        <v>211</v>
      </c>
      <c r="F212" s="2">
        <f>IF(stats[[#This Row],[Datetime]],stats[[#This Row],[Total Clear]]/stats[[#This Row],[Total Runs]],NA())</f>
        <v>4.7393364928909956E-3</v>
      </c>
      <c r="G212" s="2">
        <f t="shared" si="6"/>
        <v>0</v>
      </c>
      <c r="H212" s="3">
        <f>IFERROR(stats[[#This Row],[Datetime]]-A211,"")</f>
        <v>8.5648147796746343E-4</v>
      </c>
      <c r="I212" s="3">
        <f t="shared" si="7"/>
        <v>1.006944446999114E-3</v>
      </c>
      <c r="J212" s="3">
        <f t="shared" si="8"/>
        <v>1.1140046281070681E-3</v>
      </c>
      <c r="K212" s="3">
        <f>IFERROR(stats[[#This Row],[Q3]]-stats[[#This Row],[Q1]],"")</f>
        <v>1.0706018110795412E-4</v>
      </c>
      <c r="L212" s="3">
        <f>IFERROR(AVERAGEIFS(H193:H212, H193:H212, "&lt;" &amp; stats[[#This Row],[Q3]]+(2*stats[[#This Row],[IQR]]), H193:H212, "&gt;" &amp; stats[[#This Row],[Q1]]-(2*stats[[#This Row],[IQR]])),"")</f>
        <v>1.0392300192554678E-3</v>
      </c>
      <c r="M212" s="2"/>
      <c r="N212" s="1"/>
      <c r="O212" s="1"/>
      <c r="P212" s="1"/>
      <c r="Q212" s="1"/>
      <c r="R212" s="1"/>
    </row>
    <row r="213" spans="1:18" x14ac:dyDescent="0.25">
      <c r="A213" s="4">
        <v>44301.976990740739</v>
      </c>
      <c r="B213" s="1">
        <v>0</v>
      </c>
      <c r="C213" s="1">
        <v>1</v>
      </c>
      <c r="D213" s="5">
        <f>SUM(B$2:B213)</f>
        <v>1</v>
      </c>
      <c r="E213" s="5">
        <f>SUM(C$2:C213)</f>
        <v>212</v>
      </c>
      <c r="F213" s="2">
        <f>IF(stats[[#This Row],[Datetime]],stats[[#This Row],[Total Clear]]/stats[[#This Row],[Total Runs]],NA())</f>
        <v>4.7169811320754715E-3</v>
      </c>
      <c r="G213" s="2">
        <f t="shared" si="6"/>
        <v>0</v>
      </c>
      <c r="H213" s="3">
        <f>IFERROR(stats[[#This Row],[Datetime]]-A212,"")</f>
        <v>8.6805555474711582E-4</v>
      </c>
      <c r="I213" s="3">
        <f t="shared" si="7"/>
        <v>9.7800926050695125E-4</v>
      </c>
      <c r="J213" s="3">
        <f t="shared" si="8"/>
        <v>1.1140046281070681E-3</v>
      </c>
      <c r="K213" s="3">
        <f>IFERROR(stats[[#This Row],[Q3]]-stats[[#This Row],[Q1]],"")</f>
        <v>1.3599536760011688E-4</v>
      </c>
      <c r="L213" s="3">
        <f>IFERROR(AVERAGEIFS(H194:H213, H194:H213, "&lt;" &amp; stats[[#This Row],[Q3]]+(2*stats[[#This Row],[IQR]]), H194:H213, "&gt;" &amp; stats[[#This Row],[Q1]]-(2*stats[[#This Row],[IQR]])),"")</f>
        <v>1.0270467832206602E-3</v>
      </c>
      <c r="M213" s="2"/>
      <c r="N213" s="1"/>
      <c r="O213" s="1"/>
      <c r="P213" s="1"/>
      <c r="Q213" s="1"/>
      <c r="R213" s="1"/>
    </row>
    <row r="214" spans="1:18" x14ac:dyDescent="0.25">
      <c r="A214" s="4">
        <v>44301.977858796294</v>
      </c>
      <c r="B214" s="1">
        <v>0</v>
      </c>
      <c r="C214" s="1">
        <v>1</v>
      </c>
      <c r="D214" s="5">
        <f>SUM(B$2:B214)</f>
        <v>1</v>
      </c>
      <c r="E214" s="5">
        <f>SUM(C$2:C214)</f>
        <v>213</v>
      </c>
      <c r="F214" s="2">
        <f>IF(stats[[#This Row],[Datetime]],stats[[#This Row],[Total Clear]]/stats[[#This Row],[Total Runs]],NA())</f>
        <v>4.6948356807511738E-3</v>
      </c>
      <c r="G214" s="2">
        <f t="shared" si="6"/>
        <v>0</v>
      </c>
      <c r="H214" s="3">
        <f>IFERROR(stats[[#This Row],[Datetime]]-A213,"")</f>
        <v>8.6805555474711582E-4</v>
      </c>
      <c r="I214" s="3">
        <f t="shared" si="7"/>
        <v>8.8541666445962619E-4</v>
      </c>
      <c r="J214" s="3">
        <f t="shared" si="8"/>
        <v>1.0937499991996447E-3</v>
      </c>
      <c r="K214" s="3">
        <f>IFERROR(stats[[#This Row],[Q3]]-stats[[#This Row],[Q1]],"")</f>
        <v>2.0833333474001847E-4</v>
      </c>
      <c r="L214" s="3">
        <f>IFERROR(AVERAGEIFS(H195:H214, H195:H214, "&lt;" &amp; stats[[#This Row],[Q3]]+(2*stats[[#This Row],[IQR]]), H195:H214, "&gt;" &amp; stats[[#This Row],[Q1]]-(2*stats[[#This Row],[IQR]])),"")</f>
        <v>1.0136452236972552E-3</v>
      </c>
      <c r="M214" s="2"/>
      <c r="N214" s="1"/>
      <c r="O214" s="1"/>
      <c r="P214" s="1"/>
      <c r="Q214" s="1"/>
      <c r="R214" s="1"/>
    </row>
    <row r="215" spans="1:18" x14ac:dyDescent="0.25">
      <c r="A215" s="4">
        <v>44301.978692129633</v>
      </c>
      <c r="B215" s="1">
        <v>0</v>
      </c>
      <c r="C215" s="1">
        <v>1</v>
      </c>
      <c r="D215" s="5">
        <f>SUM(B$2:B215)</f>
        <v>1</v>
      </c>
      <c r="E215" s="5">
        <f>SUM(C$2:C215)</f>
        <v>214</v>
      </c>
      <c r="F215" s="2">
        <f>IF(stats[[#This Row],[Datetime]],stats[[#This Row],[Total Clear]]/stats[[#This Row],[Total Runs]],NA())</f>
        <v>4.6728971962616819E-3</v>
      </c>
      <c r="G215" s="2">
        <f t="shared" ref="G215:G278" si="9">SUM(B196:B215) / SUM(C196:C215)</f>
        <v>0</v>
      </c>
      <c r="H215" s="3">
        <f>IFERROR(stats[[#This Row],[Datetime]]-A214,"")</f>
        <v>8.3333333896007389E-4</v>
      </c>
      <c r="I215" s="3">
        <f t="shared" ref="I215:I278" si="10">IFERROR(_xlfn.QUARTILE.INC(H196:H215,1),"")</f>
        <v>8.6805555474711582E-4</v>
      </c>
      <c r="J215" s="3">
        <f t="shared" ref="J215:J278" si="11">IFERROR(_xlfn.QUARTILE.INC(H196:H215,3),"")</f>
        <v>1.0937499991996447E-3</v>
      </c>
      <c r="K215" s="3">
        <f>IFERROR(stats[[#This Row],[Q3]]-stats[[#This Row],[Q1]],"")</f>
        <v>2.2569444445252884E-4</v>
      </c>
      <c r="L215" s="3">
        <f>IFERROR(AVERAGEIFS(H196:H215, H196:H215, "&lt;" &amp; stats[[#This Row],[Q3]]+(2*stats[[#This Row],[IQR]]), H196:H215, "&gt;" &amp; stats[[#This Row],[Q1]]-(2*stats[[#This Row],[IQR]])),"")</f>
        <v>1.0002436645567957E-3</v>
      </c>
      <c r="M215" s="2"/>
      <c r="N215" s="1"/>
      <c r="O215" s="1"/>
      <c r="P215" s="1"/>
      <c r="Q215" s="1"/>
      <c r="R215" s="1"/>
    </row>
    <row r="216" spans="1:18" x14ac:dyDescent="0.25">
      <c r="A216" s="4">
        <v>44301.979768518519</v>
      </c>
      <c r="B216" s="1">
        <v>0</v>
      </c>
      <c r="C216" s="1">
        <v>1</v>
      </c>
      <c r="D216" s="5">
        <f>SUM(B$2:B216)</f>
        <v>1</v>
      </c>
      <c r="E216" s="5">
        <f>SUM(C$2:C216)</f>
        <v>215</v>
      </c>
      <c r="F216" s="2">
        <f>IF(stats[[#This Row],[Datetime]],stats[[#This Row],[Total Clear]]/stats[[#This Row],[Total Runs]],NA())</f>
        <v>4.6511627906976744E-3</v>
      </c>
      <c r="G216" s="2">
        <f t="shared" si="9"/>
        <v>0</v>
      </c>
      <c r="H216" s="3">
        <f>IFERROR(stats[[#This Row],[Datetime]]-A215,"")</f>
        <v>1.0763888858491555E-3</v>
      </c>
      <c r="I216" s="3">
        <f t="shared" si="10"/>
        <v>8.6805555474711582E-4</v>
      </c>
      <c r="J216" s="3">
        <f t="shared" si="11"/>
        <v>1.0937499991996447E-3</v>
      </c>
      <c r="K216" s="3">
        <f>IFERROR(stats[[#This Row],[Q3]]-stats[[#This Row],[Q1]],"")</f>
        <v>2.2569444445252884E-4</v>
      </c>
      <c r="L216" s="3">
        <f>IFERROR(AVERAGEIFS(H197:H216, H197:H216, "&lt;" &amp; stats[[#This Row],[Q3]]+(2*stats[[#This Row],[IQR]]), H197:H216, "&gt;" &amp; stats[[#This Row],[Q1]]-(2*stats[[#This Row],[IQR]])),"")</f>
        <v>1.0002436645567957E-3</v>
      </c>
      <c r="M216" s="2"/>
      <c r="N216" s="1"/>
      <c r="O216" s="1"/>
      <c r="P216" s="1"/>
      <c r="Q216" s="1"/>
      <c r="R216" s="1"/>
    </row>
    <row r="217" spans="1:18" x14ac:dyDescent="0.25">
      <c r="A217" s="4">
        <v>44301.980856481481</v>
      </c>
      <c r="B217" s="1">
        <v>0</v>
      </c>
      <c r="C217" s="1">
        <v>1</v>
      </c>
      <c r="D217" s="5">
        <f>SUM(B$2:B217)</f>
        <v>1</v>
      </c>
      <c r="E217" s="5">
        <f>SUM(C$2:C217)</f>
        <v>216</v>
      </c>
      <c r="F217" s="2">
        <f>IF(stats[[#This Row],[Datetime]],stats[[#This Row],[Total Clear]]/stats[[#This Row],[Total Runs]],NA())</f>
        <v>4.6296296296296294E-3</v>
      </c>
      <c r="G217" s="2">
        <f t="shared" si="9"/>
        <v>0</v>
      </c>
      <c r="H217" s="3">
        <f>IFERROR(stats[[#This Row],[Datetime]]-A216,"")</f>
        <v>1.0879629626288079E-3</v>
      </c>
      <c r="I217" s="3">
        <f t="shared" si="10"/>
        <v>8.6805555474711582E-4</v>
      </c>
      <c r="J217" s="3">
        <f t="shared" si="11"/>
        <v>1.0937499991996447E-3</v>
      </c>
      <c r="K217" s="3">
        <f>IFERROR(stats[[#This Row],[Q3]]-stats[[#This Row],[Q1]],"")</f>
        <v>2.2569444445252884E-4</v>
      </c>
      <c r="L217" s="3">
        <f>IFERROR(AVERAGEIFS(H198:H217, H198:H217, "&lt;" &amp; stats[[#This Row],[Q3]]+(2*stats[[#This Row],[IQR]]), H198:H217, "&gt;" &amp; stats[[#This Row],[Q1]]-(2*stats[[#This Row],[IQR]])),"")</f>
        <v>1.0045077969583584E-3</v>
      </c>
      <c r="M217" s="2"/>
      <c r="N217" s="1"/>
      <c r="O217" s="1"/>
      <c r="P217" s="1"/>
      <c r="Q217" s="1"/>
      <c r="R217" s="1"/>
    </row>
    <row r="218" spans="1:18" x14ac:dyDescent="0.25">
      <c r="A218" s="4">
        <v>44301.981944444444</v>
      </c>
      <c r="B218" s="1">
        <v>0</v>
      </c>
      <c r="C218" s="1">
        <v>1</v>
      </c>
      <c r="D218" s="5">
        <f>SUM(B$2:B218)</f>
        <v>1</v>
      </c>
      <c r="E218" s="5">
        <f>SUM(C$2:C218)</f>
        <v>217</v>
      </c>
      <c r="F218" s="2">
        <f>IF(stats[[#This Row],[Datetime]],stats[[#This Row],[Total Clear]]/stats[[#This Row],[Total Runs]],NA())</f>
        <v>4.608294930875576E-3</v>
      </c>
      <c r="G218" s="2">
        <f t="shared" si="9"/>
        <v>0</v>
      </c>
      <c r="H218" s="3">
        <f>IFERROR(stats[[#This Row],[Datetime]]-A217,"")</f>
        <v>1.0879629626288079E-3</v>
      </c>
      <c r="I218" s="3">
        <f t="shared" si="10"/>
        <v>8.6805555474711582E-4</v>
      </c>
      <c r="J218" s="3">
        <f t="shared" si="11"/>
        <v>1.0879629626288079E-3</v>
      </c>
      <c r="K218" s="3">
        <f>IFERROR(stats[[#This Row],[Q3]]-stats[[#This Row],[Q1]],"")</f>
        <v>2.1990740788169205E-4</v>
      </c>
      <c r="L218" s="3">
        <f>IFERROR(AVERAGEIFS(H199:H218, H199:H218, "&lt;" &amp; stats[[#This Row],[Q3]]+(2*stats[[#This Row],[IQR]]), H199:H218, "&gt;" &amp; stats[[#This Row],[Q1]]-(2*stats[[#This Row],[IQR]])),"")</f>
        <v>1.0008528264925669E-3</v>
      </c>
      <c r="M218" s="2"/>
      <c r="N218" s="1"/>
      <c r="O218" s="1"/>
      <c r="P218" s="1"/>
      <c r="Q218" s="1"/>
      <c r="R218" s="1"/>
    </row>
    <row r="219" spans="1:18" x14ac:dyDescent="0.25">
      <c r="A219" s="4">
        <v>44301.983043981483</v>
      </c>
      <c r="B219" s="1">
        <v>0</v>
      </c>
      <c r="C219" s="1">
        <v>1</v>
      </c>
      <c r="D219" s="5">
        <f>SUM(B$2:B219)</f>
        <v>1</v>
      </c>
      <c r="E219" s="5">
        <f>SUM(C$2:C219)</f>
        <v>218</v>
      </c>
      <c r="F219" s="2">
        <f>IF(stats[[#This Row],[Datetime]],stats[[#This Row],[Total Clear]]/stats[[#This Row],[Total Runs]],NA())</f>
        <v>4.5871559633027525E-3</v>
      </c>
      <c r="G219" s="2">
        <f t="shared" si="9"/>
        <v>0</v>
      </c>
      <c r="H219" s="3">
        <f>IFERROR(stats[[#This Row],[Datetime]]-A218,"")</f>
        <v>1.0995370394084603E-3</v>
      </c>
      <c r="I219" s="3">
        <f t="shared" si="10"/>
        <v>8.6805555474711582E-4</v>
      </c>
      <c r="J219" s="3">
        <f t="shared" si="11"/>
        <v>1.090856481823721E-3</v>
      </c>
      <c r="K219" s="3">
        <f>IFERROR(stats[[#This Row],[Q3]]-stats[[#This Row],[Q1]],"")</f>
        <v>2.2280092707660515E-4</v>
      </c>
      <c r="L219" s="3">
        <f>IFERROR(AVERAGEIFS(H200:H219, H200:H219, "&lt;" &amp; stats[[#This Row],[Q3]]+(2*stats[[#This Row],[IQR]]), H200:H219, "&gt;" &amp; stats[[#This Row],[Q1]]-(2*stats[[#This Row],[IQR]])),"")</f>
        <v>1.0026803119169351E-3</v>
      </c>
      <c r="M219" s="2"/>
      <c r="N219" s="1"/>
      <c r="O219" s="1"/>
      <c r="P219" s="1"/>
      <c r="Q219" s="1"/>
      <c r="R219" s="1"/>
    </row>
    <row r="220" spans="1:18" x14ac:dyDescent="0.25">
      <c r="A220" s="4">
        <v>44301.984178240738</v>
      </c>
      <c r="B220" s="1">
        <v>0</v>
      </c>
      <c r="C220" s="1">
        <v>1</v>
      </c>
      <c r="D220" s="5">
        <f>SUM(B$2:B220)</f>
        <v>1</v>
      </c>
      <c r="E220" s="5">
        <f>SUM(C$2:C220)</f>
        <v>219</v>
      </c>
      <c r="F220" s="2">
        <f>IF(stats[[#This Row],[Datetime]],stats[[#This Row],[Total Clear]]/stats[[#This Row],[Total Runs]],NA())</f>
        <v>4.5662100456621002E-3</v>
      </c>
      <c r="G220" s="2">
        <f t="shared" si="9"/>
        <v>0</v>
      </c>
      <c r="H220" s="3">
        <f>IFERROR(stats[[#This Row],[Datetime]]-A219,"")</f>
        <v>1.1342592551955022E-3</v>
      </c>
      <c r="I220" s="3">
        <f t="shared" si="10"/>
        <v>8.6805555474711582E-4</v>
      </c>
      <c r="J220" s="3">
        <f t="shared" si="11"/>
        <v>1.102430556784384E-3</v>
      </c>
      <c r="K220" s="3">
        <f>IFERROR(stats[[#This Row],[Q3]]-stats[[#This Row],[Q1]],"")</f>
        <v>2.3437500203726813E-4</v>
      </c>
      <c r="L220" s="3">
        <f>IFERROR(AVERAGEIFS(H201:H220, H201:H220, "&lt;" &amp; stats[[#This Row],[Q3]]+(2*stats[[#This Row],[IQR]]), H201:H220, "&gt;" &amp; stats[[#This Row],[Q1]]-(2*stats[[#This Row],[IQR]])),"")</f>
        <v>1.007553605871324E-3</v>
      </c>
      <c r="M220" s="2"/>
      <c r="N220" s="1"/>
      <c r="O220" s="1"/>
      <c r="P220" s="1"/>
      <c r="Q220" s="1"/>
      <c r="R220" s="1"/>
    </row>
    <row r="221" spans="1:18" x14ac:dyDescent="0.25">
      <c r="A221" s="4">
        <v>44301.985231481478</v>
      </c>
      <c r="B221" s="1">
        <v>0</v>
      </c>
      <c r="C221" s="1">
        <v>1</v>
      </c>
      <c r="D221" s="5">
        <f>SUM(B$2:B221)</f>
        <v>1</v>
      </c>
      <c r="E221" s="5">
        <f>SUM(C$2:C221)</f>
        <v>220</v>
      </c>
      <c r="F221" s="2">
        <f>IF(stats[[#This Row],[Datetime]],stats[[#This Row],[Total Clear]]/stats[[#This Row],[Total Runs]],NA())</f>
        <v>4.5454545454545452E-3</v>
      </c>
      <c r="G221" s="2">
        <f t="shared" si="9"/>
        <v>0</v>
      </c>
      <c r="H221" s="3">
        <f>IFERROR(stats[[#This Row],[Datetime]]-A220,"")</f>
        <v>1.0532407395658083E-3</v>
      </c>
      <c r="I221" s="3">
        <f t="shared" si="10"/>
        <v>8.6805555474711582E-4</v>
      </c>
      <c r="J221" s="3">
        <f t="shared" si="11"/>
        <v>1.090856481823721E-3</v>
      </c>
      <c r="K221" s="3">
        <f>IFERROR(stats[[#This Row],[Q3]]-stats[[#This Row],[Q1]],"")</f>
        <v>2.2280092707660515E-4</v>
      </c>
      <c r="L221" s="3">
        <f>IFERROR(AVERAGEIFS(H202:H221, H202:H221, "&lt;" &amp; stats[[#This Row],[Q3]]+(2*stats[[#This Row],[IQR]]), H202:H221, "&gt;" &amp; stats[[#This Row],[Q1]]-(2*stats[[#This Row],[IQR]])),"")</f>
        <v>1.0045077969583584E-3</v>
      </c>
      <c r="M221" s="2"/>
      <c r="N221" s="1"/>
      <c r="O221" s="1"/>
      <c r="P221" s="1"/>
      <c r="Q221" s="1"/>
      <c r="R221" s="1"/>
    </row>
    <row r="222" spans="1:18" x14ac:dyDescent="0.25">
      <c r="A222" s="4">
        <v>44301.986319444448</v>
      </c>
      <c r="B222" s="1">
        <v>0</v>
      </c>
      <c r="C222" s="1">
        <v>1</v>
      </c>
      <c r="D222" s="5">
        <f>SUM(B$2:B222)</f>
        <v>1</v>
      </c>
      <c r="E222" s="5">
        <f>SUM(C$2:C222)</f>
        <v>221</v>
      </c>
      <c r="F222" s="2">
        <f>IF(stats[[#This Row],[Datetime]],stats[[#This Row],[Total Clear]]/stats[[#This Row],[Total Runs]],NA())</f>
        <v>4.5248868778280547E-3</v>
      </c>
      <c r="G222" s="2">
        <f t="shared" si="9"/>
        <v>0</v>
      </c>
      <c r="H222" s="3">
        <f>IFERROR(stats[[#This Row],[Datetime]]-A221,"")</f>
        <v>1.0879629699047655E-3</v>
      </c>
      <c r="I222" s="3">
        <f t="shared" si="10"/>
        <v>8.6805555474711582E-4</v>
      </c>
      <c r="J222" s="3">
        <f t="shared" si="11"/>
        <v>1.0879629644477973E-3</v>
      </c>
      <c r="K222" s="3">
        <f>IFERROR(stats[[#This Row],[Q3]]-stats[[#This Row],[Q1]],"")</f>
        <v>2.1990740970068146E-4</v>
      </c>
      <c r="L222" s="3">
        <f>IFERROR(AVERAGEIFS(H203:H222, H203:H222, "&lt;" &amp; stats[[#This Row],[Q3]]+(2*stats[[#This Row],[IQR]]), H203:H222, "&gt;" &amp; stats[[#This Row],[Q1]]-(2*stats[[#This Row],[IQR]])),"")</f>
        <v>1.001461988428338E-3</v>
      </c>
      <c r="M222" s="2"/>
      <c r="N222" s="1"/>
      <c r="O222" s="1"/>
      <c r="P222" s="1"/>
      <c r="Q222" s="1"/>
      <c r="R222" s="1"/>
    </row>
    <row r="223" spans="1:18" x14ac:dyDescent="0.25">
      <c r="A223" s="4">
        <v>44301.987407407411</v>
      </c>
      <c r="B223" s="1">
        <v>0</v>
      </c>
      <c r="C223" s="1">
        <v>1</v>
      </c>
      <c r="D223" s="5">
        <f>SUM(B$2:B223)</f>
        <v>1</v>
      </c>
      <c r="E223" s="5">
        <f>SUM(C$2:C223)</f>
        <v>222</v>
      </c>
      <c r="F223" s="2">
        <f>IF(stats[[#This Row],[Datetime]],stats[[#This Row],[Total Clear]]/stats[[#This Row],[Total Runs]],NA())</f>
        <v>4.5045045045045045E-3</v>
      </c>
      <c r="G223" s="2">
        <f t="shared" si="9"/>
        <v>0</v>
      </c>
      <c r="H223" s="3">
        <f>IFERROR(stats[[#This Row],[Datetime]]-A222,"")</f>
        <v>1.0879629626288079E-3</v>
      </c>
      <c r="I223" s="3">
        <f t="shared" si="10"/>
        <v>8.6805555474711582E-4</v>
      </c>
      <c r="J223" s="3">
        <f t="shared" si="11"/>
        <v>1.0879629644477973E-3</v>
      </c>
      <c r="K223" s="3">
        <f>IFERROR(stats[[#This Row],[Q3]]-stats[[#This Row],[Q1]],"")</f>
        <v>2.1990740970068146E-4</v>
      </c>
      <c r="L223" s="3">
        <f>IFERROR(AVERAGEIFS(H204:H223, H204:H223, "&lt;" &amp; stats[[#This Row],[Q3]]+(2*stats[[#This Row],[IQR]]), H204:H223, "&gt;" &amp; stats[[#This Row],[Q1]]-(2*stats[[#This Row],[IQR]])),"")</f>
        <v>1.0051169588941296E-3</v>
      </c>
      <c r="M223" s="2"/>
      <c r="N223" s="1"/>
      <c r="O223" s="1"/>
      <c r="P223" s="1"/>
      <c r="Q223" s="1"/>
      <c r="R223" s="1"/>
    </row>
    <row r="224" spans="1:18" x14ac:dyDescent="0.25">
      <c r="A224" s="4">
        <v>44301.988518518519</v>
      </c>
      <c r="B224" s="1">
        <v>0</v>
      </c>
      <c r="C224" s="1">
        <v>1</v>
      </c>
      <c r="D224" s="5">
        <f>SUM(B$2:B224)</f>
        <v>1</v>
      </c>
      <c r="E224" s="5">
        <f>SUM(C$2:C224)</f>
        <v>223</v>
      </c>
      <c r="F224" s="2">
        <f>IF(stats[[#This Row],[Datetime]],stats[[#This Row],[Total Clear]]/stats[[#This Row],[Total Runs]],NA())</f>
        <v>4.4843049327354259E-3</v>
      </c>
      <c r="G224" s="2">
        <f t="shared" si="9"/>
        <v>0</v>
      </c>
      <c r="H224" s="3">
        <f>IFERROR(stats[[#This Row],[Datetime]]-A223,"")</f>
        <v>1.111111108912155E-3</v>
      </c>
      <c r="I224" s="3">
        <f t="shared" si="10"/>
        <v>8.6805555474711582E-4</v>
      </c>
      <c r="J224" s="3">
        <f t="shared" si="11"/>
        <v>1.0908564872806892E-3</v>
      </c>
      <c r="K224" s="3">
        <f>IFERROR(stats[[#This Row],[Q3]]-stats[[#This Row],[Q1]],"")</f>
        <v>2.2280093253357336E-4</v>
      </c>
      <c r="L224" s="3">
        <f>IFERROR(AVERAGEIFS(H205:H224, H205:H224, "&lt;" &amp; stats[[#This Row],[Q3]]+(2*stats[[#This Row],[IQR]]), H205:H224, "&gt;" &amp; stats[[#This Row],[Q1]]-(2*stats[[#This Row],[IQR]])),"")</f>
        <v>1.0063352823827269E-3</v>
      </c>
      <c r="M224" s="2"/>
      <c r="N224" s="1"/>
      <c r="O224" s="1"/>
      <c r="P224" s="1"/>
      <c r="Q224" s="1"/>
      <c r="R224" s="1"/>
    </row>
    <row r="225" spans="1:18" x14ac:dyDescent="0.25">
      <c r="A225" s="4">
        <v>44301.989583333336</v>
      </c>
      <c r="B225" s="1">
        <v>0</v>
      </c>
      <c r="C225" s="1">
        <v>1</v>
      </c>
      <c r="D225" s="5">
        <f>SUM(B$2:B225)</f>
        <v>1</v>
      </c>
      <c r="E225" s="5">
        <f>SUM(C$2:C225)</f>
        <v>224</v>
      </c>
      <c r="F225" s="2">
        <f>IF(stats[[#This Row],[Datetime]],stats[[#This Row],[Total Clear]]/stats[[#This Row],[Total Runs]],NA())</f>
        <v>4.464285714285714E-3</v>
      </c>
      <c r="G225" s="2">
        <f t="shared" si="9"/>
        <v>0</v>
      </c>
      <c r="H225" s="3">
        <f>IFERROR(stats[[#This Row],[Datetime]]-A224,"")</f>
        <v>1.0648148163454607E-3</v>
      </c>
      <c r="I225" s="3">
        <f t="shared" si="10"/>
        <v>8.6805555474711582E-4</v>
      </c>
      <c r="J225" s="3">
        <f t="shared" si="11"/>
        <v>1.0879629644477973E-3</v>
      </c>
      <c r="K225" s="3">
        <f>IFERROR(stats[[#This Row],[Q3]]-stats[[#This Row],[Q1]],"")</f>
        <v>2.1990740970068146E-4</v>
      </c>
      <c r="L225" s="3">
        <f>IFERROR(AVERAGEIFS(H206:H225, H206:H225, "&lt;" &amp; stats[[#This Row],[Q3]]+(2*stats[[#This Row],[IQR]]), H206:H225, "&gt;" &amp; stats[[#This Row],[Q1]]-(2*stats[[#This Row],[IQR]])),"")</f>
        <v>9.9902534106819838E-4</v>
      </c>
      <c r="M225" s="2"/>
      <c r="N225" s="1"/>
      <c r="O225" s="1"/>
      <c r="P225" s="1"/>
      <c r="Q225" s="1"/>
      <c r="R225" s="1"/>
    </row>
    <row r="226" spans="1:18" x14ac:dyDescent="0.25">
      <c r="A226" s="4">
        <v>44301.990636574075</v>
      </c>
      <c r="B226" s="1">
        <v>0</v>
      </c>
      <c r="C226" s="1">
        <v>1</v>
      </c>
      <c r="D226" s="5">
        <f>SUM(B$2:B226)</f>
        <v>1</v>
      </c>
      <c r="E226" s="5">
        <f>SUM(C$2:C226)</f>
        <v>225</v>
      </c>
      <c r="F226" s="2">
        <f>IF(stats[[#This Row],[Datetime]],stats[[#This Row],[Total Clear]]/stats[[#This Row],[Total Runs]],NA())</f>
        <v>4.4444444444444444E-3</v>
      </c>
      <c r="G226" s="2">
        <f t="shared" si="9"/>
        <v>0</v>
      </c>
      <c r="H226" s="3">
        <f>IFERROR(stats[[#This Row],[Datetime]]-A225,"")</f>
        <v>1.0532407395658083E-3</v>
      </c>
      <c r="I226" s="3">
        <f t="shared" si="10"/>
        <v>8.6805555474711582E-4</v>
      </c>
      <c r="J226" s="3">
        <f t="shared" si="11"/>
        <v>1.0879629644477973E-3</v>
      </c>
      <c r="K226" s="3">
        <f>IFERROR(stats[[#This Row],[Q3]]-stats[[#This Row],[Q1]],"")</f>
        <v>2.1990740970068146E-4</v>
      </c>
      <c r="L226" s="3">
        <f>IFERROR(AVERAGEIFS(H207:H226, H207:H226, "&lt;" &amp; stats[[#This Row],[Q3]]+(2*stats[[#This Row],[IQR]]), H207:H226, "&gt;" &amp; stats[[#This Row],[Q1]]-(2*stats[[#This Row],[IQR]])),"")</f>
        <v>9.9780701757960126E-4</v>
      </c>
      <c r="M226" s="2"/>
      <c r="N226" s="1"/>
      <c r="O226" s="1"/>
      <c r="P226" s="1"/>
      <c r="Q226" s="1"/>
      <c r="R226" s="1"/>
    </row>
    <row r="227" spans="1:18" x14ac:dyDescent="0.25">
      <c r="A227" s="4">
        <v>44301.991747685184</v>
      </c>
      <c r="B227" s="1">
        <v>0</v>
      </c>
      <c r="C227" s="1">
        <v>1</v>
      </c>
      <c r="D227" s="5">
        <f>SUM(B$2:B227)</f>
        <v>1</v>
      </c>
      <c r="E227" s="5">
        <f>SUM(C$2:C227)</f>
        <v>226</v>
      </c>
      <c r="F227" s="2">
        <f>IF(stats[[#This Row],[Datetime]],stats[[#This Row],[Total Clear]]/stats[[#This Row],[Total Runs]],NA())</f>
        <v>4.4247787610619468E-3</v>
      </c>
      <c r="G227" s="2">
        <f t="shared" si="9"/>
        <v>0</v>
      </c>
      <c r="H227" s="3">
        <f>IFERROR(stats[[#This Row],[Datetime]]-A226,"")</f>
        <v>1.111111108912155E-3</v>
      </c>
      <c r="I227" s="3">
        <f t="shared" si="10"/>
        <v>8.6805555474711582E-4</v>
      </c>
      <c r="J227" s="3">
        <f t="shared" si="11"/>
        <v>1.0879629644477973E-3</v>
      </c>
      <c r="K227" s="3">
        <f>IFERROR(stats[[#This Row],[Q3]]-stats[[#This Row],[Q1]],"")</f>
        <v>2.1990740970068146E-4</v>
      </c>
      <c r="L227" s="3">
        <f>IFERROR(AVERAGEIFS(H208:H227, H208:H227, "&lt;" &amp; stats[[#This Row],[Q3]]+(2*stats[[#This Row],[IQR]]), H208:H227, "&gt;" &amp; stats[[#This Row],[Q1]]-(2*stats[[#This Row],[IQR]])),"")</f>
        <v>1.003472222146229E-3</v>
      </c>
      <c r="M227" s="2"/>
      <c r="N227" s="1"/>
      <c r="O227" s="1"/>
      <c r="P227" s="1"/>
      <c r="Q227" s="1"/>
      <c r="R227" s="1"/>
    </row>
    <row r="228" spans="1:18" x14ac:dyDescent="0.25">
      <c r="A228" s="4">
        <v>44301.99287037037</v>
      </c>
      <c r="B228" s="1">
        <v>0</v>
      </c>
      <c r="C228" s="1">
        <v>1</v>
      </c>
      <c r="D228" s="5">
        <f>SUM(B$2:B228)</f>
        <v>1</v>
      </c>
      <c r="E228" s="5">
        <f>SUM(C$2:C228)</f>
        <v>227</v>
      </c>
      <c r="F228" s="2">
        <f>IF(stats[[#This Row],[Datetime]],stats[[#This Row],[Total Clear]]/stats[[#This Row],[Total Runs]],NA())</f>
        <v>4.4052863436123352E-3</v>
      </c>
      <c r="G228" s="2">
        <f t="shared" si="9"/>
        <v>0</v>
      </c>
      <c r="H228" s="3">
        <f>IFERROR(stats[[#This Row],[Datetime]]-A227,"")</f>
        <v>1.1226851856918074E-3</v>
      </c>
      <c r="I228" s="3">
        <f t="shared" si="10"/>
        <v>8.6805555474711582E-4</v>
      </c>
      <c r="J228" s="3">
        <f t="shared" si="11"/>
        <v>1.0908564872806892E-3</v>
      </c>
      <c r="K228" s="3">
        <f>IFERROR(stats[[#This Row],[Q3]]-stats[[#This Row],[Q1]],"")</f>
        <v>2.2280093253357336E-4</v>
      </c>
      <c r="L228" s="3">
        <f>IFERROR(AVERAGEIFS(H209:H228, H209:H228, "&lt;" &amp; stats[[#This Row],[Q3]]+(2*stats[[#This Row],[IQR]]), H209:H228, "&gt;" &amp; stats[[#This Row],[Q1]]-(2*stats[[#This Row],[IQR]])),"")</f>
        <v>1.015046296379296E-3</v>
      </c>
      <c r="M228" s="2"/>
      <c r="N228" s="1"/>
      <c r="O228" s="1"/>
      <c r="P228" s="1"/>
      <c r="Q228" s="1"/>
      <c r="R228" s="1"/>
    </row>
    <row r="229" spans="1:18" x14ac:dyDescent="0.25">
      <c r="A229" s="4">
        <v>44301.993923611109</v>
      </c>
      <c r="B229" s="1">
        <v>0</v>
      </c>
      <c r="C229" s="1">
        <v>1</v>
      </c>
      <c r="D229" s="5">
        <f>SUM(B$2:B229)</f>
        <v>1</v>
      </c>
      <c r="E229" s="5">
        <f>SUM(C$2:C229)</f>
        <v>228</v>
      </c>
      <c r="F229" s="2">
        <f>IF(stats[[#This Row],[Datetime]],stats[[#This Row],[Total Clear]]/stats[[#This Row],[Total Runs]],NA())</f>
        <v>4.3859649122807015E-3</v>
      </c>
      <c r="G229" s="2">
        <f t="shared" si="9"/>
        <v>0</v>
      </c>
      <c r="H229" s="3">
        <f>IFERROR(stats[[#This Row],[Datetime]]-A228,"")</f>
        <v>1.0532407395658083E-3</v>
      </c>
      <c r="I229" s="3">
        <f t="shared" si="10"/>
        <v>8.6805555474711582E-4</v>
      </c>
      <c r="J229" s="3">
        <f t="shared" si="11"/>
        <v>1.0908564872806892E-3</v>
      </c>
      <c r="K229" s="3">
        <f>IFERROR(stats[[#This Row],[Q3]]-stats[[#This Row],[Q1]],"")</f>
        <v>2.2280093253357336E-4</v>
      </c>
      <c r="L229" s="3">
        <f>IFERROR(AVERAGEIFS(H210:H229, H210:H229, "&lt;" &amp; stats[[#This Row],[Q3]]+(2*stats[[#This Row],[IQR]]), H210:H229, "&gt;" &amp; stats[[#This Row],[Q1]]-(2*stats[[#This Row],[IQR]])),"")</f>
        <v>1.0173611110076309E-3</v>
      </c>
      <c r="M229" s="2"/>
      <c r="N229" s="1"/>
      <c r="O229" s="1"/>
      <c r="P229" s="1"/>
      <c r="Q229" s="1"/>
      <c r="R229" s="1"/>
    </row>
    <row r="230" spans="1:18" x14ac:dyDescent="0.25">
      <c r="A230" s="4">
        <v>44301.994988425926</v>
      </c>
      <c r="B230" s="1">
        <v>0</v>
      </c>
      <c r="C230" s="1">
        <v>1</v>
      </c>
      <c r="D230" s="5">
        <f>SUM(B$2:B230)</f>
        <v>1</v>
      </c>
      <c r="E230" s="5">
        <f>SUM(C$2:C230)</f>
        <v>229</v>
      </c>
      <c r="F230" s="2">
        <f>IF(stats[[#This Row],[Datetime]],stats[[#This Row],[Total Clear]]/stats[[#This Row],[Total Runs]],NA())</f>
        <v>4.3668122270742356E-3</v>
      </c>
      <c r="G230" s="2">
        <f t="shared" si="9"/>
        <v>0</v>
      </c>
      <c r="H230" s="3">
        <f>IFERROR(stats[[#This Row],[Datetime]]-A229,"")</f>
        <v>1.0648148163454607E-3</v>
      </c>
      <c r="I230" s="3">
        <f t="shared" si="10"/>
        <v>1.0069444433611352E-3</v>
      </c>
      <c r="J230" s="3">
        <f t="shared" si="11"/>
        <v>1.0908564872806892E-3</v>
      </c>
      <c r="K230" s="3">
        <f>IFERROR(stats[[#This Row],[Q3]]-stats[[#This Row],[Q1]],"")</f>
        <v>8.391204391955398E-5</v>
      </c>
      <c r="L230" s="3">
        <f>IFERROR(AVERAGEIFS(H211:H230, H211:H230, "&lt;" &amp; stats[[#This Row],[Q3]]+(2*stats[[#This Row],[IQR]]), H211:H230, "&gt;" &amp; stats[[#This Row],[Q1]]-(2*stats[[#This Row],[IQR]])),"")</f>
        <v>1.0386208573196967E-3</v>
      </c>
      <c r="M230" s="2"/>
      <c r="N230" s="1"/>
      <c r="O230" s="1"/>
      <c r="P230" s="1"/>
      <c r="Q230" s="1"/>
      <c r="R230" s="1"/>
    </row>
    <row r="231" spans="1:18" x14ac:dyDescent="0.25">
      <c r="A231" s="4">
        <v>44301.99628472222</v>
      </c>
      <c r="B231" s="1">
        <v>0</v>
      </c>
      <c r="C231" s="1">
        <v>1</v>
      </c>
      <c r="D231" s="5">
        <f>SUM(B$2:B231)</f>
        <v>1</v>
      </c>
      <c r="E231" s="5">
        <f>SUM(C$2:C231)</f>
        <v>230</v>
      </c>
      <c r="F231" s="2">
        <f>IF(stats[[#This Row],[Datetime]],stats[[#This Row],[Total Clear]]/stats[[#This Row],[Total Runs]],NA())</f>
        <v>4.3478260869565218E-3</v>
      </c>
      <c r="G231" s="2">
        <f t="shared" si="9"/>
        <v>0</v>
      </c>
      <c r="H231" s="3">
        <f>IFERROR(stats[[#This Row],[Datetime]]-A230,"")</f>
        <v>1.2962962937308475E-3</v>
      </c>
      <c r="I231" s="3">
        <f t="shared" si="10"/>
        <v>1.0532407395658083E-3</v>
      </c>
      <c r="J231" s="3">
        <f t="shared" si="11"/>
        <v>1.102430556784384E-3</v>
      </c>
      <c r="K231" s="3">
        <f>IFERROR(stats[[#This Row],[Q3]]-stats[[#This Row],[Q1]],"")</f>
        <v>4.9189817218575627E-5</v>
      </c>
      <c r="L231" s="3">
        <f>IFERROR(AVERAGEIFS(H212:H231, H212:H231, "&lt;" &amp; stats[[#This Row],[Q3]]+(2*stats[[#This Row],[IQR]]), H212:H231, "&gt;" &amp; stats[[#This Row],[Q1]]-(2*stats[[#This Row],[IQR]])),"")</f>
        <v>1.0864197528765848E-3</v>
      </c>
      <c r="M231" s="2"/>
      <c r="N231" s="1"/>
      <c r="O231" s="1"/>
      <c r="P231" s="1"/>
      <c r="Q231" s="1"/>
      <c r="R231" s="1"/>
    </row>
    <row r="232" spans="1:18" x14ac:dyDescent="0.25">
      <c r="A232" s="4">
        <v>44301.997314814813</v>
      </c>
      <c r="B232" s="1">
        <v>0</v>
      </c>
      <c r="C232" s="1">
        <v>1</v>
      </c>
      <c r="D232" s="5">
        <f>SUM(B$2:B232)</f>
        <v>1</v>
      </c>
      <c r="E232" s="5">
        <f>SUM(C$2:C232)</f>
        <v>231</v>
      </c>
      <c r="F232" s="2">
        <f>IF(stats[[#This Row],[Datetime]],stats[[#This Row],[Total Clear]]/stats[[#This Row],[Total Runs]],NA())</f>
        <v>4.329004329004329E-3</v>
      </c>
      <c r="G232" s="2">
        <f t="shared" si="9"/>
        <v>0</v>
      </c>
      <c r="H232" s="3">
        <f>IFERROR(stats[[#This Row],[Datetime]]-A231,"")</f>
        <v>1.0300925932824612E-3</v>
      </c>
      <c r="I232" s="3">
        <f t="shared" si="10"/>
        <v>1.0532407395658083E-3</v>
      </c>
      <c r="J232" s="3">
        <f t="shared" si="11"/>
        <v>1.102430556784384E-3</v>
      </c>
      <c r="K232" s="3">
        <f>IFERROR(stats[[#This Row],[Q3]]-stats[[#This Row],[Q1]],"")</f>
        <v>4.9189817218575627E-5</v>
      </c>
      <c r="L232" s="3">
        <f>IFERROR(AVERAGEIFS(H213:H232, H213:H232, "&lt;" &amp; stats[[#This Row],[Q3]]+(2*stats[[#This Row],[IQR]]), H213:H232, "&gt;" &amp; stats[[#This Row],[Q1]]-(2*stats[[#This Row],[IQR]])),"")</f>
        <v>1.082899305401952E-3</v>
      </c>
      <c r="M232" s="2"/>
      <c r="N232" s="1"/>
      <c r="O232" s="1"/>
      <c r="P232" s="1"/>
      <c r="Q232" s="1"/>
      <c r="R232" s="1"/>
    </row>
    <row r="233" spans="1:18" x14ac:dyDescent="0.25">
      <c r="A233" s="4">
        <v>44302.014837962961</v>
      </c>
      <c r="B233" s="1">
        <v>0</v>
      </c>
      <c r="C233" s="1">
        <v>1</v>
      </c>
      <c r="D233" s="5">
        <f>SUM(B$2:B233)</f>
        <v>1</v>
      </c>
      <c r="E233" s="5">
        <f>SUM(C$2:C233)</f>
        <v>232</v>
      </c>
      <c r="F233" s="2">
        <f>IF(stats[[#This Row],[Datetime]],stats[[#This Row],[Total Clear]]/stats[[#This Row],[Total Runs]],NA())</f>
        <v>4.3103448275862068E-3</v>
      </c>
      <c r="G233" s="2">
        <f t="shared" si="9"/>
        <v>0</v>
      </c>
      <c r="H233" s="3">
        <f>IFERROR(stats[[#This Row],[Datetime]]-A232,"")</f>
        <v>1.7523148148029577E-2</v>
      </c>
      <c r="I233" s="3">
        <f t="shared" si="10"/>
        <v>1.0532407395658083E-3</v>
      </c>
      <c r="J233" s="3">
        <f t="shared" si="11"/>
        <v>1.111111108912155E-3</v>
      </c>
      <c r="K233" s="3">
        <f>IFERROR(stats[[#This Row],[Q3]]-stats[[#This Row],[Q1]],"")</f>
        <v>5.7870369346346706E-5</v>
      </c>
      <c r="L233" s="3">
        <f>IFERROR(AVERAGEIFS(H214:H233, H214:H233, "&lt;" &amp; stats[[#This Row],[Q3]]+(2*stats[[#This Row],[IQR]]), H214:H233, "&gt;" &amp; stats[[#This Row],[Q1]]-(2*stats[[#This Row],[IQR]])),"")</f>
        <v>1.082899305401952E-3</v>
      </c>
      <c r="M233" s="2"/>
      <c r="N233" s="1"/>
      <c r="O233" s="1"/>
      <c r="P233" s="1"/>
      <c r="Q233" s="1"/>
      <c r="R233" s="1"/>
    </row>
    <row r="234" spans="1:18" x14ac:dyDescent="0.25">
      <c r="A234" s="4">
        <v>44302.015613425923</v>
      </c>
      <c r="B234" s="1">
        <v>0</v>
      </c>
      <c r="C234" s="1">
        <v>1</v>
      </c>
      <c r="D234" s="5">
        <f>SUM(B$2:B234)</f>
        <v>1</v>
      </c>
      <c r="E234" s="5">
        <f>SUM(C$2:C234)</f>
        <v>233</v>
      </c>
      <c r="F234" s="2">
        <f>IF(stats[[#This Row],[Datetime]],stats[[#This Row],[Total Clear]]/stats[[#This Row],[Total Runs]],NA())</f>
        <v>4.2918454935622317E-3</v>
      </c>
      <c r="G234" s="2">
        <f t="shared" si="9"/>
        <v>0</v>
      </c>
      <c r="H234" s="3">
        <f>IFERROR(stats[[#This Row],[Datetime]]-A233,"")</f>
        <v>7.7546296233776957E-4</v>
      </c>
      <c r="I234" s="3">
        <f t="shared" si="10"/>
        <v>1.0532407395658083E-3</v>
      </c>
      <c r="J234" s="3">
        <f t="shared" si="11"/>
        <v>1.111111108912155E-3</v>
      </c>
      <c r="K234" s="3">
        <f>IFERROR(stats[[#This Row],[Q3]]-stats[[#This Row],[Q1]],"")</f>
        <v>5.7870369346346706E-5</v>
      </c>
      <c r="L234" s="3">
        <f>IFERROR(AVERAGEIFS(H215:H234, H215:H234, "&lt;" &amp; stats[[#This Row],[Q3]]+(2*stats[[#This Row],[IQR]]), H215:H234, "&gt;" &amp; stats[[#This Row],[Q1]]-(2*stats[[#This Row],[IQR]])),"")</f>
        <v>1.082899305401952E-3</v>
      </c>
      <c r="M234" s="2"/>
      <c r="N234" s="1"/>
      <c r="O234" s="1"/>
      <c r="P234" s="1"/>
      <c r="Q234" s="1"/>
      <c r="R234" s="1"/>
    </row>
    <row r="235" spans="1:18" x14ac:dyDescent="0.25">
      <c r="A235" s="4">
        <v>44302.016423611109</v>
      </c>
      <c r="B235" s="1">
        <v>0</v>
      </c>
      <c r="C235" s="1">
        <v>1</v>
      </c>
      <c r="D235" s="5">
        <f>SUM(B$2:B235)</f>
        <v>1</v>
      </c>
      <c r="E235" s="5">
        <f>SUM(C$2:C235)</f>
        <v>234</v>
      </c>
      <c r="F235" s="2">
        <f>IF(stats[[#This Row],[Datetime]],stats[[#This Row],[Total Clear]]/stats[[#This Row],[Total Runs]],NA())</f>
        <v>4.2735042735042739E-3</v>
      </c>
      <c r="G235" s="2">
        <f t="shared" si="9"/>
        <v>0</v>
      </c>
      <c r="H235" s="3">
        <f>IFERROR(stats[[#This Row],[Datetime]]-A234,"")</f>
        <v>8.1018518540076911E-4</v>
      </c>
      <c r="I235" s="3">
        <f t="shared" si="10"/>
        <v>1.0532407395658083E-3</v>
      </c>
      <c r="J235" s="3">
        <f t="shared" si="11"/>
        <v>1.111111108912155E-3</v>
      </c>
      <c r="K235" s="3">
        <f>IFERROR(stats[[#This Row],[Q3]]-stats[[#This Row],[Q1]],"")</f>
        <v>5.7870369346346706E-5</v>
      </c>
      <c r="L235" s="3">
        <f>IFERROR(AVERAGEIFS(H216:H235, H216:H235, "&lt;" &amp; stats[[#This Row],[Q3]]+(2*stats[[#This Row],[IQR]]), H216:H235, "&gt;" &amp; stats[[#This Row],[Q1]]-(2*stats[[#This Row],[IQR]])),"")</f>
        <v>1.082899305401952E-3</v>
      </c>
      <c r="M235" s="2"/>
      <c r="N235" s="1"/>
      <c r="O235" s="1"/>
      <c r="P235" s="1"/>
      <c r="Q235" s="1"/>
      <c r="R235" s="1"/>
    </row>
    <row r="236" spans="1:18" x14ac:dyDescent="0.25">
      <c r="A236" s="4">
        <v>44302.017187500001</v>
      </c>
      <c r="B236" s="1">
        <v>0</v>
      </c>
      <c r="C236" s="1">
        <v>1</v>
      </c>
      <c r="D236" s="5">
        <f>SUM(B$2:B236)</f>
        <v>1</v>
      </c>
      <c r="E236" s="5">
        <f>SUM(C$2:C236)</f>
        <v>235</v>
      </c>
      <c r="F236" s="2">
        <f>IF(stats[[#This Row],[Datetime]],stats[[#This Row],[Total Clear]]/stats[[#This Row],[Total Runs]],NA())</f>
        <v>4.2553191489361703E-3</v>
      </c>
      <c r="G236" s="2">
        <f t="shared" si="9"/>
        <v>0</v>
      </c>
      <c r="H236" s="3">
        <f>IFERROR(stats[[#This Row],[Datetime]]-A235,"")</f>
        <v>7.638888928340748E-4</v>
      </c>
      <c r="I236" s="3">
        <f t="shared" si="10"/>
        <v>1.0532407395658083E-3</v>
      </c>
      <c r="J236" s="3">
        <f t="shared" si="11"/>
        <v>1.111111108912155E-3</v>
      </c>
      <c r="K236" s="3">
        <f>IFERROR(stats[[#This Row],[Q3]]-stats[[#This Row],[Q1]],"")</f>
        <v>5.7870369346346706E-5</v>
      </c>
      <c r="L236" s="3">
        <f>IFERROR(AVERAGEIFS(H217:H236, H217:H236, "&lt;" &amp; stats[[#This Row],[Q3]]+(2*stats[[#This Row],[IQR]]), H217:H236, "&gt;" &amp; stats[[#This Row],[Q1]]-(2*stats[[#This Row],[IQR]])),"")</f>
        <v>1.0833333333721384E-3</v>
      </c>
      <c r="M236" s="2"/>
      <c r="N236" s="1"/>
      <c r="O236" s="1"/>
      <c r="P236" s="1"/>
      <c r="Q236" s="1"/>
      <c r="R236" s="1"/>
    </row>
    <row r="237" spans="1:18" x14ac:dyDescent="0.25">
      <c r="A237" s="4">
        <v>44302.017997685187</v>
      </c>
      <c r="B237" s="1">
        <v>0</v>
      </c>
      <c r="C237" s="1">
        <v>1</v>
      </c>
      <c r="D237" s="5">
        <f>SUM(B$2:B237)</f>
        <v>1</v>
      </c>
      <c r="E237" s="5">
        <f>SUM(C$2:C237)</f>
        <v>236</v>
      </c>
      <c r="F237" s="2">
        <f>IF(stats[[#This Row],[Datetime]],stats[[#This Row],[Total Clear]]/stats[[#This Row],[Total Runs]],NA())</f>
        <v>4.2372881355932203E-3</v>
      </c>
      <c r="G237" s="2">
        <f t="shared" si="9"/>
        <v>0</v>
      </c>
      <c r="H237" s="3">
        <f>IFERROR(stats[[#This Row],[Datetime]]-A236,"")</f>
        <v>8.1018518540076911E-4</v>
      </c>
      <c r="I237" s="3">
        <f t="shared" si="10"/>
        <v>1.0474537029949715E-3</v>
      </c>
      <c r="J237" s="3">
        <f t="shared" si="11"/>
        <v>1.111111108912155E-3</v>
      </c>
      <c r="K237" s="3">
        <f>IFERROR(stats[[#This Row],[Q3]]-stats[[#This Row],[Q1]],"")</f>
        <v>6.3657405917183496E-5</v>
      </c>
      <c r="L237" s="3">
        <f>IFERROR(AVERAGEIFS(H218:H237, H218:H237, "&lt;" &amp; stats[[#This Row],[Q3]]+(2*stats[[#This Row],[IQR]]), H218:H237, "&gt;" &amp; stats[[#This Row],[Q1]]-(2*stats[[#This Row],[IQR]])),"")</f>
        <v>1.0830026455680905E-3</v>
      </c>
      <c r="M237" s="2"/>
      <c r="N237" s="1"/>
      <c r="O237" s="1"/>
      <c r="P237" s="1"/>
      <c r="Q237" s="1"/>
      <c r="R237" s="1"/>
    </row>
    <row r="238" spans="1:18" x14ac:dyDescent="0.25">
      <c r="A238" s="4">
        <v>44302.018784722219</v>
      </c>
      <c r="B238" s="1">
        <v>0</v>
      </c>
      <c r="C238" s="1">
        <v>1</v>
      </c>
      <c r="D238" s="5">
        <f>SUM(B$2:B238)</f>
        <v>1</v>
      </c>
      <c r="E238" s="5">
        <f>SUM(C$2:C238)</f>
        <v>237</v>
      </c>
      <c r="F238" s="2">
        <f>IF(stats[[#This Row],[Datetime]],stats[[#This Row],[Total Clear]]/stats[[#This Row],[Total Runs]],NA())</f>
        <v>4.2194092827004216E-3</v>
      </c>
      <c r="G238" s="2">
        <f t="shared" si="9"/>
        <v>0</v>
      </c>
      <c r="H238" s="3">
        <f>IFERROR(stats[[#This Row],[Datetime]]-A237,"")</f>
        <v>7.8703703184146434E-4</v>
      </c>
      <c r="I238" s="3">
        <f t="shared" si="10"/>
        <v>9.7511574131203815E-4</v>
      </c>
      <c r="J238" s="3">
        <f t="shared" si="11"/>
        <v>1.111111108912155E-3</v>
      </c>
      <c r="K238" s="3">
        <f>IFERROR(stats[[#This Row],[Q3]]-stats[[#This Row],[Q1]],"")</f>
        <v>1.3599536760011688E-4</v>
      </c>
      <c r="L238" s="3">
        <f>IFERROR(AVERAGEIFS(H219:H238, H219:H238, "&lt;" &amp; stats[[#This Row],[Q3]]+(2*stats[[#This Row],[IQR]]), H219:H238, "&gt;" &amp; stats[[#This Row],[Q1]]-(2*stats[[#This Row],[IQR]])),"")</f>
        <v>1.016691032993166E-3</v>
      </c>
      <c r="M238" s="2"/>
      <c r="N238" s="1"/>
      <c r="O238" s="1"/>
      <c r="P238" s="1"/>
      <c r="Q238" s="1"/>
      <c r="R238" s="1"/>
    </row>
    <row r="239" spans="1:18" x14ac:dyDescent="0.25">
      <c r="A239" s="4">
        <v>44302.019699074073</v>
      </c>
      <c r="B239" s="1">
        <v>0</v>
      </c>
      <c r="C239" s="1">
        <v>1</v>
      </c>
      <c r="D239" s="5">
        <f>SUM(B$2:B239)</f>
        <v>1</v>
      </c>
      <c r="E239" s="5">
        <f>SUM(C$2:C239)</f>
        <v>238</v>
      </c>
      <c r="F239" s="2">
        <f>IF(stats[[#This Row],[Datetime]],stats[[#This Row],[Total Clear]]/stats[[#This Row],[Total Runs]],NA())</f>
        <v>4.2016806722689074E-3</v>
      </c>
      <c r="G239" s="2">
        <f t="shared" si="9"/>
        <v>0</v>
      </c>
      <c r="H239" s="3">
        <f>IFERROR(stats[[#This Row],[Datetime]]-A238,"")</f>
        <v>9.1435185458976775E-4</v>
      </c>
      <c r="I239" s="3">
        <f t="shared" si="10"/>
        <v>8.8831018729251809E-4</v>
      </c>
      <c r="J239" s="3">
        <f t="shared" si="11"/>
        <v>1.111111108912155E-3</v>
      </c>
      <c r="K239" s="3">
        <f>IFERROR(stats[[#This Row],[Q3]]-stats[[#This Row],[Q1]],"")</f>
        <v>2.2280092161963694E-4</v>
      </c>
      <c r="L239" s="3">
        <f>IFERROR(AVERAGEIFS(H220:H239, H220:H239, "&lt;" &amp; stats[[#This Row],[Q3]]+(2*stats[[#This Row],[IQR]]), H220:H239, "&gt;" &amp; stats[[#This Row],[Q1]]-(2*stats[[#This Row],[IQR]])),"")</f>
        <v>1.0069444443184981E-3</v>
      </c>
      <c r="M239" s="2"/>
      <c r="N239" s="1"/>
      <c r="O239" s="1"/>
      <c r="P239" s="1"/>
      <c r="Q239" s="1"/>
      <c r="R239" s="1"/>
    </row>
    <row r="240" spans="1:18" x14ac:dyDescent="0.25">
      <c r="A240" s="4">
        <v>44302.020532407405</v>
      </c>
      <c r="B240" s="1">
        <v>0</v>
      </c>
      <c r="C240" s="1">
        <v>1</v>
      </c>
      <c r="D240" s="5">
        <f>SUM(B$2:B240)</f>
        <v>1</v>
      </c>
      <c r="E240" s="5">
        <f>SUM(C$2:C240)</f>
        <v>239</v>
      </c>
      <c r="F240" s="2">
        <f>IF(stats[[#This Row],[Datetime]],stats[[#This Row],[Total Clear]]/stats[[#This Row],[Total Runs]],NA())</f>
        <v>4.1841004184100415E-3</v>
      </c>
      <c r="G240" s="2">
        <f t="shared" si="9"/>
        <v>0</v>
      </c>
      <c r="H240" s="3">
        <f>IFERROR(stats[[#This Row],[Datetime]]-A239,"")</f>
        <v>8.3333333168411627E-4</v>
      </c>
      <c r="I240" s="3">
        <f t="shared" si="10"/>
        <v>8.2754629511327948E-4</v>
      </c>
      <c r="J240" s="3">
        <f t="shared" si="11"/>
        <v>1.0937500046566129E-3</v>
      </c>
      <c r="K240" s="3">
        <f>IFERROR(stats[[#This Row],[Q3]]-stats[[#This Row],[Q1]],"")</f>
        <v>2.6620370954333339E-4</v>
      </c>
      <c r="L240" s="3">
        <f>IFERROR(AVERAGEIFS(H221:H240, H221:H240, "&lt;" &amp; stats[[#This Row],[Q3]]+(2*stats[[#This Row],[IQR]]), H221:H240, "&gt;" &amp; stats[[#This Row],[Q1]]-(2*stats[[#This Row],[IQR]])),"")</f>
        <v>9.9110623781789868E-4</v>
      </c>
      <c r="M240" s="2"/>
      <c r="N240" s="1"/>
      <c r="O240" s="1"/>
      <c r="P240" s="1"/>
      <c r="Q240" s="1"/>
      <c r="R240" s="1"/>
    </row>
    <row r="241" spans="1:18" x14ac:dyDescent="0.25">
      <c r="A241" s="4">
        <v>44302.021319444444</v>
      </c>
      <c r="B241" s="1">
        <v>0</v>
      </c>
      <c r="C241" s="1">
        <v>1</v>
      </c>
      <c r="D241" s="5">
        <f>SUM(B$2:B241)</f>
        <v>1</v>
      </c>
      <c r="E241" s="5">
        <f>SUM(C$2:C241)</f>
        <v>240</v>
      </c>
      <c r="F241" s="2">
        <f>IF(stats[[#This Row],[Datetime]],stats[[#This Row],[Total Clear]]/stats[[#This Row],[Total Runs]],NA())</f>
        <v>4.1666666666666666E-3</v>
      </c>
      <c r="G241" s="2">
        <f t="shared" si="9"/>
        <v>0</v>
      </c>
      <c r="H241" s="3">
        <f>IFERROR(stats[[#This Row],[Datetime]]-A240,"")</f>
        <v>7.8703703911742195E-4</v>
      </c>
      <c r="I241" s="3">
        <f t="shared" si="10"/>
        <v>8.1018518540076911E-4</v>
      </c>
      <c r="J241" s="3">
        <f t="shared" si="11"/>
        <v>1.0937500046566129E-3</v>
      </c>
      <c r="K241" s="3">
        <f>IFERROR(stats[[#This Row],[Q3]]-stats[[#This Row],[Q1]],"")</f>
        <v>2.8356481925584376E-4</v>
      </c>
      <c r="L241" s="3">
        <f>IFERROR(AVERAGEIFS(H222:H241, H222:H241, "&lt;" &amp; stats[[#This Row],[Q3]]+(2*stats[[#This Row],[IQR]]), H222:H241, "&gt;" &amp; stats[[#This Row],[Q1]]-(2*stats[[#This Row],[IQR]])),"")</f>
        <v>9.7709551674166799E-4</v>
      </c>
      <c r="M241" s="2"/>
      <c r="N241" s="1"/>
      <c r="O241" s="1"/>
      <c r="P241" s="1"/>
      <c r="Q241" s="1"/>
      <c r="R241" s="1"/>
    </row>
    <row r="242" spans="1:18" x14ac:dyDescent="0.25">
      <c r="A242" s="4">
        <v>44302.022083333337</v>
      </c>
      <c r="B242" s="1">
        <v>0</v>
      </c>
      <c r="C242" s="1">
        <v>1</v>
      </c>
      <c r="D242" s="5">
        <f>SUM(B$2:B242)</f>
        <v>1</v>
      </c>
      <c r="E242" s="5">
        <f>SUM(C$2:C242)</f>
        <v>241</v>
      </c>
      <c r="F242" s="2">
        <f>IF(stats[[#This Row],[Datetime]],stats[[#This Row],[Total Clear]]/stats[[#This Row],[Total Runs]],NA())</f>
        <v>4.1493775933609959E-3</v>
      </c>
      <c r="G242" s="2">
        <f t="shared" si="9"/>
        <v>0</v>
      </c>
      <c r="H242" s="3">
        <f>IFERROR(stats[[#This Row],[Datetime]]-A241,"")</f>
        <v>7.638888928340748E-4</v>
      </c>
      <c r="I242" s="3">
        <f t="shared" si="10"/>
        <v>8.0439814882993232E-4</v>
      </c>
      <c r="J242" s="3">
        <f t="shared" si="11"/>
        <v>1.0937499991996447E-3</v>
      </c>
      <c r="K242" s="3">
        <f>IFERROR(stats[[#This Row],[Q3]]-stats[[#This Row],[Q1]],"")</f>
        <v>2.8935185036971234E-4</v>
      </c>
      <c r="L242" s="3">
        <f>IFERROR(AVERAGEIFS(H223:H242, H223:H242, "&lt;" &amp; stats[[#This Row],[Q3]]+(2*stats[[#This Row],[IQR]]), H223:H242, "&gt;" &amp; stats[[#This Row],[Q1]]-(2*stats[[#This Row],[IQR]])),"")</f>
        <v>9.6003898636952629E-4</v>
      </c>
      <c r="M242" s="2"/>
      <c r="N242" s="1"/>
      <c r="O242" s="1"/>
      <c r="P242" s="1"/>
      <c r="Q242" s="1"/>
      <c r="R242" s="1"/>
    </row>
    <row r="243" spans="1:18" x14ac:dyDescent="0.25">
      <c r="A243" s="4">
        <v>44302.022835648146</v>
      </c>
      <c r="B243" s="1">
        <v>0</v>
      </c>
      <c r="C243" s="1">
        <v>1</v>
      </c>
      <c r="D243" s="5">
        <f>SUM(B$2:B243)</f>
        <v>1</v>
      </c>
      <c r="E243" s="5">
        <f>SUM(C$2:C243)</f>
        <v>242</v>
      </c>
      <c r="F243" s="2">
        <f>IF(stats[[#This Row],[Datetime]],stats[[#This Row],[Total Clear]]/stats[[#This Row],[Total Runs]],NA())</f>
        <v>4.1322314049586778E-3</v>
      </c>
      <c r="G243" s="2">
        <f t="shared" si="9"/>
        <v>0</v>
      </c>
      <c r="H243" s="3">
        <f>IFERROR(stats[[#This Row],[Datetime]]-A242,"")</f>
        <v>7.5231480877846479E-4</v>
      </c>
      <c r="I243" s="3">
        <f t="shared" si="10"/>
        <v>7.8703703729843255E-4</v>
      </c>
      <c r="J243" s="3">
        <f t="shared" si="11"/>
        <v>1.0763888894871343E-3</v>
      </c>
      <c r="K243" s="3">
        <f>IFERROR(stats[[#This Row],[Q3]]-stats[[#This Row],[Q1]],"")</f>
        <v>2.8935185218870174E-4</v>
      </c>
      <c r="L243" s="3">
        <f>IFERROR(AVERAGEIFS(H224:H243, H224:H243, "&lt;" &amp; stats[[#This Row],[Q3]]+(2*stats[[#This Row],[IQR]]), H224:H243, "&gt;" &amp; stats[[#This Row],[Q1]]-(2*stats[[#This Row],[IQR]])),"")</f>
        <v>9.4237329406161353E-4</v>
      </c>
      <c r="M243" s="2"/>
      <c r="N243" s="1"/>
      <c r="O243" s="1"/>
      <c r="P243" s="1"/>
      <c r="Q243" s="1"/>
      <c r="R243" s="1"/>
    </row>
    <row r="244" spans="1:18" x14ac:dyDescent="0.25">
      <c r="A244" s="4">
        <v>44302.023622685185</v>
      </c>
      <c r="B244" s="1">
        <v>0</v>
      </c>
      <c r="C244" s="1">
        <v>1</v>
      </c>
      <c r="D244" s="5">
        <f>SUM(B$2:B244)</f>
        <v>1</v>
      </c>
      <c r="E244" s="5">
        <f>SUM(C$2:C244)</f>
        <v>243</v>
      </c>
      <c r="F244" s="2">
        <f>IF(stats[[#This Row],[Datetime]],stats[[#This Row],[Total Clear]]/stats[[#This Row],[Total Runs]],NA())</f>
        <v>4.11522633744856E-3</v>
      </c>
      <c r="G244" s="2">
        <f t="shared" si="9"/>
        <v>0</v>
      </c>
      <c r="H244" s="3">
        <f>IFERROR(stats[[#This Row],[Datetime]]-A243,"")</f>
        <v>7.8703703911742195E-4</v>
      </c>
      <c r="I244" s="3">
        <f t="shared" si="10"/>
        <v>7.8703703729843255E-4</v>
      </c>
      <c r="J244" s="3">
        <f t="shared" si="11"/>
        <v>1.0648148163454607E-3</v>
      </c>
      <c r="K244" s="3">
        <f>IFERROR(stats[[#This Row],[Q3]]-stats[[#This Row],[Q1]],"")</f>
        <v>2.7777777904702816E-4</v>
      </c>
      <c r="L244" s="3">
        <f>IFERROR(AVERAGEIFS(H225:H244, H225:H244, "&lt;" &amp; stats[[#This Row],[Q3]]+(2*stats[[#This Row],[IQR]]), H225:H244, "&gt;" &amp; stats[[#This Row],[Q1]]-(2*stats[[#This Row],[IQR]])),"")</f>
        <v>9.2531676407241702E-4</v>
      </c>
      <c r="M244" s="2"/>
      <c r="N244" s="1"/>
      <c r="O244" s="1"/>
      <c r="P244" s="1"/>
      <c r="Q244" s="1"/>
      <c r="R244" s="1"/>
    </row>
    <row r="245" spans="1:18" x14ac:dyDescent="0.25">
      <c r="A245" s="4">
        <v>44302.024525462963</v>
      </c>
      <c r="B245" s="1">
        <v>0</v>
      </c>
      <c r="C245" s="1">
        <v>1</v>
      </c>
      <c r="D245" s="5">
        <f>SUM(B$2:B245)</f>
        <v>1</v>
      </c>
      <c r="E245" s="5">
        <f>SUM(C$2:C245)</f>
        <v>244</v>
      </c>
      <c r="F245" s="2">
        <f>IF(stats[[#This Row],[Datetime]],stats[[#This Row],[Total Clear]]/stats[[#This Row],[Total Runs]],NA())</f>
        <v>4.0983606557377051E-3</v>
      </c>
      <c r="G245" s="2">
        <f t="shared" si="9"/>
        <v>0</v>
      </c>
      <c r="H245" s="3">
        <f>IFERROR(stats[[#This Row],[Datetime]]-A244,"")</f>
        <v>9.0277777781011537E-4</v>
      </c>
      <c r="I245" s="3">
        <f t="shared" si="10"/>
        <v>7.8703703729843255E-4</v>
      </c>
      <c r="J245" s="3">
        <f t="shared" si="11"/>
        <v>1.0561342587607214E-3</v>
      </c>
      <c r="K245" s="3">
        <f>IFERROR(stats[[#This Row],[Q3]]-stats[[#This Row],[Q1]],"")</f>
        <v>2.6909722146228887E-4</v>
      </c>
      <c r="L245" s="3">
        <f>IFERROR(AVERAGEIFS(H226:H245, H226:H245, "&lt;" &amp; stats[[#This Row],[Q3]]+(2*stats[[#This Row],[IQR]]), H226:H245, "&gt;" &amp; stats[[#This Row],[Q1]]-(2*stats[[#This Row],[IQR]])),"")</f>
        <v>9.1678849888634627E-4</v>
      </c>
      <c r="M245" s="2"/>
      <c r="N245" s="1"/>
      <c r="O245" s="1"/>
      <c r="P245" s="1"/>
      <c r="Q245" s="1"/>
      <c r="R245" s="1"/>
    </row>
    <row r="246" spans="1:18" x14ac:dyDescent="0.25">
      <c r="A246" s="4">
        <v>44302.025439814817</v>
      </c>
      <c r="B246" s="1">
        <v>0</v>
      </c>
      <c r="C246" s="1">
        <v>1</v>
      </c>
      <c r="D246" s="5">
        <f>SUM(B$2:B246)</f>
        <v>1</v>
      </c>
      <c r="E246" s="5">
        <f>SUM(C$2:C246)</f>
        <v>245</v>
      </c>
      <c r="F246" s="2">
        <f>IF(stats[[#This Row],[Datetime]],stats[[#This Row],[Total Clear]]/stats[[#This Row],[Total Runs]],NA())</f>
        <v>4.0816326530612249E-3</v>
      </c>
      <c r="G246" s="2">
        <f t="shared" si="9"/>
        <v>0</v>
      </c>
      <c r="H246" s="3">
        <f>IFERROR(stats[[#This Row],[Datetime]]-A245,"")</f>
        <v>9.1435185458976775E-4</v>
      </c>
      <c r="I246" s="3">
        <f t="shared" si="10"/>
        <v>7.8703703729843255E-4</v>
      </c>
      <c r="J246" s="3">
        <f t="shared" si="11"/>
        <v>1.0561342587607214E-3</v>
      </c>
      <c r="K246" s="3">
        <f>IFERROR(stats[[#This Row],[Q3]]-stats[[#This Row],[Q1]],"")</f>
        <v>2.6909722146228887E-4</v>
      </c>
      <c r="L246" s="3">
        <f>IFERROR(AVERAGEIFS(H227:H246, H227:H246, "&lt;" &amp; stats[[#This Row],[Q3]]+(2*stats[[#This Row],[IQR]]), H227:H246, "&gt;" &amp; stats[[#This Row],[Q1]]-(2*stats[[#This Row],[IQR]])),"")</f>
        <v>9.0947855757181773E-4</v>
      </c>
      <c r="M246" s="2"/>
      <c r="N246" s="1"/>
      <c r="O246" s="1"/>
      <c r="P246" s="1"/>
      <c r="Q246" s="1"/>
      <c r="R246" s="1"/>
    </row>
    <row r="247" spans="1:18" x14ac:dyDescent="0.25">
      <c r="A247" s="4">
        <v>44302.026273148149</v>
      </c>
      <c r="B247" s="1">
        <v>0</v>
      </c>
      <c r="C247" s="1">
        <v>1</v>
      </c>
      <c r="D247" s="5">
        <f>SUM(B$2:B247)</f>
        <v>1</v>
      </c>
      <c r="E247" s="5">
        <f>SUM(C$2:C247)</f>
        <v>246</v>
      </c>
      <c r="F247" s="2">
        <f>IF(stats[[#This Row],[Datetime]],stats[[#This Row],[Total Clear]]/stats[[#This Row],[Total Runs]],NA())</f>
        <v>4.0650406504065045E-3</v>
      </c>
      <c r="G247" s="2">
        <f t="shared" si="9"/>
        <v>0</v>
      </c>
      <c r="H247" s="3">
        <f>IFERROR(stats[[#This Row],[Datetime]]-A246,"")</f>
        <v>8.3333333168411627E-4</v>
      </c>
      <c r="I247" s="3">
        <f t="shared" si="10"/>
        <v>7.8703703729843255E-4</v>
      </c>
      <c r="J247" s="3">
        <f t="shared" si="11"/>
        <v>1.035879629853298E-3</v>
      </c>
      <c r="K247" s="3">
        <f>IFERROR(stats[[#This Row],[Q3]]-stats[[#This Row],[Q1]],"")</f>
        <v>2.488425925548654E-4</v>
      </c>
      <c r="L247" s="3">
        <f>IFERROR(AVERAGEIFS(H228:H247, H228:H247, "&lt;" &amp; stats[[#This Row],[Q3]]+(2*stats[[#This Row],[IQR]]), H228:H247, "&gt;" &amp; stats[[#This Row],[Q1]]-(2*stats[[#This Row],[IQR]])),"")</f>
        <v>8.9485867455981578E-4</v>
      </c>
      <c r="M247" s="2"/>
      <c r="N247" s="1"/>
      <c r="O247" s="1"/>
      <c r="P247" s="1"/>
      <c r="Q247" s="1"/>
      <c r="R247" s="1"/>
    </row>
    <row r="248" spans="1:18" x14ac:dyDescent="0.25">
      <c r="A248" s="4">
        <v>44302.027083333334</v>
      </c>
      <c r="B248" s="1">
        <v>0</v>
      </c>
      <c r="C248" s="1">
        <v>1</v>
      </c>
      <c r="D248" s="5">
        <f>SUM(B$2:B248)</f>
        <v>1</v>
      </c>
      <c r="E248" s="5">
        <f>SUM(C$2:C248)</f>
        <v>247</v>
      </c>
      <c r="F248" s="2">
        <f>IF(stats[[#This Row],[Datetime]],stats[[#This Row],[Total Clear]]/stats[[#This Row],[Total Runs]],NA())</f>
        <v>4.048582995951417E-3</v>
      </c>
      <c r="G248" s="2">
        <f t="shared" si="9"/>
        <v>0</v>
      </c>
      <c r="H248" s="3">
        <f>IFERROR(stats[[#This Row],[Datetime]]-A247,"")</f>
        <v>8.1018518540076911E-4</v>
      </c>
      <c r="I248" s="3">
        <f t="shared" si="10"/>
        <v>7.8703703729843255E-4</v>
      </c>
      <c r="J248" s="3">
        <f t="shared" si="11"/>
        <v>9.4328703926294111E-4</v>
      </c>
      <c r="K248" s="3">
        <f>IFERROR(stats[[#This Row],[Q3]]-stats[[#This Row],[Q1]],"")</f>
        <v>1.5625000196450856E-4</v>
      </c>
      <c r="L248" s="3">
        <f>IFERROR(AVERAGEIFS(H229:H248, H229:H248, "&lt;" &amp; stats[[#This Row],[Q3]]+(2*stats[[#This Row],[IQR]]), H229:H248, "&gt;" &amp; stats[[#This Row],[Q1]]-(2*stats[[#This Row],[IQR]])),"")</f>
        <v>8.5519547347858967E-4</v>
      </c>
      <c r="M248" s="2"/>
      <c r="N248" s="1"/>
      <c r="O248" s="1"/>
      <c r="P248" s="1"/>
      <c r="Q248" s="1"/>
      <c r="R248" s="1"/>
    </row>
    <row r="249" spans="1:18" x14ac:dyDescent="0.25">
      <c r="A249" s="4">
        <v>44302.027858796297</v>
      </c>
      <c r="B249" s="1">
        <v>0</v>
      </c>
      <c r="C249" s="1">
        <v>1</v>
      </c>
      <c r="D249" s="5">
        <f>SUM(B$2:B249)</f>
        <v>1</v>
      </c>
      <c r="E249" s="5">
        <f>SUM(C$2:C249)</f>
        <v>248</v>
      </c>
      <c r="F249" s="2">
        <f>IF(stats[[#This Row],[Datetime]],stats[[#This Row],[Total Clear]]/stats[[#This Row],[Total Runs]],NA())</f>
        <v>4.0322580645161289E-3</v>
      </c>
      <c r="G249" s="2">
        <f t="shared" si="9"/>
        <v>0</v>
      </c>
      <c r="H249" s="3">
        <f>IFERROR(stats[[#This Row],[Datetime]]-A248,"")</f>
        <v>7.7546296233776957E-4</v>
      </c>
      <c r="I249" s="3">
        <f t="shared" si="10"/>
        <v>7.8414351446554065E-4</v>
      </c>
      <c r="J249" s="3">
        <f t="shared" si="11"/>
        <v>9.1435185458976775E-4</v>
      </c>
      <c r="K249" s="3">
        <f>IFERROR(stats[[#This Row],[Q3]]-stats[[#This Row],[Q1]],"")</f>
        <v>1.3020834012422711E-4</v>
      </c>
      <c r="L249" s="3">
        <f>IFERROR(AVERAGEIFS(H230:H249, H230:H249, "&lt;" &amp; stats[[#This Row],[Q3]]+(2*stats[[#This Row],[IQR]]), H230:H249, "&gt;" &amp; stats[[#This Row],[Q1]]-(2*stats[[#This Row],[IQR]])),"")</f>
        <v>8.3976337474369863E-4</v>
      </c>
      <c r="M249" s="2"/>
      <c r="N249" s="1"/>
      <c r="O249" s="1"/>
      <c r="P249" s="1"/>
      <c r="Q249" s="1"/>
      <c r="R249" s="1"/>
    </row>
    <row r="250" spans="1:18" x14ac:dyDescent="0.25">
      <c r="A250" s="4">
        <v>44302.028749999998</v>
      </c>
      <c r="B250" s="1">
        <v>0</v>
      </c>
      <c r="C250" s="1">
        <v>1</v>
      </c>
      <c r="D250" s="5">
        <f>SUM(B$2:B250)</f>
        <v>1</v>
      </c>
      <c r="E250" s="5">
        <f>SUM(C$2:C250)</f>
        <v>249</v>
      </c>
      <c r="F250" s="2">
        <f>IF(stats[[#This Row],[Datetime]],stats[[#This Row],[Total Clear]]/stats[[#This Row],[Total Runs]],NA())</f>
        <v>4.0160642570281121E-3</v>
      </c>
      <c r="G250" s="2">
        <f t="shared" si="9"/>
        <v>0</v>
      </c>
      <c r="H250" s="3">
        <f>IFERROR(stats[[#This Row],[Datetime]]-A249,"")</f>
        <v>8.9120370103046298E-4</v>
      </c>
      <c r="I250" s="3">
        <f t="shared" si="10"/>
        <v>7.8414351446554065E-4</v>
      </c>
      <c r="J250" s="3">
        <f t="shared" si="11"/>
        <v>9.0567129700502846E-4</v>
      </c>
      <c r="K250" s="3">
        <f>IFERROR(stats[[#This Row],[Q3]]-stats[[#This Row],[Q1]],"")</f>
        <v>1.2152778253948782E-4</v>
      </c>
      <c r="L250" s="3">
        <f>IFERROR(AVERAGEIFS(H231:H250, H231:H250, "&lt;" &amp; stats[[#This Row],[Q3]]+(2*stats[[#This Row],[IQR]]), H231:H250, "&gt;" &amp; stats[[#This Row],[Q1]]-(2*stats[[#This Row],[IQR]])),"")</f>
        <v>8.301183127817543E-4</v>
      </c>
      <c r="M250" s="2"/>
      <c r="N250" s="1"/>
      <c r="O250" s="1"/>
      <c r="P250" s="1"/>
      <c r="Q250" s="1"/>
      <c r="R250" s="1"/>
    </row>
    <row r="251" spans="1:18" x14ac:dyDescent="0.25">
      <c r="A251" s="4">
        <v>44302.02957175926</v>
      </c>
      <c r="B251" s="1">
        <v>0</v>
      </c>
      <c r="C251" s="1">
        <v>1</v>
      </c>
      <c r="D251" s="5">
        <f>SUM(B$2:B251)</f>
        <v>1</v>
      </c>
      <c r="E251" s="5">
        <f>SUM(C$2:C251)</f>
        <v>250</v>
      </c>
      <c r="F251" s="2">
        <f>IF(stats[[#This Row],[Datetime]],stats[[#This Row],[Total Clear]]/stats[[#This Row],[Total Runs]],NA())</f>
        <v>4.0000000000000001E-3</v>
      </c>
      <c r="G251" s="2">
        <f t="shared" si="9"/>
        <v>0</v>
      </c>
      <c r="H251" s="3">
        <f>IFERROR(stats[[#This Row],[Datetime]]-A250,"")</f>
        <v>8.217592621804215E-4</v>
      </c>
      <c r="I251" s="3">
        <f t="shared" si="10"/>
        <v>7.8414351446554065E-4</v>
      </c>
      <c r="J251" s="3">
        <f t="shared" si="11"/>
        <v>8.9409722022537608E-4</v>
      </c>
      <c r="K251" s="3">
        <f>IFERROR(stats[[#This Row],[Q3]]-stats[[#This Row],[Q1]],"")</f>
        <v>1.0995370575983543E-4</v>
      </c>
      <c r="L251" s="3">
        <f>IFERROR(AVERAGEIFS(H232:H251, H232:H251, "&lt;" &amp; stats[[#This Row],[Q3]]+(2*stats[[#This Row],[IQR]]), H232:H251, "&gt;" &amp; stats[[#This Row],[Q1]]-(2*stats[[#This Row],[IQR]])),"")</f>
        <v>8.2967836275010516E-4</v>
      </c>
      <c r="M251" s="2"/>
      <c r="N251" s="1"/>
      <c r="O251" s="1"/>
      <c r="P251" s="1"/>
      <c r="Q251" s="1"/>
      <c r="R251" s="1"/>
    </row>
    <row r="252" spans="1:18" x14ac:dyDescent="0.25">
      <c r="A252" s="4">
        <v>44302.030393518522</v>
      </c>
      <c r="B252" s="1">
        <v>0</v>
      </c>
      <c r="C252" s="1">
        <v>1</v>
      </c>
      <c r="D252" s="5">
        <f>SUM(B$2:B252)</f>
        <v>1</v>
      </c>
      <c r="E252" s="5">
        <f>SUM(C$2:C252)</f>
        <v>251</v>
      </c>
      <c r="F252" s="2">
        <f>IF(stats[[#This Row],[Datetime]],stats[[#This Row],[Total Clear]]/stats[[#This Row],[Total Runs]],NA())</f>
        <v>3.9840637450199202E-3</v>
      </c>
      <c r="G252" s="2">
        <f t="shared" si="9"/>
        <v>0</v>
      </c>
      <c r="H252" s="3">
        <f>IFERROR(stats[[#This Row],[Datetime]]-A251,"")</f>
        <v>8.217592621804215E-4</v>
      </c>
      <c r="I252" s="3">
        <f t="shared" si="10"/>
        <v>7.8414351446554065E-4</v>
      </c>
      <c r="J252" s="3">
        <f t="shared" si="11"/>
        <v>8.4780092402070295E-4</v>
      </c>
      <c r="K252" s="3">
        <f>IFERROR(stats[[#This Row],[Q3]]-stats[[#This Row],[Q1]],"")</f>
        <v>6.3657409555162303E-5</v>
      </c>
      <c r="L252" s="3">
        <f>IFERROR(AVERAGEIFS(H233:H252, H233:H252, "&lt;" &amp; stats[[#This Row],[Q3]]+(2*stats[[#This Row],[IQR]]), H233:H252, "&gt;" &amp; stats[[#This Row],[Q1]]-(2*stats[[#This Row],[IQR]])),"")</f>
        <v>8.1871345058683997E-4</v>
      </c>
      <c r="M252" s="2"/>
      <c r="N252" s="1"/>
      <c r="O252" s="1"/>
      <c r="P252" s="1"/>
      <c r="Q252" s="1"/>
      <c r="R252" s="1"/>
    </row>
    <row r="253" spans="1:18" x14ac:dyDescent="0.25">
      <c r="A253" s="4">
        <v>44302.0312037037</v>
      </c>
      <c r="B253" s="1">
        <v>0</v>
      </c>
      <c r="C253" s="1">
        <v>1</v>
      </c>
      <c r="D253" s="5">
        <f>SUM(B$2:B253)</f>
        <v>1</v>
      </c>
      <c r="E253" s="5">
        <f>SUM(C$2:C253)</f>
        <v>252</v>
      </c>
      <c r="F253" s="2">
        <f>IF(stats[[#This Row],[Datetime]],stats[[#This Row],[Total Clear]]/stats[[#This Row],[Total Runs]],NA())</f>
        <v>3.968253968253968E-3</v>
      </c>
      <c r="G253" s="2">
        <f t="shared" si="9"/>
        <v>0</v>
      </c>
      <c r="H253" s="3">
        <f>IFERROR(stats[[#This Row],[Datetime]]-A252,"")</f>
        <v>8.101851781248115E-4</v>
      </c>
      <c r="I253" s="3">
        <f t="shared" si="10"/>
        <v>7.8414351446554065E-4</v>
      </c>
      <c r="J253" s="3">
        <f t="shared" si="11"/>
        <v>8.3333333168411627E-4</v>
      </c>
      <c r="K253" s="3">
        <f>IFERROR(stats[[#This Row],[Q3]]-stats[[#This Row],[Q1]],"")</f>
        <v>4.9189817218575627E-5</v>
      </c>
      <c r="L253" s="3">
        <f>IFERROR(AVERAGEIFS(H234:H253, H234:H253, "&lt;" &amp; stats[[#This Row],[Q3]]+(2*stats[[#This Row],[IQR]]), H234:H253, "&gt;" &amp; stats[[#This Row],[Q1]]-(2*stats[[#This Row],[IQR]])),"")</f>
        <v>8.182870369637385E-4</v>
      </c>
      <c r="M253" s="2"/>
      <c r="N253" s="1"/>
      <c r="O253" s="1"/>
      <c r="P253" s="1"/>
      <c r="Q253" s="1"/>
      <c r="R253" s="1"/>
    </row>
    <row r="254" spans="1:18" x14ac:dyDescent="0.25">
      <c r="A254" s="4">
        <v>44302.032037037039</v>
      </c>
      <c r="B254" s="1">
        <v>0</v>
      </c>
      <c r="C254" s="1">
        <v>1</v>
      </c>
      <c r="D254" s="5">
        <f>SUM(B$2:B254)</f>
        <v>1</v>
      </c>
      <c r="E254" s="5">
        <f>SUM(C$2:C254)</f>
        <v>253</v>
      </c>
      <c r="F254" s="2">
        <f>IF(stats[[#This Row],[Datetime]],stats[[#This Row],[Total Clear]]/stats[[#This Row],[Total Runs]],NA())</f>
        <v>3.952569169960474E-3</v>
      </c>
      <c r="G254" s="2">
        <f t="shared" si="9"/>
        <v>0</v>
      </c>
      <c r="H254" s="3">
        <f>IFERROR(stats[[#This Row],[Datetime]]-A253,"")</f>
        <v>8.3333333896007389E-4</v>
      </c>
      <c r="I254" s="3">
        <f t="shared" si="10"/>
        <v>7.8703703729843255E-4</v>
      </c>
      <c r="J254" s="3">
        <f t="shared" si="11"/>
        <v>8.3333333350310568E-4</v>
      </c>
      <c r="K254" s="3">
        <f>IFERROR(stats[[#This Row],[Q3]]-stats[[#This Row],[Q1]],"")</f>
        <v>4.6296296204673126E-5</v>
      </c>
      <c r="L254" s="3">
        <f>IFERROR(AVERAGEIFS(H235:H254, H235:H254, "&lt;" &amp; stats[[#This Row],[Q3]]+(2*stats[[#This Row],[IQR]]), H235:H254, "&gt;" &amp; stats[[#This Row],[Q1]]-(2*stats[[#This Row],[IQR]])),"")</f>
        <v>8.2118055579485374E-4</v>
      </c>
      <c r="M254" s="2"/>
      <c r="N254" s="1"/>
      <c r="O254" s="1"/>
      <c r="P254" s="1"/>
      <c r="Q254" s="1"/>
      <c r="R254" s="1"/>
    </row>
    <row r="255" spans="1:18" x14ac:dyDescent="0.25">
      <c r="A255" s="4">
        <v>44302.032916666663</v>
      </c>
      <c r="B255" s="1">
        <v>0</v>
      </c>
      <c r="C255" s="1">
        <v>1</v>
      </c>
      <c r="D255" s="5">
        <f>SUM(B$2:B255)</f>
        <v>1</v>
      </c>
      <c r="E255" s="5">
        <f>SUM(C$2:C255)</f>
        <v>254</v>
      </c>
      <c r="F255" s="2">
        <f>IF(stats[[#This Row],[Datetime]],stats[[#This Row],[Total Clear]]/stats[[#This Row],[Total Runs]],NA())</f>
        <v>3.937007874015748E-3</v>
      </c>
      <c r="G255" s="2">
        <f t="shared" si="9"/>
        <v>0</v>
      </c>
      <c r="H255" s="3">
        <f>IFERROR(stats[[#This Row],[Datetime]]-A254,"")</f>
        <v>8.7962962425081059E-4</v>
      </c>
      <c r="I255" s="3">
        <f t="shared" si="10"/>
        <v>7.8703703729843255E-4</v>
      </c>
      <c r="J255" s="3">
        <f t="shared" si="11"/>
        <v>8.4490741028275806E-4</v>
      </c>
      <c r="K255" s="3">
        <f>IFERROR(stats[[#This Row],[Q3]]-stats[[#This Row],[Q1]],"")</f>
        <v>5.7870372984325513E-5</v>
      </c>
      <c r="L255" s="3">
        <f>IFERROR(AVERAGEIFS(H236:H255, H236:H255, "&lt;" &amp; stats[[#This Row],[Q3]]+(2*stats[[#This Row],[IQR]]), H236:H255, "&gt;" &amp; stats[[#This Row],[Q1]]-(2*stats[[#This Row],[IQR]])),"")</f>
        <v>8.2465277773735579E-4</v>
      </c>
      <c r="M255" s="2"/>
      <c r="N255" s="1"/>
      <c r="O255" s="1"/>
      <c r="P255" s="1"/>
      <c r="Q255" s="1"/>
      <c r="R255" s="1"/>
    </row>
    <row r="256" spans="1:18" x14ac:dyDescent="0.25">
      <c r="A256" s="4">
        <v>44302.033715277779</v>
      </c>
      <c r="B256" s="1">
        <v>0</v>
      </c>
      <c r="C256" s="1">
        <v>1</v>
      </c>
      <c r="D256" s="5">
        <f>SUM(B$2:B256)</f>
        <v>1</v>
      </c>
      <c r="E256" s="5">
        <f>SUM(C$2:C256)</f>
        <v>255</v>
      </c>
      <c r="F256" s="2">
        <f>IF(stats[[#This Row],[Datetime]],stats[[#This Row],[Total Clear]]/stats[[#This Row],[Total Runs]],NA())</f>
        <v>3.9215686274509803E-3</v>
      </c>
      <c r="G256" s="2">
        <f t="shared" si="9"/>
        <v>0</v>
      </c>
      <c r="H256" s="3">
        <f>IFERROR(stats[[#This Row],[Datetime]]-A255,"")</f>
        <v>7.9861111589707434E-4</v>
      </c>
      <c r="I256" s="3">
        <f t="shared" si="10"/>
        <v>7.8703703911742195E-4</v>
      </c>
      <c r="J256" s="3">
        <f t="shared" si="11"/>
        <v>8.4490741028275806E-4</v>
      </c>
      <c r="K256" s="3">
        <f>IFERROR(stats[[#This Row],[Q3]]-stats[[#This Row],[Q1]],"")</f>
        <v>5.787037116533611E-5</v>
      </c>
      <c r="L256" s="3">
        <f>IFERROR(AVERAGEIFS(H237:H256, H237:H256, "&lt;" &amp; stats[[#This Row],[Q3]]+(2*stats[[#This Row],[IQR]]), H237:H256, "&gt;" &amp; stats[[#This Row],[Q1]]-(2*stats[[#This Row],[IQR]])),"")</f>
        <v>8.2638888889050575E-4</v>
      </c>
      <c r="M256" s="2"/>
      <c r="N256" s="1"/>
      <c r="O256" s="1"/>
      <c r="P256" s="1"/>
      <c r="Q256" s="1"/>
      <c r="R256" s="1"/>
    </row>
    <row r="257" spans="1:18" x14ac:dyDescent="0.25">
      <c r="A257" s="4">
        <v>44302.034583333334</v>
      </c>
      <c r="B257" s="1">
        <v>0</v>
      </c>
      <c r="C257" s="1">
        <v>1</v>
      </c>
      <c r="D257" s="5">
        <f>SUM(B$2:B257)</f>
        <v>1</v>
      </c>
      <c r="E257" s="5">
        <f>SUM(C$2:C257)</f>
        <v>256</v>
      </c>
      <c r="F257" s="2">
        <f>IF(stats[[#This Row],[Datetime]],stats[[#This Row],[Total Clear]]/stats[[#This Row],[Total Runs]],NA())</f>
        <v>3.90625E-3</v>
      </c>
      <c r="G257" s="2">
        <f t="shared" si="9"/>
        <v>0</v>
      </c>
      <c r="H257" s="3">
        <f>IFERROR(stats[[#This Row],[Datetime]]-A256,"")</f>
        <v>8.6805555474711582E-4</v>
      </c>
      <c r="I257" s="3">
        <f t="shared" si="10"/>
        <v>7.8703703911742195E-4</v>
      </c>
      <c r="J257" s="3">
        <f t="shared" si="11"/>
        <v>8.7094907212303951E-4</v>
      </c>
      <c r="K257" s="3">
        <f>IFERROR(stats[[#This Row],[Q3]]-stats[[#This Row],[Q1]],"")</f>
        <v>8.3912033005617559E-5</v>
      </c>
      <c r="L257" s="3">
        <f>IFERROR(AVERAGEIFS(H238:H257, H238:H257, "&lt;" &amp; stats[[#This Row],[Q3]]+(2*stats[[#This Row],[IQR]]), H238:H257, "&gt;" &amp; stats[[#This Row],[Q1]]-(2*stats[[#This Row],[IQR]])),"")</f>
        <v>8.2928240735782313E-4</v>
      </c>
      <c r="M257" s="2"/>
      <c r="N257" s="1"/>
      <c r="O257" s="1"/>
      <c r="P257" s="1"/>
      <c r="Q257" s="1"/>
      <c r="R257" s="1"/>
    </row>
    <row r="258" spans="1:18" x14ac:dyDescent="0.25">
      <c r="A258" s="4">
        <v>44302.035381944443</v>
      </c>
      <c r="B258" s="1">
        <v>0</v>
      </c>
      <c r="C258" s="1">
        <v>1</v>
      </c>
      <c r="D258" s="5">
        <f>SUM(B$2:B258)</f>
        <v>1</v>
      </c>
      <c r="E258" s="5">
        <f>SUM(C$2:C258)</f>
        <v>257</v>
      </c>
      <c r="F258" s="2">
        <f>IF(stats[[#This Row],[Datetime]],stats[[#This Row],[Total Clear]]/stats[[#This Row],[Total Runs]],NA())</f>
        <v>3.8910505836575876E-3</v>
      </c>
      <c r="G258" s="2">
        <f t="shared" si="9"/>
        <v>0</v>
      </c>
      <c r="H258" s="3">
        <f>IFERROR(stats[[#This Row],[Datetime]]-A257,"")</f>
        <v>7.9861110862111673E-4</v>
      </c>
      <c r="I258" s="3">
        <f t="shared" si="10"/>
        <v>7.9571759124519303E-4</v>
      </c>
      <c r="J258" s="3">
        <f t="shared" si="11"/>
        <v>8.7094907212303951E-4</v>
      </c>
      <c r="K258" s="3">
        <f>IFERROR(stats[[#This Row],[Q3]]-stats[[#This Row],[Q1]],"")</f>
        <v>7.5231480877846479E-5</v>
      </c>
      <c r="L258" s="3">
        <f>IFERROR(AVERAGEIFS(H239:H258, H239:H258, "&lt;" &amp; stats[[#This Row],[Q3]]+(2*stats[[#This Row],[IQR]]), H239:H258, "&gt;" &amp; stats[[#This Row],[Q1]]-(2*stats[[#This Row],[IQR]])),"")</f>
        <v>8.2986111119680577E-4</v>
      </c>
      <c r="M258" s="2"/>
      <c r="N258" s="1"/>
      <c r="O258" s="1"/>
      <c r="P258" s="1"/>
      <c r="Q258" s="1"/>
      <c r="R258" s="1"/>
    </row>
    <row r="259" spans="1:18" x14ac:dyDescent="0.25">
      <c r="A259" s="4">
        <v>44302.036226851851</v>
      </c>
      <c r="B259" s="1">
        <v>0</v>
      </c>
      <c r="C259" s="1">
        <v>1</v>
      </c>
      <c r="D259" s="5">
        <f>SUM(B$2:B259)</f>
        <v>1</v>
      </c>
      <c r="E259" s="5">
        <f>SUM(C$2:C259)</f>
        <v>258</v>
      </c>
      <c r="F259" s="2">
        <f>IF(stats[[#This Row],[Datetime]],stats[[#This Row],[Total Clear]]/stats[[#This Row],[Total Runs]],NA())</f>
        <v>3.875968992248062E-3</v>
      </c>
      <c r="G259" s="2">
        <f t="shared" si="9"/>
        <v>0</v>
      </c>
      <c r="H259" s="3">
        <f>IFERROR(stats[[#This Row],[Datetime]]-A258,"")</f>
        <v>8.4490740846376866E-4</v>
      </c>
      <c r="I259" s="3">
        <f t="shared" si="10"/>
        <v>7.9571759124519303E-4</v>
      </c>
      <c r="J259" s="3">
        <f t="shared" si="11"/>
        <v>8.5069444503460545E-4</v>
      </c>
      <c r="K259" s="3">
        <f>IFERROR(stats[[#This Row],[Q3]]-stats[[#This Row],[Q1]],"")</f>
        <v>5.4976853789412417E-5</v>
      </c>
      <c r="L259" s="3">
        <f>IFERROR(AVERAGEIFS(H240:H259, H240:H259, "&lt;" &amp; stats[[#This Row],[Q3]]+(2*stats[[#This Row],[IQR]]), H240:H259, "&gt;" &amp; stats[[#This Row],[Q1]]-(2*stats[[#This Row],[IQR]])),"")</f>
        <v>8.2638888889050575E-4</v>
      </c>
      <c r="M259" s="2"/>
      <c r="N259" s="1"/>
      <c r="O259" s="1"/>
      <c r="P259" s="1"/>
      <c r="Q259" s="1"/>
      <c r="R259" s="1"/>
    </row>
    <row r="260" spans="1:18" x14ac:dyDescent="0.25">
      <c r="A260" s="4">
        <v>44302.03701388889</v>
      </c>
      <c r="B260" s="1">
        <v>0</v>
      </c>
      <c r="C260" s="1">
        <v>1</v>
      </c>
      <c r="D260" s="5">
        <f>SUM(B$2:B260)</f>
        <v>1</v>
      </c>
      <c r="E260" s="5">
        <f>SUM(C$2:C260)</f>
        <v>259</v>
      </c>
      <c r="F260" s="2">
        <f>IF(stats[[#This Row],[Datetime]],stats[[#This Row],[Total Clear]]/stats[[#This Row],[Total Runs]],NA())</f>
        <v>3.8610038610038611E-3</v>
      </c>
      <c r="G260" s="2">
        <f t="shared" si="9"/>
        <v>0</v>
      </c>
      <c r="H260" s="3">
        <f>IFERROR(stats[[#This Row],[Datetime]]-A259,"")</f>
        <v>7.8703703911742195E-4</v>
      </c>
      <c r="I260" s="3">
        <f t="shared" si="10"/>
        <v>7.8703703911742195E-4</v>
      </c>
      <c r="J260" s="3">
        <f t="shared" si="11"/>
        <v>8.5069444503460545E-4</v>
      </c>
      <c r="K260" s="3">
        <f>IFERROR(stats[[#This Row],[Q3]]-stats[[#This Row],[Q1]],"")</f>
        <v>6.3657405917183496E-5</v>
      </c>
      <c r="L260" s="3">
        <f>IFERROR(AVERAGEIFS(H241:H260, H241:H260, "&lt;" &amp; stats[[#This Row],[Q3]]+(2*stats[[#This Row],[IQR]]), H241:H260, "&gt;" &amp; stats[[#This Row],[Q1]]-(2*stats[[#This Row],[IQR]])),"")</f>
        <v>8.2407407426217101E-4</v>
      </c>
      <c r="M260" s="2"/>
      <c r="N260" s="1"/>
      <c r="O260" s="1"/>
      <c r="P260" s="1"/>
      <c r="Q260" s="1"/>
      <c r="R260" s="1"/>
    </row>
    <row r="261" spans="1:18" x14ac:dyDescent="0.25">
      <c r="A261" s="4">
        <v>44302.037916666668</v>
      </c>
      <c r="B261" s="1">
        <v>0</v>
      </c>
      <c r="C261" s="1">
        <v>1</v>
      </c>
      <c r="D261" s="5">
        <f>SUM(B$2:B261)</f>
        <v>1</v>
      </c>
      <c r="E261" s="5">
        <f>SUM(C$2:C261)</f>
        <v>260</v>
      </c>
      <c r="F261" s="2">
        <f>IF(stats[[#This Row],[Datetime]],stats[[#This Row],[Total Clear]]/stats[[#This Row],[Total Runs]],NA())</f>
        <v>3.8461538461538464E-3</v>
      </c>
      <c r="G261" s="2">
        <f t="shared" si="9"/>
        <v>0</v>
      </c>
      <c r="H261" s="3">
        <f>IFERROR(stats[[#This Row],[Datetime]]-A260,"")</f>
        <v>9.0277777781011537E-4</v>
      </c>
      <c r="I261" s="3">
        <f t="shared" si="10"/>
        <v>7.9571759124519303E-4</v>
      </c>
      <c r="J261" s="3">
        <f t="shared" si="11"/>
        <v>8.7094907212303951E-4</v>
      </c>
      <c r="K261" s="3">
        <f>IFERROR(stats[[#This Row],[Q3]]-stats[[#This Row],[Q1]],"")</f>
        <v>7.5231480877846479E-5</v>
      </c>
      <c r="L261" s="3">
        <f>IFERROR(AVERAGEIFS(H242:H261, H242:H261, "&lt;" &amp; stats[[#This Row],[Q3]]+(2*stats[[#This Row],[IQR]]), H242:H261, "&gt;" &amp; stats[[#This Row],[Q1]]-(2*stats[[#This Row],[IQR]])),"")</f>
        <v>8.2986111119680577E-4</v>
      </c>
      <c r="M261" s="2"/>
      <c r="N261" s="1"/>
      <c r="O261" s="1"/>
      <c r="P261" s="1"/>
      <c r="Q261" s="1"/>
      <c r="R261" s="1"/>
    </row>
    <row r="262" spans="1:18" x14ac:dyDescent="0.25">
      <c r="A262" s="4">
        <v>44302.038946759261</v>
      </c>
      <c r="B262" s="1">
        <v>0</v>
      </c>
      <c r="C262" s="1">
        <v>1</v>
      </c>
      <c r="D262" s="5">
        <f>SUM(B$2:B262)</f>
        <v>1</v>
      </c>
      <c r="E262" s="5">
        <f>SUM(C$2:C262)</f>
        <v>261</v>
      </c>
      <c r="F262" s="2">
        <f>IF(stats[[#This Row],[Datetime]],stats[[#This Row],[Total Clear]]/stats[[#This Row],[Total Runs]],NA())</f>
        <v>3.8314176245210726E-3</v>
      </c>
      <c r="G262" s="2">
        <f t="shared" si="9"/>
        <v>0</v>
      </c>
      <c r="H262" s="3">
        <f>IFERROR(stats[[#This Row],[Datetime]]-A261,"")</f>
        <v>1.0300925932824612E-3</v>
      </c>
      <c r="I262" s="3">
        <f t="shared" si="10"/>
        <v>7.9861111407808494E-4</v>
      </c>
      <c r="J262" s="3">
        <f t="shared" si="11"/>
        <v>8.8252314344572369E-4</v>
      </c>
      <c r="K262" s="3">
        <f>IFERROR(stats[[#This Row],[Q3]]-stats[[#This Row],[Q1]],"")</f>
        <v>8.3912029367638752E-5</v>
      </c>
      <c r="L262" s="3">
        <f>IFERROR(AVERAGEIFS(H243:H262, H243:H262, "&lt;" &amp; stats[[#This Row],[Q3]]+(2*stats[[#This Row],[IQR]]), H243:H262, "&gt;" &amp; stats[[#This Row],[Q1]]-(2*stats[[#This Row],[IQR]])),"")</f>
        <v>8.4317129621922502E-4</v>
      </c>
      <c r="M262" s="2"/>
      <c r="N262" s="1"/>
      <c r="O262" s="1"/>
      <c r="P262" s="1"/>
      <c r="Q262" s="1"/>
      <c r="R262" s="1"/>
    </row>
    <row r="263" spans="1:18" x14ac:dyDescent="0.25">
      <c r="A263" s="4">
        <v>44302.039930555555</v>
      </c>
      <c r="B263" s="1">
        <v>0</v>
      </c>
      <c r="C263" s="1">
        <v>1</v>
      </c>
      <c r="D263" s="5">
        <f>SUM(B$2:B263)</f>
        <v>1</v>
      </c>
      <c r="E263" s="5">
        <f>SUM(C$2:C263)</f>
        <v>262</v>
      </c>
      <c r="F263" s="2">
        <f>IF(stats[[#This Row],[Datetime]],stats[[#This Row],[Total Clear]]/stats[[#This Row],[Total Runs]],NA())</f>
        <v>3.8167938931297708E-3</v>
      </c>
      <c r="G263" s="2">
        <f t="shared" si="9"/>
        <v>0</v>
      </c>
      <c r="H263" s="3">
        <f>IFERROR(stats[[#This Row],[Datetime]]-A262,"")</f>
        <v>9.8379629343980923E-4</v>
      </c>
      <c r="I263" s="3">
        <f t="shared" si="10"/>
        <v>8.0729166256787721E-4</v>
      </c>
      <c r="J263" s="3">
        <f t="shared" si="11"/>
        <v>8.9409722022537608E-4</v>
      </c>
      <c r="K263" s="3">
        <f>IFERROR(stats[[#This Row],[Q3]]-stats[[#This Row],[Q1]],"")</f>
        <v>8.6805557657498866E-5</v>
      </c>
      <c r="L263" s="3">
        <f>IFERROR(AVERAGEIFS(H244:H263, H244:H263, "&lt;" &amp; stats[[#This Row],[Q3]]+(2*stats[[#This Row],[IQR]]), H244:H263, "&gt;" &amp; stats[[#This Row],[Q1]]-(2*stats[[#This Row],[IQR]])),"")</f>
        <v>8.5474537045229229E-4</v>
      </c>
      <c r="M263" s="2"/>
      <c r="N263" s="1"/>
      <c r="O263" s="1"/>
      <c r="P263" s="1"/>
      <c r="Q263" s="1"/>
      <c r="R263" s="1"/>
    </row>
    <row r="264" spans="1:18" x14ac:dyDescent="0.25">
      <c r="A264" s="4">
        <v>44302.040914351855</v>
      </c>
      <c r="B264" s="1">
        <v>1</v>
      </c>
      <c r="C264" s="1">
        <v>1</v>
      </c>
      <c r="D264" s="5">
        <f>SUM(B$2:B264)</f>
        <v>2</v>
      </c>
      <c r="E264" s="5">
        <f>SUM(C$2:C264)</f>
        <v>263</v>
      </c>
      <c r="F264" s="2">
        <f>IF(stats[[#This Row],[Datetime]],stats[[#This Row],[Total Clear]]/stats[[#This Row],[Total Runs]],NA())</f>
        <v>7.6045627376425855E-3</v>
      </c>
      <c r="G264" s="2">
        <f t="shared" si="9"/>
        <v>0.05</v>
      </c>
      <c r="H264" s="3">
        <f>IFERROR(stats[[#This Row],[Datetime]]-A263,"")</f>
        <v>9.8379630071576685E-4</v>
      </c>
      <c r="I264" s="3">
        <f t="shared" si="10"/>
        <v>8.1018518358177971E-4</v>
      </c>
      <c r="J264" s="3">
        <f t="shared" si="11"/>
        <v>9.0277777781011537E-4</v>
      </c>
      <c r="K264" s="3">
        <f>IFERROR(stats[[#This Row],[Q3]]-stats[[#This Row],[Q1]],"")</f>
        <v>9.2592594228335656E-5</v>
      </c>
      <c r="L264" s="3">
        <f>IFERROR(AVERAGEIFS(H245:H264, H245:H264, "&lt;" &amp; stats[[#This Row],[Q3]]+(2*stats[[#This Row],[IQR]]), H245:H264, "&gt;" &amp; stats[[#This Row],[Q1]]-(2*stats[[#This Row],[IQR]])),"")</f>
        <v>8.6458333353220949E-4</v>
      </c>
      <c r="M264" s="2"/>
      <c r="N264" s="1"/>
      <c r="O264" s="1"/>
      <c r="P264" s="1"/>
      <c r="Q264" s="1"/>
      <c r="R264" s="1"/>
    </row>
    <row r="265" spans="1:18" x14ac:dyDescent="0.25">
      <c r="A265" s="4">
        <v>44302.045335648145</v>
      </c>
      <c r="B265" s="1">
        <v>0</v>
      </c>
      <c r="C265" s="1">
        <v>1</v>
      </c>
      <c r="D265" s="5">
        <f>SUM(B$2:B265)</f>
        <v>2</v>
      </c>
      <c r="E265" s="5">
        <f>SUM(C$2:C265)</f>
        <v>264</v>
      </c>
      <c r="F265" s="2">
        <f>IF(stats[[#This Row],[Datetime]],stats[[#This Row],[Total Clear]]/stats[[#This Row],[Total Runs]],NA())</f>
        <v>7.575757575757576E-3</v>
      </c>
      <c r="G265" s="2">
        <f t="shared" si="9"/>
        <v>0.05</v>
      </c>
      <c r="H265" s="3">
        <f>IFERROR(stats[[#This Row],[Datetime]]-A264,"")</f>
        <v>4.421296289365273E-3</v>
      </c>
      <c r="I265" s="3">
        <f t="shared" si="10"/>
        <v>8.1018518358177971E-4</v>
      </c>
      <c r="J265" s="3">
        <f t="shared" si="11"/>
        <v>9.0567129700502846E-4</v>
      </c>
      <c r="K265" s="3">
        <f>IFERROR(stats[[#This Row],[Q3]]-stats[[#This Row],[Q1]],"")</f>
        <v>9.5486113423248753E-5</v>
      </c>
      <c r="L265" s="3">
        <f>IFERROR(AVERAGEIFS(H246:H265, H246:H265, "&lt;" &amp; stats[[#This Row],[Q3]]+(2*stats[[#This Row],[IQR]]), H246:H265, "&gt;" &amp; stats[[#This Row],[Q1]]-(2*stats[[#This Row],[IQR]])),"")</f>
        <v>8.6257309962284605E-4</v>
      </c>
      <c r="M265" s="2"/>
      <c r="N265" s="1"/>
      <c r="O265" s="1"/>
      <c r="P265" s="1"/>
      <c r="Q265" s="1"/>
      <c r="R265" s="1"/>
    </row>
    <row r="266" spans="1:18" x14ac:dyDescent="0.25">
      <c r="A266" s="4">
        <v>44302.046365740738</v>
      </c>
      <c r="B266" s="1">
        <v>0</v>
      </c>
      <c r="C266" s="1">
        <v>1</v>
      </c>
      <c r="D266" s="5">
        <f>SUM(B$2:B266)</f>
        <v>2</v>
      </c>
      <c r="E266" s="5">
        <f>SUM(C$2:C266)</f>
        <v>265</v>
      </c>
      <c r="F266" s="2">
        <f>IF(stats[[#This Row],[Datetime]],stats[[#This Row],[Total Clear]]/stats[[#This Row],[Total Runs]],NA())</f>
        <v>7.5471698113207548E-3</v>
      </c>
      <c r="G266" s="2">
        <f t="shared" si="9"/>
        <v>0.05</v>
      </c>
      <c r="H266" s="3">
        <f>IFERROR(stats[[#This Row],[Datetime]]-A265,"")</f>
        <v>1.0300925932824612E-3</v>
      </c>
      <c r="I266" s="3">
        <f t="shared" si="10"/>
        <v>8.1018518358177971E-4</v>
      </c>
      <c r="J266" s="3">
        <f t="shared" si="11"/>
        <v>9.2303240671753883E-4</v>
      </c>
      <c r="K266" s="3">
        <f>IFERROR(stats[[#This Row],[Q3]]-stats[[#This Row],[Q1]],"")</f>
        <v>1.1284722313575912E-4</v>
      </c>
      <c r="L266" s="3">
        <f>IFERROR(AVERAGEIFS(H247:H266, H247:H266, "&lt;" &amp; stats[[#This Row],[Q3]]+(2*stats[[#This Row],[IQR]]), H247:H266, "&gt;" &amp; stats[[#This Row],[Q1]]-(2*stats[[#This Row],[IQR]])),"")</f>
        <v>8.6866471744877726E-4</v>
      </c>
      <c r="M266" s="2"/>
      <c r="N266" s="1"/>
      <c r="O266" s="1"/>
      <c r="P266" s="1"/>
      <c r="Q266" s="1"/>
      <c r="R266" s="1"/>
    </row>
    <row r="267" spans="1:18" x14ac:dyDescent="0.25">
      <c r="A267" s="4">
        <v>44302.047442129631</v>
      </c>
      <c r="B267" s="1">
        <v>0</v>
      </c>
      <c r="C267" s="1">
        <v>1</v>
      </c>
      <c r="D267" s="5">
        <f>SUM(B$2:B267)</f>
        <v>2</v>
      </c>
      <c r="E267" s="5">
        <f>SUM(C$2:C267)</f>
        <v>266</v>
      </c>
      <c r="F267" s="2">
        <f>IF(stats[[#This Row],[Datetime]],stats[[#This Row],[Total Clear]]/stats[[#This Row],[Total Runs]],NA())</f>
        <v>7.5187969924812026E-3</v>
      </c>
      <c r="G267" s="2">
        <f t="shared" si="9"/>
        <v>0.05</v>
      </c>
      <c r="H267" s="3">
        <f>IFERROR(stats[[#This Row],[Datetime]]-A266,"")</f>
        <v>1.0763888931251131E-3</v>
      </c>
      <c r="I267" s="3">
        <f t="shared" si="10"/>
        <v>8.1018518358177971E-4</v>
      </c>
      <c r="J267" s="3">
        <f t="shared" si="11"/>
        <v>9.8379629525879864E-4</v>
      </c>
      <c r="K267" s="3">
        <f>IFERROR(stats[[#This Row],[Q3]]-stats[[#This Row],[Q1]],"")</f>
        <v>1.7361111167701893E-4</v>
      </c>
      <c r="L267" s="3">
        <f>IFERROR(AVERAGEIFS(H248:H267, H248:H267, "&lt;" &amp; stats[[#This Row],[Q3]]+(2*stats[[#This Row],[IQR]]), H248:H267, "&gt;" &amp; stats[[#This Row],[Q1]]-(2*stats[[#This Row],[IQR]])),"")</f>
        <v>8.8145711541935603E-4</v>
      </c>
      <c r="M267" s="2"/>
      <c r="N267" s="1"/>
      <c r="O267" s="1"/>
      <c r="P267" s="1"/>
      <c r="Q267" s="1"/>
      <c r="R267" s="1"/>
    </row>
    <row r="268" spans="1:18" x14ac:dyDescent="0.25">
      <c r="A268" s="4">
        <v>44302.048414351855</v>
      </c>
      <c r="B268" s="1">
        <v>0</v>
      </c>
      <c r="C268" s="1">
        <v>1</v>
      </c>
      <c r="D268" s="5">
        <f>SUM(B$2:B268)</f>
        <v>2</v>
      </c>
      <c r="E268" s="5">
        <f>SUM(C$2:C268)</f>
        <v>267</v>
      </c>
      <c r="F268" s="2">
        <f>IF(stats[[#This Row],[Datetime]],stats[[#This Row],[Total Clear]]/stats[[#This Row],[Total Runs]],NA())</f>
        <v>7.4906367041198503E-3</v>
      </c>
      <c r="G268" s="2">
        <f t="shared" si="9"/>
        <v>0.05</v>
      </c>
      <c r="H268" s="3">
        <f>IFERROR(stats[[#This Row],[Datetime]]-A267,"")</f>
        <v>9.7222222393611446E-4</v>
      </c>
      <c r="I268" s="3">
        <f t="shared" si="10"/>
        <v>8.18865741166519E-4</v>
      </c>
      <c r="J268" s="3">
        <f t="shared" si="11"/>
        <v>9.8379629525879864E-4</v>
      </c>
      <c r="K268" s="3">
        <f>IFERROR(stats[[#This Row],[Q3]]-stats[[#This Row],[Q1]],"")</f>
        <v>1.6493055409227964E-4</v>
      </c>
      <c r="L268" s="3">
        <f>IFERROR(AVERAGEIFS(H249:H268, H249:H268, "&lt;" &amp; stats[[#This Row],[Q3]]+(2*stats[[#This Row],[IQR]]), H249:H268, "&gt;" &amp; stats[[#This Row],[Q1]]-(2*stats[[#This Row],[IQR]])),"")</f>
        <v>8.8998538060542688E-4</v>
      </c>
      <c r="M268" s="2"/>
      <c r="N268" s="1"/>
      <c r="O268" s="1"/>
      <c r="P268" s="1"/>
      <c r="Q268" s="1"/>
      <c r="R268" s="1"/>
    </row>
    <row r="269" spans="1:18" x14ac:dyDescent="0.25">
      <c r="A269" s="4">
        <v>44302.049398148149</v>
      </c>
      <c r="B269" s="1">
        <v>0</v>
      </c>
      <c r="C269" s="1">
        <v>1</v>
      </c>
      <c r="D269" s="5">
        <f>SUM(B$2:B269)</f>
        <v>2</v>
      </c>
      <c r="E269" s="5">
        <f>SUM(C$2:C269)</f>
        <v>268</v>
      </c>
      <c r="F269" s="2">
        <f>IF(stats[[#This Row],[Datetime]],stats[[#This Row],[Total Clear]]/stats[[#This Row],[Total Runs]],NA())</f>
        <v>7.462686567164179E-3</v>
      </c>
      <c r="G269" s="2">
        <f t="shared" si="9"/>
        <v>0.05</v>
      </c>
      <c r="H269" s="3">
        <f>IFERROR(stats[[#This Row],[Datetime]]-A268,"")</f>
        <v>9.8379629343980923E-4</v>
      </c>
      <c r="I269" s="3">
        <f t="shared" si="10"/>
        <v>8.217592621804215E-4</v>
      </c>
      <c r="J269" s="3">
        <f t="shared" si="11"/>
        <v>9.8379629525879864E-4</v>
      </c>
      <c r="K269" s="3">
        <f>IFERROR(stats[[#This Row],[Q3]]-stats[[#This Row],[Q1]],"")</f>
        <v>1.6203703307837714E-4</v>
      </c>
      <c r="L269" s="3">
        <f>IFERROR(AVERAGEIFS(H250:H269, H250:H269, "&lt;" &amp; stats[[#This Row],[Q3]]+(2*stats[[#This Row],[IQR]]), H250:H269, "&gt;" &amp; stats[[#This Row],[Q1]]-(2*stats[[#This Row],[IQR]])),"")</f>
        <v>9.0095029276869207E-4</v>
      </c>
      <c r="M269" s="2"/>
      <c r="N269" s="1"/>
      <c r="O269" s="1"/>
      <c r="P269" s="1"/>
      <c r="Q269" s="1"/>
      <c r="R269" s="1"/>
    </row>
    <row r="270" spans="1:18" x14ac:dyDescent="0.25">
      <c r="A270" s="4">
        <v>44302.050370370373</v>
      </c>
      <c r="B270" s="1">
        <v>0</v>
      </c>
      <c r="C270" s="1">
        <v>1</v>
      </c>
      <c r="D270" s="5">
        <f>SUM(B$2:B270)</f>
        <v>2</v>
      </c>
      <c r="E270" s="5">
        <f>SUM(C$2:C270)</f>
        <v>269</v>
      </c>
      <c r="F270" s="2">
        <f>IF(stats[[#This Row],[Datetime]],stats[[#This Row],[Total Clear]]/stats[[#This Row],[Total Runs]],NA())</f>
        <v>7.4349442379182153E-3</v>
      </c>
      <c r="G270" s="2">
        <f t="shared" si="9"/>
        <v>0.05</v>
      </c>
      <c r="H270" s="3">
        <f>IFERROR(stats[[#This Row],[Datetime]]-A269,"")</f>
        <v>9.7222222393611446E-4</v>
      </c>
      <c r="I270" s="3">
        <f t="shared" si="10"/>
        <v>8.217592621804215E-4</v>
      </c>
      <c r="J270" s="3">
        <f t="shared" si="11"/>
        <v>9.8379629525879864E-4</v>
      </c>
      <c r="K270" s="3">
        <f>IFERROR(stats[[#This Row],[Q3]]-stats[[#This Row],[Q1]],"")</f>
        <v>1.6203703307837714E-4</v>
      </c>
      <c r="L270" s="3">
        <f>IFERROR(AVERAGEIFS(H251:H270, H251:H270, "&lt;" &amp; stats[[#This Row],[Q3]]+(2*stats[[#This Row],[IQR]]), H251:H270, "&gt;" &amp; stats[[#This Row],[Q1]]-(2*stats[[#This Row],[IQR]])),"")</f>
        <v>9.052144255532001E-4</v>
      </c>
      <c r="M270" s="2"/>
      <c r="N270" s="1"/>
      <c r="O270" s="1"/>
      <c r="P270" s="1"/>
      <c r="Q270" s="1"/>
      <c r="R270" s="1"/>
    </row>
    <row r="271" spans="1:18" x14ac:dyDescent="0.25">
      <c r="A271" s="4">
        <v>44302.051388888889</v>
      </c>
      <c r="B271" s="1">
        <v>0</v>
      </c>
      <c r="C271" s="1">
        <v>1</v>
      </c>
      <c r="D271" s="5">
        <f>SUM(B$2:B271)</f>
        <v>2</v>
      </c>
      <c r="E271" s="5">
        <f>SUM(C$2:C271)</f>
        <v>270</v>
      </c>
      <c r="F271" s="2">
        <f>IF(stats[[#This Row],[Datetime]],stats[[#This Row],[Total Clear]]/stats[[#This Row],[Total Runs]],NA())</f>
        <v>7.4074074074074077E-3</v>
      </c>
      <c r="G271" s="2">
        <f t="shared" si="9"/>
        <v>0.05</v>
      </c>
      <c r="H271" s="3">
        <f>IFERROR(stats[[#This Row],[Datetime]]-A270,"")</f>
        <v>1.0185185165028088E-3</v>
      </c>
      <c r="I271" s="3">
        <f t="shared" si="10"/>
        <v>8.3043981976516079E-4</v>
      </c>
      <c r="J271" s="3">
        <f t="shared" si="11"/>
        <v>9.9247685466252733E-4</v>
      </c>
      <c r="K271" s="3">
        <f>IFERROR(stats[[#This Row],[Q3]]-stats[[#This Row],[Q1]],"")</f>
        <v>1.6203703489736654E-4</v>
      </c>
      <c r="L271" s="3">
        <f>IFERROR(AVERAGEIFS(H252:H271, H252:H271, "&lt;" &amp; stats[[#This Row],[Q3]]+(2*stats[[#This Row],[IQR]]), H252:H271, "&gt;" &amp; stats[[#This Row],[Q1]]-(2*stats[[#This Row],[IQR]])),"")</f>
        <v>9.1557017578069414E-4</v>
      </c>
      <c r="M271" s="2"/>
      <c r="N271" s="1"/>
      <c r="O271" s="1"/>
      <c r="P271" s="1"/>
      <c r="Q271" s="1"/>
      <c r="R271" s="1"/>
    </row>
    <row r="272" spans="1:18" x14ac:dyDescent="0.25">
      <c r="A272" s="4">
        <v>44302.052349537036</v>
      </c>
      <c r="B272" s="1">
        <v>0</v>
      </c>
      <c r="C272" s="1">
        <v>1</v>
      </c>
      <c r="D272" s="5">
        <f>SUM(B$2:B272)</f>
        <v>2</v>
      </c>
      <c r="E272" s="5">
        <f>SUM(C$2:C272)</f>
        <v>271</v>
      </c>
      <c r="F272" s="2">
        <f>IF(stats[[#This Row],[Datetime]],stats[[#This Row],[Total Clear]]/stats[[#This Row],[Total Runs]],NA())</f>
        <v>7.3800738007380072E-3</v>
      </c>
      <c r="G272" s="2">
        <f t="shared" si="9"/>
        <v>0.05</v>
      </c>
      <c r="H272" s="3">
        <f>IFERROR(stats[[#This Row],[Datetime]]-A271,"")</f>
        <v>9.6064814715646207E-4</v>
      </c>
      <c r="I272" s="3">
        <f t="shared" si="10"/>
        <v>8.4201389108784497E-4</v>
      </c>
      <c r="J272" s="3">
        <f t="shared" si="11"/>
        <v>9.9247685466252733E-4</v>
      </c>
      <c r="K272" s="3">
        <f>IFERROR(stats[[#This Row],[Q3]]-stats[[#This Row],[Q1]],"")</f>
        <v>1.5046296357468236E-4</v>
      </c>
      <c r="L272" s="3">
        <f>IFERROR(AVERAGEIFS(H253:H272, H253:H272, "&lt;" &amp; stats[[#This Row],[Q3]]+(2*stats[[#This Row],[IQR]]), H253:H272, "&gt;" &amp; stats[[#This Row],[Q1]]-(2*stats[[#This Row],[IQR]])),"")</f>
        <v>9.2288011709522257E-4</v>
      </c>
      <c r="M272" s="2"/>
      <c r="N272" s="1"/>
      <c r="O272" s="1"/>
      <c r="P272" s="1"/>
      <c r="Q272" s="1"/>
      <c r="R272" s="1"/>
    </row>
    <row r="273" spans="1:18" x14ac:dyDescent="0.25">
      <c r="A273" s="4">
        <v>44302.053391203706</v>
      </c>
      <c r="B273" s="1">
        <v>0</v>
      </c>
      <c r="C273" s="1">
        <v>1</v>
      </c>
      <c r="D273" s="5">
        <f>SUM(B$2:B273)</f>
        <v>2</v>
      </c>
      <c r="E273" s="5">
        <f>SUM(C$2:C273)</f>
        <v>272</v>
      </c>
      <c r="F273" s="2">
        <f>IF(stats[[#This Row],[Datetime]],stats[[#This Row],[Total Clear]]/stats[[#This Row],[Total Runs]],NA())</f>
        <v>7.3529411764705881E-3</v>
      </c>
      <c r="G273" s="2">
        <f t="shared" si="9"/>
        <v>0.05</v>
      </c>
      <c r="H273" s="3">
        <f>IFERROR(stats[[#This Row],[Datetime]]-A272,"")</f>
        <v>1.0416666700621136E-3</v>
      </c>
      <c r="I273" s="3">
        <f t="shared" si="10"/>
        <v>8.6226851817627903E-4</v>
      </c>
      <c r="J273" s="3">
        <f t="shared" si="11"/>
        <v>1.0214120356977219E-3</v>
      </c>
      <c r="K273" s="3">
        <f>IFERROR(stats[[#This Row],[Q3]]-stats[[#This Row],[Q1]],"")</f>
        <v>1.5914351752144285E-4</v>
      </c>
      <c r="L273" s="3">
        <f>IFERROR(AVERAGEIFS(H254:H273, H254:H273, "&lt;" &amp; stats[[#This Row],[Q3]]+(2*stats[[#This Row],[IQR]]), H254:H273, "&gt;" &amp; stats[[#This Row],[Q1]]-(2*stats[[#This Row],[IQR]])),"")</f>
        <v>9.3506335351297538E-4</v>
      </c>
      <c r="M273" s="2"/>
      <c r="N273" s="1"/>
      <c r="O273" s="1"/>
      <c r="P273" s="1"/>
      <c r="Q273" s="1"/>
      <c r="R273" s="1"/>
    </row>
    <row r="274" spans="1:18" x14ac:dyDescent="0.25">
      <c r="A274" s="4">
        <v>44302.0544212963</v>
      </c>
      <c r="B274" s="1">
        <v>0</v>
      </c>
      <c r="C274" s="1">
        <v>1</v>
      </c>
      <c r="D274" s="5">
        <f>SUM(B$2:B274)</f>
        <v>2</v>
      </c>
      <c r="E274" s="5">
        <f>SUM(C$2:C274)</f>
        <v>273</v>
      </c>
      <c r="F274" s="2">
        <f>IF(stats[[#This Row],[Datetime]],stats[[#This Row],[Total Clear]]/stats[[#This Row],[Total Runs]],NA())</f>
        <v>7.326007326007326E-3</v>
      </c>
      <c r="G274" s="2">
        <f t="shared" si="9"/>
        <v>0.05</v>
      </c>
      <c r="H274" s="3">
        <f>IFERROR(stats[[#This Row],[Datetime]]-A273,"")</f>
        <v>1.0300925932824612E-3</v>
      </c>
      <c r="I274" s="3">
        <f t="shared" si="10"/>
        <v>8.767361068748869E-4</v>
      </c>
      <c r="J274" s="3">
        <f t="shared" si="11"/>
        <v>1.0300925932824612E-3</v>
      </c>
      <c r="K274" s="3">
        <f>IFERROR(stats[[#This Row],[Q3]]-stats[[#This Row],[Q1]],"")</f>
        <v>1.5335648640757427E-4</v>
      </c>
      <c r="L274" s="3">
        <f>IFERROR(AVERAGEIFS(H255:H274, H255:H274, "&lt;" &amp; stats[[#This Row],[Q3]]+(2*stats[[#This Row],[IQR]]), H255:H274, "&gt;" &amp; stats[[#This Row],[Q1]]-(2*stats[[#This Row],[IQR]])),"")</f>
        <v>9.4541910374046942E-4</v>
      </c>
      <c r="M274" s="2"/>
      <c r="N274" s="1"/>
      <c r="O274" s="1"/>
      <c r="P274" s="1"/>
      <c r="Q274" s="1"/>
      <c r="R274" s="1"/>
    </row>
    <row r="275" spans="1:18" x14ac:dyDescent="0.25">
      <c r="A275" s="4">
        <v>44302.05537037037</v>
      </c>
      <c r="B275" s="1">
        <v>0</v>
      </c>
      <c r="C275" s="1">
        <v>1</v>
      </c>
      <c r="D275" s="5">
        <f>SUM(B$2:B275)</f>
        <v>2</v>
      </c>
      <c r="E275" s="5">
        <f>SUM(C$2:C275)</f>
        <v>274</v>
      </c>
      <c r="F275" s="2">
        <f>IF(stats[[#This Row],[Datetime]],stats[[#This Row],[Total Clear]]/stats[[#This Row],[Total Runs]],NA())</f>
        <v>7.2992700729927005E-3</v>
      </c>
      <c r="G275" s="2">
        <f t="shared" si="9"/>
        <v>0.05</v>
      </c>
      <c r="H275" s="3">
        <f>IFERROR(stats[[#This Row],[Datetime]]-A274,"")</f>
        <v>9.4907407037680969E-4</v>
      </c>
      <c r="I275" s="3">
        <f t="shared" si="10"/>
        <v>8.9409722204436548E-4</v>
      </c>
      <c r="J275" s="3">
        <f t="shared" si="11"/>
        <v>1.0300925932824612E-3</v>
      </c>
      <c r="K275" s="3">
        <f>IFERROR(stats[[#This Row],[Q3]]-stats[[#This Row],[Q1]],"")</f>
        <v>1.3599537123809569E-4</v>
      </c>
      <c r="L275" s="3">
        <f>IFERROR(AVERAGEIFS(H256:H275, H256:H275, "&lt;" &amp; stats[[#This Row],[Q3]]+(2*stats[[#This Row],[IQR]]), H256:H275, "&gt;" &amp; stats[[#This Row],[Q1]]-(2*stats[[#This Row],[IQR]])),"")</f>
        <v>9.4907407458920618E-4</v>
      </c>
      <c r="M275" s="2"/>
      <c r="N275" s="1"/>
      <c r="O275" s="1"/>
      <c r="P275" s="1"/>
      <c r="Q275" s="1"/>
      <c r="R275" s="1"/>
    </row>
    <row r="276" spans="1:18" x14ac:dyDescent="0.25">
      <c r="A276" s="4">
        <v>44302.056458333333</v>
      </c>
      <c r="B276" s="1">
        <v>0</v>
      </c>
      <c r="C276" s="1">
        <v>1</v>
      </c>
      <c r="D276" s="5">
        <f>SUM(B$2:B276)</f>
        <v>2</v>
      </c>
      <c r="E276" s="5">
        <f>SUM(C$2:C276)</f>
        <v>275</v>
      </c>
      <c r="F276" s="2">
        <f>IF(stats[[#This Row],[Datetime]],stats[[#This Row],[Total Clear]]/stats[[#This Row],[Total Runs]],NA())</f>
        <v>7.2727272727272727E-3</v>
      </c>
      <c r="G276" s="2">
        <f t="shared" si="9"/>
        <v>0.05</v>
      </c>
      <c r="H276" s="3">
        <f>IFERROR(stats[[#This Row],[Datetime]]-A275,"")</f>
        <v>1.0879629626288079E-3</v>
      </c>
      <c r="I276" s="3">
        <f t="shared" si="10"/>
        <v>9.3749999723513611E-4</v>
      </c>
      <c r="J276" s="3">
        <f t="shared" si="11"/>
        <v>1.0300925932824612E-3</v>
      </c>
      <c r="K276" s="3">
        <f>IFERROR(stats[[#This Row],[Q3]]-stats[[#This Row],[Q1]],"")</f>
        <v>9.259259604732506E-5</v>
      </c>
      <c r="L276" s="3">
        <f>IFERROR(AVERAGEIFS(H257:H276, H257:H276, "&lt;" &amp; stats[[#This Row],[Q3]]+(2*stats[[#This Row],[IQR]]), H257:H276, "&gt;" &amp; stats[[#This Row],[Q1]]-(2*stats[[#This Row],[IQR]])),"")</f>
        <v>9.6430311915403431E-4</v>
      </c>
      <c r="M276" s="2"/>
      <c r="N276" s="1"/>
      <c r="O276" s="1"/>
      <c r="P276" s="1"/>
      <c r="Q276" s="1"/>
      <c r="R276" s="1"/>
    </row>
    <row r="277" spans="1:18" x14ac:dyDescent="0.25">
      <c r="A277" s="4">
        <v>44302.05740740741</v>
      </c>
      <c r="B277" s="1">
        <v>0</v>
      </c>
      <c r="C277" s="1">
        <v>1</v>
      </c>
      <c r="D277" s="5">
        <f>SUM(B$2:B277)</f>
        <v>2</v>
      </c>
      <c r="E277" s="5">
        <f>SUM(C$2:C277)</f>
        <v>276</v>
      </c>
      <c r="F277" s="2">
        <f>IF(stats[[#This Row],[Datetime]],stats[[#This Row],[Total Clear]]/stats[[#This Row],[Total Runs]],NA())</f>
        <v>7.246376811594203E-3</v>
      </c>
      <c r="G277" s="2">
        <f t="shared" si="9"/>
        <v>0.05</v>
      </c>
      <c r="H277" s="3">
        <f>IFERROR(stats[[#This Row],[Datetime]]-A276,"")</f>
        <v>9.490740776527673E-4</v>
      </c>
      <c r="I277" s="3">
        <f t="shared" si="10"/>
        <v>9.490740758337779E-4</v>
      </c>
      <c r="J277" s="3">
        <f t="shared" si="11"/>
        <v>1.0300925932824612E-3</v>
      </c>
      <c r="K277" s="3">
        <f>IFERROR(stats[[#This Row],[Q3]]-stats[[#This Row],[Q1]],"")</f>
        <v>8.1018517448683269E-5</v>
      </c>
      <c r="L277" s="3">
        <f>IFERROR(AVERAGEIFS(H258:H277, H258:H277, "&lt;" &amp; stats[[#This Row],[Q3]]+(2*stats[[#This Row],[IQR]]), H258:H277, "&gt;" &amp; stats[[#This Row],[Q1]]-(2*stats[[#This Row],[IQR]])),"")</f>
        <v>9.7865226376193785E-4</v>
      </c>
      <c r="M277" s="2"/>
      <c r="N277" s="1"/>
      <c r="O277" s="1"/>
      <c r="P277" s="1"/>
      <c r="Q277" s="1"/>
      <c r="R277" s="1"/>
    </row>
    <row r="278" spans="1:18" x14ac:dyDescent="0.25">
      <c r="A278" s="4">
        <v>44302.058437500003</v>
      </c>
      <c r="B278" s="1">
        <v>0</v>
      </c>
      <c r="C278" s="1">
        <v>1</v>
      </c>
      <c r="D278" s="5">
        <f>SUM(B$2:B278)</f>
        <v>2</v>
      </c>
      <c r="E278" s="5">
        <f>SUM(C$2:C278)</f>
        <v>277</v>
      </c>
      <c r="F278" s="2">
        <f>IF(stats[[#This Row],[Datetime]],stats[[#This Row],[Total Clear]]/stats[[#This Row],[Total Runs]],NA())</f>
        <v>7.2202166064981952E-3</v>
      </c>
      <c r="G278" s="2">
        <f t="shared" si="9"/>
        <v>0.05</v>
      </c>
      <c r="H278" s="3">
        <f>IFERROR(stats[[#This Row],[Datetime]]-A277,"")</f>
        <v>1.0300925932824612E-3</v>
      </c>
      <c r="I278" s="3">
        <f t="shared" si="10"/>
        <v>9.5775462978053838E-4</v>
      </c>
      <c r="J278" s="3">
        <f t="shared" si="11"/>
        <v>1.0300925932824612E-3</v>
      </c>
      <c r="K278" s="3">
        <f>IFERROR(stats[[#This Row],[Q3]]-stats[[#This Row],[Q1]],"")</f>
        <v>7.2337963501922786E-5</v>
      </c>
      <c r="L278" s="3">
        <f>IFERROR(AVERAGEIFS(H259:H278, H259:H278, "&lt;" &amp; stats[[#This Row],[Q3]]+(2*stats[[#This Row],[IQR]]), H259:H278, "&gt;" &amp; stats[[#This Row],[Q1]]-(2*stats[[#This Row],[IQR]])),"")</f>
        <v>9.9151234624312353E-4</v>
      </c>
      <c r="M278" s="2"/>
      <c r="N278" s="1"/>
      <c r="O278" s="1"/>
      <c r="P278" s="1"/>
      <c r="Q278" s="1"/>
      <c r="R278" s="1"/>
    </row>
    <row r="279" spans="1:18" x14ac:dyDescent="0.25">
      <c r="A279" s="4">
        <v>44302.059432870374</v>
      </c>
      <c r="B279" s="1">
        <v>0</v>
      </c>
      <c r="C279" s="1">
        <v>1</v>
      </c>
      <c r="D279" s="5">
        <f>SUM(B$2:B279)</f>
        <v>2</v>
      </c>
      <c r="E279" s="5">
        <f>SUM(C$2:C279)</f>
        <v>278</v>
      </c>
      <c r="F279" s="2">
        <f>IF(stats[[#This Row],[Datetime]],stats[[#This Row],[Total Clear]]/stats[[#This Row],[Total Runs]],NA())</f>
        <v>7.1942446043165471E-3</v>
      </c>
      <c r="G279" s="2">
        <f t="shared" ref="G279:G288" si="12">SUM(B260:B279) / SUM(C260:C279)</f>
        <v>0.05</v>
      </c>
      <c r="H279" s="3">
        <f>IFERROR(stats[[#This Row],[Datetime]]-A278,"")</f>
        <v>9.9537037021946162E-4</v>
      </c>
      <c r="I279" s="3">
        <f t="shared" ref="I279:I288" si="13">IFERROR(_xlfn.QUARTILE.INC(H260:H279,1),"")</f>
        <v>9.6932870474120136E-4</v>
      </c>
      <c r="J279" s="3">
        <f t="shared" ref="J279:J288" si="14">IFERROR(_xlfn.QUARTILE.INC(H260:H279,3),"")</f>
        <v>1.0300925932824612E-3</v>
      </c>
      <c r="K279" s="3">
        <f>IFERROR(stats[[#This Row],[Q3]]-stats[[#This Row],[Q1]],"")</f>
        <v>6.0763888541259803E-5</v>
      </c>
      <c r="L279" s="3">
        <f>IFERROR(AVERAGEIFS(H260:H279, H260:H279, "&lt;" &amp; stats[[#This Row],[Q3]]+(2*stats[[#This Row],[IQR]]), H260:H279, "&gt;" &amp; stats[[#This Row],[Q1]]-(2*stats[[#This Row],[IQR]])),"")</f>
        <v>9.9987139967399555E-4</v>
      </c>
      <c r="M279" s="2"/>
      <c r="N279" s="1"/>
      <c r="O279" s="1"/>
      <c r="P279" s="1"/>
      <c r="Q279" s="1"/>
      <c r="R279" s="1"/>
    </row>
    <row r="280" spans="1:18" x14ac:dyDescent="0.25">
      <c r="A280" s="4">
        <v>44302.060439814813</v>
      </c>
      <c r="B280" s="1">
        <v>0</v>
      </c>
      <c r="C280" s="1">
        <v>1</v>
      </c>
      <c r="D280" s="5">
        <f>SUM(B$2:B280)</f>
        <v>2</v>
      </c>
      <c r="E280" s="5">
        <f>SUM(C$2:C280)</f>
        <v>279</v>
      </c>
      <c r="F280" s="2">
        <f>IF(stats[[#This Row],[Datetime]],stats[[#This Row],[Total Clear]]/stats[[#This Row],[Total Runs]],NA())</f>
        <v>7.1684587813620072E-3</v>
      </c>
      <c r="G280" s="2">
        <f t="shared" si="12"/>
        <v>0.05</v>
      </c>
      <c r="H280" s="3">
        <f>IFERROR(stats[[#This Row],[Datetime]]-A279,"")</f>
        <v>1.0069444397231564E-3</v>
      </c>
      <c r="I280" s="3">
        <f t="shared" si="13"/>
        <v>9.7222222393611446E-4</v>
      </c>
      <c r="J280" s="3">
        <f t="shared" si="14"/>
        <v>1.0300925932824612E-3</v>
      </c>
      <c r="K280" s="3">
        <f>IFERROR(stats[[#This Row],[Q3]]-stats[[#This Row],[Q1]],"")</f>
        <v>5.7870369346346706E-5</v>
      </c>
      <c r="L280" s="3">
        <f>IFERROR(AVERAGEIFS(H261:H280, H261:H280, "&lt;" &amp; stats[[#This Row],[Q3]]+(2*stats[[#This Row],[IQR]]), H261:H280, "&gt;" &amp; stats[[#This Row],[Q1]]-(2*stats[[#This Row],[IQR]])),"")</f>
        <v>1.0002436649397407E-3</v>
      </c>
      <c r="M280" s="2"/>
      <c r="N280" s="1"/>
      <c r="O280" s="1"/>
      <c r="P280" s="1"/>
      <c r="Q280" s="1"/>
      <c r="R280" s="1"/>
    </row>
    <row r="281" spans="1:18" x14ac:dyDescent="0.25">
      <c r="A281" s="4">
        <v>44302.061388888891</v>
      </c>
      <c r="B281" s="1">
        <v>0</v>
      </c>
      <c r="C281" s="1">
        <v>1</v>
      </c>
      <c r="D281" s="5">
        <f>SUM(B$2:B281)</f>
        <v>2</v>
      </c>
      <c r="E281" s="5">
        <f>SUM(C$2:C281)</f>
        <v>280</v>
      </c>
      <c r="F281" s="2">
        <f>IF(stats[[#This Row],[Datetime]],stats[[#This Row],[Total Clear]]/stats[[#This Row],[Total Runs]],NA())</f>
        <v>7.1428571428571426E-3</v>
      </c>
      <c r="G281" s="2">
        <f t="shared" si="12"/>
        <v>0.05</v>
      </c>
      <c r="H281" s="3">
        <f>IFERROR(stats[[#This Row],[Datetime]]-A280,"")</f>
        <v>9.490740776527673E-4</v>
      </c>
      <c r="I281" s="3">
        <f t="shared" si="13"/>
        <v>9.7222222393611446E-4</v>
      </c>
      <c r="J281" s="3">
        <f t="shared" si="14"/>
        <v>1.0300925932824612E-3</v>
      </c>
      <c r="K281" s="3">
        <f>IFERROR(stats[[#This Row],[Q3]]-stats[[#This Row],[Q1]],"")</f>
        <v>5.7870369346346706E-5</v>
      </c>
      <c r="L281" s="3">
        <f>IFERROR(AVERAGEIFS(H262:H281, H262:H281, "&lt;" &amp; stats[[#This Row],[Q3]]+(2*stats[[#This Row],[IQR]]), H262:H281, "&gt;" &amp; stats[[#This Row],[Q1]]-(2*stats[[#This Row],[IQR]])),"")</f>
        <v>1.0026803122998803E-3</v>
      </c>
      <c r="M281" s="2"/>
      <c r="N281" s="1"/>
      <c r="O281" s="1"/>
      <c r="P281" s="1"/>
      <c r="Q281" s="1"/>
      <c r="R281" s="1"/>
    </row>
    <row r="282" spans="1:18" x14ac:dyDescent="0.25">
      <c r="A282" s="4">
        <v>44302.062326388892</v>
      </c>
      <c r="B282" s="1">
        <v>0</v>
      </c>
      <c r="C282" s="1">
        <v>1</v>
      </c>
      <c r="D282" s="5">
        <f>SUM(B$2:B282)</f>
        <v>2</v>
      </c>
      <c r="E282" s="5">
        <f>SUM(C$2:C282)</f>
        <v>281</v>
      </c>
      <c r="F282" s="2">
        <f>IF(stats[[#This Row],[Datetime]],stats[[#This Row],[Total Clear]]/stats[[#This Row],[Total Runs]],NA())</f>
        <v>7.1174377224199285E-3</v>
      </c>
      <c r="G282" s="2">
        <f t="shared" si="12"/>
        <v>0.05</v>
      </c>
      <c r="H282" s="3">
        <f>IFERROR(stats[[#This Row],[Datetime]]-A281,"")</f>
        <v>9.3750000087311491E-4</v>
      </c>
      <c r="I282" s="3">
        <f t="shared" si="13"/>
        <v>9.6932870474120136E-4</v>
      </c>
      <c r="J282" s="3">
        <f t="shared" si="14"/>
        <v>1.0300925932824612E-3</v>
      </c>
      <c r="K282" s="3">
        <f>IFERROR(stats[[#This Row],[Q3]]-stats[[#This Row],[Q1]],"")</f>
        <v>6.0763888541259803E-5</v>
      </c>
      <c r="L282" s="3">
        <f>IFERROR(AVERAGEIFS(H263:H282, H263:H282, "&lt;" &amp; stats[[#This Row],[Q3]]+(2*stats[[#This Row],[IQR]]), H263:H282, "&gt;" &amp; stats[[#This Row],[Q1]]-(2*stats[[#This Row],[IQR]])),"")</f>
        <v>9.9780701796254624E-4</v>
      </c>
      <c r="M282" s="2"/>
      <c r="N282" s="1"/>
      <c r="O282" s="1"/>
      <c r="P282" s="1"/>
      <c r="Q282" s="1"/>
      <c r="R282" s="1"/>
    </row>
    <row r="283" spans="1:18" x14ac:dyDescent="0.25">
      <c r="A283" s="4">
        <v>44302.063310185185</v>
      </c>
      <c r="B283" s="1">
        <v>0</v>
      </c>
      <c r="C283" s="1">
        <v>1</v>
      </c>
      <c r="D283" s="5">
        <f>SUM(B$2:B283)</f>
        <v>2</v>
      </c>
      <c r="E283" s="5">
        <f>SUM(C$2:C283)</f>
        <v>282</v>
      </c>
      <c r="F283" s="2">
        <f>IF(stats[[#This Row],[Datetime]],stats[[#This Row],[Total Clear]]/stats[[#This Row],[Total Runs]],NA())</f>
        <v>7.0921985815602835E-3</v>
      </c>
      <c r="G283" s="2">
        <f t="shared" si="12"/>
        <v>0.05</v>
      </c>
      <c r="H283" s="3">
        <f>IFERROR(stats[[#This Row],[Datetime]]-A282,"")</f>
        <v>9.8379629343980923E-4</v>
      </c>
      <c r="I283" s="3">
        <f t="shared" si="13"/>
        <v>9.6932870474120136E-4</v>
      </c>
      <c r="J283" s="3">
        <f t="shared" si="14"/>
        <v>1.0300925932824612E-3</v>
      </c>
      <c r="K283" s="3">
        <f>IFERROR(stats[[#This Row],[Q3]]-stats[[#This Row],[Q1]],"")</f>
        <v>6.0763888541259803E-5</v>
      </c>
      <c r="L283" s="3">
        <f>IFERROR(AVERAGEIFS(H264:H283, H264:H283, "&lt;" &amp; stats[[#This Row],[Q3]]+(2*stats[[#This Row],[IQR]]), H264:H283, "&gt;" &amp; stats[[#This Row],[Q1]]-(2*stats[[#This Row],[IQR]])),"")</f>
        <v>9.9780701796254624E-4</v>
      </c>
      <c r="M283" s="2"/>
      <c r="N283" s="1"/>
      <c r="O283" s="1"/>
      <c r="P283" s="1"/>
      <c r="Q283" s="1"/>
      <c r="R283" s="1"/>
    </row>
    <row r="284" spans="1:18" x14ac:dyDescent="0.25">
      <c r="A284" s="4">
        <v>44302.064386574071</v>
      </c>
      <c r="B284" s="1">
        <v>0</v>
      </c>
      <c r="C284" s="1">
        <v>1</v>
      </c>
      <c r="D284" s="5">
        <f>SUM(B$2:B284)</f>
        <v>2</v>
      </c>
      <c r="E284" s="5">
        <f>SUM(C$2:C284)</f>
        <v>283</v>
      </c>
      <c r="F284" s="2">
        <f>IF(stats[[#This Row],[Datetime]],stats[[#This Row],[Total Clear]]/stats[[#This Row],[Total Runs]],NA())</f>
        <v>7.0671378091872791E-3</v>
      </c>
      <c r="G284" s="2">
        <f t="shared" si="12"/>
        <v>0</v>
      </c>
      <c r="H284" s="3">
        <f>IFERROR(stats[[#This Row],[Datetime]]-A283,"")</f>
        <v>1.0763888858491555E-3</v>
      </c>
      <c r="I284" s="3">
        <f t="shared" si="13"/>
        <v>9.6932870474120136E-4</v>
      </c>
      <c r="J284" s="3">
        <f t="shared" si="14"/>
        <v>1.0329861124773743E-3</v>
      </c>
      <c r="K284" s="3">
        <f>IFERROR(stats[[#This Row],[Q3]]-stats[[#This Row],[Q1]],"")</f>
        <v>6.36574077361729E-5</v>
      </c>
      <c r="L284" s="3">
        <f>IFERROR(AVERAGEIFS(H265:H284, H265:H284, "&lt;" &amp; stats[[#This Row],[Q3]]+(2*stats[[#This Row],[IQR]]), H265:H284, "&gt;" &amp; stats[[#This Row],[Q1]]-(2*stats[[#This Row],[IQR]])),"")</f>
        <v>1.0026803119169351E-3</v>
      </c>
      <c r="M284" s="2"/>
      <c r="N284" s="1"/>
      <c r="O284" s="1"/>
      <c r="P284" s="1"/>
      <c r="Q284" s="1"/>
      <c r="R284" s="1"/>
    </row>
    <row r="285" spans="1:18" x14ac:dyDescent="0.25">
      <c r="A285" s="4">
        <v>44302.065370370372</v>
      </c>
      <c r="B285" s="1">
        <v>0</v>
      </c>
      <c r="C285" s="1">
        <v>1</v>
      </c>
      <c r="D285" s="5">
        <f>SUM(B$2:B285)</f>
        <v>2</v>
      </c>
      <c r="E285" s="5">
        <f>SUM(C$2:C285)</f>
        <v>284</v>
      </c>
      <c r="F285" s="2">
        <f>IF(stats[[#This Row],[Datetime]],stats[[#This Row],[Total Clear]]/stats[[#This Row],[Total Runs]],NA())</f>
        <v>7.0422535211267607E-3</v>
      </c>
      <c r="G285" s="2">
        <f t="shared" si="12"/>
        <v>0</v>
      </c>
      <c r="H285" s="3">
        <f>IFERROR(stats[[#This Row],[Datetime]]-A284,"")</f>
        <v>9.8379630071576685E-4</v>
      </c>
      <c r="I285" s="3">
        <f t="shared" si="13"/>
        <v>9.6932870474120136E-4</v>
      </c>
      <c r="J285" s="3">
        <f t="shared" si="14"/>
        <v>1.0300925932824612E-3</v>
      </c>
      <c r="K285" s="3">
        <f>IFERROR(stats[[#This Row],[Q3]]-stats[[#This Row],[Q1]],"")</f>
        <v>6.0763888541259803E-5</v>
      </c>
      <c r="L285" s="3">
        <f>IFERROR(AVERAGEIFS(H266:H285, H266:H285, "&lt;" &amp; stats[[#This Row],[Q3]]+(2*stats[[#This Row],[IQR]]), H266:H285, "&gt;" &amp; stats[[#This Row],[Q1]]-(2*stats[[#This Row],[IQR]])),"")</f>
        <v>1.0017361113568769E-3</v>
      </c>
      <c r="M285" s="2"/>
      <c r="N285" s="1"/>
      <c r="O285" s="1"/>
      <c r="P285" s="1"/>
      <c r="Q285" s="1"/>
      <c r="R285" s="1"/>
    </row>
    <row r="286" spans="1:18" x14ac:dyDescent="0.25">
      <c r="A286" s="4">
        <v>44302.066412037035</v>
      </c>
      <c r="B286" s="1">
        <v>0</v>
      </c>
      <c r="C286" s="1">
        <v>1</v>
      </c>
      <c r="D286" s="5">
        <f>SUM(B$2:B286)</f>
        <v>2</v>
      </c>
      <c r="E286" s="5">
        <f>SUM(C$2:C286)</f>
        <v>285</v>
      </c>
      <c r="F286" s="2">
        <f>IF(stats[[#This Row],[Datetime]],stats[[#This Row],[Total Clear]]/stats[[#This Row],[Total Runs]],NA())</f>
        <v>7.0175438596491229E-3</v>
      </c>
      <c r="G286" s="2">
        <f t="shared" si="12"/>
        <v>0</v>
      </c>
      <c r="H286" s="3">
        <f>IFERROR(stats[[#This Row],[Datetime]]-A285,"")</f>
        <v>1.0416666627861559E-3</v>
      </c>
      <c r="I286" s="3">
        <f t="shared" si="13"/>
        <v>9.6932870474120136E-4</v>
      </c>
      <c r="J286" s="3">
        <f t="shared" si="14"/>
        <v>1.0329861106583849E-3</v>
      </c>
      <c r="K286" s="3">
        <f>IFERROR(stats[[#This Row],[Q3]]-stats[[#This Row],[Q1]],"")</f>
        <v>6.3657405917183496E-5</v>
      </c>
      <c r="L286" s="3">
        <f>IFERROR(AVERAGEIFS(H267:H286, H267:H286, "&lt;" &amp; stats[[#This Row],[Q3]]+(2*stats[[#This Row],[IQR]]), H267:H286, "&gt;" &amp; stats[[#This Row],[Q1]]-(2*stats[[#This Row],[IQR]])),"")</f>
        <v>1.0023148148320614E-3</v>
      </c>
      <c r="M286" s="2"/>
      <c r="N286" s="1"/>
      <c r="O286" s="1"/>
      <c r="P286" s="1"/>
      <c r="Q286" s="1"/>
      <c r="R286" s="1"/>
    </row>
    <row r="287" spans="1:18" x14ac:dyDescent="0.25">
      <c r="A287" s="4">
        <v>44302.067465277774</v>
      </c>
      <c r="B287" s="1">
        <v>0</v>
      </c>
      <c r="C287" s="1">
        <v>1</v>
      </c>
      <c r="D287" s="5">
        <f>SUM(B$2:B287)</f>
        <v>2</v>
      </c>
      <c r="E287" s="5">
        <f>SUM(C$2:C287)</f>
        <v>286</v>
      </c>
      <c r="F287" s="2">
        <f>IF(stats[[#This Row],[Datetime]],stats[[#This Row],[Total Clear]]/stats[[#This Row],[Total Runs]],NA())</f>
        <v>6.993006993006993E-3</v>
      </c>
      <c r="G287" s="2">
        <f t="shared" si="12"/>
        <v>0</v>
      </c>
      <c r="H287" s="3">
        <f>IFERROR(stats[[#This Row],[Datetime]]-A286,"")</f>
        <v>1.0532407395658083E-3</v>
      </c>
      <c r="I287" s="3">
        <f t="shared" si="13"/>
        <v>9.6932870474120136E-4</v>
      </c>
      <c r="J287" s="3">
        <f t="shared" si="14"/>
        <v>1.0329861106583849E-3</v>
      </c>
      <c r="K287" s="3">
        <f>IFERROR(stats[[#This Row],[Q3]]-stats[[#This Row],[Q1]],"")</f>
        <v>6.3657405917183496E-5</v>
      </c>
      <c r="L287" s="3">
        <f>IFERROR(AVERAGEIFS(H268:H287, H268:H287, "&lt;" &amp; stats[[#This Row],[Q3]]+(2*stats[[#This Row],[IQR]]), H268:H287, "&gt;" &amp; stats[[#This Row],[Q1]]-(2*stats[[#This Row],[IQR]])),"")</f>
        <v>1.0011574071540964E-3</v>
      </c>
      <c r="M287" s="2"/>
      <c r="N287" s="1"/>
      <c r="O287" s="1"/>
      <c r="P287" s="1"/>
      <c r="Q287" s="1"/>
      <c r="R287" s="1"/>
    </row>
    <row r="288" spans="1:18" x14ac:dyDescent="0.25">
      <c r="A288" s="4">
        <v>44302.068599537037</v>
      </c>
      <c r="B288" s="1">
        <v>0</v>
      </c>
      <c r="C288" s="1">
        <v>1</v>
      </c>
      <c r="D288" s="5">
        <f>SUM(B$2:B288)</f>
        <v>2</v>
      </c>
      <c r="E288" s="5">
        <f>SUM(C$2:C288)</f>
        <v>287</v>
      </c>
      <c r="F288" s="2">
        <f>IF(stats[[#This Row],[Datetime]],stats[[#This Row],[Total Clear]]/stats[[#This Row],[Total Runs]],NA())</f>
        <v>6.9686411149825784E-3</v>
      </c>
      <c r="G288" s="2">
        <f t="shared" si="12"/>
        <v>0</v>
      </c>
      <c r="H288" s="3">
        <f>IFERROR(stats[[#This Row],[Datetime]]-A287,"")</f>
        <v>1.1342592624714598E-3</v>
      </c>
      <c r="I288" s="3">
        <f t="shared" si="13"/>
        <v>9.6932870474120136E-4</v>
      </c>
      <c r="J288" s="3">
        <f t="shared" si="14"/>
        <v>1.0416666646051453E-3</v>
      </c>
      <c r="K288" s="3">
        <f>IFERROR(stats[[#This Row],[Q3]]-stats[[#This Row],[Q1]],"")</f>
        <v>7.2337959863943979E-5</v>
      </c>
      <c r="L288" s="3">
        <f>IFERROR(AVERAGEIFS(H269:H288, H269:H288, "&lt;" &amp; stats[[#This Row],[Q3]]+(2*stats[[#This Row],[IQR]]), H269:H288, "&gt;" &amp; stats[[#This Row],[Q1]]-(2*stats[[#This Row],[IQR]])),"")</f>
        <v>1.0092592590808635E-3</v>
      </c>
      <c r="M288" s="2"/>
      <c r="N288" s="1"/>
      <c r="O288" s="1"/>
      <c r="P288" s="1"/>
      <c r="Q288" s="1"/>
      <c r="R288" s="1"/>
    </row>
    <row r="289" spans="1:18" x14ac:dyDescent="0.25">
      <c r="A289" s="4">
        <v>44302.069652777776</v>
      </c>
      <c r="B289" s="1">
        <v>0</v>
      </c>
      <c r="C289" s="1">
        <v>1</v>
      </c>
      <c r="D289" s="5">
        <f>SUM(B$2:B289)</f>
        <v>2</v>
      </c>
      <c r="E289" s="5">
        <f>SUM(C$2:C289)</f>
        <v>288</v>
      </c>
      <c r="F289" s="2">
        <f>IF(stats[[#This Row],[Datetime]],stats[[#This Row],[Total Clear]]/stats[[#This Row],[Total Runs]],NA())</f>
        <v>6.9444444444444441E-3</v>
      </c>
      <c r="G289" s="2">
        <f t="shared" ref="G289:G352" si="15">SUM(B270:B289) / SUM(C270:C289)</f>
        <v>0</v>
      </c>
      <c r="H289" s="3">
        <f>IFERROR(stats[[#This Row],[Datetime]]-A288,"")</f>
        <v>1.0532407395658083E-3</v>
      </c>
      <c r="I289" s="3">
        <f t="shared" ref="I289:I352" si="16">IFERROR(_xlfn.QUARTILE.INC(H270:H289,1),"")</f>
        <v>9.6932870474120136E-4</v>
      </c>
      <c r="J289" s="3">
        <f t="shared" ref="J289:J352" si="17">IFERROR(_xlfn.QUARTILE.INC(H270:H289,3),"")</f>
        <v>1.0445601874380372E-3</v>
      </c>
      <c r="K289" s="3">
        <f>IFERROR(stats[[#This Row],[Q3]]-stats[[#This Row],[Q1]],"")</f>
        <v>7.5231482696835883E-5</v>
      </c>
      <c r="L289" s="3">
        <f>IFERROR(AVERAGEIFS(H270:H289, H270:H289, "&lt;" &amp; stats[[#This Row],[Q3]]+(2*stats[[#This Row],[IQR]]), H270:H289, "&gt;" &amp; stats[[#This Row],[Q1]]-(2*stats[[#This Row],[IQR]])),"")</f>
        <v>1.0127314813871634E-3</v>
      </c>
      <c r="M289" s="2"/>
      <c r="N289" s="1"/>
      <c r="O289" s="1"/>
      <c r="P289" s="1"/>
      <c r="Q289" s="1"/>
      <c r="R289" s="1"/>
    </row>
    <row r="290" spans="1:18" x14ac:dyDescent="0.25">
      <c r="A290" s="9">
        <v>44302.071030092593</v>
      </c>
      <c r="B290" s="10">
        <v>0</v>
      </c>
      <c r="C290" s="10">
        <v>1</v>
      </c>
      <c r="D290" s="11">
        <f>SUM(B$2:B290)</f>
        <v>2</v>
      </c>
      <c r="E290" s="11">
        <f>SUM(C$2:C290)</f>
        <v>289</v>
      </c>
      <c r="F290" s="12">
        <f>IF(stats[[#This Row],[Datetime]],stats[[#This Row],[Total Clear]]/stats[[#This Row],[Total Runs]],NA())</f>
        <v>6.920415224913495E-3</v>
      </c>
      <c r="G290" s="2">
        <f t="shared" si="15"/>
        <v>0</v>
      </c>
      <c r="H290" s="3">
        <f>IFERROR(stats[[#This Row],[Datetime]]-A289,"")</f>
        <v>1.377314816636499E-3</v>
      </c>
      <c r="I290" s="3">
        <f t="shared" si="16"/>
        <v>9.7800925686897244E-4</v>
      </c>
      <c r="J290" s="3">
        <f t="shared" si="17"/>
        <v>1.0532407395658083E-3</v>
      </c>
      <c r="K290" s="3">
        <f>IFERROR(stats[[#This Row],[Q3]]-stats[[#This Row],[Q1]],"")</f>
        <v>7.5231482696835883E-5</v>
      </c>
      <c r="L290" s="3">
        <f>IFERROR(AVERAGEIFS(H271:H290, H271:H290, "&lt;" &amp; stats[[#This Row],[Q3]]+(2*stats[[#This Row],[IQR]]), H271:H290, "&gt;" &amp; stats[[#This Row],[Q1]]-(2*stats[[#This Row],[IQR]])),"")</f>
        <v>1.0148635475687978E-3</v>
      </c>
      <c r="M290" s="2"/>
      <c r="N290" s="1"/>
      <c r="O290" s="1"/>
      <c r="P290" s="1"/>
      <c r="Q290" s="1"/>
      <c r="R290" s="1"/>
    </row>
    <row r="291" spans="1:18" x14ac:dyDescent="0.25">
      <c r="A291" s="9">
        <v>44302.072060185186</v>
      </c>
      <c r="B291" s="10">
        <v>0</v>
      </c>
      <c r="C291" s="10">
        <v>1</v>
      </c>
      <c r="D291" s="11">
        <f>SUM(B$2:B291)</f>
        <v>2</v>
      </c>
      <c r="E291" s="11">
        <f>SUM(C$2:C291)</f>
        <v>290</v>
      </c>
      <c r="F291" s="12">
        <f>IF(stats[[#This Row],[Datetime]],stats[[#This Row],[Total Clear]]/stats[[#This Row],[Total Runs]],NA())</f>
        <v>6.8965517241379309E-3</v>
      </c>
      <c r="G291" s="2">
        <f t="shared" si="15"/>
        <v>0</v>
      </c>
      <c r="H291" s="3">
        <f>IFERROR(stats[[#This Row],[Datetime]]-A290,"")</f>
        <v>1.0300925932824612E-3</v>
      </c>
      <c r="I291" s="3">
        <f t="shared" si="16"/>
        <v>9.7800925686897244E-4</v>
      </c>
      <c r="J291" s="3">
        <f t="shared" si="17"/>
        <v>1.0532407395658083E-3</v>
      </c>
      <c r="K291" s="3">
        <f>IFERROR(stats[[#This Row],[Q3]]-stats[[#This Row],[Q1]],"")</f>
        <v>7.5231482696835883E-5</v>
      </c>
      <c r="L291" s="3">
        <f>IFERROR(AVERAGEIFS(H272:H291, H272:H291, "&lt;" &amp; stats[[#This Row],[Q3]]+(2*stats[[#This Row],[IQR]]), H272:H291, "&gt;" &amp; stats[[#This Row],[Q1]]-(2*stats[[#This Row],[IQR]])),"")</f>
        <v>1.0154727095045689E-3</v>
      </c>
      <c r="M291" s="2"/>
      <c r="N291" s="1"/>
      <c r="O291" s="1"/>
      <c r="P291" s="1"/>
      <c r="Q291" s="1"/>
      <c r="R291" s="1"/>
    </row>
    <row r="292" spans="1:18" x14ac:dyDescent="0.25">
      <c r="A292" s="9">
        <v>44302.072997685187</v>
      </c>
      <c r="B292" s="10">
        <v>0</v>
      </c>
      <c r="C292" s="10">
        <v>1</v>
      </c>
      <c r="D292" s="11">
        <f>SUM(B$2:B292)</f>
        <v>2</v>
      </c>
      <c r="E292" s="11">
        <f>SUM(C$2:C292)</f>
        <v>291</v>
      </c>
      <c r="F292" s="12">
        <f>IF(stats[[#This Row],[Datetime]],stats[[#This Row],[Total Clear]]/stats[[#This Row],[Total Runs]],NA())</f>
        <v>6.8728522336769758E-3</v>
      </c>
      <c r="G292" s="2">
        <f t="shared" si="15"/>
        <v>0</v>
      </c>
      <c r="H292" s="3">
        <f>IFERROR(stats[[#This Row],[Datetime]]-A291,"")</f>
        <v>9.3750000087311491E-4</v>
      </c>
      <c r="I292" s="3">
        <f t="shared" si="16"/>
        <v>9.7511573949304875E-4</v>
      </c>
      <c r="J292" s="3">
        <f t="shared" si="17"/>
        <v>1.0532407395658083E-3</v>
      </c>
      <c r="K292" s="3">
        <f>IFERROR(stats[[#This Row],[Q3]]-stats[[#This Row],[Q1]],"")</f>
        <v>7.8125000072759576E-5</v>
      </c>
      <c r="L292" s="3">
        <f>IFERROR(AVERAGEIFS(H273:H292, H273:H292, "&lt;" &amp; stats[[#This Row],[Q3]]+(2*stats[[#This Row],[IQR]]), H273:H292, "&gt;" &amp; stats[[#This Row],[Q1]]-(2*stats[[#This Row],[IQR]])),"")</f>
        <v>1.0142543860159716E-3</v>
      </c>
      <c r="M292" s="2"/>
      <c r="N292" s="1"/>
      <c r="O292" s="1"/>
      <c r="P292" s="1"/>
      <c r="Q292" s="1"/>
      <c r="R292" s="1"/>
    </row>
    <row r="293" spans="1:18" x14ac:dyDescent="0.25">
      <c r="A293" s="9">
        <v>44302.074050925927</v>
      </c>
      <c r="B293" s="10">
        <v>0</v>
      </c>
      <c r="C293" s="10">
        <v>1</v>
      </c>
      <c r="D293" s="11">
        <f>SUM(B$2:B293)</f>
        <v>2</v>
      </c>
      <c r="E293" s="11">
        <f>SUM(C$2:C293)</f>
        <v>292</v>
      </c>
      <c r="F293" s="12">
        <f>IF(stats[[#This Row],[Datetime]],stats[[#This Row],[Total Clear]]/stats[[#This Row],[Total Runs]],NA())</f>
        <v>6.8493150684931503E-3</v>
      </c>
      <c r="G293" s="2">
        <f t="shared" si="15"/>
        <v>0</v>
      </c>
      <c r="H293" s="3">
        <f>IFERROR(stats[[#This Row],[Datetime]]-A292,"")</f>
        <v>1.0532407395658083E-3</v>
      </c>
      <c r="I293" s="3">
        <f t="shared" si="16"/>
        <v>9.7511573949304875E-4</v>
      </c>
      <c r="J293" s="3">
        <f t="shared" si="17"/>
        <v>1.0532407395658083E-3</v>
      </c>
      <c r="K293" s="3">
        <f>IFERROR(stats[[#This Row],[Q3]]-stats[[#This Row],[Q1]],"")</f>
        <v>7.8125000072759576E-5</v>
      </c>
      <c r="L293" s="3">
        <f>IFERROR(AVERAGEIFS(H274:H293, H274:H293, "&lt;" &amp; stats[[#This Row],[Q3]]+(2*stats[[#This Row],[IQR]]), H274:H293, "&gt;" &amp; stats[[#This Row],[Q1]]-(2*stats[[#This Row],[IQR]])),"")</f>
        <v>1.0148635475687978E-3</v>
      </c>
      <c r="M293" s="2"/>
      <c r="N293" s="1"/>
      <c r="O293" s="1"/>
      <c r="P293" s="1"/>
      <c r="Q293" s="1"/>
      <c r="R293" s="1"/>
    </row>
    <row r="294" spans="1:18" x14ac:dyDescent="0.25">
      <c r="A294" s="9">
        <v>44302.07503472222</v>
      </c>
      <c r="B294" s="10">
        <v>0</v>
      </c>
      <c r="C294" s="10">
        <v>1</v>
      </c>
      <c r="D294" s="11">
        <f>SUM(B$2:B294)</f>
        <v>2</v>
      </c>
      <c r="E294" s="11">
        <f>SUM(C$2:C294)</f>
        <v>293</v>
      </c>
      <c r="F294" s="12">
        <f>IF(stats[[#This Row],[Datetime]],stats[[#This Row],[Total Clear]]/stats[[#This Row],[Total Runs]],NA())</f>
        <v>6.8259385665529011E-3</v>
      </c>
      <c r="G294" s="2">
        <f t="shared" si="15"/>
        <v>0</v>
      </c>
      <c r="H294" s="3">
        <f>IFERROR(stats[[#This Row],[Datetime]]-A293,"")</f>
        <v>9.8379629343980923E-4</v>
      </c>
      <c r="I294" s="3">
        <f t="shared" si="16"/>
        <v>9.7511573949304875E-4</v>
      </c>
      <c r="J294" s="3">
        <f t="shared" si="17"/>
        <v>1.0532407395658083E-3</v>
      </c>
      <c r="K294" s="3">
        <f>IFERROR(stats[[#This Row],[Q3]]-stats[[#This Row],[Q1]],"")</f>
        <v>7.8125000072759576E-5</v>
      </c>
      <c r="L294" s="3">
        <f>IFERROR(AVERAGEIFS(H275:H294, H275:H294, "&lt;" &amp; stats[[#This Row],[Q3]]+(2*stats[[#This Row],[IQR]]), H275:H294, "&gt;" &amp; stats[[#This Row],[Q1]]-(2*stats[[#This Row],[IQR]])),"")</f>
        <v>1.0124269002086581E-3</v>
      </c>
      <c r="M294" s="2"/>
      <c r="N294" s="1"/>
      <c r="O294" s="1"/>
      <c r="P294" s="1"/>
      <c r="Q294" s="1"/>
      <c r="R294" s="1"/>
    </row>
    <row r="295" spans="1:18" x14ac:dyDescent="0.25">
      <c r="A295" s="9">
        <v>44302.076018518521</v>
      </c>
      <c r="B295" s="10">
        <v>0</v>
      </c>
      <c r="C295" s="10">
        <v>1</v>
      </c>
      <c r="D295" s="11">
        <f>SUM(B$2:B295)</f>
        <v>2</v>
      </c>
      <c r="E295" s="11">
        <f>SUM(C$2:C295)</f>
        <v>294</v>
      </c>
      <c r="F295" s="12">
        <f>IF(stats[[#This Row],[Datetime]],stats[[#This Row],[Total Clear]]/stats[[#This Row],[Total Runs]],NA())</f>
        <v>6.8027210884353739E-3</v>
      </c>
      <c r="G295" s="2">
        <f t="shared" si="15"/>
        <v>0</v>
      </c>
      <c r="H295" s="3">
        <f>IFERROR(stats[[#This Row],[Datetime]]-A294,"")</f>
        <v>9.8379630071576685E-4</v>
      </c>
      <c r="I295" s="3">
        <f t="shared" si="16"/>
        <v>9.8379629343980923E-4</v>
      </c>
      <c r="J295" s="3">
        <f t="shared" si="17"/>
        <v>1.0532407395658083E-3</v>
      </c>
      <c r="K295" s="3">
        <f>IFERROR(stats[[#This Row],[Q3]]-stats[[#This Row],[Q1]],"")</f>
        <v>6.9444446125999093E-5</v>
      </c>
      <c r="L295" s="3">
        <f>IFERROR(AVERAGEIFS(H276:H295, H276:H295, "&lt;" &amp; stats[[#This Row],[Q3]]+(2*stats[[#This Row],[IQR]]), H276:H295, "&gt;" &amp; stats[[#This Row],[Q1]]-(2*stats[[#This Row],[IQR]])),"")</f>
        <v>1.0142543860159716E-3</v>
      </c>
      <c r="M295" s="2"/>
      <c r="N295" s="1"/>
      <c r="O295" s="1"/>
      <c r="P295" s="1"/>
      <c r="Q295" s="1"/>
      <c r="R295" s="1"/>
    </row>
    <row r="296" spans="1:18" x14ac:dyDescent="0.25">
      <c r="A296" s="9">
        <v>44302.077060185184</v>
      </c>
      <c r="B296" s="10">
        <v>0</v>
      </c>
      <c r="C296" s="10">
        <v>1</v>
      </c>
      <c r="D296" s="11">
        <f>SUM(B$2:B296)</f>
        <v>2</v>
      </c>
      <c r="E296" s="11">
        <f>SUM(C$2:C296)</f>
        <v>295</v>
      </c>
      <c r="F296" s="12">
        <f>IF(stats[[#This Row],[Datetime]],stats[[#This Row],[Total Clear]]/stats[[#This Row],[Total Runs]],NA())</f>
        <v>6.7796610169491523E-3</v>
      </c>
      <c r="G296" s="2">
        <f t="shared" si="15"/>
        <v>0</v>
      </c>
      <c r="H296" s="3">
        <f>IFERROR(stats[[#This Row],[Datetime]]-A295,"")</f>
        <v>1.0416666627861559E-3</v>
      </c>
      <c r="I296" s="3">
        <f t="shared" si="16"/>
        <v>9.8379629343980923E-4</v>
      </c>
      <c r="J296" s="3">
        <f t="shared" si="17"/>
        <v>1.0532407395658083E-3</v>
      </c>
      <c r="K296" s="3">
        <f>IFERROR(stats[[#This Row],[Q3]]-stats[[#This Row],[Q1]],"")</f>
        <v>6.9444446125999093E-5</v>
      </c>
      <c r="L296" s="3">
        <f>IFERROR(AVERAGEIFS(H277:H296, H277:H296, "&lt;" &amp; stats[[#This Row],[Q3]]+(2*stats[[#This Row],[IQR]]), H277:H296, "&gt;" &amp; stats[[#This Row],[Q1]]-(2*stats[[#This Row],[IQR]])),"")</f>
        <v>1.011817738655832E-3</v>
      </c>
      <c r="M296" s="2"/>
      <c r="N296" s="1"/>
      <c r="O296" s="1"/>
      <c r="P296" s="1"/>
      <c r="Q296" s="1"/>
      <c r="R296" s="1"/>
    </row>
    <row r="297" spans="1:18" x14ac:dyDescent="0.25">
      <c r="A297" s="9">
        <v>44302.078148148146</v>
      </c>
      <c r="B297" s="10">
        <v>0</v>
      </c>
      <c r="C297" s="10">
        <v>1</v>
      </c>
      <c r="D297" s="11">
        <f>SUM(B$2:B297)</f>
        <v>2</v>
      </c>
      <c r="E297" s="11">
        <f>SUM(C$2:C297)</f>
        <v>296</v>
      </c>
      <c r="F297" s="12">
        <f>IF(stats[[#This Row],[Datetime]],stats[[#This Row],[Total Clear]]/stats[[#This Row],[Total Runs]],NA())</f>
        <v>6.7567567567567571E-3</v>
      </c>
      <c r="G297" s="2">
        <f t="shared" si="15"/>
        <v>0</v>
      </c>
      <c r="H297" s="3">
        <f>IFERROR(stats[[#This Row],[Datetime]]-A296,"")</f>
        <v>1.0879629626288079E-3</v>
      </c>
      <c r="I297" s="3">
        <f t="shared" si="16"/>
        <v>9.8379629889677744E-4</v>
      </c>
      <c r="J297" s="3">
        <f t="shared" si="17"/>
        <v>1.0532407395658083E-3</v>
      </c>
      <c r="K297" s="3">
        <f>IFERROR(stats[[#This Row],[Q3]]-stats[[#This Row],[Q1]],"")</f>
        <v>6.9444440669030882E-5</v>
      </c>
      <c r="L297" s="3">
        <f>IFERROR(AVERAGEIFS(H278:H297, H278:H297, "&lt;" &amp; stats[[#This Row],[Q3]]+(2*stats[[#This Row],[IQR]]), H278:H297, "&gt;" &amp; stats[[#This Row],[Q1]]-(2*stats[[#This Row],[IQR]])),"")</f>
        <v>1.0191276799703605E-3</v>
      </c>
      <c r="M297" s="2"/>
      <c r="N297" s="1"/>
      <c r="O297" s="1"/>
      <c r="P297" s="1"/>
      <c r="Q297" s="1"/>
      <c r="R297" s="1"/>
    </row>
    <row r="298" spans="1:18" x14ac:dyDescent="0.25">
      <c r="A298" s="9">
        <v>44302.079212962963</v>
      </c>
      <c r="B298" s="10">
        <v>0</v>
      </c>
      <c r="C298" s="10">
        <v>1</v>
      </c>
      <c r="D298" s="11">
        <f>SUM(B$2:B298)</f>
        <v>2</v>
      </c>
      <c r="E298" s="11">
        <f>SUM(C$2:C298)</f>
        <v>297</v>
      </c>
      <c r="F298" s="12">
        <f>IF(stats[[#This Row],[Datetime]],stats[[#This Row],[Total Clear]]/stats[[#This Row],[Total Runs]],NA())</f>
        <v>6.7340067340067337E-3</v>
      </c>
      <c r="G298" s="2">
        <f t="shared" si="15"/>
        <v>0</v>
      </c>
      <c r="H298" s="3">
        <f>IFERROR(stats[[#This Row],[Datetime]]-A297,"")</f>
        <v>1.0648148163454607E-3</v>
      </c>
      <c r="I298" s="3">
        <f t="shared" si="16"/>
        <v>9.8379629889677744E-4</v>
      </c>
      <c r="J298" s="3">
        <f t="shared" si="17"/>
        <v>1.0561342587607214E-3</v>
      </c>
      <c r="K298" s="3">
        <f>IFERROR(stats[[#This Row],[Q3]]-stats[[#This Row],[Q1]],"")</f>
        <v>7.2337959863943979E-5</v>
      </c>
      <c r="L298" s="3">
        <f>IFERROR(AVERAGEIFS(H279:H298, H279:H298, "&lt;" &amp; stats[[#This Row],[Q3]]+(2*stats[[#This Row],[IQR]]), H279:H298, "&gt;" &amp; stats[[#This Row],[Q1]]-(2*stats[[#This Row],[IQR]])),"")</f>
        <v>1.020955165394729E-3</v>
      </c>
      <c r="M298" s="2"/>
      <c r="N298" s="1"/>
      <c r="O298" s="1"/>
      <c r="P298" s="1"/>
      <c r="Q298" s="1"/>
      <c r="R298" s="1"/>
    </row>
    <row r="299" spans="1:18" x14ac:dyDescent="0.25">
      <c r="A299" s="9">
        <v>44302.08021990741</v>
      </c>
      <c r="B299" s="10">
        <v>0</v>
      </c>
      <c r="C299" s="10">
        <v>1</v>
      </c>
      <c r="D299" s="11">
        <f>SUM(B$2:B299)</f>
        <v>2</v>
      </c>
      <c r="E299" s="11">
        <f>SUM(C$2:C299)</f>
        <v>298</v>
      </c>
      <c r="F299" s="12">
        <f>IF(stats[[#This Row],[Datetime]],stats[[#This Row],[Total Clear]]/stats[[#This Row],[Total Runs]],NA())</f>
        <v>6.7114093959731542E-3</v>
      </c>
      <c r="G299" s="2">
        <f t="shared" si="15"/>
        <v>0</v>
      </c>
      <c r="H299" s="3">
        <f>IFERROR(stats[[#This Row],[Datetime]]-A298,"")</f>
        <v>1.006944446999114E-3</v>
      </c>
      <c r="I299" s="3">
        <f t="shared" si="16"/>
        <v>9.8379629889677744E-4</v>
      </c>
      <c r="J299" s="3">
        <f t="shared" si="17"/>
        <v>1.0561342587607214E-3</v>
      </c>
      <c r="K299" s="3">
        <f>IFERROR(stats[[#This Row],[Q3]]-stats[[#This Row],[Q1]],"")</f>
        <v>7.2337959863943979E-5</v>
      </c>
      <c r="L299" s="3">
        <f>IFERROR(AVERAGEIFS(H280:H299, H280:H299, "&lt;" &amp; stats[[#This Row],[Q3]]+(2*stats[[#This Row],[IQR]]), H280:H299, "&gt;" &amp; stats[[#This Row],[Q1]]-(2*stats[[#This Row],[IQR]])),"")</f>
        <v>1.0215643273305001E-3</v>
      </c>
      <c r="M299" s="2"/>
      <c r="N299" s="1"/>
      <c r="O299" s="1"/>
      <c r="P299" s="1"/>
      <c r="Q299" s="1"/>
      <c r="R299" s="1"/>
    </row>
    <row r="300" spans="1:18" x14ac:dyDescent="0.25">
      <c r="A300" s="9">
        <v>44302.081273148149</v>
      </c>
      <c r="B300" s="10">
        <v>0</v>
      </c>
      <c r="C300" s="10">
        <v>1</v>
      </c>
      <c r="D300" s="11">
        <f>SUM(B$2:B300)</f>
        <v>2</v>
      </c>
      <c r="E300" s="11">
        <f>SUM(C$2:C300)</f>
        <v>299</v>
      </c>
      <c r="F300" s="12">
        <f>IF(stats[[#This Row],[Datetime]],stats[[#This Row],[Total Clear]]/stats[[#This Row],[Total Runs]],NA())</f>
        <v>6.688963210702341E-3</v>
      </c>
      <c r="G300" s="2">
        <f t="shared" si="15"/>
        <v>0</v>
      </c>
      <c r="H300" s="3">
        <f>IFERROR(stats[[#This Row],[Datetime]]-A299,"")</f>
        <v>1.0532407395658083E-3</v>
      </c>
      <c r="I300" s="3">
        <f t="shared" si="16"/>
        <v>9.8379629889677744E-4</v>
      </c>
      <c r="J300" s="3">
        <f t="shared" si="17"/>
        <v>1.0561342587607214E-3</v>
      </c>
      <c r="K300" s="3">
        <f>IFERROR(stats[[#This Row],[Q3]]-stats[[#This Row],[Q1]],"")</f>
        <v>7.2337959863943979E-5</v>
      </c>
      <c r="L300" s="3">
        <f>IFERROR(AVERAGEIFS(H281:H300, H281:H300, "&lt;" &amp; stats[[#This Row],[Q3]]+(2*stats[[#This Row],[IQR]]), H281:H300, "&gt;" &amp; stats[[#This Row],[Q1]]-(2*stats[[#This Row],[IQR]])),"")</f>
        <v>1.0240009746906396E-3</v>
      </c>
      <c r="M300" s="2"/>
      <c r="N300" s="1"/>
      <c r="O300" s="1"/>
      <c r="P300" s="1"/>
      <c r="Q300" s="1"/>
      <c r="R300" s="1"/>
    </row>
    <row r="301" spans="1:18" x14ac:dyDescent="0.25">
      <c r="A301" s="9">
        <v>44302.08222222222</v>
      </c>
      <c r="B301" s="10">
        <v>0</v>
      </c>
      <c r="C301" s="10">
        <v>1</v>
      </c>
      <c r="D301" s="11">
        <f>SUM(B$2:B301)</f>
        <v>2</v>
      </c>
      <c r="E301" s="11">
        <f>SUM(C$2:C301)</f>
        <v>300</v>
      </c>
      <c r="F301" s="12">
        <f>IF(stats[[#This Row],[Datetime]],stats[[#This Row],[Total Clear]]/stats[[#This Row],[Total Runs]],NA())</f>
        <v>6.6666666666666671E-3</v>
      </c>
      <c r="G301" s="2">
        <f t="shared" si="15"/>
        <v>0</v>
      </c>
      <c r="H301" s="3">
        <f>IFERROR(stats[[#This Row],[Datetime]]-A300,"")</f>
        <v>9.4907407037680969E-4</v>
      </c>
      <c r="I301" s="3">
        <f t="shared" si="16"/>
        <v>9.8379629889677744E-4</v>
      </c>
      <c r="J301" s="3">
        <f t="shared" si="17"/>
        <v>1.0561342587607214E-3</v>
      </c>
      <c r="K301" s="3">
        <f>IFERROR(stats[[#This Row],[Q3]]-stats[[#This Row],[Q1]],"")</f>
        <v>7.2337959863943979E-5</v>
      </c>
      <c r="L301" s="3">
        <f>IFERROR(AVERAGEIFS(H282:H301, H282:H301, "&lt;" &amp; stats[[#This Row],[Q3]]+(2*stats[[#This Row],[IQR]]), H282:H301, "&gt;" &amp; stats[[#This Row],[Q1]]-(2*stats[[#This Row],[IQR]])),"")</f>
        <v>1.0240009743076946E-3</v>
      </c>
      <c r="M301" s="2"/>
      <c r="N301" s="1"/>
      <c r="O301" s="1"/>
      <c r="P301" s="1"/>
      <c r="Q301" s="1"/>
      <c r="R301" s="1"/>
    </row>
    <row r="302" spans="1:18" x14ac:dyDescent="0.25">
      <c r="A302" s="9">
        <v>44302.083298611113</v>
      </c>
      <c r="B302" s="10">
        <v>0</v>
      </c>
      <c r="C302" s="10">
        <v>1</v>
      </c>
      <c r="D302" s="11">
        <f>SUM(B$2:B302)</f>
        <v>2</v>
      </c>
      <c r="E302" s="11">
        <f>SUM(C$2:C302)</f>
        <v>301</v>
      </c>
      <c r="F302" s="12">
        <f>IF(stats[[#This Row],[Datetime]],stats[[#This Row],[Total Clear]]/stats[[#This Row],[Total Runs]],NA())</f>
        <v>6.6445182724252493E-3</v>
      </c>
      <c r="G302" s="2">
        <f t="shared" si="15"/>
        <v>0</v>
      </c>
      <c r="H302" s="3">
        <f>IFERROR(stats[[#This Row],[Datetime]]-A301,"")</f>
        <v>1.0763888931251131E-3</v>
      </c>
      <c r="I302" s="3">
        <f t="shared" si="16"/>
        <v>9.8379630071576685E-4</v>
      </c>
      <c r="J302" s="3">
        <f t="shared" si="17"/>
        <v>1.0677083337213844E-3</v>
      </c>
      <c r="K302" s="3">
        <f>IFERROR(stats[[#This Row],[Q3]]-stats[[#This Row],[Q1]],"")</f>
        <v>8.3912033005617559E-5</v>
      </c>
      <c r="L302" s="3">
        <f>IFERROR(AVERAGEIFS(H283:H302, H283:H302, "&lt;" &amp; stats[[#This Row],[Q3]]+(2*stats[[#This Row],[IQR]]), H283:H302, "&gt;" &amp; stats[[#This Row],[Q1]]-(2*stats[[#This Row],[IQR]])),"")</f>
        <v>1.0313109160051681E-3</v>
      </c>
      <c r="M302" s="2"/>
      <c r="N302" s="1"/>
      <c r="O302" s="1"/>
      <c r="P302" s="1"/>
      <c r="Q302" s="1"/>
      <c r="R302" s="1"/>
    </row>
    <row r="303" spans="1:18" x14ac:dyDescent="0.25">
      <c r="A303" s="9">
        <v>44302.084317129629</v>
      </c>
      <c r="B303" s="10">
        <v>0</v>
      </c>
      <c r="C303" s="10">
        <v>1</v>
      </c>
      <c r="D303" s="11">
        <f>SUM(B$2:B303)</f>
        <v>2</v>
      </c>
      <c r="E303" s="11">
        <f>SUM(C$2:C303)</f>
        <v>302</v>
      </c>
      <c r="F303" s="12">
        <f>IF(stats[[#This Row],[Datetime]],stats[[#This Row],[Total Clear]]/stats[[#This Row],[Total Runs]],NA())</f>
        <v>6.6225165562913907E-3</v>
      </c>
      <c r="G303" s="2">
        <f t="shared" si="15"/>
        <v>0</v>
      </c>
      <c r="H303" s="3">
        <f>IFERROR(stats[[#This Row],[Datetime]]-A302,"")</f>
        <v>1.0185185165028088E-3</v>
      </c>
      <c r="I303" s="3">
        <f t="shared" si="16"/>
        <v>1.0011574104282772E-3</v>
      </c>
      <c r="J303" s="3">
        <f t="shared" si="17"/>
        <v>1.0677083337213844E-3</v>
      </c>
      <c r="K303" s="3">
        <f>IFERROR(stats[[#This Row],[Q3]]-stats[[#This Row],[Q1]],"")</f>
        <v>6.6550923293107189E-5</v>
      </c>
      <c r="L303" s="3">
        <f>IFERROR(AVERAGEIFS(H284:H303, H284:H303, "&lt;" &amp; stats[[#This Row],[Q3]]+(2*stats[[#This Row],[IQR]]), H284:H303, "&gt;" &amp; stats[[#This Row],[Q1]]-(2*stats[[#This Row],[IQR]])),"")</f>
        <v>1.0331384014295366E-3</v>
      </c>
      <c r="M303" s="2"/>
      <c r="N303" s="1"/>
      <c r="O303" s="1"/>
      <c r="P303" s="1"/>
      <c r="Q303" s="1"/>
      <c r="R303" s="1"/>
    </row>
    <row r="304" spans="1:18" x14ac:dyDescent="0.25">
      <c r="A304" s="9">
        <v>44302.085428240738</v>
      </c>
      <c r="B304" s="10">
        <v>0</v>
      </c>
      <c r="C304" s="10">
        <v>1</v>
      </c>
      <c r="D304" s="11">
        <f>SUM(B$2:B304)</f>
        <v>2</v>
      </c>
      <c r="E304" s="11">
        <f>SUM(C$2:C304)</f>
        <v>303</v>
      </c>
      <c r="F304" s="12">
        <f>IF(stats[[#This Row],[Datetime]],stats[[#This Row],[Total Clear]]/stats[[#This Row],[Total Runs]],NA())</f>
        <v>6.6006600660066007E-3</v>
      </c>
      <c r="G304" s="2">
        <f t="shared" si="15"/>
        <v>0</v>
      </c>
      <c r="H304" s="3">
        <f>IFERROR(stats[[#This Row],[Datetime]]-A303,"")</f>
        <v>1.111111108912155E-3</v>
      </c>
      <c r="I304" s="3">
        <f t="shared" si="16"/>
        <v>1.0011574104282772E-3</v>
      </c>
      <c r="J304" s="3">
        <f t="shared" si="17"/>
        <v>1.0677083355403738E-3</v>
      </c>
      <c r="K304" s="3">
        <f>IFERROR(stats[[#This Row],[Q3]]-stats[[#This Row],[Q1]],"")</f>
        <v>6.6550925112096593E-5</v>
      </c>
      <c r="L304" s="3">
        <f>IFERROR(AVERAGEIFS(H285:H304, H285:H304, "&lt;" &amp; stats[[#This Row],[Q3]]+(2*stats[[#This Row],[IQR]]), H285:H304, "&gt;" &amp; stats[[#This Row],[Q1]]-(2*stats[[#This Row],[IQR]])),"")</f>
        <v>1.0349658868539049E-3</v>
      </c>
      <c r="M304" s="2"/>
      <c r="N304" s="1"/>
      <c r="O304" s="1"/>
      <c r="P304" s="1"/>
      <c r="Q304" s="1"/>
      <c r="R304" s="1"/>
    </row>
    <row r="305" spans="1:18" x14ac:dyDescent="0.25">
      <c r="A305" s="9">
        <v>44302.086446759262</v>
      </c>
      <c r="B305" s="10">
        <v>0</v>
      </c>
      <c r="C305" s="10">
        <v>1</v>
      </c>
      <c r="D305" s="11">
        <f>SUM(B$2:B305)</f>
        <v>2</v>
      </c>
      <c r="E305" s="11">
        <f>SUM(C$2:C305)</f>
        <v>304</v>
      </c>
      <c r="F305" s="12">
        <f>IF(stats[[#This Row],[Datetime]],stats[[#This Row],[Total Clear]]/stats[[#This Row],[Total Runs]],NA())</f>
        <v>6.5789473684210523E-3</v>
      </c>
      <c r="G305" s="2">
        <f t="shared" si="15"/>
        <v>0</v>
      </c>
      <c r="H305" s="3">
        <f>IFERROR(stats[[#This Row],[Datetime]]-A304,"")</f>
        <v>1.0185185237787664E-3</v>
      </c>
      <c r="I305" s="3">
        <f t="shared" si="16"/>
        <v>1.0156249991268851E-3</v>
      </c>
      <c r="J305" s="3">
        <f t="shared" si="17"/>
        <v>1.0677083355403738E-3</v>
      </c>
      <c r="K305" s="3">
        <f>IFERROR(stats[[#This Row],[Q3]]-stats[[#This Row],[Q1]],"")</f>
        <v>5.2083336413488723E-5</v>
      </c>
      <c r="L305" s="3">
        <f>IFERROR(AVERAGEIFS(H286:H305, H286:H305, "&lt;" &amp; stats[[#This Row],[Q3]]+(2*stats[[#This Row],[IQR]]), H286:H305, "&gt;" &amp; stats[[#This Row],[Q1]]-(2*stats[[#This Row],[IQR]])),"")</f>
        <v>1.0367933722782734E-3</v>
      </c>
      <c r="M305" s="2"/>
      <c r="N305" s="1"/>
      <c r="O305" s="1"/>
      <c r="P305" s="1"/>
      <c r="Q305" s="1"/>
      <c r="R305" s="1"/>
    </row>
    <row r="306" spans="1:18" x14ac:dyDescent="0.25">
      <c r="A306" s="9">
        <v>44302.087511574071</v>
      </c>
      <c r="B306" s="10">
        <v>0</v>
      </c>
      <c r="C306" s="10">
        <v>1</v>
      </c>
      <c r="D306" s="11">
        <f>SUM(B$2:B306)</f>
        <v>2</v>
      </c>
      <c r="E306" s="11">
        <f>SUM(C$2:C306)</f>
        <v>305</v>
      </c>
      <c r="F306" s="12">
        <f>IF(stats[[#This Row],[Datetime]],stats[[#This Row],[Total Clear]]/stats[[#This Row],[Total Runs]],NA())</f>
        <v>6.5573770491803279E-3</v>
      </c>
      <c r="G306" s="2">
        <f t="shared" si="15"/>
        <v>0</v>
      </c>
      <c r="H306" s="3">
        <f>IFERROR(stats[[#This Row],[Datetime]]-A305,"")</f>
        <v>1.0648148090695031E-3</v>
      </c>
      <c r="I306" s="3">
        <f t="shared" si="16"/>
        <v>1.0156249991268851E-3</v>
      </c>
      <c r="J306" s="3">
        <f t="shared" si="17"/>
        <v>1.0677083355403738E-3</v>
      </c>
      <c r="K306" s="3">
        <f>IFERROR(stats[[#This Row],[Q3]]-stats[[#This Row],[Q1]],"")</f>
        <v>5.2083336413488723E-5</v>
      </c>
      <c r="L306" s="3">
        <f>IFERROR(AVERAGEIFS(H287:H306, H287:H306, "&lt;" &amp; stats[[#This Row],[Q3]]+(2*stats[[#This Row],[IQR]]), H287:H306, "&gt;" &amp; stats[[#This Row],[Q1]]-(2*stats[[#This Row],[IQR]])),"")</f>
        <v>1.0380116957668705E-3</v>
      </c>
      <c r="M306" s="2"/>
      <c r="N306" s="1"/>
      <c r="O306" s="1"/>
      <c r="P306" s="1"/>
      <c r="Q306" s="1"/>
      <c r="R306" s="1"/>
    </row>
    <row r="307" spans="1:18" x14ac:dyDescent="0.25">
      <c r="A307" s="9">
        <v>44302.088599537034</v>
      </c>
      <c r="B307" s="10">
        <v>0</v>
      </c>
      <c r="C307" s="10">
        <v>1</v>
      </c>
      <c r="D307" s="11">
        <f>SUM(B$2:B307)</f>
        <v>2</v>
      </c>
      <c r="E307" s="11">
        <f>SUM(C$2:C307)</f>
        <v>306</v>
      </c>
      <c r="F307" s="12">
        <f>IF(stats[[#This Row],[Datetime]],stats[[#This Row],[Total Clear]]/stats[[#This Row],[Total Runs]],NA())</f>
        <v>6.5359477124183009E-3</v>
      </c>
      <c r="G307" s="2">
        <f t="shared" si="15"/>
        <v>0</v>
      </c>
      <c r="H307" s="3">
        <f>IFERROR(stats[[#This Row],[Datetime]]-A306,"")</f>
        <v>1.0879629626288079E-3</v>
      </c>
      <c r="I307" s="3">
        <f t="shared" si="16"/>
        <v>1.0156249991268851E-3</v>
      </c>
      <c r="J307" s="3">
        <f t="shared" si="17"/>
        <v>1.0792824105010368E-3</v>
      </c>
      <c r="K307" s="3">
        <f>IFERROR(stats[[#This Row],[Q3]]-stats[[#This Row],[Q1]],"")</f>
        <v>6.3657411374151707E-5</v>
      </c>
      <c r="L307" s="3">
        <f>IFERROR(AVERAGEIFS(H288:H307, H288:H307, "&lt;" &amp; stats[[#This Row],[Q3]]+(2*stats[[#This Row],[IQR]]), H288:H307, "&gt;" &amp; stats[[#This Row],[Q1]]-(2*stats[[#This Row],[IQR]])),"")</f>
        <v>1.039839181191239E-3</v>
      </c>
      <c r="M307" s="2"/>
      <c r="N307" s="1"/>
      <c r="O307" s="1"/>
      <c r="P307" s="1"/>
      <c r="Q307" s="1"/>
      <c r="R307" s="1"/>
    </row>
    <row r="308" spans="1:18" x14ac:dyDescent="0.25">
      <c r="A308" s="9">
        <v>44302.089328703703</v>
      </c>
      <c r="B308" s="10">
        <v>0</v>
      </c>
      <c r="C308" s="10">
        <v>1</v>
      </c>
      <c r="D308" s="11">
        <f>SUM(B$2:B308)</f>
        <v>2</v>
      </c>
      <c r="E308" s="11">
        <f>SUM(C$2:C308)</f>
        <v>307</v>
      </c>
      <c r="F308" s="12">
        <f>IF(stats[[#This Row],[Datetime]],stats[[#This Row],[Total Clear]]/stats[[#This Row],[Total Runs]],NA())</f>
        <v>6.5146579804560263E-3</v>
      </c>
      <c r="G308" s="2">
        <f t="shared" si="15"/>
        <v>0</v>
      </c>
      <c r="H308" s="3">
        <f>IFERROR(stats[[#This Row],[Datetime]]-A307,"")</f>
        <v>7.2916666977107525E-4</v>
      </c>
      <c r="I308" s="3">
        <f t="shared" si="16"/>
        <v>1.0011574104282772E-3</v>
      </c>
      <c r="J308" s="3">
        <f t="shared" si="17"/>
        <v>1.0677083355403738E-3</v>
      </c>
      <c r="K308" s="3">
        <f>IFERROR(stats[[#This Row],[Q3]]-stats[[#This Row],[Q1]],"")</f>
        <v>6.6550925112096593E-5</v>
      </c>
      <c r="L308" s="3">
        <f>IFERROR(AVERAGEIFS(H289:H308, H289:H308, "&lt;" &amp; stats[[#This Row],[Q3]]+(2*stats[[#This Row],[IQR]]), H289:H308, "&gt;" &amp; stats[[#This Row],[Q1]]-(2*stats[[#This Row],[IQR]])),"")</f>
        <v>1.0345936211201155E-3</v>
      </c>
      <c r="M308" s="2"/>
      <c r="N308" s="1"/>
      <c r="O308" s="1"/>
      <c r="P308" s="1"/>
      <c r="Q308" s="1"/>
      <c r="R308" s="1"/>
    </row>
    <row r="309" spans="1:18" x14ac:dyDescent="0.25">
      <c r="A309" s="9">
        <v>44302.090057870373</v>
      </c>
      <c r="B309" s="10">
        <v>0</v>
      </c>
      <c r="C309" s="10">
        <v>1</v>
      </c>
      <c r="D309" s="11">
        <f>SUM(B$2:B309)</f>
        <v>2</v>
      </c>
      <c r="E309" s="11">
        <f>SUM(C$2:C309)</f>
        <v>308</v>
      </c>
      <c r="F309" s="12">
        <f>IF(stats[[#This Row],[Datetime]],stats[[#This Row],[Total Clear]]/stats[[#This Row],[Total Runs]],NA())</f>
        <v>6.4935064935064939E-3</v>
      </c>
      <c r="G309" s="2">
        <f t="shared" si="15"/>
        <v>0</v>
      </c>
      <c r="H309" s="3">
        <f>IFERROR(stats[[#This Row],[Datetime]]-A308,"")</f>
        <v>7.2916666977107525E-4</v>
      </c>
      <c r="I309" s="3">
        <f t="shared" si="16"/>
        <v>9.8379629889677744E-4</v>
      </c>
      <c r="J309" s="3">
        <f t="shared" si="17"/>
        <v>1.0677083355403738E-3</v>
      </c>
      <c r="K309" s="3">
        <f>IFERROR(stats[[#This Row],[Q3]]-stats[[#This Row],[Q1]],"")</f>
        <v>8.3912036643596366E-5</v>
      </c>
      <c r="L309" s="3">
        <f>IFERROR(AVERAGEIFS(H290:H309, H290:H309, "&lt;" &amp; stats[[#This Row],[Q3]]+(2*stats[[#This Row],[IQR]]), H290:H309, "&gt;" &amp; stats[[#This Row],[Q1]]-(2*stats[[#This Row],[IQR]])),"")</f>
        <v>1.0334967317997806E-3</v>
      </c>
      <c r="M309" s="2"/>
      <c r="N309" s="1"/>
      <c r="O309" s="1"/>
      <c r="P309" s="1"/>
      <c r="Q309" s="1"/>
      <c r="R309" s="1"/>
    </row>
    <row r="310" spans="1:18" x14ac:dyDescent="0.25">
      <c r="A310" s="9">
        <v>44302.090925925928</v>
      </c>
      <c r="B310" s="10">
        <v>0</v>
      </c>
      <c r="C310" s="10">
        <v>1</v>
      </c>
      <c r="D310" s="11">
        <f>SUM(B$2:B310)</f>
        <v>2</v>
      </c>
      <c r="E310" s="11">
        <f>SUM(C$2:C310)</f>
        <v>309</v>
      </c>
      <c r="F310" s="12">
        <f>IF(stats[[#This Row],[Datetime]],stats[[#This Row],[Total Clear]]/stats[[#This Row],[Total Runs]],NA())</f>
        <v>6.4724919093851136E-3</v>
      </c>
      <c r="G310" s="2">
        <f t="shared" si="15"/>
        <v>0</v>
      </c>
      <c r="H310" s="3">
        <f>IFERROR(stats[[#This Row],[Datetime]]-A309,"")</f>
        <v>8.6805555474711582E-4</v>
      </c>
      <c r="I310" s="3">
        <f t="shared" si="16"/>
        <v>9.7511573767405935E-4</v>
      </c>
      <c r="J310" s="3">
        <f t="shared" si="17"/>
        <v>1.0648148108884925E-3</v>
      </c>
      <c r="K310" s="3">
        <f>IFERROR(stats[[#This Row],[Q3]]-stats[[#This Row],[Q1]],"")</f>
        <v>8.9699073214433156E-5</v>
      </c>
      <c r="L310" s="3">
        <f>IFERROR(AVERAGEIFS(H291:H310, H291:H310, "&lt;" &amp; stats[[#This Row],[Q3]]+(2*stats[[#This Row],[IQR]]), H291:H310, "&gt;" &amp; stats[[#This Row],[Q1]]-(2*stats[[#This Row],[IQR]])),"")</f>
        <v>1.0243055552968548E-3</v>
      </c>
      <c r="M310" s="2"/>
      <c r="N310" s="1"/>
      <c r="O310" s="1"/>
      <c r="P310" s="1"/>
      <c r="Q310" s="1"/>
      <c r="R310" s="1"/>
    </row>
    <row r="311" spans="1:18" x14ac:dyDescent="0.25">
      <c r="A311" s="9">
        <v>44302.091747685183</v>
      </c>
      <c r="B311" s="10">
        <v>0</v>
      </c>
      <c r="C311" s="10">
        <v>1</v>
      </c>
      <c r="D311" s="11">
        <f>SUM(B$2:B311)</f>
        <v>2</v>
      </c>
      <c r="E311" s="11">
        <f>SUM(C$2:C311)</f>
        <v>310</v>
      </c>
      <c r="F311" s="12">
        <f>IF(stats[[#This Row],[Datetime]],stats[[#This Row],[Total Clear]]/stats[[#This Row],[Total Runs]],NA())</f>
        <v>6.4516129032258064E-3</v>
      </c>
      <c r="G311" s="2">
        <f t="shared" si="15"/>
        <v>0</v>
      </c>
      <c r="H311" s="3">
        <f>IFERROR(stats[[#This Row],[Datetime]]-A310,"")</f>
        <v>8.2175925490446389E-4</v>
      </c>
      <c r="I311" s="3">
        <f t="shared" si="16"/>
        <v>9.4618055300088599E-4</v>
      </c>
      <c r="J311" s="3">
        <f t="shared" si="17"/>
        <v>1.0648148108884925E-3</v>
      </c>
      <c r="K311" s="3">
        <f>IFERROR(stats[[#This Row],[Q3]]-stats[[#This Row],[Q1]],"")</f>
        <v>1.1863425788760651E-4</v>
      </c>
      <c r="L311" s="3">
        <f>IFERROR(AVERAGEIFS(H292:H311, H292:H311, "&lt;" &amp; stats[[#This Row],[Q3]]+(2*stats[[#This Row],[IQR]]), H292:H311, "&gt;" &amp; stats[[#This Row],[Q1]]-(2*stats[[#This Row],[IQR]])),"")</f>
        <v>9.843749998253771E-4</v>
      </c>
      <c r="M311" s="2"/>
      <c r="N311" s="1"/>
      <c r="O311" s="1"/>
      <c r="P311" s="1"/>
      <c r="Q311" s="1"/>
      <c r="R311" s="1"/>
    </row>
    <row r="312" spans="1:18" x14ac:dyDescent="0.25">
      <c r="A312" s="9">
        <v>44302.092523148145</v>
      </c>
      <c r="B312" s="10">
        <v>0</v>
      </c>
      <c r="C312" s="10">
        <v>1</v>
      </c>
      <c r="D312" s="11">
        <f>SUM(B$2:B312)</f>
        <v>2</v>
      </c>
      <c r="E312" s="11">
        <f>SUM(C$2:C312)</f>
        <v>311</v>
      </c>
      <c r="F312" s="12">
        <f>IF(stats[[#This Row],[Datetime]],stats[[#This Row],[Total Clear]]/stats[[#This Row],[Total Runs]],NA())</f>
        <v>6.4308681672025723E-3</v>
      </c>
      <c r="G312" s="2">
        <f t="shared" si="15"/>
        <v>0</v>
      </c>
      <c r="H312" s="3">
        <f>IFERROR(stats[[#This Row],[Datetime]]-A311,"")</f>
        <v>7.7546296233776957E-4</v>
      </c>
      <c r="I312" s="3">
        <f t="shared" si="16"/>
        <v>9.2881944146938622E-4</v>
      </c>
      <c r="J312" s="3">
        <f t="shared" si="17"/>
        <v>1.0648148108884925E-3</v>
      </c>
      <c r="K312" s="3">
        <f>IFERROR(stats[[#This Row],[Q3]]-stats[[#This Row],[Q1]],"")</f>
        <v>1.3599536941910628E-4</v>
      </c>
      <c r="L312" s="3">
        <f>IFERROR(AVERAGEIFS(H293:H312, H293:H312, "&lt;" &amp; stats[[#This Row],[Q3]]+(2*stats[[#This Row],[IQR]]), H293:H312, "&gt;" &amp; stats[[#This Row],[Q1]]-(2*stats[[#This Row],[IQR]])),"")</f>
        <v>9.7627314789860975E-4</v>
      </c>
      <c r="M312" s="2"/>
      <c r="N312" s="1"/>
      <c r="O312" s="1"/>
      <c r="P312" s="1"/>
      <c r="Q312" s="1"/>
      <c r="R312" s="1"/>
    </row>
    <row r="313" spans="1:18" x14ac:dyDescent="0.25">
      <c r="A313" s="9">
        <v>44302.093275462961</v>
      </c>
      <c r="B313" s="10">
        <v>0</v>
      </c>
      <c r="C313" s="10">
        <v>1</v>
      </c>
      <c r="D313" s="11">
        <f>SUM(B$2:B313)</f>
        <v>2</v>
      </c>
      <c r="E313" s="11">
        <f>SUM(C$2:C313)</f>
        <v>312</v>
      </c>
      <c r="F313" s="12">
        <f>IF(stats[[#This Row],[Datetime]],stats[[#This Row],[Total Clear]]/stats[[#This Row],[Total Runs]],NA())</f>
        <v>6.41025641025641E-3</v>
      </c>
      <c r="G313" s="2">
        <f t="shared" si="15"/>
        <v>0</v>
      </c>
      <c r="H313" s="3">
        <f>IFERROR(stats[[#This Row],[Datetime]]-A312,"")</f>
        <v>7.5231481605442241E-4</v>
      </c>
      <c r="I313" s="3">
        <f t="shared" si="16"/>
        <v>8.5648147978645284E-4</v>
      </c>
      <c r="J313" s="3">
        <f t="shared" si="17"/>
        <v>1.0648148108884925E-3</v>
      </c>
      <c r="K313" s="3">
        <f>IFERROR(stats[[#This Row],[Q3]]-stats[[#This Row],[Q1]],"")</f>
        <v>2.0833333110203966E-4</v>
      </c>
      <c r="L313" s="3">
        <f>IFERROR(AVERAGEIFS(H294:H313, H294:H313, "&lt;" &amp; stats[[#This Row],[Q3]]+(2*stats[[#This Row],[IQR]]), H294:H313, "&gt;" &amp; stats[[#This Row],[Q1]]-(2*stats[[#This Row],[IQR]])),"")</f>
        <v>9.6122685172304043E-4</v>
      </c>
      <c r="M313" s="2"/>
      <c r="N313" s="1"/>
      <c r="O313" s="1"/>
      <c r="P313" s="1"/>
      <c r="Q313" s="1"/>
      <c r="R313" s="1"/>
    </row>
    <row r="314" spans="1:18" x14ac:dyDescent="0.25">
      <c r="A314" s="9">
        <v>44302.094039351854</v>
      </c>
      <c r="B314" s="10">
        <v>0</v>
      </c>
      <c r="C314" s="10">
        <v>1</v>
      </c>
      <c r="D314" s="11">
        <f>SUM(B$2:B314)</f>
        <v>2</v>
      </c>
      <c r="E314" s="11">
        <f>SUM(C$2:C314)</f>
        <v>313</v>
      </c>
      <c r="F314" s="12">
        <f>IF(stats[[#This Row],[Datetime]],stats[[#This Row],[Total Clear]]/stats[[#This Row],[Total Runs]],NA())</f>
        <v>6.3897763578274758E-3</v>
      </c>
      <c r="G314" s="2">
        <f t="shared" si="15"/>
        <v>0</v>
      </c>
      <c r="H314" s="3">
        <f>IFERROR(stats[[#This Row],[Datetime]]-A313,"")</f>
        <v>7.638888928340748E-4</v>
      </c>
      <c r="I314" s="3">
        <f t="shared" si="16"/>
        <v>8.1018518176279031E-4</v>
      </c>
      <c r="J314" s="3">
        <f t="shared" si="17"/>
        <v>1.0648148108884925E-3</v>
      </c>
      <c r="K314" s="3">
        <f>IFERROR(stats[[#This Row],[Q3]]-stats[[#This Row],[Q1]],"")</f>
        <v>2.5462962912570219E-4</v>
      </c>
      <c r="L314" s="3">
        <f>IFERROR(AVERAGEIFS(H295:H314, H295:H314, "&lt;" &amp; stats[[#This Row],[Q3]]+(2*stats[[#This Row],[IQR]]), H295:H314, "&gt;" &amp; stats[[#This Row],[Q1]]-(2*stats[[#This Row],[IQR]])),"")</f>
        <v>9.5023148169275378E-4</v>
      </c>
      <c r="M314" s="2"/>
      <c r="N314" s="1"/>
      <c r="O314" s="1"/>
      <c r="P314" s="1"/>
      <c r="Q314" s="1"/>
      <c r="R314" s="1"/>
    </row>
    <row r="315" spans="1:18" x14ac:dyDescent="0.25">
      <c r="A315" s="9">
        <v>44302.09474537037</v>
      </c>
      <c r="B315" s="10">
        <v>0</v>
      </c>
      <c r="C315" s="10">
        <v>1</v>
      </c>
      <c r="D315" s="11">
        <f>SUM(B$2:B315)</f>
        <v>2</v>
      </c>
      <c r="E315" s="11">
        <f>SUM(C$2:C315)</f>
        <v>314</v>
      </c>
      <c r="F315" s="12">
        <f>IF(stats[[#This Row],[Datetime]],stats[[#This Row],[Total Clear]]/stats[[#This Row],[Total Runs]],NA())</f>
        <v>6.369426751592357E-3</v>
      </c>
      <c r="G315" s="2">
        <f t="shared" si="15"/>
        <v>0</v>
      </c>
      <c r="H315" s="3">
        <f>IFERROR(stats[[#This Row],[Datetime]]-A314,"")</f>
        <v>7.0601851621177047E-4</v>
      </c>
      <c r="I315" s="3">
        <f t="shared" si="16"/>
        <v>7.7256944496184587E-4</v>
      </c>
      <c r="J315" s="3">
        <f t="shared" si="17"/>
        <v>1.0648148108884925E-3</v>
      </c>
      <c r="K315" s="3">
        <f>IFERROR(stats[[#This Row],[Q3]]-stats[[#This Row],[Q1]],"")</f>
        <v>2.9224536592664663E-4</v>
      </c>
      <c r="L315" s="3">
        <f>IFERROR(AVERAGEIFS(H296:H315, H296:H315, "&lt;" &amp; stats[[#This Row],[Q3]]+(2*stats[[#This Row],[IQR]]), H296:H315, "&gt;" &amp; stats[[#This Row],[Q1]]-(2*stats[[#This Row],[IQR]])),"")</f>
        <v>9.3634259246755391E-4</v>
      </c>
      <c r="M315" s="2"/>
      <c r="N315" s="1"/>
      <c r="O315" s="1"/>
      <c r="P315" s="1"/>
      <c r="Q315" s="1"/>
      <c r="R315" s="1"/>
    </row>
    <row r="316" spans="1:18" x14ac:dyDescent="0.25">
      <c r="A316" s="9">
        <v>44302.095520833333</v>
      </c>
      <c r="B316" s="10">
        <v>0</v>
      </c>
      <c r="C316" s="10">
        <v>1</v>
      </c>
      <c r="D316" s="11">
        <f>SUM(B$2:B316)</f>
        <v>2</v>
      </c>
      <c r="E316" s="11">
        <f>SUM(C$2:C316)</f>
        <v>315</v>
      </c>
      <c r="F316" s="12">
        <f>IF(stats[[#This Row],[Datetime]],stats[[#This Row],[Total Clear]]/stats[[#This Row],[Total Runs]],NA())</f>
        <v>6.3492063492063492E-3</v>
      </c>
      <c r="G316" s="2">
        <f t="shared" si="15"/>
        <v>0</v>
      </c>
      <c r="H316" s="3">
        <f>IFERROR(stats[[#This Row],[Datetime]]-A315,"")</f>
        <v>7.7546296233776957E-4</v>
      </c>
      <c r="I316" s="3">
        <f t="shared" si="16"/>
        <v>7.7256944496184587E-4</v>
      </c>
      <c r="J316" s="3">
        <f t="shared" si="17"/>
        <v>1.0648148108884925E-3</v>
      </c>
      <c r="K316" s="3">
        <f>IFERROR(stats[[#This Row],[Q3]]-stats[[#This Row],[Q1]],"")</f>
        <v>2.9224536592664663E-4</v>
      </c>
      <c r="L316" s="3">
        <f>IFERROR(AVERAGEIFS(H297:H316, H297:H316, "&lt;" &amp; stats[[#This Row],[Q3]]+(2*stats[[#This Row],[IQR]]), H297:H316, "&gt;" &amp; stats[[#This Row],[Q1]]-(2*stats[[#This Row],[IQR]])),"")</f>
        <v>9.2303240744513455E-4</v>
      </c>
      <c r="M316" s="2"/>
      <c r="N316" s="1"/>
      <c r="O316" s="1"/>
      <c r="P316" s="1"/>
      <c r="Q316" s="1"/>
      <c r="R316" s="1"/>
    </row>
    <row r="317" spans="1:18" x14ac:dyDescent="0.25">
      <c r="A317" s="9">
        <v>44302.096435185187</v>
      </c>
      <c r="B317" s="10">
        <v>0</v>
      </c>
      <c r="C317" s="10">
        <v>1</v>
      </c>
      <c r="D317" s="11">
        <f>SUM(B$2:B317)</f>
        <v>2</v>
      </c>
      <c r="E317" s="11">
        <f>SUM(C$2:C317)</f>
        <v>316</v>
      </c>
      <c r="F317" s="12">
        <f>IF(stats[[#This Row],[Datetime]],stats[[#This Row],[Total Clear]]/stats[[#This Row],[Total Runs]],NA())</f>
        <v>6.3291139240506328E-3</v>
      </c>
      <c r="G317" s="2">
        <f t="shared" si="15"/>
        <v>0</v>
      </c>
      <c r="H317" s="3">
        <f>IFERROR(stats[[#This Row],[Datetime]]-A316,"")</f>
        <v>9.1435185458976775E-4</v>
      </c>
      <c r="I317" s="3">
        <f t="shared" si="16"/>
        <v>7.7256944496184587E-4</v>
      </c>
      <c r="J317" s="3">
        <f t="shared" si="17"/>
        <v>1.056134256941732E-3</v>
      </c>
      <c r="K317" s="3">
        <f>IFERROR(stats[[#This Row],[Q3]]-stats[[#This Row],[Q1]],"")</f>
        <v>2.8356481197988614E-4</v>
      </c>
      <c r="L317" s="3">
        <f>IFERROR(AVERAGEIFS(H298:H317, H298:H317, "&lt;" &amp; stats[[#This Row],[Q3]]+(2*stats[[#This Row],[IQR]]), H298:H317, "&gt;" &amp; stats[[#This Row],[Q1]]-(2*stats[[#This Row],[IQR]])),"")</f>
        <v>9.1435185204318263E-4</v>
      </c>
      <c r="M317" s="2"/>
      <c r="N317" s="1"/>
      <c r="O317" s="1"/>
      <c r="P317" s="1"/>
      <c r="Q317" s="1"/>
      <c r="R317" s="1"/>
    </row>
    <row r="318" spans="1:18" x14ac:dyDescent="0.25">
      <c r="A318" s="9">
        <v>44302.097430555557</v>
      </c>
      <c r="B318" s="10">
        <v>0</v>
      </c>
      <c r="C318" s="10">
        <v>1</v>
      </c>
      <c r="D318" s="11">
        <f>SUM(B$2:B318)</f>
        <v>2</v>
      </c>
      <c r="E318" s="11">
        <f>SUM(C$2:C318)</f>
        <v>317</v>
      </c>
      <c r="F318" s="12">
        <f>IF(stats[[#This Row],[Datetime]],stats[[#This Row],[Total Clear]]/stats[[#This Row],[Total Runs]],NA())</f>
        <v>6.3091482649842269E-3</v>
      </c>
      <c r="G318" s="2">
        <f t="shared" si="15"/>
        <v>0</v>
      </c>
      <c r="H318" s="3">
        <f>IFERROR(stats[[#This Row],[Datetime]]-A317,"")</f>
        <v>9.9537037021946162E-4</v>
      </c>
      <c r="I318" s="3">
        <f t="shared" si="16"/>
        <v>7.7256944496184587E-4</v>
      </c>
      <c r="J318" s="3">
        <f t="shared" si="17"/>
        <v>1.0271990777255269E-3</v>
      </c>
      <c r="K318" s="3">
        <f>IFERROR(stats[[#This Row],[Q3]]-stats[[#This Row],[Q1]],"")</f>
        <v>2.54629632763681E-4</v>
      </c>
      <c r="L318" s="3">
        <f>IFERROR(AVERAGEIFS(H299:H318, H299:H318, "&lt;" &amp; stats[[#This Row],[Q3]]+(2*stats[[#This Row],[IQR]]), H299:H318, "&gt;" &amp; stats[[#This Row],[Q1]]-(2*stats[[#This Row],[IQR]])),"")</f>
        <v>9.1087962973688261E-4</v>
      </c>
      <c r="M318" s="2"/>
      <c r="N318" s="1"/>
      <c r="O318" s="1"/>
      <c r="P318" s="1"/>
      <c r="Q318" s="1"/>
      <c r="R318" s="1"/>
    </row>
    <row r="319" spans="1:18" x14ac:dyDescent="0.25">
      <c r="A319" s="9">
        <v>44302.098391203705</v>
      </c>
      <c r="B319" s="10">
        <v>0</v>
      </c>
      <c r="C319" s="10">
        <v>1</v>
      </c>
      <c r="D319" s="11">
        <f>SUM(B$2:B319)</f>
        <v>2</v>
      </c>
      <c r="E319" s="11">
        <f>SUM(C$2:C319)</f>
        <v>318</v>
      </c>
      <c r="F319" s="12">
        <f>IF(stats[[#This Row],[Datetime]],stats[[#This Row],[Total Clear]]/stats[[#This Row],[Total Runs]],NA())</f>
        <v>6.2893081761006293E-3</v>
      </c>
      <c r="G319" s="2">
        <f t="shared" si="15"/>
        <v>0</v>
      </c>
      <c r="H319" s="3">
        <f>IFERROR(stats[[#This Row],[Datetime]]-A318,"")</f>
        <v>9.6064814715646207E-4</v>
      </c>
      <c r="I319" s="3">
        <f t="shared" si="16"/>
        <v>7.7256944496184587E-4</v>
      </c>
      <c r="J319" s="3">
        <f t="shared" si="17"/>
        <v>1.0271990777255269E-3</v>
      </c>
      <c r="K319" s="3">
        <f>IFERROR(stats[[#This Row],[Q3]]-stats[[#This Row],[Q1]],"")</f>
        <v>2.54629632763681E-4</v>
      </c>
      <c r="L319" s="3">
        <f>IFERROR(AVERAGEIFS(H300:H319, H300:H319, "&lt;" &amp; stats[[#This Row],[Q3]]+(2*stats[[#This Row],[IQR]]), H300:H319, "&gt;" &amp; stats[[#This Row],[Q1]]-(2*stats[[#This Row],[IQR]])),"")</f>
        <v>9.0856481474475002E-4</v>
      </c>
      <c r="M319" s="2"/>
      <c r="N319" s="1"/>
      <c r="O319" s="1"/>
      <c r="P319" s="1"/>
      <c r="Q319" s="1"/>
      <c r="R319" s="1"/>
    </row>
    <row r="320" spans="1:18" x14ac:dyDescent="0.25">
      <c r="A320" s="9">
        <v>44302.09946759259</v>
      </c>
      <c r="B320" s="10">
        <v>0</v>
      </c>
      <c r="C320" s="10">
        <v>1</v>
      </c>
      <c r="D320" s="11">
        <f>SUM(B$2:B320)</f>
        <v>2</v>
      </c>
      <c r="E320" s="11">
        <f>SUM(C$2:C320)</f>
        <v>319</v>
      </c>
      <c r="F320" s="12">
        <f>IF(stats[[#This Row],[Datetime]],stats[[#This Row],[Total Clear]]/stats[[#This Row],[Total Runs]],NA())</f>
        <v>6.269592476489028E-3</v>
      </c>
      <c r="G320" s="2">
        <f t="shared" si="15"/>
        <v>0</v>
      </c>
      <c r="H320" s="3">
        <f>IFERROR(stats[[#This Row],[Datetime]]-A319,"")</f>
        <v>1.0763888858491555E-3</v>
      </c>
      <c r="I320" s="3">
        <f t="shared" si="16"/>
        <v>7.7256944496184587E-4</v>
      </c>
      <c r="J320" s="3">
        <f t="shared" si="17"/>
        <v>1.0300925951014506E-3</v>
      </c>
      <c r="K320" s="3">
        <f>IFERROR(stats[[#This Row],[Q3]]-stats[[#This Row],[Q1]],"")</f>
        <v>2.575231501396047E-4</v>
      </c>
      <c r="L320" s="3">
        <f>IFERROR(AVERAGEIFS(H301:H320, H301:H320, "&lt;" &amp; stats[[#This Row],[Q3]]+(2*stats[[#This Row],[IQR]]), H301:H320, "&gt;" &amp; stats[[#This Row],[Q1]]-(2*stats[[#This Row],[IQR]])),"")</f>
        <v>9.0972222205891744E-4</v>
      </c>
      <c r="M320" s="2"/>
      <c r="N320" s="1"/>
      <c r="O320" s="1"/>
      <c r="P320" s="1"/>
      <c r="Q320" s="1"/>
      <c r="R320" s="1"/>
    </row>
    <row r="321" spans="1:18" x14ac:dyDescent="0.25">
      <c r="A321" s="9">
        <v>44302.100613425922</v>
      </c>
      <c r="B321" s="10">
        <v>0</v>
      </c>
      <c r="C321" s="10">
        <v>1</v>
      </c>
      <c r="D321" s="11">
        <f>SUM(B$2:B321)</f>
        <v>2</v>
      </c>
      <c r="E321" s="11">
        <f>SUM(C$2:C321)</f>
        <v>320</v>
      </c>
      <c r="F321" s="12">
        <f>IF(stats[[#This Row],[Datetime]],stats[[#This Row],[Total Clear]]/stats[[#This Row],[Total Runs]],NA())</f>
        <v>6.2500000000000003E-3</v>
      </c>
      <c r="G321" s="2">
        <f t="shared" si="15"/>
        <v>0</v>
      </c>
      <c r="H321" s="3">
        <f>IFERROR(stats[[#This Row],[Datetime]]-A320,"")</f>
        <v>1.1458333319751546E-3</v>
      </c>
      <c r="I321" s="3">
        <f t="shared" si="16"/>
        <v>7.7256944496184587E-4</v>
      </c>
      <c r="J321" s="3">
        <f t="shared" si="17"/>
        <v>1.0677083282644162E-3</v>
      </c>
      <c r="K321" s="3">
        <f>IFERROR(stats[[#This Row],[Q3]]-stats[[#This Row],[Q1]],"")</f>
        <v>2.9513888330257032E-4</v>
      </c>
      <c r="L321" s="3">
        <f>IFERROR(AVERAGEIFS(H302:H321, H302:H321, "&lt;" &amp; stats[[#This Row],[Q3]]+(2*stats[[#This Row],[IQR]]), H302:H321, "&gt;" &amp; stats[[#This Row],[Q1]]-(2*stats[[#This Row],[IQR]])),"")</f>
        <v>9.1956018513883464E-4</v>
      </c>
      <c r="M321" s="2"/>
      <c r="N321" s="1"/>
      <c r="O321" s="1"/>
      <c r="P321" s="1"/>
      <c r="Q321" s="1"/>
      <c r="R321" s="1"/>
    </row>
    <row r="322" spans="1:18" x14ac:dyDescent="0.25">
      <c r="A322" s="9">
        <v>44302.101666666669</v>
      </c>
      <c r="B322" s="10">
        <v>0</v>
      </c>
      <c r="C322" s="10">
        <v>1</v>
      </c>
      <c r="D322" s="11">
        <f>SUM(B$2:B322)</f>
        <v>2</v>
      </c>
      <c r="E322" s="11">
        <f>SUM(C$2:C322)</f>
        <v>321</v>
      </c>
      <c r="F322" s="12">
        <f>IF(stats[[#This Row],[Datetime]],stats[[#This Row],[Total Clear]]/stats[[#This Row],[Total Runs]],NA())</f>
        <v>6.2305295950155761E-3</v>
      </c>
      <c r="G322" s="2">
        <f t="shared" si="15"/>
        <v>0</v>
      </c>
      <c r="H322" s="3">
        <f>IFERROR(stats[[#This Row],[Datetime]]-A321,"")</f>
        <v>1.0532407468417659E-3</v>
      </c>
      <c r="I322" s="3">
        <f t="shared" si="16"/>
        <v>7.7256944496184587E-4</v>
      </c>
      <c r="J322" s="3">
        <f t="shared" si="17"/>
        <v>1.0561342623987002E-3</v>
      </c>
      <c r="K322" s="3">
        <f>IFERROR(stats[[#This Row],[Q3]]-stats[[#This Row],[Q1]],"")</f>
        <v>2.8356481743685436E-4</v>
      </c>
      <c r="L322" s="3">
        <f>IFERROR(AVERAGEIFS(H303:H322, H303:H322, "&lt;" &amp; stats[[#This Row],[Q3]]+(2*stats[[#This Row],[IQR]]), H303:H322, "&gt;" &amp; stats[[#This Row],[Q1]]-(2*stats[[#This Row],[IQR]])),"")</f>
        <v>9.1840277782466733E-4</v>
      </c>
      <c r="M322" s="2"/>
      <c r="N322" s="1"/>
      <c r="O322" s="1"/>
      <c r="P322" s="1"/>
      <c r="Q322" s="1"/>
      <c r="R322" s="1"/>
    </row>
    <row r="323" spans="1:18" x14ac:dyDescent="0.25">
      <c r="A323" s="9">
        <v>44302.102638888886</v>
      </c>
      <c r="B323" s="10">
        <v>0</v>
      </c>
      <c r="C323" s="10">
        <v>1</v>
      </c>
      <c r="D323" s="11">
        <f>SUM(B$2:B323)</f>
        <v>2</v>
      </c>
      <c r="E323" s="11">
        <f>SUM(C$2:C323)</f>
        <v>322</v>
      </c>
      <c r="F323" s="12">
        <f>IF(stats[[#This Row],[Datetime]],stats[[#This Row],[Total Clear]]/stats[[#This Row],[Total Runs]],NA())</f>
        <v>6.2111801242236021E-3</v>
      </c>
      <c r="G323" s="2">
        <f t="shared" si="15"/>
        <v>0</v>
      </c>
      <c r="H323" s="3">
        <f>IFERROR(stats[[#This Row],[Datetime]]-A322,"")</f>
        <v>9.7222221666015685E-4</v>
      </c>
      <c r="I323" s="3">
        <f t="shared" si="16"/>
        <v>7.7256944496184587E-4</v>
      </c>
      <c r="J323" s="3">
        <f t="shared" si="17"/>
        <v>1.0561342623987002E-3</v>
      </c>
      <c r="K323" s="3">
        <f>IFERROR(stats[[#This Row],[Q3]]-stats[[#This Row],[Q1]],"")</f>
        <v>2.8356481743685436E-4</v>
      </c>
      <c r="L323" s="3">
        <f>IFERROR(AVERAGEIFS(H304:H323, H304:H323, "&lt;" &amp; stats[[#This Row],[Q3]]+(2*stats[[#This Row],[IQR]]), H304:H323, "&gt;" &amp; stats[[#This Row],[Q1]]-(2*stats[[#This Row],[IQR]])),"")</f>
        <v>9.1608796283253473E-4</v>
      </c>
      <c r="M323" s="2"/>
      <c r="N323" s="1"/>
      <c r="O323" s="1"/>
      <c r="P323" s="1"/>
      <c r="Q323" s="1"/>
      <c r="R323" s="1"/>
    </row>
    <row r="324" spans="1:18" x14ac:dyDescent="0.25">
      <c r="A324" s="9">
        <v>44302.103668981479</v>
      </c>
      <c r="B324" s="10">
        <v>0</v>
      </c>
      <c r="C324" s="10">
        <v>1</v>
      </c>
      <c r="D324" s="11">
        <f>SUM(B$2:B324)</f>
        <v>2</v>
      </c>
      <c r="E324" s="11">
        <f>SUM(C$2:C324)</f>
        <v>323</v>
      </c>
      <c r="F324" s="12">
        <f>IF(stats[[#This Row],[Datetime]],stats[[#This Row],[Total Clear]]/stats[[#This Row],[Total Runs]],NA())</f>
        <v>6.1919504643962852E-3</v>
      </c>
      <c r="G324" s="2">
        <f t="shared" si="15"/>
        <v>0</v>
      </c>
      <c r="H324" s="3">
        <f>IFERROR(stats[[#This Row],[Datetime]]-A323,"")</f>
        <v>1.0300925932824612E-3</v>
      </c>
      <c r="I324" s="3">
        <f t="shared" si="16"/>
        <v>7.7256944496184587E-4</v>
      </c>
      <c r="J324" s="3">
        <f t="shared" si="17"/>
        <v>1.0358796316722874E-3</v>
      </c>
      <c r="K324" s="3">
        <f>IFERROR(stats[[#This Row],[Q3]]-stats[[#This Row],[Q1]],"")</f>
        <v>2.6331018671044149E-4</v>
      </c>
      <c r="L324" s="3">
        <f>IFERROR(AVERAGEIFS(H305:H324, H305:H324, "&lt;" &amp; stats[[#This Row],[Q3]]+(2*stats[[#This Row],[IQR]]), H305:H324, "&gt;" &amp; stats[[#This Row],[Q1]]-(2*stats[[#This Row],[IQR]])),"")</f>
        <v>9.1203703705105004E-4</v>
      </c>
      <c r="M324" s="2"/>
      <c r="N324" s="1"/>
      <c r="O324" s="1"/>
      <c r="P324" s="1"/>
      <c r="Q324" s="1"/>
      <c r="R324" s="1"/>
    </row>
    <row r="325" spans="1:18" x14ac:dyDescent="0.25">
      <c r="A325" s="9">
        <v>44302.104780092595</v>
      </c>
      <c r="B325" s="10">
        <v>0</v>
      </c>
      <c r="C325" s="10">
        <v>1</v>
      </c>
      <c r="D325" s="11">
        <f>SUM(B$2:B325)</f>
        <v>2</v>
      </c>
      <c r="E325" s="11">
        <f>SUM(C$2:C325)</f>
        <v>324</v>
      </c>
      <c r="F325" s="12">
        <f>IF(stats[[#This Row],[Datetime]],stats[[#This Row],[Total Clear]]/stats[[#This Row],[Total Runs]],NA())</f>
        <v>6.1728395061728392E-3</v>
      </c>
      <c r="G325" s="2">
        <f t="shared" si="15"/>
        <v>0</v>
      </c>
      <c r="H325" s="3">
        <f>IFERROR(stats[[#This Row],[Datetime]]-A324,"")</f>
        <v>1.1111111161881126E-3</v>
      </c>
      <c r="I325" s="3">
        <f t="shared" si="16"/>
        <v>7.7256944496184587E-4</v>
      </c>
      <c r="J325" s="3">
        <f t="shared" si="17"/>
        <v>1.0561342623987002E-3</v>
      </c>
      <c r="K325" s="3">
        <f>IFERROR(stats[[#This Row],[Q3]]-stats[[#This Row],[Q1]],"")</f>
        <v>2.8356481743685436E-4</v>
      </c>
      <c r="L325" s="3">
        <f>IFERROR(AVERAGEIFS(H306:H325, H306:H325, "&lt;" &amp; stats[[#This Row],[Q3]]+(2*stats[[#This Row],[IQR]]), H306:H325, "&gt;" &amp; stats[[#This Row],[Q1]]-(2*stats[[#This Row],[IQR]])),"")</f>
        <v>9.1666666667151726E-4</v>
      </c>
      <c r="M325" s="2"/>
      <c r="N325" s="1"/>
      <c r="O325" s="1"/>
      <c r="P325" s="1"/>
      <c r="Q325" s="1"/>
      <c r="R325" s="1"/>
    </row>
    <row r="326" spans="1:18" x14ac:dyDescent="0.25">
      <c r="A326" s="9">
        <v>44302.105798611112</v>
      </c>
      <c r="B326" s="10">
        <v>0</v>
      </c>
      <c r="C326" s="10">
        <v>1</v>
      </c>
      <c r="D326" s="11">
        <f>SUM(B$2:B326)</f>
        <v>2</v>
      </c>
      <c r="E326" s="11">
        <f>SUM(C$2:C326)</f>
        <v>325</v>
      </c>
      <c r="F326" s="12">
        <f>IF(stats[[#This Row],[Datetime]],stats[[#This Row],[Total Clear]]/stats[[#This Row],[Total Runs]],NA())</f>
        <v>6.1538461538461538E-3</v>
      </c>
      <c r="G326" s="2">
        <f t="shared" si="15"/>
        <v>0</v>
      </c>
      <c r="H326" s="3">
        <f>IFERROR(stats[[#This Row],[Datetime]]-A325,"")</f>
        <v>1.0185185165028088E-3</v>
      </c>
      <c r="I326" s="3">
        <f t="shared" si="16"/>
        <v>7.7256944496184587E-4</v>
      </c>
      <c r="J326" s="3">
        <f t="shared" si="17"/>
        <v>1.0358796316722874E-3</v>
      </c>
      <c r="K326" s="3">
        <f>IFERROR(stats[[#This Row],[Q3]]-stats[[#This Row],[Q1]],"")</f>
        <v>2.6331018671044149E-4</v>
      </c>
      <c r="L326" s="3">
        <f>IFERROR(AVERAGEIFS(H307:H326, H307:H326, "&lt;" &amp; stats[[#This Row],[Q3]]+(2*stats[[#This Row],[IQR]]), H307:H326, "&gt;" &amp; stats[[#This Row],[Q1]]-(2*stats[[#This Row],[IQR]])),"")</f>
        <v>9.1435185204318263E-4</v>
      </c>
      <c r="M326" s="2"/>
      <c r="N326" s="1"/>
      <c r="O326" s="1"/>
      <c r="P326" s="1"/>
      <c r="Q326" s="1"/>
      <c r="R326" s="1"/>
    </row>
    <row r="327" spans="1:18" x14ac:dyDescent="0.25">
      <c r="A327" s="9">
        <v>44302.106817129628</v>
      </c>
      <c r="B327" s="10">
        <v>0</v>
      </c>
      <c r="C327" s="10">
        <v>1</v>
      </c>
      <c r="D327" s="11">
        <f>SUM(B$2:B327)</f>
        <v>2</v>
      </c>
      <c r="E327" s="11">
        <f>SUM(C$2:C327)</f>
        <v>326</v>
      </c>
      <c r="F327" s="12">
        <f>IF(stats[[#This Row],[Datetime]],stats[[#This Row],[Total Clear]]/stats[[#This Row],[Total Runs]],NA())</f>
        <v>6.1349693251533744E-3</v>
      </c>
      <c r="G327" s="2">
        <f t="shared" si="15"/>
        <v>0</v>
      </c>
      <c r="H327" s="3">
        <f>IFERROR(stats[[#This Row],[Datetime]]-A326,"")</f>
        <v>1.0185185165028088E-3</v>
      </c>
      <c r="I327" s="3">
        <f t="shared" si="16"/>
        <v>7.7256944496184587E-4</v>
      </c>
      <c r="J327" s="3">
        <f t="shared" si="17"/>
        <v>1.0214120356977219E-3</v>
      </c>
      <c r="K327" s="3">
        <f>IFERROR(stats[[#This Row],[Q3]]-stats[[#This Row],[Q1]],"")</f>
        <v>2.48842590735876E-4</v>
      </c>
      <c r="L327" s="3">
        <f>IFERROR(AVERAGEIFS(H308:H327, H308:H327, "&lt;" &amp; stats[[#This Row],[Q3]]+(2*stats[[#This Row],[IQR]]), H308:H327, "&gt;" &amp; stats[[#This Row],[Q1]]-(2*stats[[#This Row],[IQR]])),"")</f>
        <v>9.1087962973688261E-4</v>
      </c>
      <c r="M327" s="2"/>
      <c r="N327" s="1"/>
      <c r="O327" s="1"/>
      <c r="P327" s="1"/>
      <c r="Q327" s="1"/>
      <c r="R327" s="1"/>
    </row>
    <row r="328" spans="1:18" x14ac:dyDescent="0.25">
      <c r="A328" s="9">
        <v>44302.107835648145</v>
      </c>
      <c r="B328" s="10">
        <v>0</v>
      </c>
      <c r="C328" s="10">
        <v>1</v>
      </c>
      <c r="D328" s="11">
        <f>SUM(B$2:B328)</f>
        <v>2</v>
      </c>
      <c r="E328" s="11">
        <f>SUM(C$2:C328)</f>
        <v>327</v>
      </c>
      <c r="F328" s="12">
        <f>IF(stats[[#This Row],[Datetime]],stats[[#This Row],[Total Clear]]/stats[[#This Row],[Total Runs]],NA())</f>
        <v>6.1162079510703364E-3</v>
      </c>
      <c r="G328" s="2">
        <f t="shared" si="15"/>
        <v>0</v>
      </c>
      <c r="H328" s="3">
        <f>IFERROR(stats[[#This Row],[Datetime]]-A327,"")</f>
        <v>1.0185185165028088E-3</v>
      </c>
      <c r="I328" s="3">
        <f t="shared" si="16"/>
        <v>7.7546296233776957E-4</v>
      </c>
      <c r="J328" s="3">
        <f t="shared" si="17"/>
        <v>1.0214120356977219E-3</v>
      </c>
      <c r="K328" s="3">
        <f>IFERROR(stats[[#This Row],[Q3]]-stats[[#This Row],[Q1]],"")</f>
        <v>2.4594907335995231E-4</v>
      </c>
      <c r="L328" s="3">
        <f>IFERROR(AVERAGEIFS(H309:H328, H309:H328, "&lt;" &amp; stats[[#This Row],[Q3]]+(2*stats[[#This Row],[IQR]]), H309:H328, "&gt;" &amp; stats[[#This Row],[Q1]]-(2*stats[[#This Row],[IQR]])),"")</f>
        <v>9.2534722207346929E-4</v>
      </c>
      <c r="M328" s="2"/>
      <c r="N328" s="1"/>
      <c r="O328" s="1"/>
      <c r="P328" s="1"/>
      <c r="Q328" s="1"/>
      <c r="R328" s="1"/>
    </row>
    <row r="329" spans="1:18" x14ac:dyDescent="0.25">
      <c r="A329" s="9">
        <v>44302.108912037038</v>
      </c>
      <c r="B329" s="10">
        <v>0</v>
      </c>
      <c r="C329" s="10">
        <v>1</v>
      </c>
      <c r="D329" s="11">
        <f>SUM(B$2:B329)</f>
        <v>2</v>
      </c>
      <c r="E329" s="11">
        <f>SUM(C$2:C329)</f>
        <v>328</v>
      </c>
      <c r="F329" s="12">
        <f>IF(stats[[#This Row],[Datetime]],stats[[#This Row],[Total Clear]]/stats[[#This Row],[Total Runs]],NA())</f>
        <v>6.0975609756097563E-3</v>
      </c>
      <c r="G329" s="2">
        <f t="shared" si="15"/>
        <v>0</v>
      </c>
      <c r="H329" s="3">
        <f>IFERROR(stats[[#This Row],[Datetime]]-A328,"")</f>
        <v>1.0763888931251131E-3</v>
      </c>
      <c r="I329" s="3">
        <f t="shared" si="16"/>
        <v>8.1018518176279031E-4</v>
      </c>
      <c r="J329" s="3">
        <f t="shared" si="17"/>
        <v>1.0358796316722874E-3</v>
      </c>
      <c r="K329" s="3">
        <f>IFERROR(stats[[#This Row],[Q3]]-stats[[#This Row],[Q1]],"")</f>
        <v>2.2569444990949705E-4</v>
      </c>
      <c r="L329" s="3">
        <f>IFERROR(AVERAGEIFS(H310:H329, H310:H329, "&lt;" &amp; stats[[#This Row],[Q3]]+(2*stats[[#This Row],[IQR]]), H310:H329, "&gt;" &amp; stats[[#This Row],[Q1]]-(2*stats[[#This Row],[IQR]])),"")</f>
        <v>9.427083332411712E-4</v>
      </c>
      <c r="M329" s="2"/>
      <c r="N329" s="1"/>
      <c r="O329" s="1"/>
      <c r="P329" s="1"/>
      <c r="Q329" s="1"/>
      <c r="R329" s="1"/>
    </row>
    <row r="330" spans="1:18" x14ac:dyDescent="0.25">
      <c r="A330" s="9">
        <v>44302.109953703701</v>
      </c>
      <c r="B330" s="10">
        <v>0</v>
      </c>
      <c r="C330" s="10">
        <v>1</v>
      </c>
      <c r="D330" s="11">
        <f>SUM(B$2:B330)</f>
        <v>2</v>
      </c>
      <c r="E330" s="11">
        <f>SUM(C$2:C330)</f>
        <v>329</v>
      </c>
      <c r="F330" s="12">
        <f>IF(stats[[#This Row],[Datetime]],stats[[#This Row],[Total Clear]]/stats[[#This Row],[Total Runs]],NA())</f>
        <v>6.0790273556231003E-3</v>
      </c>
      <c r="G330" s="2">
        <f t="shared" si="15"/>
        <v>0</v>
      </c>
      <c r="H330" s="3">
        <f>IFERROR(stats[[#This Row],[Datetime]]-A329,"")</f>
        <v>1.0416666627861559E-3</v>
      </c>
      <c r="I330" s="3">
        <f t="shared" si="16"/>
        <v>8.1018518176279031E-4</v>
      </c>
      <c r="J330" s="3">
        <f t="shared" si="17"/>
        <v>1.0445601838000584E-3</v>
      </c>
      <c r="K330" s="3">
        <f>IFERROR(stats[[#This Row],[Q3]]-stats[[#This Row],[Q1]],"")</f>
        <v>2.3437500203726813E-4</v>
      </c>
      <c r="L330" s="3">
        <f>IFERROR(AVERAGEIFS(H311:H330, H311:H330, "&lt;" &amp; stats[[#This Row],[Q3]]+(2*stats[[#This Row],[IQR]]), H311:H330, "&gt;" &amp; stats[[#This Row],[Q1]]-(2*stats[[#This Row],[IQR]])),"")</f>
        <v>9.5138888864312323E-4</v>
      </c>
      <c r="M330" s="2"/>
      <c r="N330" s="1"/>
      <c r="O330" s="1"/>
      <c r="P330" s="1"/>
      <c r="Q330" s="1"/>
      <c r="R330" s="1"/>
    </row>
    <row r="331" spans="1:18" x14ac:dyDescent="0.25">
      <c r="A331" s="9">
        <v>44302.110902777778</v>
      </c>
      <c r="B331" s="10">
        <v>0</v>
      </c>
      <c r="C331" s="10">
        <v>1</v>
      </c>
      <c r="D331" s="11">
        <f>SUM(B$2:B331)</f>
        <v>2</v>
      </c>
      <c r="E331" s="11">
        <f>SUM(C$2:C331)</f>
        <v>330</v>
      </c>
      <c r="F331" s="12">
        <f>IF(stats[[#This Row],[Datetime]],stats[[#This Row],[Total Clear]]/stats[[#This Row],[Total Runs]],NA())</f>
        <v>6.0606060606060606E-3</v>
      </c>
      <c r="G331" s="2">
        <f t="shared" si="15"/>
        <v>0</v>
      </c>
      <c r="H331" s="3">
        <f>IFERROR(stats[[#This Row],[Datetime]]-A330,"")</f>
        <v>9.490740776527673E-4</v>
      </c>
      <c r="I331" s="3">
        <f t="shared" si="16"/>
        <v>8.7962963152676821E-4</v>
      </c>
      <c r="J331" s="3">
        <f t="shared" si="17"/>
        <v>1.0445601838000584E-3</v>
      </c>
      <c r="K331" s="3">
        <f>IFERROR(stats[[#This Row],[Q3]]-stats[[#This Row],[Q1]],"")</f>
        <v>1.6493055227329023E-4</v>
      </c>
      <c r="L331" s="3">
        <f>IFERROR(AVERAGEIFS(H312:H331, H312:H331, "&lt;" &amp; stats[[#This Row],[Q3]]+(2*stats[[#This Row],[IQR]]), H312:H331, "&gt;" &amp; stats[[#This Row],[Q1]]-(2*stats[[#This Row],[IQR]])),"")</f>
        <v>9.5775462978053838E-4</v>
      </c>
      <c r="M331" s="2"/>
      <c r="N331" s="1"/>
      <c r="O331" s="1"/>
      <c r="P331" s="1"/>
      <c r="Q331" s="1"/>
      <c r="R331" s="1"/>
    </row>
    <row r="332" spans="1:18" x14ac:dyDescent="0.25">
      <c r="A332" s="9">
        <v>44302.11204861111</v>
      </c>
      <c r="B332" s="10">
        <v>0</v>
      </c>
      <c r="C332" s="10">
        <v>1</v>
      </c>
      <c r="D332" s="11">
        <f>SUM(B$2:B332)</f>
        <v>2</v>
      </c>
      <c r="E332" s="11">
        <f>SUM(C$2:C332)</f>
        <v>331</v>
      </c>
      <c r="F332" s="12">
        <f>IF(stats[[#This Row],[Datetime]],stats[[#This Row],[Total Clear]]/stats[[#This Row],[Total Runs]],NA())</f>
        <v>6.0422960725075529E-3</v>
      </c>
      <c r="G332" s="2">
        <f t="shared" si="15"/>
        <v>0</v>
      </c>
      <c r="H332" s="3">
        <f>IFERROR(stats[[#This Row],[Datetime]]-A331,"")</f>
        <v>1.1458333319751546E-3</v>
      </c>
      <c r="I332" s="3">
        <f t="shared" si="16"/>
        <v>9.4039352188701741E-4</v>
      </c>
      <c r="J332" s="3">
        <f t="shared" si="17"/>
        <v>1.0590277815936133E-3</v>
      </c>
      <c r="K332" s="3">
        <f>IFERROR(stats[[#This Row],[Q3]]-stats[[#This Row],[Q1]],"")</f>
        <v>1.1863425970659591E-4</v>
      </c>
      <c r="L332" s="3">
        <f>IFERROR(AVERAGEIFS(H313:H332, H313:H332, "&lt;" &amp; stats[[#This Row],[Q3]]+(2*stats[[#This Row],[IQR]]), H313:H332, "&gt;" &amp; stats[[#This Row],[Q1]]-(2*stats[[#This Row],[IQR]])),"")</f>
        <v>9.7627314826240761E-4</v>
      </c>
      <c r="M332" s="2"/>
      <c r="N332" s="1"/>
      <c r="O332" s="1"/>
      <c r="P332" s="1"/>
      <c r="Q332" s="1"/>
      <c r="R332" s="1"/>
    </row>
    <row r="333" spans="1:18" x14ac:dyDescent="0.25">
      <c r="A333" s="9">
        <v>44302.113113425927</v>
      </c>
      <c r="B333" s="10">
        <v>0</v>
      </c>
      <c r="C333" s="10">
        <v>1</v>
      </c>
      <c r="D333" s="11">
        <f>SUM(B$2:B333)</f>
        <v>2</v>
      </c>
      <c r="E333" s="11">
        <f>SUM(C$2:C333)</f>
        <v>332</v>
      </c>
      <c r="F333" s="12">
        <f>IF(stats[[#This Row],[Datetime]],stats[[#This Row],[Total Clear]]/stats[[#This Row],[Total Runs]],NA())</f>
        <v>6.024096385542169E-3</v>
      </c>
      <c r="G333" s="2">
        <f t="shared" si="15"/>
        <v>0</v>
      </c>
      <c r="H333" s="3">
        <f>IFERROR(stats[[#This Row],[Datetime]]-A332,"")</f>
        <v>1.0648148163454607E-3</v>
      </c>
      <c r="I333" s="3">
        <f t="shared" si="16"/>
        <v>9.5775462978053838E-4</v>
      </c>
      <c r="J333" s="3">
        <f t="shared" si="17"/>
        <v>1.0677083337213844E-3</v>
      </c>
      <c r="K333" s="3">
        <f>IFERROR(stats[[#This Row],[Q3]]-stats[[#This Row],[Q1]],"")</f>
        <v>1.0995370394084603E-4</v>
      </c>
      <c r="L333" s="3">
        <f>IFERROR(AVERAGEIFS(H314:H333, H314:H333, "&lt;" &amp; stats[[#This Row],[Q3]]+(2*stats[[#This Row],[IQR]]), H314:H333, "&gt;" &amp; stats[[#This Row],[Q1]]-(2*stats[[#This Row],[IQR]])),"")</f>
        <v>1.0069444447014433E-3</v>
      </c>
      <c r="M333" s="2"/>
      <c r="N333" s="1"/>
      <c r="O333" s="1"/>
      <c r="P333" s="1"/>
      <c r="Q333" s="1"/>
      <c r="R333" s="1"/>
    </row>
    <row r="334" spans="1:18" x14ac:dyDescent="0.25">
      <c r="A334" s="9">
        <v>44302.114178240743</v>
      </c>
      <c r="B334" s="10">
        <v>0</v>
      </c>
      <c r="C334" s="10">
        <v>1</v>
      </c>
      <c r="D334" s="11">
        <f>SUM(B$2:B334)</f>
        <v>2</v>
      </c>
      <c r="E334" s="11">
        <f>SUM(C$2:C334)</f>
        <v>333</v>
      </c>
      <c r="F334" s="12">
        <f>IF(stats[[#This Row],[Datetime]],stats[[#This Row],[Total Clear]]/stats[[#This Row],[Total Runs]],NA())</f>
        <v>6.006006006006006E-3</v>
      </c>
      <c r="G334" s="2">
        <f t="shared" si="15"/>
        <v>0</v>
      </c>
      <c r="H334" s="3">
        <f>IFERROR(stats[[#This Row],[Datetime]]-A333,"")</f>
        <v>1.0648148163454607E-3</v>
      </c>
      <c r="I334" s="3">
        <f t="shared" si="16"/>
        <v>9.6932869928423315E-4</v>
      </c>
      <c r="J334" s="3">
        <f t="shared" si="17"/>
        <v>1.0677083337213844E-3</v>
      </c>
      <c r="K334" s="3">
        <f>IFERROR(stats[[#This Row],[Q3]]-stats[[#This Row],[Q1]],"")</f>
        <v>9.8379634437151253E-5</v>
      </c>
      <c r="L334" s="3">
        <f>IFERROR(AVERAGEIFS(H315:H334, H315:H334, "&lt;" &amp; stats[[#This Row],[Q3]]+(2*stats[[#This Row],[IQR]]), H315:H334, "&gt;" &amp; stats[[#This Row],[Q1]]-(2*stats[[#This Row],[IQR]])),"")</f>
        <v>1.0227826512020425E-3</v>
      </c>
      <c r="M334" s="2"/>
      <c r="N334" s="1"/>
      <c r="O334" s="1"/>
      <c r="P334" s="1"/>
      <c r="Q334" s="1"/>
      <c r="R334" s="1"/>
    </row>
    <row r="335" spans="1:18" x14ac:dyDescent="0.25">
      <c r="A335" s="9">
        <v>44302.115208333336</v>
      </c>
      <c r="B335" s="10">
        <v>1</v>
      </c>
      <c r="C335" s="10">
        <v>1</v>
      </c>
      <c r="D335" s="11">
        <f>SUM(B$2:B335)</f>
        <v>3</v>
      </c>
      <c r="E335" s="11">
        <f>SUM(C$2:C335)</f>
        <v>334</v>
      </c>
      <c r="F335" s="12">
        <f>IF(stats[[#This Row],[Datetime]],stats[[#This Row],[Total Clear]]/stats[[#This Row],[Total Runs]],NA())</f>
        <v>8.9820359281437123E-3</v>
      </c>
      <c r="G335" s="2">
        <f t="shared" si="15"/>
        <v>0.05</v>
      </c>
      <c r="H335" s="3">
        <f>IFERROR(stats[[#This Row],[Datetime]]-A334,"")</f>
        <v>1.0300925932824612E-3</v>
      </c>
      <c r="I335" s="3">
        <f t="shared" si="16"/>
        <v>9.8958333182963543E-4</v>
      </c>
      <c r="J335" s="3">
        <f t="shared" si="17"/>
        <v>1.0677083337213844E-3</v>
      </c>
      <c r="K335" s="3">
        <f>IFERROR(stats[[#This Row],[Q3]]-stats[[#This Row],[Q1]],"")</f>
        <v>7.812500189174898E-5</v>
      </c>
      <c r="L335" s="3">
        <f>IFERROR(AVERAGEIFS(H316:H335, H316:H335, "&lt;" &amp; stats[[#This Row],[Q3]]+(2*stats[[#This Row],[IQR]]), H316:H335, "&gt;" &amp; stats[[#This Row],[Q1]]-(2*stats[[#This Row],[IQR]])),"")</f>
        <v>1.0361842107254472E-3</v>
      </c>
      <c r="M335" s="2"/>
      <c r="N335" s="1"/>
      <c r="O335" s="1"/>
      <c r="P335" s="1"/>
      <c r="Q335" s="1"/>
      <c r="R335" s="1"/>
    </row>
    <row r="336" spans="1:18" x14ac:dyDescent="0.25">
      <c r="A336" s="9">
        <v>44302.116863425923</v>
      </c>
      <c r="B336" s="10">
        <v>0</v>
      </c>
      <c r="C336" s="10">
        <v>1</v>
      </c>
      <c r="D336" s="11">
        <f>SUM(B$2:B336)</f>
        <v>3</v>
      </c>
      <c r="E336" s="11">
        <f>SUM(C$2:C336)</f>
        <v>335</v>
      </c>
      <c r="F336" s="12">
        <f>IF(stats[[#This Row],[Datetime]],stats[[#This Row],[Total Clear]]/stats[[#This Row],[Total Runs]],NA())</f>
        <v>8.9552238805970154E-3</v>
      </c>
      <c r="G336" s="2">
        <f t="shared" si="15"/>
        <v>0.05</v>
      </c>
      <c r="H336" s="3">
        <f>IFERROR(stats[[#This Row],[Datetime]]-A335,"")</f>
        <v>1.6550925865885802E-3</v>
      </c>
      <c r="I336" s="3">
        <f t="shared" si="16"/>
        <v>1.012731479931972E-3</v>
      </c>
      <c r="J336" s="3">
        <f t="shared" si="17"/>
        <v>1.0763888876681449E-3</v>
      </c>
      <c r="K336" s="3">
        <f>IFERROR(stats[[#This Row],[Q3]]-stats[[#This Row],[Q1]],"")</f>
        <v>6.36574077361729E-5</v>
      </c>
      <c r="L336" s="3">
        <f>IFERROR(AVERAGEIFS(H317:H336, H317:H336, "&lt;" &amp; stats[[#This Row],[Q3]]+(2*stats[[#This Row],[IQR]]), H317:H336, "&gt;" &amp; stats[[#This Row],[Q1]]-(2*stats[[#This Row],[IQR]])),"")</f>
        <v>1.0361842107254472E-3</v>
      </c>
      <c r="M336" s="2"/>
      <c r="N336" s="1"/>
      <c r="O336" s="1"/>
      <c r="P336" s="1"/>
      <c r="Q336" s="1"/>
      <c r="R336" s="1"/>
    </row>
    <row r="337" spans="1:18" x14ac:dyDescent="0.25">
      <c r="A337" s="9">
        <v>44302.117951388886</v>
      </c>
      <c r="B337" s="10">
        <v>0</v>
      </c>
      <c r="C337" s="10">
        <v>1</v>
      </c>
      <c r="D337" s="11">
        <f>SUM(B$2:B337)</f>
        <v>3</v>
      </c>
      <c r="E337" s="11">
        <f>SUM(C$2:C337)</f>
        <v>336</v>
      </c>
      <c r="F337" s="12">
        <f>IF(stats[[#This Row],[Datetime]],stats[[#This Row],[Total Clear]]/stats[[#This Row],[Total Runs]],NA())</f>
        <v>8.9285714285714281E-3</v>
      </c>
      <c r="G337" s="2">
        <f t="shared" si="15"/>
        <v>0.05</v>
      </c>
      <c r="H337" s="3">
        <f>IFERROR(stats[[#This Row],[Datetime]]-A336,"")</f>
        <v>1.0879629626288079E-3</v>
      </c>
      <c r="I337" s="3">
        <f t="shared" si="16"/>
        <v>1.0185185165028088E-3</v>
      </c>
      <c r="J337" s="3">
        <f t="shared" si="17"/>
        <v>1.0792824105010368E-3</v>
      </c>
      <c r="K337" s="3">
        <f>IFERROR(stats[[#This Row],[Q3]]-stats[[#This Row],[Q1]],"")</f>
        <v>6.0763893998228014E-5</v>
      </c>
      <c r="L337" s="3">
        <f>IFERROR(AVERAGEIFS(H318:H337, H318:H337, "&lt;" &amp; stats[[#This Row],[Q3]]+(2*stats[[#This Row],[IQR]]), H318:H337, "&gt;" &amp; stats[[#This Row],[Q1]]-(2*stats[[#This Row],[IQR]])),"")</f>
        <v>1.0453216374643442E-3</v>
      </c>
      <c r="M337" s="2"/>
      <c r="N337" s="1"/>
      <c r="O337" s="1"/>
      <c r="P337" s="1"/>
      <c r="Q337" s="1"/>
      <c r="R337" s="1"/>
    </row>
    <row r="338" spans="1:18" x14ac:dyDescent="0.25">
      <c r="A338" s="9">
        <v>44302.118969907409</v>
      </c>
      <c r="B338" s="10">
        <v>0</v>
      </c>
      <c r="C338" s="10">
        <v>1</v>
      </c>
      <c r="D338" s="11">
        <f>SUM(B$2:B338)</f>
        <v>3</v>
      </c>
      <c r="E338" s="11">
        <f>SUM(C$2:C338)</f>
        <v>337</v>
      </c>
      <c r="F338" s="12">
        <f>IF(stats[[#This Row],[Datetime]],stats[[#This Row],[Total Clear]]/stats[[#This Row],[Total Runs]],NA())</f>
        <v>8.9020771513353119E-3</v>
      </c>
      <c r="G338" s="2">
        <f t="shared" si="15"/>
        <v>0.05</v>
      </c>
      <c r="H338" s="3">
        <f>IFERROR(stats[[#This Row],[Datetime]]-A337,"")</f>
        <v>1.0185185237787664E-3</v>
      </c>
      <c r="I338" s="3">
        <f t="shared" si="16"/>
        <v>1.0185185165028088E-3</v>
      </c>
      <c r="J338" s="3">
        <f t="shared" si="17"/>
        <v>1.0792824105010368E-3</v>
      </c>
      <c r="K338" s="3">
        <f>IFERROR(stats[[#This Row],[Q3]]-stats[[#This Row],[Q1]],"")</f>
        <v>6.0763893998228014E-5</v>
      </c>
      <c r="L338" s="3">
        <f>IFERROR(AVERAGEIFS(H319:H338, H319:H338, "&lt;" &amp; stats[[#This Row],[Q3]]+(2*stats[[#This Row],[IQR]]), H319:H338, "&gt;" &amp; stats[[#This Row],[Q1]]-(2*stats[[#This Row],[IQR]])),"")</f>
        <v>1.0465399613358865E-3</v>
      </c>
      <c r="M338" s="2"/>
      <c r="N338" s="1"/>
      <c r="O338" s="1"/>
      <c r="P338" s="1"/>
      <c r="Q338" s="1"/>
      <c r="R338" s="1"/>
    </row>
    <row r="339" spans="1:18" x14ac:dyDescent="0.25">
      <c r="A339" s="9">
        <v>44302.12</v>
      </c>
      <c r="B339" s="10">
        <v>0</v>
      </c>
      <c r="C339" s="10">
        <v>1</v>
      </c>
      <c r="D339" s="11">
        <f>SUM(B$2:B339)</f>
        <v>3</v>
      </c>
      <c r="E339" s="11">
        <f>SUM(C$2:C339)</f>
        <v>338</v>
      </c>
      <c r="F339" s="12">
        <f>IF(stats[[#This Row],[Datetime]],stats[[#This Row],[Total Clear]]/stats[[#This Row],[Total Runs]],NA())</f>
        <v>8.8757396449704144E-3</v>
      </c>
      <c r="G339" s="2">
        <f t="shared" si="15"/>
        <v>0.05</v>
      </c>
      <c r="H339" s="3">
        <f>IFERROR(stats[[#This Row],[Datetime]]-A338,"")</f>
        <v>1.0300925932824612E-3</v>
      </c>
      <c r="I339" s="3">
        <f t="shared" si="16"/>
        <v>1.018518521959777E-3</v>
      </c>
      <c r="J339" s="3">
        <f t="shared" si="17"/>
        <v>1.0792824105010368E-3</v>
      </c>
      <c r="K339" s="3">
        <f>IFERROR(stats[[#This Row],[Q3]]-stats[[#This Row],[Q1]],"")</f>
        <v>6.0763888541259803E-5</v>
      </c>
      <c r="L339" s="3">
        <f>IFERROR(AVERAGEIFS(H320:H339, H320:H339, "&lt;" &amp; stats[[#This Row],[Q3]]+(2*stats[[#This Row],[IQR]]), H320:H339, "&gt;" &amp; stats[[#This Row],[Q1]]-(2*stats[[#This Row],[IQR]])),"")</f>
        <v>1.0501949321846233E-3</v>
      </c>
      <c r="M339" s="2"/>
      <c r="N339" s="1"/>
      <c r="O339" s="1"/>
      <c r="P339" s="1"/>
      <c r="Q339" s="1"/>
      <c r="R339" s="1"/>
    </row>
    <row r="340" spans="1:18" x14ac:dyDescent="0.25">
      <c r="A340" s="9">
        <v>44302.120995370373</v>
      </c>
      <c r="B340" s="10">
        <v>0</v>
      </c>
      <c r="C340" s="10">
        <v>1</v>
      </c>
      <c r="D340" s="11">
        <f>SUM(B$2:B340)</f>
        <v>3</v>
      </c>
      <c r="E340" s="11">
        <f>SUM(C$2:C340)</f>
        <v>339</v>
      </c>
      <c r="F340" s="12">
        <f>IF(stats[[#This Row],[Datetime]],stats[[#This Row],[Total Clear]]/stats[[#This Row],[Total Runs]],NA())</f>
        <v>8.8495575221238937E-3</v>
      </c>
      <c r="G340" s="2">
        <f t="shared" si="15"/>
        <v>0.05</v>
      </c>
      <c r="H340" s="3">
        <f>IFERROR(stats[[#This Row],[Datetime]]-A339,"")</f>
        <v>9.9537037021946162E-4</v>
      </c>
      <c r="I340" s="3">
        <f t="shared" si="16"/>
        <v>1.0185185165028088E-3</v>
      </c>
      <c r="J340" s="3">
        <f t="shared" si="17"/>
        <v>1.0792824105010368E-3</v>
      </c>
      <c r="K340" s="3">
        <f>IFERROR(stats[[#This Row],[Q3]]-stats[[#This Row],[Q1]],"")</f>
        <v>6.0763893998228014E-5</v>
      </c>
      <c r="L340" s="3">
        <f>IFERROR(AVERAGEIFS(H321:H340, H321:H340, "&lt;" &amp; stats[[#This Row],[Q3]]+(2*stats[[#This Row],[IQR]]), H321:H340, "&gt;" &amp; stats[[#This Row],[Q1]]-(2*stats[[#This Row],[IQR]])),"")</f>
        <v>1.0459307997830603E-3</v>
      </c>
      <c r="M340" s="2"/>
      <c r="N340" s="1"/>
      <c r="O340" s="1"/>
      <c r="P340" s="1"/>
      <c r="Q340" s="1"/>
      <c r="R340" s="1"/>
    </row>
    <row r="341" spans="1:18" x14ac:dyDescent="0.25">
      <c r="A341" s="9">
        <v>44302.122094907405</v>
      </c>
      <c r="B341" s="10">
        <v>0</v>
      </c>
      <c r="C341" s="10">
        <v>1</v>
      </c>
      <c r="D341" s="11">
        <f>SUM(B$2:B341)</f>
        <v>3</v>
      </c>
      <c r="E341" s="11">
        <f>SUM(C$2:C341)</f>
        <v>340</v>
      </c>
      <c r="F341" s="12">
        <f>IF(stats[[#This Row],[Datetime]],stats[[#This Row],[Total Clear]]/stats[[#This Row],[Total Runs]],NA())</f>
        <v>8.8235294117647058E-3</v>
      </c>
      <c r="G341" s="2">
        <f t="shared" si="15"/>
        <v>0.05</v>
      </c>
      <c r="H341" s="3">
        <f>IFERROR(stats[[#This Row],[Datetime]]-A340,"")</f>
        <v>1.0995370321325026E-3</v>
      </c>
      <c r="I341" s="3">
        <f t="shared" si="16"/>
        <v>1.0185185165028088E-3</v>
      </c>
      <c r="J341" s="3">
        <f t="shared" si="17"/>
        <v>1.0792824105010368E-3</v>
      </c>
      <c r="K341" s="3">
        <f>IFERROR(stats[[#This Row],[Q3]]-stats[[#This Row],[Q1]],"")</f>
        <v>6.0763893998228014E-5</v>
      </c>
      <c r="L341" s="3">
        <f>IFERROR(AVERAGEIFS(H322:H341, H322:H341, "&lt;" &amp; stats[[#This Row],[Q3]]+(2*stats[[#This Row],[IQR]]), H322:H341, "&gt;" &amp; stats[[#This Row],[Q1]]-(2*stats[[#This Row],[IQR]])),"")</f>
        <v>1.0434941524229209E-3</v>
      </c>
      <c r="M341" s="2"/>
      <c r="N341" s="1"/>
      <c r="O341" s="1"/>
      <c r="P341" s="1"/>
      <c r="Q341" s="1"/>
      <c r="R341" s="1"/>
    </row>
    <row r="342" spans="1:18" x14ac:dyDescent="0.25">
      <c r="A342" s="9">
        <v>44302.123124999998</v>
      </c>
      <c r="B342" s="10">
        <v>0</v>
      </c>
      <c r="C342" s="10">
        <v>1</v>
      </c>
      <c r="D342" s="11">
        <f>SUM(B$2:B342)</f>
        <v>3</v>
      </c>
      <c r="E342" s="11">
        <f>SUM(C$2:C342)</f>
        <v>341</v>
      </c>
      <c r="F342" s="12">
        <f>IF(stats[[#This Row],[Datetime]],stats[[#This Row],[Total Clear]]/stats[[#This Row],[Total Runs]],NA())</f>
        <v>8.7976539589442824E-3</v>
      </c>
      <c r="G342" s="2">
        <f t="shared" si="15"/>
        <v>0.05</v>
      </c>
      <c r="H342" s="3">
        <f>IFERROR(stats[[#This Row],[Datetime]]-A341,"")</f>
        <v>1.0300925932824612E-3</v>
      </c>
      <c r="I342" s="3">
        <f t="shared" si="16"/>
        <v>1.0185185165028088E-3</v>
      </c>
      <c r="J342" s="3">
        <f t="shared" si="17"/>
        <v>1.0792824105010368E-3</v>
      </c>
      <c r="K342" s="3">
        <f>IFERROR(stats[[#This Row],[Q3]]-stats[[#This Row],[Q1]],"")</f>
        <v>6.0763893998228014E-5</v>
      </c>
      <c r="L342" s="3">
        <f>IFERROR(AVERAGEIFS(H323:H342, H323:H342, "&lt;" &amp; stats[[#This Row],[Q3]]+(2*stats[[#This Row],[IQR]]), H323:H342, "&gt;" &amp; stats[[#This Row],[Q1]]-(2*stats[[#This Row],[IQR]])),"")</f>
        <v>1.0422758285513784E-3</v>
      </c>
      <c r="M342" s="2"/>
      <c r="N342" s="1"/>
      <c r="O342" s="1"/>
      <c r="P342" s="1"/>
      <c r="Q342" s="1"/>
      <c r="R342" s="1"/>
    </row>
    <row r="343" spans="1:18" x14ac:dyDescent="0.25">
      <c r="A343" s="9">
        <v>44302.124189814815</v>
      </c>
      <c r="B343" s="10">
        <v>0</v>
      </c>
      <c r="C343" s="10">
        <v>1</v>
      </c>
      <c r="D343" s="11">
        <f>SUM(B$2:B343)</f>
        <v>3</v>
      </c>
      <c r="E343" s="11">
        <f>SUM(C$2:C343)</f>
        <v>342</v>
      </c>
      <c r="F343" s="12">
        <f>IF(stats[[#This Row],[Datetime]],stats[[#This Row],[Total Clear]]/stats[[#This Row],[Total Runs]],NA())</f>
        <v>8.771929824561403E-3</v>
      </c>
      <c r="G343" s="2">
        <f t="shared" si="15"/>
        <v>0.05</v>
      </c>
      <c r="H343" s="3">
        <f>IFERROR(stats[[#This Row],[Datetime]]-A342,"")</f>
        <v>1.0648148163454607E-3</v>
      </c>
      <c r="I343" s="3">
        <f t="shared" si="16"/>
        <v>1.018518521959777E-3</v>
      </c>
      <c r="J343" s="3">
        <f t="shared" si="17"/>
        <v>1.0792824105010368E-3</v>
      </c>
      <c r="K343" s="3">
        <f>IFERROR(stats[[#This Row],[Q3]]-stats[[#This Row],[Q1]],"")</f>
        <v>6.0763888541259803E-5</v>
      </c>
      <c r="L343" s="3">
        <f>IFERROR(AVERAGEIFS(H324:H343, H324:H343, "&lt;" &amp; stats[[#This Row],[Q3]]+(2*stats[[#This Row],[IQR]]), H324:H343, "&gt;" &amp; stats[[#This Row],[Q1]]-(2*stats[[#This Row],[IQR]])),"")</f>
        <v>1.0471491232716577E-3</v>
      </c>
      <c r="M343" s="2"/>
      <c r="N343" s="1"/>
      <c r="O343" s="1"/>
      <c r="P343" s="1"/>
      <c r="Q343" s="1"/>
      <c r="R343" s="1"/>
    </row>
    <row r="344" spans="1:18" x14ac:dyDescent="0.25">
      <c r="A344" s="9">
        <v>44302.125254629631</v>
      </c>
      <c r="B344" s="10">
        <v>0</v>
      </c>
      <c r="C344" s="10">
        <v>1</v>
      </c>
      <c r="D344" s="11">
        <f>SUM(B$2:B344)</f>
        <v>3</v>
      </c>
      <c r="E344" s="11">
        <f>SUM(C$2:C344)</f>
        <v>343</v>
      </c>
      <c r="F344" s="12">
        <f>IF(stats[[#This Row],[Datetime]],stats[[#This Row],[Total Clear]]/stats[[#This Row],[Total Runs]],NA())</f>
        <v>8.7463556851311956E-3</v>
      </c>
      <c r="G344" s="2">
        <f t="shared" si="15"/>
        <v>0.05</v>
      </c>
      <c r="H344" s="3">
        <f>IFERROR(stats[[#This Row],[Datetime]]-A343,"")</f>
        <v>1.0648148163454607E-3</v>
      </c>
      <c r="I344" s="3">
        <f t="shared" si="16"/>
        <v>1.018518521959777E-3</v>
      </c>
      <c r="J344" s="3">
        <f t="shared" si="17"/>
        <v>1.0792824105010368E-3</v>
      </c>
      <c r="K344" s="3">
        <f>IFERROR(stats[[#This Row],[Q3]]-stats[[#This Row],[Q1]],"")</f>
        <v>6.0763888541259803E-5</v>
      </c>
      <c r="L344" s="3">
        <f>IFERROR(AVERAGEIFS(H325:H344, H325:H344, "&lt;" &amp; stats[[#This Row],[Q3]]+(2*stats[[#This Row],[IQR]]), H325:H344, "&gt;" &amp; stats[[#This Row],[Q1]]-(2*stats[[#This Row],[IQR]])),"")</f>
        <v>1.048976608696026E-3</v>
      </c>
      <c r="M344" s="2"/>
      <c r="N344" s="1"/>
      <c r="O344" s="1"/>
      <c r="P344" s="1"/>
      <c r="Q344" s="1"/>
      <c r="R344" s="1"/>
    </row>
    <row r="345" spans="1:18" x14ac:dyDescent="0.25">
      <c r="A345" s="9">
        <v>44302.126203703701</v>
      </c>
      <c r="B345" s="10">
        <v>0</v>
      </c>
      <c r="C345" s="10">
        <v>1</v>
      </c>
      <c r="D345" s="11">
        <f>SUM(B$2:B345)</f>
        <v>3</v>
      </c>
      <c r="E345" s="11">
        <f>SUM(C$2:C345)</f>
        <v>344</v>
      </c>
      <c r="F345" s="12">
        <f>IF(stats[[#This Row],[Datetime]],stats[[#This Row],[Total Clear]]/stats[[#This Row],[Total Runs]],NA())</f>
        <v>8.7209302325581394E-3</v>
      </c>
      <c r="G345" s="2">
        <f t="shared" si="15"/>
        <v>0.05</v>
      </c>
      <c r="H345" s="3">
        <f>IFERROR(stats[[#This Row],[Datetime]]-A344,"")</f>
        <v>9.4907407037680969E-4</v>
      </c>
      <c r="I345" s="3">
        <f t="shared" si="16"/>
        <v>1.0185185165028088E-3</v>
      </c>
      <c r="J345" s="3">
        <f t="shared" si="17"/>
        <v>1.0677083355403738E-3</v>
      </c>
      <c r="K345" s="3">
        <f>IFERROR(stats[[#This Row],[Q3]]-stats[[#This Row],[Q1]],"")</f>
        <v>4.918981903756503E-5</v>
      </c>
      <c r="L345" s="3">
        <f>IFERROR(AVERAGEIFS(H326:H345, H326:H345, "&lt;" &amp; stats[[#This Row],[Q3]]+(2*stats[[#This Row],[IQR]]), H326:H345, "&gt;" &amp; stats[[#This Row],[Q1]]-(2*stats[[#This Row],[IQR]])),"")</f>
        <v>1.0404483431270101E-3</v>
      </c>
      <c r="M345" s="2"/>
      <c r="N345" s="1"/>
      <c r="O345" s="1"/>
      <c r="P345" s="1"/>
      <c r="Q345" s="1"/>
      <c r="R345" s="1"/>
    </row>
    <row r="346" spans="1:18" x14ac:dyDescent="0.25">
      <c r="A346" s="9">
        <v>44302.127280092594</v>
      </c>
      <c r="B346" s="10">
        <v>0</v>
      </c>
      <c r="C346" s="10">
        <v>1</v>
      </c>
      <c r="D346" s="11">
        <f>SUM(B$2:B346)</f>
        <v>3</v>
      </c>
      <c r="E346" s="11">
        <f>SUM(C$2:C346)</f>
        <v>345</v>
      </c>
      <c r="F346" s="12">
        <f>IF(stats[[#This Row],[Datetime]],stats[[#This Row],[Total Clear]]/stats[[#This Row],[Total Runs]],NA())</f>
        <v>8.6956521739130436E-3</v>
      </c>
      <c r="G346" s="2">
        <f t="shared" si="15"/>
        <v>0.05</v>
      </c>
      <c r="H346" s="3">
        <f>IFERROR(stats[[#This Row],[Datetime]]-A345,"")</f>
        <v>1.0763888931251131E-3</v>
      </c>
      <c r="I346" s="3">
        <f t="shared" si="16"/>
        <v>1.018518521959777E-3</v>
      </c>
      <c r="J346" s="3">
        <f t="shared" si="17"/>
        <v>1.0763888931251131E-3</v>
      </c>
      <c r="K346" s="3">
        <f>IFERROR(stats[[#This Row],[Q3]]-stats[[#This Row],[Q1]],"")</f>
        <v>5.787037116533611E-5</v>
      </c>
      <c r="L346" s="3">
        <f>IFERROR(AVERAGEIFS(H327:H346, H327:H346, "&lt;" &amp; stats[[#This Row],[Q3]]+(2*stats[[#This Row],[IQR]]), H327:H346, "&gt;" &amp; stats[[#This Row],[Q1]]-(2*stats[[#This Row],[IQR]])),"")</f>
        <v>1.0434941524229209E-3</v>
      </c>
      <c r="M346" s="2"/>
      <c r="N346" s="1"/>
      <c r="O346" s="1"/>
      <c r="P346" s="1"/>
      <c r="Q346" s="1"/>
      <c r="R346" s="1"/>
    </row>
    <row r="347" spans="1:18" x14ac:dyDescent="0.25">
      <c r="A347" s="9">
        <v>44302.128379629627</v>
      </c>
      <c r="B347" s="10">
        <v>0</v>
      </c>
      <c r="C347" s="10">
        <v>1</v>
      </c>
      <c r="D347" s="11">
        <f>SUM(B$2:B347)</f>
        <v>3</v>
      </c>
      <c r="E347" s="11">
        <f>SUM(C$2:C347)</f>
        <v>346</v>
      </c>
      <c r="F347" s="12">
        <f>IF(stats[[#This Row],[Datetime]],stats[[#This Row],[Total Clear]]/stats[[#This Row],[Total Runs]],NA())</f>
        <v>8.670520231213872E-3</v>
      </c>
      <c r="G347" s="2">
        <f t="shared" si="15"/>
        <v>0.05</v>
      </c>
      <c r="H347" s="3">
        <f>IFERROR(stats[[#This Row],[Datetime]]-A346,"")</f>
        <v>1.0995370321325026E-3</v>
      </c>
      <c r="I347" s="3">
        <f t="shared" si="16"/>
        <v>1.0271990759065375E-3</v>
      </c>
      <c r="J347" s="3">
        <f t="shared" si="17"/>
        <v>1.0792824105010368E-3</v>
      </c>
      <c r="K347" s="3">
        <f>IFERROR(stats[[#This Row],[Q3]]-stats[[#This Row],[Q1]],"")</f>
        <v>5.208333459449932E-5</v>
      </c>
      <c r="L347" s="3">
        <f>IFERROR(AVERAGEIFS(H328:H347, H328:H347, "&lt;" &amp; stats[[#This Row],[Q3]]+(2*stats[[#This Row],[IQR]]), H328:H347, "&gt;" &amp; stats[[#This Row],[Q1]]-(2*stats[[#This Row],[IQR]])),"")</f>
        <v>1.0477582848244836E-3</v>
      </c>
      <c r="M347" s="2"/>
      <c r="N347" s="1"/>
      <c r="O347" s="1"/>
      <c r="P347" s="1"/>
      <c r="Q347" s="1"/>
      <c r="R347" s="1"/>
    </row>
    <row r="348" spans="1:18" x14ac:dyDescent="0.25">
      <c r="A348" s="9">
        <v>44302.129432870373</v>
      </c>
      <c r="B348" s="10">
        <v>0</v>
      </c>
      <c r="C348" s="10">
        <v>1</v>
      </c>
      <c r="D348" s="11">
        <f>SUM(B$2:B348)</f>
        <v>3</v>
      </c>
      <c r="E348" s="11">
        <f>SUM(C$2:C348)</f>
        <v>347</v>
      </c>
      <c r="F348" s="12">
        <f>IF(stats[[#This Row],[Datetime]],stats[[#This Row],[Total Clear]]/stats[[#This Row],[Total Runs]],NA())</f>
        <v>8.6455331412103754E-3</v>
      </c>
      <c r="G348" s="2">
        <f t="shared" si="15"/>
        <v>0.05</v>
      </c>
      <c r="H348" s="3">
        <f>IFERROR(stats[[#This Row],[Datetime]]-A347,"")</f>
        <v>1.0532407468417659E-3</v>
      </c>
      <c r="I348" s="3">
        <f t="shared" si="16"/>
        <v>1.0300925932824612E-3</v>
      </c>
      <c r="J348" s="3">
        <f t="shared" si="17"/>
        <v>1.0792824105010368E-3</v>
      </c>
      <c r="K348" s="3">
        <f>IFERROR(stats[[#This Row],[Q3]]-stats[[#This Row],[Q1]],"")</f>
        <v>4.9189817218575627E-5</v>
      </c>
      <c r="L348" s="3">
        <f>IFERROR(AVERAGEIFS(H329:H348, H329:H348, "&lt;" &amp; stats[[#This Row],[Q3]]+(2*stats[[#This Row],[IQR]]), H329:H348, "&gt;" &amp; stats[[#This Row],[Q1]]-(2*stats[[#This Row],[IQR]])),"")</f>
        <v>1.0495857706317973E-3</v>
      </c>
      <c r="M348" s="2"/>
      <c r="N348" s="1"/>
      <c r="O348" s="1"/>
      <c r="P348" s="1"/>
      <c r="Q348" s="1"/>
      <c r="R348" s="1"/>
    </row>
    <row r="349" spans="1:18" x14ac:dyDescent="0.25">
      <c r="A349" s="9">
        <v>44302.130393518521</v>
      </c>
      <c r="B349" s="10">
        <v>0</v>
      </c>
      <c r="C349" s="10">
        <v>1</v>
      </c>
      <c r="D349" s="11">
        <f>SUM(B$2:B349)</f>
        <v>3</v>
      </c>
      <c r="E349" s="11">
        <f>SUM(C$2:C349)</f>
        <v>348</v>
      </c>
      <c r="F349" s="12">
        <f>IF(stats[[#This Row],[Datetime]],stats[[#This Row],[Total Clear]]/stats[[#This Row],[Total Runs]],NA())</f>
        <v>8.6206896551724137E-3</v>
      </c>
      <c r="G349" s="2">
        <f t="shared" si="15"/>
        <v>0.05</v>
      </c>
      <c r="H349" s="3">
        <f>IFERROR(stats[[#This Row],[Datetime]]-A348,"")</f>
        <v>9.6064814715646207E-4</v>
      </c>
      <c r="I349" s="3">
        <f t="shared" si="16"/>
        <v>1.0271990759065375E-3</v>
      </c>
      <c r="J349" s="3">
        <f t="shared" si="17"/>
        <v>1.0792824105010368E-3</v>
      </c>
      <c r="K349" s="3">
        <f>IFERROR(stats[[#This Row],[Q3]]-stats[[#This Row],[Q1]],"")</f>
        <v>5.208333459449932E-5</v>
      </c>
      <c r="L349" s="3">
        <f>IFERROR(AVERAGEIFS(H330:H349, H330:H349, "&lt;" &amp; stats[[#This Row],[Q3]]+(2*stats[[#This Row],[IQR]]), H330:H349, "&gt;" &amp; stats[[#This Row],[Q1]]-(2*stats[[#This Row],[IQR]])),"")</f>
        <v>1.0434941524229209E-3</v>
      </c>
      <c r="M349" s="2"/>
      <c r="N349" s="1"/>
      <c r="O349" s="1"/>
      <c r="P349" s="1"/>
      <c r="Q349" s="1"/>
      <c r="R349" s="1"/>
    </row>
    <row r="350" spans="1:18" x14ac:dyDescent="0.25">
      <c r="A350" s="9">
        <v>44302.131377314814</v>
      </c>
      <c r="B350" s="10">
        <v>0</v>
      </c>
      <c r="C350" s="10">
        <v>1</v>
      </c>
      <c r="D350" s="11">
        <f>SUM(B$2:B350)</f>
        <v>3</v>
      </c>
      <c r="E350" s="11">
        <f>SUM(C$2:C350)</f>
        <v>349</v>
      </c>
      <c r="F350" s="12">
        <f>IF(stats[[#This Row],[Datetime]],stats[[#This Row],[Total Clear]]/stats[[#This Row],[Total Runs]],NA())</f>
        <v>8.5959885386819486E-3</v>
      </c>
      <c r="G350" s="2">
        <f t="shared" si="15"/>
        <v>0.05</v>
      </c>
      <c r="H350" s="3">
        <f>IFERROR(stats[[#This Row],[Datetime]]-A349,"")</f>
        <v>9.8379629343980923E-4</v>
      </c>
      <c r="I350" s="3">
        <f t="shared" si="16"/>
        <v>1.0127314853889402E-3</v>
      </c>
      <c r="J350" s="3">
        <f t="shared" si="17"/>
        <v>1.0792824105010368E-3</v>
      </c>
      <c r="K350" s="3">
        <f>IFERROR(stats[[#This Row],[Q3]]-stats[[#This Row],[Q1]],"")</f>
        <v>6.6550925112096593E-5</v>
      </c>
      <c r="L350" s="3">
        <f>IFERROR(AVERAGEIFS(H331:H350, H331:H350, "&lt;" &amp; stats[[#This Row],[Q3]]+(2*stats[[#This Row],[IQR]]), H331:H350, "&gt;" &amp; stats[[#This Row],[Q1]]-(2*stats[[#This Row],[IQR]])),"")</f>
        <v>1.0404483435099553E-3</v>
      </c>
      <c r="M350" s="2"/>
      <c r="N350" s="1"/>
      <c r="O350" s="1"/>
      <c r="P350" s="1"/>
      <c r="Q350" s="1"/>
      <c r="R350" s="1"/>
    </row>
    <row r="351" spans="1:18" x14ac:dyDescent="0.25">
      <c r="A351" s="9">
        <v>44302.132488425923</v>
      </c>
      <c r="B351" s="10">
        <v>0</v>
      </c>
      <c r="C351" s="10">
        <v>1</v>
      </c>
      <c r="D351" s="11">
        <f>SUM(B$2:B351)</f>
        <v>3</v>
      </c>
      <c r="E351" s="11">
        <f>SUM(C$2:C351)</f>
        <v>350</v>
      </c>
      <c r="F351" s="12">
        <f>IF(stats[[#This Row],[Datetime]],stats[[#This Row],[Total Clear]]/stats[[#This Row],[Total Runs]],NA())</f>
        <v>8.5714285714285719E-3</v>
      </c>
      <c r="G351" s="2">
        <f t="shared" si="15"/>
        <v>0.05</v>
      </c>
      <c r="H351" s="3">
        <f>IFERROR(stats[[#This Row],[Datetime]]-A350,"")</f>
        <v>1.111111108912155E-3</v>
      </c>
      <c r="I351" s="3">
        <f t="shared" si="16"/>
        <v>1.0271990759065375E-3</v>
      </c>
      <c r="J351" s="3">
        <f t="shared" si="17"/>
        <v>1.0908564800047316E-3</v>
      </c>
      <c r="K351" s="3">
        <f>IFERROR(stats[[#This Row],[Q3]]-stats[[#This Row],[Q1]],"")</f>
        <v>6.3657404098194093E-5</v>
      </c>
      <c r="L351" s="3">
        <f>IFERROR(AVERAGEIFS(H332:H351, H332:H351, "&lt;" &amp; stats[[#This Row],[Q3]]+(2*stats[[#This Row],[IQR]]), H332:H351, "&gt;" &amp; stats[[#This Row],[Q1]]-(2*stats[[#This Row],[IQR]])),"")</f>
        <v>1.048976608313081E-3</v>
      </c>
      <c r="M351" s="2"/>
      <c r="N351" s="1"/>
      <c r="O351" s="1"/>
      <c r="P351" s="1"/>
      <c r="Q351" s="1"/>
      <c r="R351" s="1"/>
    </row>
    <row r="352" spans="1:18" x14ac:dyDescent="0.25">
      <c r="A352" s="9">
        <v>44302.133553240739</v>
      </c>
      <c r="B352" s="10">
        <v>0</v>
      </c>
      <c r="C352" s="10">
        <v>1</v>
      </c>
      <c r="D352" s="11">
        <f>SUM(B$2:B352)</f>
        <v>3</v>
      </c>
      <c r="E352" s="11">
        <f>SUM(C$2:C352)</f>
        <v>351</v>
      </c>
      <c r="F352" s="12">
        <f>IF(stats[[#This Row],[Datetime]],stats[[#This Row],[Total Clear]]/stats[[#This Row],[Total Runs]],NA())</f>
        <v>8.5470085470085479E-3</v>
      </c>
      <c r="G352" s="2">
        <f t="shared" si="15"/>
        <v>0.05</v>
      </c>
      <c r="H352" s="3">
        <f>IFERROR(stats[[#This Row],[Datetime]]-A351,"")</f>
        <v>1.0648148163454607E-3</v>
      </c>
      <c r="I352" s="3">
        <f t="shared" si="16"/>
        <v>1.0271990759065375E-3</v>
      </c>
      <c r="J352" s="3">
        <f t="shared" si="17"/>
        <v>1.0792824105010368E-3</v>
      </c>
      <c r="K352" s="3">
        <f>IFERROR(stats[[#This Row],[Q3]]-stats[[#This Row],[Q1]],"")</f>
        <v>5.208333459449932E-5</v>
      </c>
      <c r="L352" s="3">
        <f>IFERROR(AVERAGEIFS(H333:H352, H333:H352, "&lt;" &amp; stats[[#This Row],[Q3]]+(2*stats[[#This Row],[IQR]]), H333:H352, "&gt;" &amp; stats[[#This Row],[Q1]]-(2*stats[[#This Row],[IQR]])),"")</f>
        <v>1.044712475911518E-3</v>
      </c>
      <c r="M352" s="2"/>
      <c r="N352" s="1"/>
      <c r="O352" s="1"/>
      <c r="P352" s="1"/>
      <c r="Q352" s="1"/>
      <c r="R352" s="1"/>
    </row>
    <row r="353" spans="1:18" x14ac:dyDescent="0.25">
      <c r="A353" s="9">
        <v>44302.134525462963</v>
      </c>
      <c r="B353" s="10">
        <v>0</v>
      </c>
      <c r="C353" s="10">
        <v>1</v>
      </c>
      <c r="D353" s="11">
        <f>SUM(B$2:B353)</f>
        <v>3</v>
      </c>
      <c r="E353" s="11">
        <f>SUM(C$2:C353)</f>
        <v>352</v>
      </c>
      <c r="F353" s="12">
        <f>IF(stats[[#This Row],[Datetime]],stats[[#This Row],[Total Clear]]/stats[[#This Row],[Total Runs]],NA())</f>
        <v>8.5227272727272721E-3</v>
      </c>
      <c r="G353" s="2">
        <f t="shared" ref="G353:G416" si="18">SUM(B334:B353) / SUM(C334:C353)</f>
        <v>0.05</v>
      </c>
      <c r="H353" s="3">
        <f>IFERROR(stats[[#This Row],[Datetime]]-A352,"")</f>
        <v>9.7222222393611446E-4</v>
      </c>
      <c r="I353" s="3">
        <f t="shared" ref="I353:I416" si="19">IFERROR(_xlfn.QUARTILE.INC(H334:H353,1),"")</f>
        <v>1.0127314853889402E-3</v>
      </c>
      <c r="J353" s="3">
        <f t="shared" ref="J353:J416" si="20">IFERROR(_xlfn.QUARTILE.INC(H334:H353,3),"")</f>
        <v>1.0792824105010368E-3</v>
      </c>
      <c r="K353" s="3">
        <f>IFERROR(stats[[#This Row],[Q3]]-stats[[#This Row],[Q1]],"")</f>
        <v>6.6550925112096593E-5</v>
      </c>
      <c r="L353" s="3">
        <f>IFERROR(AVERAGEIFS(H334:H353, H334:H353, "&lt;" &amp; stats[[#This Row],[Q3]]+(2*stats[[#This Row],[IQR]]), H334:H353, "&gt;" &amp; stats[[#This Row],[Q1]]-(2*stats[[#This Row],[IQR]])),"")</f>
        <v>1.0398391815741842E-3</v>
      </c>
      <c r="M353" s="2"/>
      <c r="N353" s="1"/>
      <c r="O353" s="1"/>
      <c r="P353" s="1"/>
      <c r="Q353" s="1"/>
      <c r="R353" s="1"/>
    </row>
    <row r="354" spans="1:18" x14ac:dyDescent="0.25">
      <c r="A354" s="9">
        <v>44302.135706018518</v>
      </c>
      <c r="B354" s="10">
        <v>0</v>
      </c>
      <c r="C354" s="10">
        <v>1</v>
      </c>
      <c r="D354" s="11">
        <f>SUM(B$2:B354)</f>
        <v>3</v>
      </c>
      <c r="E354" s="11">
        <f>SUM(C$2:C354)</f>
        <v>353</v>
      </c>
      <c r="F354" s="12">
        <f>IF(stats[[#This Row],[Datetime]],stats[[#This Row],[Total Clear]]/stats[[#This Row],[Total Runs]],NA())</f>
        <v>8.4985835694051E-3</v>
      </c>
      <c r="G354" s="2">
        <f t="shared" si="18"/>
        <v>0.05</v>
      </c>
      <c r="H354" s="3">
        <f>IFERROR(stats[[#This Row],[Datetime]]-A353,"")</f>
        <v>1.1805555550381541E-3</v>
      </c>
      <c r="I354" s="3">
        <f t="shared" si="19"/>
        <v>1.0127314853889402E-3</v>
      </c>
      <c r="J354" s="3">
        <f t="shared" si="20"/>
        <v>1.0908564800047316E-3</v>
      </c>
      <c r="K354" s="3">
        <f>IFERROR(stats[[#This Row],[Q3]]-stats[[#This Row],[Q1]],"")</f>
        <v>7.8124994615791366E-5</v>
      </c>
      <c r="L354" s="3">
        <f>IFERROR(AVERAGEIFS(H335:H354, H335:H354, "&lt;" &amp; stats[[#This Row],[Q3]]+(2*stats[[#This Row],[IQR]]), H335:H354, "&gt;" &amp; stats[[#This Row],[Q1]]-(2*stats[[#This Row],[IQR]])),"")</f>
        <v>1.0459307994001154E-3</v>
      </c>
      <c r="M354" s="2"/>
      <c r="N354" s="1"/>
      <c r="O354" s="1"/>
      <c r="P354" s="1"/>
      <c r="Q354" s="1"/>
      <c r="R354" s="1"/>
    </row>
    <row r="355" spans="1:18" x14ac:dyDescent="0.25">
      <c r="A355" s="9">
        <v>44302.136759259258</v>
      </c>
      <c r="B355" s="10">
        <v>0</v>
      </c>
      <c r="C355" s="10">
        <v>1</v>
      </c>
      <c r="D355" s="11">
        <f>SUM(B$2:B355)</f>
        <v>3</v>
      </c>
      <c r="E355" s="11">
        <f>SUM(C$2:C355)</f>
        <v>354</v>
      </c>
      <c r="F355" s="12">
        <f>IF(stats[[#This Row],[Datetime]],stats[[#This Row],[Total Clear]]/stats[[#This Row],[Total Runs]],NA())</f>
        <v>8.4745762711864406E-3</v>
      </c>
      <c r="G355" s="2">
        <f t="shared" si="18"/>
        <v>0</v>
      </c>
      <c r="H355" s="3">
        <f>IFERROR(stats[[#This Row],[Datetime]]-A354,"")</f>
        <v>1.0532407395658083E-3</v>
      </c>
      <c r="I355" s="3">
        <f t="shared" si="19"/>
        <v>1.0127314853889402E-3</v>
      </c>
      <c r="J355" s="3">
        <f t="shared" si="20"/>
        <v>1.0908564800047316E-3</v>
      </c>
      <c r="K355" s="3">
        <f>IFERROR(stats[[#This Row],[Q3]]-stats[[#This Row],[Q1]],"")</f>
        <v>7.8124994615791366E-5</v>
      </c>
      <c r="L355" s="3">
        <f>IFERROR(AVERAGEIFS(H336:H355, H336:H355, "&lt;" &amp; stats[[#This Row],[Q3]]+(2*stats[[#This Row],[IQR]]), H336:H355, "&gt;" &amp; stats[[#This Row],[Q1]]-(2*stats[[#This Row],[IQR]])),"")</f>
        <v>1.0471491228887125E-3</v>
      </c>
      <c r="M355" s="2"/>
      <c r="N355" s="1"/>
      <c r="O355" s="1"/>
      <c r="P355" s="1"/>
      <c r="Q355" s="1"/>
      <c r="R355" s="1"/>
    </row>
    <row r="356" spans="1:18" x14ac:dyDescent="0.25">
      <c r="A356" s="9">
        <v>44302.137870370374</v>
      </c>
      <c r="B356" s="10">
        <v>0</v>
      </c>
      <c r="C356" s="10">
        <v>1</v>
      </c>
      <c r="D356" s="11">
        <f>SUM(B$2:B356)</f>
        <v>3</v>
      </c>
      <c r="E356" s="11">
        <f>SUM(C$2:C356)</f>
        <v>355</v>
      </c>
      <c r="F356" s="12">
        <f>IF(stats[[#This Row],[Datetime]],stats[[#This Row],[Total Clear]]/stats[[#This Row],[Total Runs]],NA())</f>
        <v>8.4507042253521118E-3</v>
      </c>
      <c r="G356" s="2">
        <f t="shared" si="18"/>
        <v>0</v>
      </c>
      <c r="H356" s="3">
        <f>IFERROR(stats[[#This Row],[Datetime]]-A355,"")</f>
        <v>1.1111111161881126E-3</v>
      </c>
      <c r="I356" s="3">
        <f t="shared" si="19"/>
        <v>1.0127314853889402E-3</v>
      </c>
      <c r="J356" s="3">
        <f t="shared" si="20"/>
        <v>1.0908564800047316E-3</v>
      </c>
      <c r="K356" s="3">
        <f>IFERROR(stats[[#This Row],[Q3]]-stats[[#This Row],[Q1]],"")</f>
        <v>7.8124994615791366E-5</v>
      </c>
      <c r="L356" s="3">
        <f>IFERROR(AVERAGEIFS(H337:H356, H337:H356, "&lt;" &amp; stats[[#This Row],[Q3]]+(2*stats[[#This Row],[IQR]]), H337:H356, "&gt;" &amp; stats[[#This Row],[Q1]]-(2*stats[[#This Row],[IQR]])),"")</f>
        <v>1.0503472225536826E-3</v>
      </c>
      <c r="M356" s="2"/>
      <c r="N356" s="1"/>
      <c r="O356" s="1"/>
      <c r="P356" s="1"/>
      <c r="Q356" s="1"/>
      <c r="R356" s="1"/>
    </row>
    <row r="357" spans="1:18" x14ac:dyDescent="0.25">
      <c r="A357" s="9">
        <v>44302.138935185183</v>
      </c>
      <c r="B357" s="10">
        <v>0</v>
      </c>
      <c r="C357" s="10">
        <v>1</v>
      </c>
      <c r="D357" s="11">
        <f>SUM(B$2:B357)</f>
        <v>3</v>
      </c>
      <c r="E357" s="11">
        <f>SUM(C$2:C357)</f>
        <v>356</v>
      </c>
      <c r="F357" s="12">
        <f>IF(stats[[#This Row],[Datetime]],stats[[#This Row],[Total Clear]]/stats[[#This Row],[Total Runs]],NA())</f>
        <v>8.4269662921348312E-3</v>
      </c>
      <c r="G357" s="2">
        <f t="shared" si="18"/>
        <v>0</v>
      </c>
      <c r="H357" s="3">
        <f>IFERROR(stats[[#This Row],[Datetime]]-A356,"")</f>
        <v>1.0648148090695031E-3</v>
      </c>
      <c r="I357" s="3">
        <f t="shared" si="19"/>
        <v>1.0127314853889402E-3</v>
      </c>
      <c r="J357" s="3">
        <f t="shared" si="20"/>
        <v>1.0821759278769605E-3</v>
      </c>
      <c r="K357" s="3">
        <f>IFERROR(stats[[#This Row],[Q3]]-stats[[#This Row],[Q1]],"")</f>
        <v>6.9444442488020286E-5</v>
      </c>
      <c r="L357" s="3">
        <f>IFERROR(AVERAGEIFS(H338:H357, H338:H357, "&lt;" &amp; stats[[#This Row],[Q3]]+(2*stats[[#This Row],[IQR]]), H338:H357, "&gt;" &amp; stats[[#This Row],[Q1]]-(2*stats[[#This Row],[IQR]])),"")</f>
        <v>1.0491898148757173E-3</v>
      </c>
      <c r="M357" s="2"/>
      <c r="N357" s="1"/>
      <c r="O357" s="1"/>
      <c r="P357" s="1"/>
      <c r="Q357" s="1"/>
      <c r="R357" s="1"/>
    </row>
    <row r="358" spans="1:18" x14ac:dyDescent="0.25">
      <c r="A358" s="9">
        <v>44302.139918981484</v>
      </c>
      <c r="B358" s="10">
        <v>0</v>
      </c>
      <c r="C358" s="10">
        <v>1</v>
      </c>
      <c r="D358" s="11">
        <f>SUM(B$2:B358)</f>
        <v>3</v>
      </c>
      <c r="E358" s="11">
        <f>SUM(C$2:C358)</f>
        <v>357</v>
      </c>
      <c r="F358" s="12">
        <f>IF(stats[[#This Row],[Datetime]],stats[[#This Row],[Total Clear]]/stats[[#This Row],[Total Runs]],NA())</f>
        <v>8.4033613445378148E-3</v>
      </c>
      <c r="G358" s="2">
        <f t="shared" si="18"/>
        <v>0</v>
      </c>
      <c r="H358" s="3">
        <f>IFERROR(stats[[#This Row],[Datetime]]-A357,"")</f>
        <v>9.8379630071576685E-4</v>
      </c>
      <c r="I358" s="3">
        <f t="shared" si="19"/>
        <v>9.9247685284353793E-4</v>
      </c>
      <c r="J358" s="3">
        <f t="shared" si="20"/>
        <v>1.0821759278769605E-3</v>
      </c>
      <c r="K358" s="3">
        <f>IFERROR(stats[[#This Row],[Q3]]-stats[[#This Row],[Q1]],"")</f>
        <v>8.9699075033422559E-5</v>
      </c>
      <c r="L358" s="3">
        <f>IFERROR(AVERAGEIFS(H339:H358, H339:H358, "&lt;" &amp; stats[[#This Row],[Q3]]+(2*stats[[#This Row],[IQR]]), H339:H358, "&gt;" &amp; stats[[#This Row],[Q1]]-(2*stats[[#This Row],[IQR]])),"")</f>
        <v>1.0474537037225673E-3</v>
      </c>
      <c r="M358" s="2"/>
      <c r="N358" s="1"/>
      <c r="O358" s="1"/>
      <c r="P358" s="1"/>
      <c r="Q358" s="1"/>
      <c r="R358" s="1"/>
    </row>
    <row r="359" spans="1:18" x14ac:dyDescent="0.25">
      <c r="A359" s="9">
        <v>44302.1409375</v>
      </c>
      <c r="B359" s="10">
        <v>0</v>
      </c>
      <c r="C359" s="10">
        <v>1</v>
      </c>
      <c r="D359" s="11">
        <f>SUM(B$2:B359)</f>
        <v>3</v>
      </c>
      <c r="E359" s="11">
        <f>SUM(C$2:C359)</f>
        <v>358</v>
      </c>
      <c r="F359" s="12">
        <f>IF(stats[[#This Row],[Datetime]],stats[[#This Row],[Total Clear]]/stats[[#This Row],[Total Runs]],NA())</f>
        <v>8.3798882681564244E-3</v>
      </c>
      <c r="G359" s="2">
        <f t="shared" si="18"/>
        <v>0</v>
      </c>
      <c r="H359" s="3">
        <f>IFERROR(stats[[#This Row],[Datetime]]-A358,"")</f>
        <v>1.0185185165028088E-3</v>
      </c>
      <c r="I359" s="3">
        <f t="shared" si="19"/>
        <v>9.9247685284353793E-4</v>
      </c>
      <c r="J359" s="3">
        <f t="shared" si="20"/>
        <v>1.0821759278769605E-3</v>
      </c>
      <c r="K359" s="3">
        <f>IFERROR(stats[[#This Row],[Q3]]-stats[[#This Row],[Q1]],"")</f>
        <v>8.9699075033422559E-5</v>
      </c>
      <c r="L359" s="3">
        <f>IFERROR(AVERAGEIFS(H340:H359, H340:H359, "&lt;" &amp; stats[[#This Row],[Q3]]+(2*stats[[#This Row],[IQR]]), H340:H359, "&gt;" &amp; stats[[#This Row],[Q1]]-(2*stats[[#This Row],[IQR]])),"")</f>
        <v>1.0468749998835847E-3</v>
      </c>
      <c r="M359" s="2"/>
      <c r="N359" s="1"/>
      <c r="O359" s="1"/>
      <c r="P359" s="1"/>
      <c r="Q359" s="1"/>
      <c r="R359" s="1"/>
    </row>
    <row r="360" spans="1:18" x14ac:dyDescent="0.25">
      <c r="A360" s="9">
        <v>44302.142083333332</v>
      </c>
      <c r="B360" s="10">
        <v>0</v>
      </c>
      <c r="C360" s="10">
        <v>1</v>
      </c>
      <c r="D360" s="11">
        <f>SUM(B$2:B360)</f>
        <v>3</v>
      </c>
      <c r="E360" s="11">
        <f>SUM(C$2:C360)</f>
        <v>359</v>
      </c>
      <c r="F360" s="12">
        <f>IF(stats[[#This Row],[Datetime]],stats[[#This Row],[Total Clear]]/stats[[#This Row],[Total Runs]],NA())</f>
        <v>8.356545961002786E-3</v>
      </c>
      <c r="G360" s="2">
        <f t="shared" si="18"/>
        <v>0</v>
      </c>
      <c r="H360" s="3">
        <f>IFERROR(stats[[#This Row],[Datetime]]-A359,"")</f>
        <v>1.1458333319751546E-3</v>
      </c>
      <c r="I360" s="3">
        <f t="shared" si="19"/>
        <v>1.0098379625560483E-3</v>
      </c>
      <c r="J360" s="3">
        <f t="shared" si="20"/>
        <v>1.0995370321325026E-3</v>
      </c>
      <c r="K360" s="3">
        <f>IFERROR(stats[[#This Row],[Q3]]-stats[[#This Row],[Q1]],"")</f>
        <v>8.9699069576454349E-5</v>
      </c>
      <c r="L360" s="3">
        <f>IFERROR(AVERAGEIFS(H341:H360, H341:H360, "&lt;" &amp; stats[[#This Row],[Q3]]+(2*stats[[#This Row],[IQR]]), H341:H360, "&gt;" &amp; stats[[#This Row],[Q1]]-(2*stats[[#This Row],[IQR]])),"")</f>
        <v>1.0543981479713693E-3</v>
      </c>
      <c r="M360" s="2"/>
      <c r="N360" s="1"/>
      <c r="O360" s="1"/>
      <c r="P360" s="1"/>
      <c r="Q360" s="1"/>
      <c r="R360" s="1"/>
    </row>
    <row r="361" spans="1:18" x14ac:dyDescent="0.25">
      <c r="A361" s="9">
        <v>44302.143020833333</v>
      </c>
      <c r="B361" s="10">
        <v>0</v>
      </c>
      <c r="C361" s="10">
        <v>1</v>
      </c>
      <c r="D361" s="11">
        <f>SUM(B$2:B361)</f>
        <v>3</v>
      </c>
      <c r="E361" s="11">
        <f>SUM(C$2:C361)</f>
        <v>360</v>
      </c>
      <c r="F361" s="12">
        <f>IF(stats[[#This Row],[Datetime]],stats[[#This Row],[Total Clear]]/stats[[#This Row],[Total Runs]],NA())</f>
        <v>8.3333333333333332E-3</v>
      </c>
      <c r="G361" s="2">
        <f t="shared" si="18"/>
        <v>0</v>
      </c>
      <c r="H361" s="3">
        <f>IFERROR(stats[[#This Row],[Datetime]]-A360,"")</f>
        <v>9.3750000087311491E-4</v>
      </c>
      <c r="I361" s="3">
        <f t="shared" si="19"/>
        <v>9.8379629889677744E-4</v>
      </c>
      <c r="J361" s="3">
        <f t="shared" si="20"/>
        <v>1.0821759278769605E-3</v>
      </c>
      <c r="K361" s="3">
        <f>IFERROR(stats[[#This Row],[Q3]]-stats[[#This Row],[Q1]],"")</f>
        <v>9.8379628980183043E-5</v>
      </c>
      <c r="L361" s="3">
        <f>IFERROR(AVERAGEIFS(H342:H361, H342:H361, "&lt;" &amp; stats[[#This Row],[Q3]]+(2*stats[[#This Row],[IQR]]), H342:H361, "&gt;" &amp; stats[[#This Row],[Q1]]-(2*stats[[#This Row],[IQR]])),"")</f>
        <v>1.0462962964083999E-3</v>
      </c>
      <c r="M361" s="2"/>
      <c r="N361" s="1"/>
      <c r="O361" s="1"/>
      <c r="P361" s="1"/>
      <c r="Q361" s="1"/>
      <c r="R361" s="1"/>
    </row>
    <row r="362" spans="1:18" x14ac:dyDescent="0.25">
      <c r="A362" s="9">
        <v>44302.143842592595</v>
      </c>
      <c r="B362" s="10">
        <v>0</v>
      </c>
      <c r="C362" s="10">
        <v>1</v>
      </c>
      <c r="D362" s="11">
        <f>SUM(B$2:B362)</f>
        <v>3</v>
      </c>
      <c r="E362" s="11">
        <f>SUM(C$2:C362)</f>
        <v>361</v>
      </c>
      <c r="F362" s="12">
        <f>IF(stats[[#This Row],[Datetime]],stats[[#This Row],[Total Clear]]/stats[[#This Row],[Total Runs]],NA())</f>
        <v>8.3102493074792248E-3</v>
      </c>
      <c r="G362" s="2">
        <f t="shared" si="18"/>
        <v>0</v>
      </c>
      <c r="H362" s="3">
        <f>IFERROR(stats[[#This Row],[Datetime]]-A361,"")</f>
        <v>8.217592621804215E-4</v>
      </c>
      <c r="I362" s="3">
        <f t="shared" si="19"/>
        <v>9.8090277606388554E-4</v>
      </c>
      <c r="J362" s="3">
        <f t="shared" si="20"/>
        <v>1.0821759278769605E-3</v>
      </c>
      <c r="K362" s="3">
        <f>IFERROR(stats[[#This Row],[Q3]]-stats[[#This Row],[Q1]],"")</f>
        <v>1.0127315181307495E-4</v>
      </c>
      <c r="L362" s="3">
        <f>IFERROR(AVERAGEIFS(H343:H362, H343:H362, "&lt;" &amp; stats[[#This Row],[Q3]]+(2*stats[[#This Row],[IQR]]), H343:H362, "&gt;" &amp; stats[[#This Row],[Q1]]-(2*stats[[#This Row],[IQR]])),"")</f>
        <v>1.035879629853298E-3</v>
      </c>
      <c r="M362" s="2"/>
      <c r="N362" s="1"/>
      <c r="O362" s="1"/>
      <c r="P362" s="1"/>
      <c r="Q362" s="1"/>
      <c r="R362" s="1"/>
    </row>
    <row r="363" spans="1:18" x14ac:dyDescent="0.25">
      <c r="A363" s="9">
        <v>44302.144652777781</v>
      </c>
      <c r="B363" s="10">
        <v>0</v>
      </c>
      <c r="C363" s="10">
        <v>1</v>
      </c>
      <c r="D363" s="11">
        <f>SUM(B$2:B363)</f>
        <v>3</v>
      </c>
      <c r="E363" s="11">
        <f>SUM(C$2:C363)</f>
        <v>362</v>
      </c>
      <c r="F363" s="12">
        <f>IF(stats[[#This Row],[Datetime]],stats[[#This Row],[Total Clear]]/stats[[#This Row],[Total Runs]],NA())</f>
        <v>8.2872928176795577E-3</v>
      </c>
      <c r="G363" s="2">
        <f t="shared" si="18"/>
        <v>0</v>
      </c>
      <c r="H363" s="3">
        <f>IFERROR(stats[[#This Row],[Datetime]]-A362,"")</f>
        <v>8.1018518540076911E-4</v>
      </c>
      <c r="I363" s="3">
        <f t="shared" si="19"/>
        <v>9.6932870474120136E-4</v>
      </c>
      <c r="J363" s="3">
        <f t="shared" si="20"/>
        <v>1.0821759278769605E-3</v>
      </c>
      <c r="K363" s="3">
        <f>IFERROR(stats[[#This Row],[Q3]]-stats[[#This Row],[Q1]],"")</f>
        <v>1.1284722313575912E-4</v>
      </c>
      <c r="L363" s="3">
        <f>IFERROR(AVERAGEIFS(H344:H363, H344:H363, "&lt;" &amp; stats[[#This Row],[Q3]]+(2*stats[[#This Row],[IQR]]), H344:H363, "&gt;" &amp; stats[[#This Row],[Q1]]-(2*stats[[#This Row],[IQR]])),"")</f>
        <v>1.0231481483060634E-3</v>
      </c>
      <c r="M363" s="2"/>
      <c r="N363" s="1"/>
      <c r="O363" s="1"/>
      <c r="P363" s="1"/>
      <c r="Q363" s="1"/>
      <c r="R363" s="1"/>
    </row>
    <row r="364" spans="1:18" x14ac:dyDescent="0.25">
      <c r="A364" s="9">
        <v>44302.145509259259</v>
      </c>
      <c r="B364" s="10">
        <v>0</v>
      </c>
      <c r="C364" s="10">
        <v>1</v>
      </c>
      <c r="D364" s="11">
        <f>SUM(B$2:B364)</f>
        <v>3</v>
      </c>
      <c r="E364" s="11">
        <f>SUM(C$2:C364)</f>
        <v>363</v>
      </c>
      <c r="F364" s="12">
        <f>IF(stats[[#This Row],[Datetime]],stats[[#This Row],[Total Clear]]/stats[[#This Row],[Total Runs]],NA())</f>
        <v>8.2644628099173556E-3</v>
      </c>
      <c r="G364" s="2">
        <f t="shared" si="18"/>
        <v>0</v>
      </c>
      <c r="H364" s="3">
        <f>IFERROR(stats[[#This Row],[Datetime]]-A363,"")</f>
        <v>8.5648147796746343E-4</v>
      </c>
      <c r="I364" s="3">
        <f t="shared" si="19"/>
        <v>9.5775462796154898E-4</v>
      </c>
      <c r="J364" s="3">
        <f t="shared" si="20"/>
        <v>1.0821759278769605E-3</v>
      </c>
      <c r="K364" s="3">
        <f>IFERROR(stats[[#This Row],[Q3]]-stats[[#This Row],[Q1]],"")</f>
        <v>1.2442129991541151E-4</v>
      </c>
      <c r="L364" s="3">
        <f>IFERROR(AVERAGEIFS(H345:H364, H345:H364, "&lt;" &amp; stats[[#This Row],[Q3]]+(2*stats[[#This Row],[IQR]]), H345:H364, "&gt;" &amp; stats[[#This Row],[Q1]]-(2*stats[[#This Row],[IQR]])),"")</f>
        <v>1.0127314813871634E-3</v>
      </c>
      <c r="M364" s="2"/>
      <c r="N364" s="1"/>
      <c r="O364" s="1"/>
      <c r="P364" s="1"/>
      <c r="Q364" s="1"/>
      <c r="R364" s="1"/>
    </row>
    <row r="365" spans="1:18" x14ac:dyDescent="0.25">
      <c r="A365" s="9">
        <v>44302.146354166667</v>
      </c>
      <c r="B365" s="10">
        <v>0</v>
      </c>
      <c r="C365" s="10">
        <v>1</v>
      </c>
      <c r="D365" s="11">
        <f>SUM(B$2:B365)</f>
        <v>3</v>
      </c>
      <c r="E365" s="11">
        <f>SUM(C$2:C365)</f>
        <v>364</v>
      </c>
      <c r="F365" s="12">
        <f>IF(stats[[#This Row],[Datetime]],stats[[#This Row],[Total Clear]]/stats[[#This Row],[Total Runs]],NA())</f>
        <v>8.241758241758242E-3</v>
      </c>
      <c r="G365" s="2">
        <f t="shared" si="18"/>
        <v>0</v>
      </c>
      <c r="H365" s="3">
        <f>IFERROR(stats[[#This Row],[Datetime]]-A364,"")</f>
        <v>8.4490740846376866E-4</v>
      </c>
      <c r="I365" s="3">
        <f t="shared" si="19"/>
        <v>9.5486111058562528E-4</v>
      </c>
      <c r="J365" s="3">
        <f t="shared" si="20"/>
        <v>1.0821759278769605E-3</v>
      </c>
      <c r="K365" s="3">
        <f>IFERROR(stats[[#This Row],[Q3]]-stats[[#This Row],[Q1]],"")</f>
        <v>1.273148172913352E-4</v>
      </c>
      <c r="L365" s="3">
        <f>IFERROR(AVERAGEIFS(H346:H365, H346:H365, "&lt;" &amp; stats[[#This Row],[Q3]]+(2*stats[[#This Row],[IQR]]), H346:H365, "&gt;" &amp; stats[[#This Row],[Q1]]-(2*stats[[#This Row],[IQR]])),"")</f>
        <v>1.0075231482915114E-3</v>
      </c>
      <c r="M365" s="2"/>
      <c r="N365" s="1"/>
      <c r="O365" s="1"/>
      <c r="P365" s="1"/>
      <c r="Q365" s="1"/>
      <c r="R365" s="1"/>
    </row>
    <row r="366" spans="1:18" x14ac:dyDescent="0.25">
      <c r="A366" s="9">
        <v>44302.147199074076</v>
      </c>
      <c r="B366" s="10">
        <v>0</v>
      </c>
      <c r="C366" s="10">
        <v>1</v>
      </c>
      <c r="D366" s="11">
        <f>SUM(B$2:B366)</f>
        <v>3</v>
      </c>
      <c r="E366" s="11">
        <f>SUM(C$2:C366)</f>
        <v>365</v>
      </c>
      <c r="F366" s="12">
        <f>IF(stats[[#This Row],[Datetime]],stats[[#This Row],[Total Clear]]/stats[[#This Row],[Total Runs]],NA())</f>
        <v>8.21917808219178E-3</v>
      </c>
      <c r="G366" s="2">
        <f t="shared" si="18"/>
        <v>0</v>
      </c>
      <c r="H366" s="3">
        <f>IFERROR(stats[[#This Row],[Datetime]]-A365,"")</f>
        <v>8.4490740846376866E-4</v>
      </c>
      <c r="I366" s="3">
        <f t="shared" si="19"/>
        <v>9.1724537014670204E-4</v>
      </c>
      <c r="J366" s="3">
        <f t="shared" si="20"/>
        <v>1.0734953702922212E-3</v>
      </c>
      <c r="K366" s="3">
        <f>IFERROR(stats[[#This Row],[Q3]]-stats[[#This Row],[Q1]],"")</f>
        <v>1.5625000014551915E-4</v>
      </c>
      <c r="L366" s="3">
        <f>IFERROR(AVERAGEIFS(H347:H366, H347:H366, "&lt;" &amp; stats[[#This Row],[Q3]]+(2*stats[[#This Row],[IQR]]), H347:H366, "&gt;" &amp; stats[[#This Row],[Q1]]-(2*stats[[#This Row],[IQR]])),"")</f>
        <v>9.9594907405844415E-4</v>
      </c>
      <c r="M366" s="2"/>
      <c r="N366" s="1"/>
      <c r="O366" s="1"/>
      <c r="P366" s="1"/>
      <c r="Q366" s="1"/>
      <c r="R366" s="1"/>
    </row>
    <row r="367" spans="1:18" x14ac:dyDescent="0.25">
      <c r="A367" s="9">
        <v>44302.148055555554</v>
      </c>
      <c r="B367" s="10">
        <v>0</v>
      </c>
      <c r="C367" s="10">
        <v>1</v>
      </c>
      <c r="D367" s="11">
        <f>SUM(B$2:B367)</f>
        <v>3</v>
      </c>
      <c r="E367" s="11">
        <f>SUM(C$2:C367)</f>
        <v>366</v>
      </c>
      <c r="F367" s="12">
        <f>IF(stats[[#This Row],[Datetime]],stats[[#This Row],[Total Clear]]/stats[[#This Row],[Total Runs]],NA())</f>
        <v>8.1967213114754103E-3</v>
      </c>
      <c r="G367" s="2">
        <f t="shared" si="18"/>
        <v>0</v>
      </c>
      <c r="H367" s="3">
        <f>IFERROR(stats[[#This Row],[Datetime]]-A366,"")</f>
        <v>8.5648147796746343E-4</v>
      </c>
      <c r="I367" s="3">
        <f t="shared" si="19"/>
        <v>8.5648147796746343E-4</v>
      </c>
      <c r="J367" s="3">
        <f t="shared" si="20"/>
        <v>1.0648148108884925E-3</v>
      </c>
      <c r="K367" s="3">
        <f>IFERROR(stats[[#This Row],[Q3]]-stats[[#This Row],[Q1]],"")</f>
        <v>2.0833333292102907E-4</v>
      </c>
      <c r="L367" s="3">
        <f>IFERROR(AVERAGEIFS(H348:H367, H348:H367, "&lt;" &amp; stats[[#This Row],[Q3]]+(2*stats[[#This Row],[IQR]]), H348:H367, "&gt;" &amp; stats[[#This Row],[Q1]]-(2*stats[[#This Row],[IQR]])),"")</f>
        <v>9.8379629635019232E-4</v>
      </c>
      <c r="M367" s="2"/>
      <c r="N367" s="1"/>
      <c r="O367" s="1"/>
      <c r="P367" s="1"/>
      <c r="Q367" s="1"/>
      <c r="R367" s="1"/>
    </row>
    <row r="368" spans="1:18" x14ac:dyDescent="0.25">
      <c r="A368" s="9">
        <v>44302.148900462962</v>
      </c>
      <c r="B368" s="10">
        <v>0</v>
      </c>
      <c r="C368" s="10">
        <v>1</v>
      </c>
      <c r="D368" s="11">
        <f>SUM(B$2:B368)</f>
        <v>3</v>
      </c>
      <c r="E368" s="11">
        <f>SUM(C$2:C368)</f>
        <v>367</v>
      </c>
      <c r="F368" s="12">
        <f>IF(stats[[#This Row],[Datetime]],stats[[#This Row],[Total Clear]]/stats[[#This Row],[Total Runs]],NA())</f>
        <v>8.1743869209809257E-3</v>
      </c>
      <c r="G368" s="2">
        <f t="shared" si="18"/>
        <v>0</v>
      </c>
      <c r="H368" s="3">
        <f>IFERROR(stats[[#This Row],[Datetime]]-A367,"")</f>
        <v>8.4490740846376866E-4</v>
      </c>
      <c r="I368" s="3">
        <f t="shared" si="19"/>
        <v>8.5358796059153974E-4</v>
      </c>
      <c r="J368" s="3">
        <f t="shared" si="20"/>
        <v>1.0648148108884925E-3</v>
      </c>
      <c r="K368" s="3">
        <f>IFERROR(stats[[#This Row],[Q3]]-stats[[#This Row],[Q1]],"")</f>
        <v>2.1122685029695276E-4</v>
      </c>
      <c r="L368" s="3">
        <f>IFERROR(AVERAGEIFS(H349:H368, H349:H368, "&lt;" &amp; stats[[#This Row],[Q3]]+(2*stats[[#This Row],[IQR]]), H349:H368, "&gt;" &amp; stats[[#This Row],[Q1]]-(2*stats[[#This Row],[IQR]])),"")</f>
        <v>9.7337962943129237E-4</v>
      </c>
      <c r="M368" s="2"/>
      <c r="N368" s="1"/>
      <c r="O368" s="1"/>
      <c r="P368" s="1"/>
      <c r="Q368" s="1"/>
      <c r="R368" s="1"/>
    </row>
    <row r="369" spans="1:18" x14ac:dyDescent="0.25">
      <c r="A369" s="9">
        <v>44302.149699074071</v>
      </c>
      <c r="B369" s="10">
        <v>0</v>
      </c>
      <c r="C369" s="10">
        <v>1</v>
      </c>
      <c r="D369" s="11">
        <f>SUM(B$2:B369)</f>
        <v>3</v>
      </c>
      <c r="E369" s="11">
        <f>SUM(C$2:C369)</f>
        <v>368</v>
      </c>
      <c r="F369" s="12">
        <f>IF(stats[[#This Row],[Datetime]],stats[[#This Row],[Total Clear]]/stats[[#This Row],[Total Runs]],NA())</f>
        <v>8.152173913043478E-3</v>
      </c>
      <c r="G369" s="2">
        <f t="shared" si="18"/>
        <v>0</v>
      </c>
      <c r="H369" s="3">
        <f>IFERROR(stats[[#This Row],[Datetime]]-A368,"")</f>
        <v>7.9861110862111673E-4</v>
      </c>
      <c r="I369" s="3">
        <f t="shared" si="19"/>
        <v>8.4490740846376866E-4</v>
      </c>
      <c r="J369" s="3">
        <f t="shared" si="20"/>
        <v>1.0648148108884925E-3</v>
      </c>
      <c r="K369" s="3">
        <f>IFERROR(stats[[#This Row],[Q3]]-stats[[#This Row],[Q1]],"")</f>
        <v>2.1990740242472384E-4</v>
      </c>
      <c r="L369" s="3">
        <f>IFERROR(AVERAGEIFS(H350:H369, H350:H369, "&lt;" &amp; stats[[#This Row],[Q3]]+(2*stats[[#This Row],[IQR]]), H350:H369, "&gt;" &amp; stats[[#This Row],[Q1]]-(2*stats[[#This Row],[IQR]])),"")</f>
        <v>9.6527777750452513E-4</v>
      </c>
      <c r="M369" s="2"/>
      <c r="N369" s="1"/>
      <c r="O369" s="1"/>
      <c r="P369" s="1"/>
      <c r="Q369" s="1"/>
      <c r="R369" s="1"/>
    </row>
    <row r="370" spans="1:18" x14ac:dyDescent="0.25">
      <c r="A370" s="9">
        <v>44302.150567129633</v>
      </c>
      <c r="B370" s="10">
        <v>0</v>
      </c>
      <c r="C370" s="10">
        <v>1</v>
      </c>
      <c r="D370" s="11">
        <f>SUM(B$2:B370)</f>
        <v>3</v>
      </c>
      <c r="E370" s="11">
        <f>SUM(C$2:C370)</f>
        <v>369</v>
      </c>
      <c r="F370" s="12">
        <f>IF(stats[[#This Row],[Datetime]],stats[[#This Row],[Total Clear]]/stats[[#This Row],[Total Runs]],NA())</f>
        <v>8.130081300813009E-3</v>
      </c>
      <c r="G370" s="2">
        <f t="shared" si="18"/>
        <v>0</v>
      </c>
      <c r="H370" s="3">
        <f>IFERROR(stats[[#This Row],[Datetime]]-A369,"")</f>
        <v>8.6805556202307343E-4</v>
      </c>
      <c r="I370" s="3">
        <f t="shared" si="19"/>
        <v>8.4490740846376866E-4</v>
      </c>
      <c r="J370" s="3">
        <f t="shared" si="20"/>
        <v>1.0648148108884925E-3</v>
      </c>
      <c r="K370" s="3">
        <f>IFERROR(stats[[#This Row],[Q3]]-stats[[#This Row],[Q1]],"")</f>
        <v>2.1990740242472384E-4</v>
      </c>
      <c r="L370" s="3">
        <f>IFERROR(AVERAGEIFS(H351:H370, H351:H370, "&lt;" &amp; stats[[#This Row],[Q3]]+(2*stats[[#This Row],[IQR]]), H351:H370, "&gt;" &amp; stats[[#This Row],[Q1]]-(2*stats[[#This Row],[IQR]])),"")</f>
        <v>9.5949074093368834E-4</v>
      </c>
      <c r="M370" s="2"/>
      <c r="N370" s="1"/>
      <c r="O370" s="1"/>
      <c r="P370" s="1"/>
      <c r="Q370" s="1"/>
      <c r="R370" s="1"/>
    </row>
    <row r="371" spans="1:18" x14ac:dyDescent="0.25">
      <c r="A371" s="9">
        <v>44302.151354166665</v>
      </c>
      <c r="B371" s="10">
        <v>0</v>
      </c>
      <c r="C371" s="10">
        <v>1</v>
      </c>
      <c r="D371" s="11">
        <f>SUM(B$2:B371)</f>
        <v>3</v>
      </c>
      <c r="E371" s="11">
        <f>SUM(C$2:C371)</f>
        <v>370</v>
      </c>
      <c r="F371" s="12">
        <f>IF(stats[[#This Row],[Datetime]],stats[[#This Row],[Total Clear]]/stats[[#This Row],[Total Runs]],NA())</f>
        <v>8.1081081081081086E-3</v>
      </c>
      <c r="G371" s="2">
        <f t="shared" si="18"/>
        <v>0</v>
      </c>
      <c r="H371" s="3">
        <f>IFERROR(stats[[#This Row],[Datetime]]-A370,"")</f>
        <v>7.8703703184146434E-4</v>
      </c>
      <c r="I371" s="3">
        <f t="shared" si="19"/>
        <v>8.4490740846376866E-4</v>
      </c>
      <c r="J371" s="3">
        <f t="shared" si="20"/>
        <v>1.056134256941732E-3</v>
      </c>
      <c r="K371" s="3">
        <f>IFERROR(stats[[#This Row],[Q3]]-stats[[#This Row],[Q1]],"")</f>
        <v>2.1122684847796336E-4</v>
      </c>
      <c r="L371" s="3">
        <f>IFERROR(AVERAGEIFS(H352:H371, H352:H371, "&lt;" &amp; stats[[#This Row],[Q3]]+(2*stats[[#This Row],[IQR]]), H352:H371, "&gt;" &amp; stats[[#This Row],[Q1]]-(2*stats[[#This Row],[IQR]])),"")</f>
        <v>9.4328703708015384E-4</v>
      </c>
      <c r="M371" s="2"/>
      <c r="N371" s="1"/>
      <c r="O371" s="1"/>
      <c r="P371" s="1"/>
      <c r="Q371" s="1"/>
      <c r="R371" s="1"/>
    </row>
    <row r="372" spans="1:18" x14ac:dyDescent="0.25">
      <c r="A372" s="9">
        <v>44302.152326388888</v>
      </c>
      <c r="B372" s="10">
        <v>0</v>
      </c>
      <c r="C372" s="10">
        <v>1</v>
      </c>
      <c r="D372" s="11">
        <f>SUM(B$2:B372)</f>
        <v>3</v>
      </c>
      <c r="E372" s="11">
        <f>SUM(C$2:C372)</f>
        <v>371</v>
      </c>
      <c r="F372" s="12">
        <f>IF(stats[[#This Row],[Datetime]],stats[[#This Row],[Total Clear]]/stats[[#This Row],[Total Runs]],NA())</f>
        <v>8.0862533692722376E-3</v>
      </c>
      <c r="G372" s="2">
        <f t="shared" si="18"/>
        <v>0</v>
      </c>
      <c r="H372" s="3">
        <f>IFERROR(stats[[#This Row],[Datetime]]-A371,"")</f>
        <v>9.7222222393611446E-4</v>
      </c>
      <c r="I372" s="3">
        <f t="shared" si="19"/>
        <v>8.4490740846376866E-4</v>
      </c>
      <c r="J372" s="3">
        <f t="shared" si="20"/>
        <v>1.0271990722685587E-3</v>
      </c>
      <c r="K372" s="3">
        <f>IFERROR(stats[[#This Row],[Q3]]-stats[[#This Row],[Q1]],"")</f>
        <v>1.8229166380479001E-4</v>
      </c>
      <c r="L372" s="3">
        <f>IFERROR(AVERAGEIFS(H353:H372, H353:H372, "&lt;" &amp; stats[[#This Row],[Q3]]+(2*stats[[#This Row],[IQR]]), H353:H372, "&gt;" &amp; stats[[#This Row],[Q1]]-(2*stats[[#This Row],[IQR]])),"")</f>
        <v>9.3865740745968651E-4</v>
      </c>
      <c r="M372" s="2"/>
      <c r="N372" s="1"/>
      <c r="O372" s="1"/>
      <c r="P372" s="1"/>
      <c r="Q372" s="1"/>
      <c r="R372" s="1"/>
    </row>
    <row r="373" spans="1:18" x14ac:dyDescent="0.25">
      <c r="A373" s="9">
        <v>44302.153449074074</v>
      </c>
      <c r="B373" s="10">
        <v>0</v>
      </c>
      <c r="C373" s="10">
        <v>1</v>
      </c>
      <c r="D373" s="11">
        <f>SUM(B$2:B373)</f>
        <v>3</v>
      </c>
      <c r="E373" s="11">
        <f>SUM(C$2:C373)</f>
        <v>372</v>
      </c>
      <c r="F373" s="12">
        <f>IF(stats[[#This Row],[Datetime]],stats[[#This Row],[Total Clear]]/stats[[#This Row],[Total Runs]],NA())</f>
        <v>8.0645161290322578E-3</v>
      </c>
      <c r="G373" s="2">
        <f t="shared" si="18"/>
        <v>0</v>
      </c>
      <c r="H373" s="3">
        <f>IFERROR(stats[[#This Row],[Datetime]]-A372,"")</f>
        <v>1.1226851856918074E-3</v>
      </c>
      <c r="I373" s="3">
        <f t="shared" si="19"/>
        <v>8.4490740846376866E-4</v>
      </c>
      <c r="J373" s="3">
        <f t="shared" si="20"/>
        <v>1.056134256941732E-3</v>
      </c>
      <c r="K373" s="3">
        <f>IFERROR(stats[[#This Row],[Q3]]-stats[[#This Row],[Q1]],"")</f>
        <v>2.1122684847796336E-4</v>
      </c>
      <c r="L373" s="3">
        <f>IFERROR(AVERAGEIFS(H354:H373, H354:H373, "&lt;" &amp; stats[[#This Row],[Q3]]+(2*stats[[#This Row],[IQR]]), H354:H373, "&gt;" &amp; stats[[#This Row],[Q1]]-(2*stats[[#This Row],[IQR]])),"")</f>
        <v>9.4618055554747111E-4</v>
      </c>
      <c r="M373" s="2"/>
      <c r="N373" s="1"/>
      <c r="O373" s="1"/>
      <c r="P373" s="1"/>
      <c r="Q373" s="1"/>
      <c r="R373" s="1"/>
    </row>
    <row r="374" spans="1:18" x14ac:dyDescent="0.25">
      <c r="A374" s="9">
        <v>44302.154513888891</v>
      </c>
      <c r="B374" s="10">
        <v>0</v>
      </c>
      <c r="C374" s="10">
        <v>1</v>
      </c>
      <c r="D374" s="11">
        <f>SUM(B$2:B374)</f>
        <v>3</v>
      </c>
      <c r="E374" s="11">
        <f>SUM(C$2:C374)</f>
        <v>373</v>
      </c>
      <c r="F374" s="12">
        <f>IF(stats[[#This Row],[Datetime]],stats[[#This Row],[Total Clear]]/stats[[#This Row],[Total Runs]],NA())</f>
        <v>8.0428954423592495E-3</v>
      </c>
      <c r="G374" s="2">
        <f t="shared" si="18"/>
        <v>0</v>
      </c>
      <c r="H374" s="3">
        <f>IFERROR(stats[[#This Row],[Datetime]]-A373,"")</f>
        <v>1.0648148163454607E-3</v>
      </c>
      <c r="I374" s="3">
        <f t="shared" si="19"/>
        <v>8.4490740846376866E-4</v>
      </c>
      <c r="J374" s="3">
        <f t="shared" si="20"/>
        <v>1.056134256941732E-3</v>
      </c>
      <c r="K374" s="3">
        <f>IFERROR(stats[[#This Row],[Q3]]-stats[[#This Row],[Q1]],"")</f>
        <v>2.1122684847796336E-4</v>
      </c>
      <c r="L374" s="3">
        <f>IFERROR(AVERAGEIFS(H355:H374, H355:H374, "&lt;" &amp; stats[[#This Row],[Q3]]+(2*stats[[#This Row],[IQR]]), H355:H374, "&gt;" &amp; stats[[#This Row],[Q1]]-(2*stats[[#This Row],[IQR]])),"")</f>
        <v>9.4039351861283647E-4</v>
      </c>
      <c r="M374" s="2"/>
      <c r="N374" s="1"/>
      <c r="O374" s="1"/>
      <c r="P374" s="1"/>
      <c r="Q374" s="1"/>
      <c r="R374" s="1"/>
    </row>
    <row r="375" spans="1:18" x14ac:dyDescent="0.25">
      <c r="A375" s="9">
        <v>44302.155578703707</v>
      </c>
      <c r="B375" s="10">
        <v>0</v>
      </c>
      <c r="C375" s="10">
        <v>1</v>
      </c>
      <c r="D375" s="11">
        <f>SUM(B$2:B375)</f>
        <v>3</v>
      </c>
      <c r="E375" s="11">
        <f>SUM(C$2:C375)</f>
        <v>374</v>
      </c>
      <c r="F375" s="12">
        <f>IF(stats[[#This Row],[Datetime]],stats[[#This Row],[Total Clear]]/stats[[#This Row],[Total Runs]],NA())</f>
        <v>8.0213903743315516E-3</v>
      </c>
      <c r="G375" s="2">
        <f t="shared" si="18"/>
        <v>0</v>
      </c>
      <c r="H375" s="3">
        <f>IFERROR(stats[[#This Row],[Datetime]]-A374,"")</f>
        <v>1.0648148163454607E-3</v>
      </c>
      <c r="I375" s="3">
        <f t="shared" si="19"/>
        <v>8.4490740846376866E-4</v>
      </c>
      <c r="J375" s="3">
        <f t="shared" si="20"/>
        <v>1.0648148108884925E-3</v>
      </c>
      <c r="K375" s="3">
        <f>IFERROR(stats[[#This Row],[Q3]]-stats[[#This Row],[Q1]],"")</f>
        <v>2.1990740242472384E-4</v>
      </c>
      <c r="L375" s="3">
        <f>IFERROR(AVERAGEIFS(H356:H375, H356:H375, "&lt;" &amp; stats[[#This Row],[Q3]]+(2*stats[[#This Row],[IQR]]), H356:H375, "&gt;" &amp; stats[[#This Row],[Q1]]-(2*stats[[#This Row],[IQR]])),"")</f>
        <v>9.4097222245181911E-4</v>
      </c>
      <c r="M375" s="2"/>
      <c r="N375" s="1"/>
      <c r="O375" s="1"/>
      <c r="P375" s="1"/>
      <c r="Q375" s="1"/>
      <c r="R375" s="1"/>
    </row>
    <row r="376" spans="1:18" x14ac:dyDescent="0.25">
      <c r="A376" s="9">
        <v>44302.156712962962</v>
      </c>
      <c r="B376" s="10">
        <v>0</v>
      </c>
      <c r="C376" s="10">
        <v>1</v>
      </c>
      <c r="D376" s="11">
        <f>SUM(B$2:B376)</f>
        <v>3</v>
      </c>
      <c r="E376" s="11">
        <f>SUM(C$2:C376)</f>
        <v>375</v>
      </c>
      <c r="F376" s="12">
        <f>IF(stats[[#This Row],[Datetime]],stats[[#This Row],[Total Clear]]/stats[[#This Row],[Total Runs]],NA())</f>
        <v>8.0000000000000002E-3</v>
      </c>
      <c r="G376" s="2">
        <f t="shared" si="18"/>
        <v>0</v>
      </c>
      <c r="H376" s="3">
        <f>IFERROR(stats[[#This Row],[Datetime]]-A375,"")</f>
        <v>1.1342592551955022E-3</v>
      </c>
      <c r="I376" s="3">
        <f t="shared" si="19"/>
        <v>8.4490740846376866E-4</v>
      </c>
      <c r="J376" s="3">
        <f t="shared" si="20"/>
        <v>1.0648148108884925E-3</v>
      </c>
      <c r="K376" s="3">
        <f>IFERROR(stats[[#This Row],[Q3]]-stats[[#This Row],[Q1]],"")</f>
        <v>2.1990740242472384E-4</v>
      </c>
      <c r="L376" s="3">
        <f>IFERROR(AVERAGEIFS(H357:H376, H357:H376, "&lt;" &amp; stats[[#This Row],[Q3]]+(2*stats[[#This Row],[IQR]]), H357:H376, "&gt;" &amp; stats[[#This Row],[Q1]]-(2*stats[[#This Row],[IQR]])),"")</f>
        <v>9.4212962940218856E-4</v>
      </c>
      <c r="M376" s="2"/>
      <c r="N376" s="1"/>
      <c r="O376" s="1"/>
      <c r="P376" s="1"/>
      <c r="Q376" s="1"/>
      <c r="R376" s="1"/>
    </row>
    <row r="377" spans="1:18" x14ac:dyDescent="0.25">
      <c r="A377" s="9">
        <v>44302.15766203704</v>
      </c>
      <c r="B377" s="10">
        <v>0</v>
      </c>
      <c r="C377" s="10">
        <v>1</v>
      </c>
      <c r="D377" s="11">
        <f>SUM(B$2:B377)</f>
        <v>3</v>
      </c>
      <c r="E377" s="11">
        <f>SUM(C$2:C377)</f>
        <v>376</v>
      </c>
      <c r="F377" s="12">
        <f>IF(stats[[#This Row],[Datetime]],stats[[#This Row],[Total Clear]]/stats[[#This Row],[Total Runs]],NA())</f>
        <v>7.9787234042553185E-3</v>
      </c>
      <c r="G377" s="2">
        <f t="shared" si="18"/>
        <v>0</v>
      </c>
      <c r="H377" s="3">
        <f>IFERROR(stats[[#This Row],[Datetime]]-A376,"")</f>
        <v>9.490740776527673E-4</v>
      </c>
      <c r="I377" s="3">
        <f t="shared" si="19"/>
        <v>8.4490740846376866E-4</v>
      </c>
      <c r="J377" s="3">
        <f t="shared" si="20"/>
        <v>1.0300925914634718E-3</v>
      </c>
      <c r="K377" s="3">
        <f>IFERROR(stats[[#This Row],[Q3]]-stats[[#This Row],[Q1]],"")</f>
        <v>1.851851829997031E-4</v>
      </c>
      <c r="L377" s="3">
        <f>IFERROR(AVERAGEIFS(H358:H377, H358:H377, "&lt;" &amp; stats[[#This Row],[Q3]]+(2*stats[[#This Row],[IQR]]), H358:H377, "&gt;" &amp; stats[[#This Row],[Q1]]-(2*stats[[#This Row],[IQR]])),"")</f>
        <v>9.3634259283135177E-4</v>
      </c>
      <c r="M377" s="2"/>
      <c r="N377" s="1"/>
      <c r="O377" s="1"/>
      <c r="P377" s="1"/>
      <c r="Q377" s="1"/>
      <c r="R377" s="1"/>
    </row>
    <row r="378" spans="1:18" x14ac:dyDescent="0.25">
      <c r="A378" s="9">
        <v>44302.158784722225</v>
      </c>
      <c r="B378" s="10">
        <v>0</v>
      </c>
      <c r="C378" s="10">
        <v>1</v>
      </c>
      <c r="D378" s="11">
        <f>SUM(B$2:B378)</f>
        <v>3</v>
      </c>
      <c r="E378" s="11">
        <f>SUM(C$2:C378)</f>
        <v>377</v>
      </c>
      <c r="F378" s="12">
        <f>IF(stats[[#This Row],[Datetime]],stats[[#This Row],[Total Clear]]/stats[[#This Row],[Total Runs]],NA())</f>
        <v>7.9575596816976128E-3</v>
      </c>
      <c r="G378" s="2">
        <f t="shared" si="18"/>
        <v>0</v>
      </c>
      <c r="H378" s="3">
        <f>IFERROR(stats[[#This Row],[Datetime]]-A377,"")</f>
        <v>1.1226851856918074E-3</v>
      </c>
      <c r="I378" s="3">
        <f t="shared" si="19"/>
        <v>8.4490740846376866E-4</v>
      </c>
      <c r="J378" s="3">
        <f t="shared" si="20"/>
        <v>1.0648148163454607E-3</v>
      </c>
      <c r="K378" s="3">
        <f>IFERROR(stats[[#This Row],[Q3]]-stats[[#This Row],[Q1]],"")</f>
        <v>2.1990740788169205E-4</v>
      </c>
      <c r="L378" s="3">
        <f>IFERROR(AVERAGEIFS(H359:H378, H359:H378, "&lt;" &amp; stats[[#This Row],[Q3]]+(2*stats[[#This Row],[IQR]]), H359:H378, "&gt;" &amp; stats[[#This Row],[Q1]]-(2*stats[[#This Row],[IQR]])),"")</f>
        <v>9.4328703708015384E-4</v>
      </c>
      <c r="M378" s="2"/>
      <c r="N378" s="1"/>
      <c r="O378" s="1"/>
      <c r="P378" s="1"/>
      <c r="Q378" s="1"/>
      <c r="R378" s="1"/>
    </row>
    <row r="379" spans="1:18" x14ac:dyDescent="0.25">
      <c r="A379" s="9">
        <v>44302.159837962965</v>
      </c>
      <c r="B379" s="10">
        <v>0</v>
      </c>
      <c r="C379" s="10">
        <v>1</v>
      </c>
      <c r="D379" s="11">
        <f>SUM(B$2:B379)</f>
        <v>3</v>
      </c>
      <c r="E379" s="11">
        <f>SUM(C$2:C379)</f>
        <v>378</v>
      </c>
      <c r="F379" s="12">
        <f>IF(stats[[#This Row],[Datetime]],stats[[#This Row],[Total Clear]]/stats[[#This Row],[Total Runs]],NA())</f>
        <v>7.9365079365079361E-3</v>
      </c>
      <c r="G379" s="2">
        <f t="shared" si="18"/>
        <v>0</v>
      </c>
      <c r="H379" s="3">
        <f>IFERROR(stats[[#This Row],[Datetime]]-A378,"")</f>
        <v>1.0532407395658083E-3</v>
      </c>
      <c r="I379" s="3">
        <f t="shared" si="19"/>
        <v>8.4490740846376866E-4</v>
      </c>
      <c r="J379" s="3">
        <f t="shared" si="20"/>
        <v>1.0648148163454607E-3</v>
      </c>
      <c r="K379" s="3">
        <f>IFERROR(stats[[#This Row],[Q3]]-stats[[#This Row],[Q1]],"")</f>
        <v>2.1990740788169205E-4</v>
      </c>
      <c r="L379" s="3">
        <f>IFERROR(AVERAGEIFS(H360:H379, H360:H379, "&lt;" &amp; stats[[#This Row],[Q3]]+(2*stats[[#This Row],[IQR]]), H360:H379, "&gt;" &amp; stats[[#This Row],[Q1]]-(2*stats[[#This Row],[IQR]])),"")</f>
        <v>9.450231482333038E-4</v>
      </c>
      <c r="M379" s="2"/>
      <c r="N379" s="1"/>
      <c r="O379" s="1"/>
      <c r="P379" s="1"/>
      <c r="Q379" s="1"/>
      <c r="R379" s="1"/>
    </row>
    <row r="380" spans="1:18" x14ac:dyDescent="0.25">
      <c r="A380" s="9">
        <v>44302.160868055558</v>
      </c>
      <c r="B380" s="10">
        <v>0</v>
      </c>
      <c r="C380" s="10">
        <v>1</v>
      </c>
      <c r="D380" s="11">
        <f>SUM(B$2:B380)</f>
        <v>3</v>
      </c>
      <c r="E380" s="11">
        <f>SUM(C$2:C380)</f>
        <v>379</v>
      </c>
      <c r="F380" s="12">
        <f>IF(stats[[#This Row],[Datetime]],stats[[#This Row],[Total Clear]]/stats[[#This Row],[Total Runs]],NA())</f>
        <v>7.9155672823219003E-3</v>
      </c>
      <c r="G380" s="2">
        <f t="shared" si="18"/>
        <v>0</v>
      </c>
      <c r="H380" s="3">
        <f>IFERROR(stats[[#This Row],[Datetime]]-A379,"")</f>
        <v>1.0300925932824612E-3</v>
      </c>
      <c r="I380" s="3">
        <f t="shared" si="19"/>
        <v>8.4490740846376866E-4</v>
      </c>
      <c r="J380" s="3">
        <f t="shared" si="20"/>
        <v>1.0561342587607214E-3</v>
      </c>
      <c r="K380" s="3">
        <f>IFERROR(stats[[#This Row],[Q3]]-stats[[#This Row],[Q1]],"")</f>
        <v>2.1122685029695276E-4</v>
      </c>
      <c r="L380" s="3">
        <f>IFERROR(AVERAGEIFS(H361:H380, H361:H380, "&lt;" &amp; stats[[#This Row],[Q3]]+(2*stats[[#This Row],[IQR]]), H361:H380, "&gt;" &amp; stats[[#This Row],[Q1]]-(2*stats[[#This Row],[IQR]])),"")</f>
        <v>9.3923611129866915E-4</v>
      </c>
      <c r="M380" s="2"/>
      <c r="N380" s="1"/>
      <c r="O380" s="1"/>
      <c r="P380" s="1"/>
      <c r="Q380" s="1"/>
      <c r="R380" s="1"/>
    </row>
    <row r="381" spans="1:18" x14ac:dyDescent="0.25">
      <c r="A381" s="9">
        <v>44302.161851851852</v>
      </c>
      <c r="B381" s="10">
        <v>0</v>
      </c>
      <c r="C381" s="10">
        <v>1</v>
      </c>
      <c r="D381" s="11">
        <f>SUM(B$2:B381)</f>
        <v>3</v>
      </c>
      <c r="E381" s="11">
        <f>SUM(C$2:C381)</f>
        <v>380</v>
      </c>
      <c r="F381" s="12">
        <f>IF(stats[[#This Row],[Datetime]],stats[[#This Row],[Total Clear]]/stats[[#This Row],[Total Runs]],NA())</f>
        <v>7.8947368421052634E-3</v>
      </c>
      <c r="G381" s="2">
        <f t="shared" si="18"/>
        <v>0</v>
      </c>
      <c r="H381" s="3">
        <f>IFERROR(stats[[#This Row],[Datetime]]-A380,"")</f>
        <v>9.8379629343980923E-4</v>
      </c>
      <c r="I381" s="3">
        <f t="shared" si="19"/>
        <v>8.4490740846376866E-4</v>
      </c>
      <c r="J381" s="3">
        <f t="shared" si="20"/>
        <v>1.0561342587607214E-3</v>
      </c>
      <c r="K381" s="3">
        <f>IFERROR(stats[[#This Row],[Q3]]-stats[[#This Row],[Q1]],"")</f>
        <v>2.1122685029695276E-4</v>
      </c>
      <c r="L381" s="3">
        <f>IFERROR(AVERAGEIFS(H362:H381, H362:H381, "&lt;" &amp; stats[[#This Row],[Q3]]+(2*stats[[#This Row],[IQR]]), H362:H381, "&gt;" &amp; stats[[#This Row],[Q1]]-(2*stats[[#This Row],[IQR]])),"")</f>
        <v>9.4155092592700389E-4</v>
      </c>
    </row>
    <row r="382" spans="1:18" x14ac:dyDescent="0.25">
      <c r="A382" s="9">
        <v>44302.162858796299</v>
      </c>
      <c r="B382" s="10">
        <v>0</v>
      </c>
      <c r="C382" s="10">
        <v>1</v>
      </c>
      <c r="D382" s="11">
        <f>SUM(B$2:B382)</f>
        <v>3</v>
      </c>
      <c r="E382" s="11">
        <f>SUM(C$2:C382)</f>
        <v>381</v>
      </c>
      <c r="F382" s="12">
        <f>IF(stats[[#This Row],[Datetime]],stats[[#This Row],[Total Clear]]/stats[[#This Row],[Total Runs]],NA())</f>
        <v>7.874015748031496E-3</v>
      </c>
      <c r="G382" s="2">
        <f t="shared" si="18"/>
        <v>0</v>
      </c>
      <c r="H382" s="3">
        <f>IFERROR(stats[[#This Row],[Datetime]]-A381,"")</f>
        <v>1.006944446999114E-3</v>
      </c>
      <c r="I382" s="3">
        <f t="shared" si="19"/>
        <v>8.4490740846376866E-4</v>
      </c>
      <c r="J382" s="3">
        <f t="shared" si="20"/>
        <v>1.0561342587607214E-3</v>
      </c>
      <c r="K382" s="3">
        <f>IFERROR(stats[[#This Row],[Q3]]-stats[[#This Row],[Q1]],"")</f>
        <v>2.1122685029695276E-4</v>
      </c>
      <c r="L382" s="3">
        <f>IFERROR(AVERAGEIFS(H363:H382, H363:H382, "&lt;" &amp; stats[[#This Row],[Q3]]+(2*stats[[#This Row],[IQR]]), H363:H382, "&gt;" &amp; stats[[#This Row],[Q1]]-(2*stats[[#This Row],[IQR]])),"")</f>
        <v>9.5081018516793845E-4</v>
      </c>
    </row>
    <row r="383" spans="1:18" x14ac:dyDescent="0.25">
      <c r="A383" s="9">
        <v>44302.163900462961</v>
      </c>
      <c r="B383" s="10">
        <v>0</v>
      </c>
      <c r="C383" s="10">
        <v>1</v>
      </c>
      <c r="D383" s="11">
        <f>SUM(B$2:B383)</f>
        <v>3</v>
      </c>
      <c r="E383" s="11">
        <f>SUM(C$2:C383)</f>
        <v>382</v>
      </c>
      <c r="F383" s="12">
        <f>IF(stats[[#This Row],[Datetime]],stats[[#This Row],[Total Clear]]/stats[[#This Row],[Total Runs]],NA())</f>
        <v>7.8534031413612562E-3</v>
      </c>
      <c r="G383" s="2">
        <f t="shared" si="18"/>
        <v>0</v>
      </c>
      <c r="H383" s="3">
        <f>IFERROR(stats[[#This Row],[Datetime]]-A382,"")</f>
        <v>1.0416666627861559E-3</v>
      </c>
      <c r="I383" s="3">
        <f t="shared" si="19"/>
        <v>8.5358796059153974E-4</v>
      </c>
      <c r="J383" s="3">
        <f t="shared" si="20"/>
        <v>1.0561342587607214E-3</v>
      </c>
      <c r="K383" s="3">
        <f>IFERROR(stats[[#This Row],[Q3]]-stats[[#This Row],[Q1]],"")</f>
        <v>2.0254629816918168E-4</v>
      </c>
      <c r="L383" s="3">
        <f>IFERROR(AVERAGEIFS(H364:H383, H364:H383, "&lt;" &amp; stats[[#This Row],[Q3]]+(2*stats[[#This Row],[IQR]]), H364:H383, "&gt;" &amp; stats[[#This Row],[Q1]]-(2*stats[[#This Row],[IQR]])),"")</f>
        <v>9.6238425903720786E-4</v>
      </c>
    </row>
    <row r="384" spans="1:18" x14ac:dyDescent="0.25">
      <c r="A384" s="9">
        <v>44302.165000000001</v>
      </c>
      <c r="B384" s="10">
        <v>0</v>
      </c>
      <c r="C384" s="10">
        <v>1</v>
      </c>
      <c r="D384" s="11">
        <f>SUM(B$2:B384)</f>
        <v>3</v>
      </c>
      <c r="E384" s="11">
        <f>SUM(C$2:C384)</f>
        <v>383</v>
      </c>
      <c r="F384" s="12">
        <f>IF(stats[[#This Row],[Datetime]],stats[[#This Row],[Total Clear]]/stats[[#This Row],[Total Runs]],NA())</f>
        <v>7.832898172323759E-3</v>
      </c>
      <c r="G384" s="2">
        <f t="shared" si="18"/>
        <v>0</v>
      </c>
      <c r="H384" s="3">
        <f>IFERROR(stats[[#This Row],[Datetime]]-A383,"")</f>
        <v>1.0995370394084603E-3</v>
      </c>
      <c r="I384" s="3">
        <f t="shared" si="19"/>
        <v>8.5358796059153974E-4</v>
      </c>
      <c r="J384" s="3">
        <f t="shared" si="20"/>
        <v>1.0648148163454607E-3</v>
      </c>
      <c r="K384" s="3">
        <f>IFERROR(stats[[#This Row],[Q3]]-stats[[#This Row],[Q1]],"")</f>
        <v>2.1122685575392097E-4</v>
      </c>
      <c r="L384" s="3">
        <f>IFERROR(AVERAGEIFS(H365:H384, H365:H384, "&lt;" &amp; stats[[#This Row],[Q3]]+(2*stats[[#This Row],[IQR]]), H365:H384, "&gt;" &amp; stats[[#This Row],[Q1]]-(2*stats[[#This Row],[IQR]])),"")</f>
        <v>9.7453703710925765E-4</v>
      </c>
    </row>
    <row r="385" spans="1:12" x14ac:dyDescent="0.25">
      <c r="A385" s="9">
        <v>44302.166030092594</v>
      </c>
      <c r="B385" s="10">
        <v>0</v>
      </c>
      <c r="C385" s="10">
        <v>1</v>
      </c>
      <c r="D385" s="11">
        <f>SUM(B$2:B385)</f>
        <v>3</v>
      </c>
      <c r="E385" s="11">
        <f>SUM(C$2:C385)</f>
        <v>384</v>
      </c>
      <c r="F385" s="12">
        <f>IF(stats[[#This Row],[Datetime]],stats[[#This Row],[Total Clear]]/stats[[#This Row],[Total Runs]],NA())</f>
        <v>7.8125E-3</v>
      </c>
      <c r="G385" s="2">
        <f t="shared" si="18"/>
        <v>0</v>
      </c>
      <c r="H385" s="3">
        <f>IFERROR(stats[[#This Row],[Datetime]]-A384,"")</f>
        <v>1.0300925932824612E-3</v>
      </c>
      <c r="I385" s="3">
        <f t="shared" si="19"/>
        <v>8.6516204100917093E-4</v>
      </c>
      <c r="J385" s="3">
        <f t="shared" si="20"/>
        <v>1.0648148163454607E-3</v>
      </c>
      <c r="K385" s="3">
        <f>IFERROR(stats[[#This Row],[Q3]]-stats[[#This Row],[Q1]],"")</f>
        <v>1.9965277533628978E-4</v>
      </c>
      <c r="L385" s="3">
        <f>IFERROR(AVERAGEIFS(H366:H385, H366:H385, "&lt;" &amp; stats[[#This Row],[Q3]]+(2*stats[[#This Row],[IQR]]), H366:H385, "&gt;" &amp; stats[[#This Row],[Q1]]-(2*stats[[#This Row],[IQR]])),"")</f>
        <v>9.8379629635019232E-4</v>
      </c>
    </row>
    <row r="386" spans="1:12" x14ac:dyDescent="0.25">
      <c r="A386" s="9">
        <v>44302.167083333334</v>
      </c>
      <c r="B386" s="10">
        <v>0</v>
      </c>
      <c r="C386" s="10">
        <v>1</v>
      </c>
      <c r="D386" s="11">
        <f>SUM(B$2:B386)</f>
        <v>3</v>
      </c>
      <c r="E386" s="11">
        <f>SUM(C$2:C386)</f>
        <v>385</v>
      </c>
      <c r="F386" s="12">
        <f>IF(stats[[#This Row],[Datetime]],stats[[#This Row],[Total Clear]]/stats[[#This Row],[Total Runs]],NA())</f>
        <v>7.7922077922077922E-3</v>
      </c>
      <c r="G386" s="2">
        <f t="shared" si="18"/>
        <v>0</v>
      </c>
      <c r="H386" s="3">
        <f>IFERROR(stats[[#This Row],[Datetime]]-A385,"")</f>
        <v>1.0532407395658083E-3</v>
      </c>
      <c r="I386" s="3">
        <f t="shared" si="19"/>
        <v>9.2881944874534383E-4</v>
      </c>
      <c r="J386" s="3">
        <f t="shared" si="20"/>
        <v>1.0648148163454607E-3</v>
      </c>
      <c r="K386" s="3">
        <f>IFERROR(stats[[#This Row],[Q3]]-stats[[#This Row],[Q1]],"")</f>
        <v>1.3599536760011688E-4</v>
      </c>
      <c r="L386" s="3">
        <f>IFERROR(AVERAGEIFS(H367:H386, H367:H386, "&lt;" &amp; stats[[#This Row],[Q3]]+(2*stats[[#This Row],[IQR]]), H367:H386, "&gt;" &amp; stats[[#This Row],[Q1]]-(2*stats[[#This Row],[IQR]])),"")</f>
        <v>9.9421296290529431E-4</v>
      </c>
    </row>
    <row r="387" spans="1:12" x14ac:dyDescent="0.25">
      <c r="A387" s="9">
        <v>44302.16814814815</v>
      </c>
      <c r="B387" s="10">
        <v>0</v>
      </c>
      <c r="C387" s="10">
        <v>1</v>
      </c>
      <c r="D387" s="11">
        <f>SUM(B$2:B387)</f>
        <v>3</v>
      </c>
      <c r="E387" s="11">
        <f>SUM(C$2:C387)</f>
        <v>386</v>
      </c>
      <c r="F387" s="12">
        <f>IF(stats[[#This Row],[Datetime]],stats[[#This Row],[Total Clear]]/stats[[#This Row],[Total Runs]],NA())</f>
        <v>7.7720207253886009E-3</v>
      </c>
      <c r="G387" s="2">
        <f t="shared" si="18"/>
        <v>0</v>
      </c>
      <c r="H387" s="3">
        <f>IFERROR(stats[[#This Row],[Datetime]]-A386,"")</f>
        <v>1.0648148163454607E-3</v>
      </c>
      <c r="I387" s="3">
        <f t="shared" si="19"/>
        <v>9.6643518736527767E-4</v>
      </c>
      <c r="J387" s="3">
        <f t="shared" si="20"/>
        <v>1.0648148163454607E-3</v>
      </c>
      <c r="K387" s="3">
        <f>IFERROR(stats[[#This Row],[Q3]]-stats[[#This Row],[Q1]],"")</f>
        <v>9.8379628980183043E-5</v>
      </c>
      <c r="L387" s="3">
        <f>IFERROR(AVERAGEIFS(H368:H387, H368:H387, "&lt;" &amp; stats[[#This Row],[Q3]]+(2*stats[[#This Row],[IQR]]), H368:H387, "&gt;" &amp; stats[[#This Row],[Q1]]-(2*stats[[#This Row],[IQR]])),"")</f>
        <v>1.004629629824194E-3</v>
      </c>
    </row>
    <row r="388" spans="1:12" x14ac:dyDescent="0.25">
      <c r="A388" s="9">
        <v>44302.16914351852</v>
      </c>
      <c r="B388" s="10">
        <v>0</v>
      </c>
      <c r="C388" s="10">
        <v>1</v>
      </c>
      <c r="D388" s="11">
        <f>SUM(B$2:B388)</f>
        <v>3</v>
      </c>
      <c r="E388" s="11">
        <f>SUM(C$2:C388)</f>
        <v>387</v>
      </c>
      <c r="F388" s="12">
        <f>IF(stats[[#This Row],[Datetime]],stats[[#This Row],[Total Clear]]/stats[[#This Row],[Total Runs]],NA())</f>
        <v>7.7519379844961239E-3</v>
      </c>
      <c r="G388" s="2">
        <f t="shared" si="18"/>
        <v>0</v>
      </c>
      <c r="H388" s="3">
        <f>IFERROR(stats[[#This Row],[Datetime]]-A387,"")</f>
        <v>9.9537037021946162E-4</v>
      </c>
      <c r="I388" s="3">
        <f t="shared" si="19"/>
        <v>9.8090277606388554E-4</v>
      </c>
      <c r="J388" s="3">
        <f t="shared" si="20"/>
        <v>1.0648148163454607E-3</v>
      </c>
      <c r="K388" s="3">
        <f>IFERROR(stats[[#This Row],[Q3]]-stats[[#This Row],[Q1]],"")</f>
        <v>8.3912040281575173E-5</v>
      </c>
      <c r="L388" s="3">
        <f>IFERROR(AVERAGEIFS(H369:H388, H369:H388, "&lt;" &amp; stats[[#This Row],[Q3]]+(2*stats[[#This Row],[IQR]]), H369:H388, "&gt;" &amp; stats[[#This Row],[Q1]]-(2*stats[[#This Row],[IQR]])),"")</f>
        <v>1.0365226343209441E-3</v>
      </c>
    </row>
    <row r="389" spans="1:12" x14ac:dyDescent="0.25">
      <c r="A389" s="9">
        <v>44302.170266203706</v>
      </c>
      <c r="B389" s="10">
        <v>0</v>
      </c>
      <c r="C389" s="10">
        <v>1</v>
      </c>
      <c r="D389" s="11">
        <f>SUM(B$2:B389)</f>
        <v>3</v>
      </c>
      <c r="E389" s="11">
        <f>SUM(C$2:C389)</f>
        <v>388</v>
      </c>
      <c r="F389" s="12">
        <f>IF(stats[[#This Row],[Datetime]],stats[[#This Row],[Total Clear]]/stats[[#This Row],[Total Runs]],NA())</f>
        <v>7.7319587628865982E-3</v>
      </c>
      <c r="G389" s="2">
        <f t="shared" si="18"/>
        <v>0</v>
      </c>
      <c r="H389" s="3">
        <f>IFERROR(stats[[#This Row],[Datetime]]-A388,"")</f>
        <v>1.1226851856918074E-3</v>
      </c>
      <c r="I389" s="3">
        <f t="shared" si="19"/>
        <v>9.9247685102454852E-4</v>
      </c>
      <c r="J389" s="3">
        <f t="shared" si="20"/>
        <v>1.0734953721112106E-3</v>
      </c>
      <c r="K389" s="3">
        <f>IFERROR(stats[[#This Row],[Q3]]-stats[[#This Row],[Q1]],"")</f>
        <v>8.1018521086662076E-5</v>
      </c>
      <c r="L389" s="3">
        <f>IFERROR(AVERAGEIFS(H370:H389, H370:H389, "&lt;" &amp; stats[[#This Row],[Q3]]+(2*stats[[#This Row],[IQR]]), H370:H389, "&gt;" &amp; stats[[#This Row],[Q1]]-(2*stats[[#This Row],[IQR]])),"")</f>
        <v>1.0410575054457265E-3</v>
      </c>
    </row>
    <row r="390" spans="1:12" x14ac:dyDescent="0.25">
      <c r="A390" s="9">
        <v>44302.171319444446</v>
      </c>
      <c r="B390" s="10">
        <v>0</v>
      </c>
      <c r="C390" s="10">
        <v>1</v>
      </c>
      <c r="D390" s="11">
        <f>SUM(B$2:B390)</f>
        <v>3</v>
      </c>
      <c r="E390" s="11">
        <f>SUM(C$2:C390)</f>
        <v>389</v>
      </c>
      <c r="F390" s="12">
        <f>IF(stats[[#This Row],[Datetime]],stats[[#This Row],[Total Clear]]/stats[[#This Row],[Total Runs]],NA())</f>
        <v>7.7120822622107968E-3</v>
      </c>
      <c r="G390" s="2">
        <f t="shared" si="18"/>
        <v>0</v>
      </c>
      <c r="H390" s="3">
        <f>IFERROR(stats[[#This Row],[Datetime]]-A389,"")</f>
        <v>1.0532407395658083E-3</v>
      </c>
      <c r="I390" s="3">
        <f t="shared" si="19"/>
        <v>1.0040509278042009E-3</v>
      </c>
      <c r="J390" s="3">
        <f t="shared" si="20"/>
        <v>1.0734953721112106E-3</v>
      </c>
      <c r="K390" s="3">
        <f>IFERROR(stats[[#This Row],[Q3]]-stats[[#This Row],[Q1]],"")</f>
        <v>6.944444430700969E-5</v>
      </c>
      <c r="L390" s="3">
        <f>IFERROR(AVERAGEIFS(H371:H390, H371:H390, "&lt;" &amp; stats[[#This Row],[Q3]]+(2*stats[[#This Row],[IQR]]), H371:H390, "&gt;" &amp; stats[[#This Row],[Q1]]-(2*stats[[#This Row],[IQR]])),"")</f>
        <v>1.0508040937374492E-3</v>
      </c>
    </row>
    <row r="391" spans="1:12" x14ac:dyDescent="0.25">
      <c r="A391" s="9">
        <v>44302.172326388885</v>
      </c>
      <c r="B391" s="10">
        <v>0</v>
      </c>
      <c r="C391" s="10">
        <v>1</v>
      </c>
      <c r="D391" s="11">
        <f>SUM(B$2:B391)</f>
        <v>3</v>
      </c>
      <c r="E391" s="11">
        <f>SUM(C$2:C391)</f>
        <v>390</v>
      </c>
      <c r="F391" s="12">
        <f>IF(stats[[#This Row],[Datetime]],stats[[#This Row],[Total Clear]]/stats[[#This Row],[Total Runs]],NA())</f>
        <v>7.6923076923076927E-3</v>
      </c>
      <c r="G391" s="2">
        <f t="shared" si="18"/>
        <v>0</v>
      </c>
      <c r="H391" s="3">
        <f>IFERROR(stats[[#This Row],[Datetime]]-A390,"")</f>
        <v>1.0069444397231564E-3</v>
      </c>
      <c r="I391" s="3">
        <f t="shared" si="19"/>
        <v>1.0069444451801246E-3</v>
      </c>
      <c r="J391" s="3">
        <f t="shared" si="20"/>
        <v>1.0734953721112106E-3</v>
      </c>
      <c r="K391" s="3">
        <f>IFERROR(stats[[#This Row],[Q3]]-stats[[#This Row],[Q1]],"")</f>
        <v>6.6550926931085996E-5</v>
      </c>
      <c r="L391" s="3">
        <f>IFERROR(AVERAGEIFS(H372:H391, H372:H391, "&lt;" &amp; stats[[#This Row],[Q3]]+(2*stats[[#This Row],[IQR]]), H372:H391, "&gt;" &amp; stats[[#This Row],[Q1]]-(2*stats[[#This Row],[IQR]])),"")</f>
        <v>1.0486111110367346E-3</v>
      </c>
    </row>
    <row r="392" spans="1:12" x14ac:dyDescent="0.25">
      <c r="A392" s="9">
        <v>44302.173344907409</v>
      </c>
      <c r="B392" s="10">
        <v>0</v>
      </c>
      <c r="C392" s="10">
        <v>1</v>
      </c>
      <c r="D392" s="11">
        <f>SUM(B$2:B392)</f>
        <v>3</v>
      </c>
      <c r="E392" s="11">
        <f>SUM(C$2:C392)</f>
        <v>391</v>
      </c>
      <c r="F392" s="12">
        <f>IF(stats[[#This Row],[Datetime]],stats[[#This Row],[Total Clear]]/stats[[#This Row],[Total Runs]],NA())</f>
        <v>7.6726342710997444E-3</v>
      </c>
      <c r="G392" s="2">
        <f t="shared" si="18"/>
        <v>0</v>
      </c>
      <c r="H392" s="3">
        <f>IFERROR(stats[[#This Row],[Datetime]]-A391,"")</f>
        <v>1.0185185237787664E-3</v>
      </c>
      <c r="I392" s="3">
        <f t="shared" si="19"/>
        <v>1.0156250045838533E-3</v>
      </c>
      <c r="J392" s="3">
        <f t="shared" si="20"/>
        <v>1.0734953721112106E-3</v>
      </c>
      <c r="K392" s="3">
        <f>IFERROR(stats[[#This Row],[Q3]]-stats[[#This Row],[Q1]],"")</f>
        <v>5.7870367527357303E-5</v>
      </c>
      <c r="L392" s="3">
        <f>IFERROR(AVERAGEIFS(H373:H392, H373:H392, "&lt;" &amp; stats[[#This Row],[Q3]]+(2*stats[[#This Row],[IQR]]), H373:H392, "&gt;" &amp; stats[[#This Row],[Q1]]-(2*stats[[#This Row],[IQR]])),"")</f>
        <v>1.0509259260288672E-3</v>
      </c>
    </row>
    <row r="393" spans="1:12" x14ac:dyDescent="0.25">
      <c r="A393" s="9">
        <v>44302.174421296295</v>
      </c>
      <c r="B393" s="10">
        <v>0</v>
      </c>
      <c r="C393" s="10">
        <v>1</v>
      </c>
      <c r="D393" s="11">
        <f>SUM(B$2:B393)</f>
        <v>3</v>
      </c>
      <c r="E393" s="11">
        <f>SUM(C$2:C393)</f>
        <v>392</v>
      </c>
      <c r="F393" s="12">
        <f>IF(stats[[#This Row],[Datetime]],stats[[#This Row],[Total Clear]]/stats[[#This Row],[Total Runs]],NA())</f>
        <v>7.6530612244897957E-3</v>
      </c>
      <c r="G393" s="2">
        <f t="shared" si="18"/>
        <v>0</v>
      </c>
      <c r="H393" s="3">
        <f>IFERROR(stats[[#This Row],[Datetime]]-A392,"")</f>
        <v>1.0763888858491555E-3</v>
      </c>
      <c r="I393" s="3">
        <f t="shared" si="19"/>
        <v>1.0156250045838533E-3</v>
      </c>
      <c r="J393" s="3">
        <f t="shared" si="20"/>
        <v>1.0677083337213844E-3</v>
      </c>
      <c r="K393" s="3">
        <f>IFERROR(stats[[#This Row],[Q3]]-stats[[#This Row],[Q1]],"")</f>
        <v>5.2083329137531109E-5</v>
      </c>
      <c r="L393" s="3">
        <f>IFERROR(AVERAGEIFS(H374:H393, H374:H393, "&lt;" &amp; stats[[#This Row],[Q3]]+(2*stats[[#This Row],[IQR]]), H374:H393, "&gt;" &amp; stats[[#This Row],[Q1]]-(2*stats[[#This Row],[IQR]])),"")</f>
        <v>1.0486111110367346E-3</v>
      </c>
    </row>
    <row r="394" spans="1:12" x14ac:dyDescent="0.25">
      <c r="A394" s="9">
        <v>44302.175381944442</v>
      </c>
      <c r="B394" s="10">
        <v>0</v>
      </c>
      <c r="C394" s="10">
        <v>1</v>
      </c>
      <c r="D394" s="11">
        <f>SUM(B$2:B394)</f>
        <v>3</v>
      </c>
      <c r="E394" s="11">
        <f>SUM(C$2:C394)</f>
        <v>393</v>
      </c>
      <c r="F394" s="12">
        <f>IF(stats[[#This Row],[Datetime]],stats[[#This Row],[Total Clear]]/stats[[#This Row],[Total Runs]],NA())</f>
        <v>7.6335877862595417E-3</v>
      </c>
      <c r="G394" s="2">
        <f t="shared" si="18"/>
        <v>0</v>
      </c>
      <c r="H394" s="3">
        <f>IFERROR(stats[[#This Row],[Datetime]]-A393,"")</f>
        <v>9.6064814715646207E-4</v>
      </c>
      <c r="I394" s="3">
        <f t="shared" si="19"/>
        <v>1.0069444451801246E-3</v>
      </c>
      <c r="J394" s="3">
        <f t="shared" si="20"/>
        <v>1.0677083337213844E-3</v>
      </c>
      <c r="K394" s="3">
        <f>IFERROR(stats[[#This Row],[Q3]]-stats[[#This Row],[Q1]],"")</f>
        <v>6.0763888541259803E-5</v>
      </c>
      <c r="L394" s="3">
        <f>IFERROR(AVERAGEIFS(H375:H394, H375:H394, "&lt;" &amp; stats[[#This Row],[Q3]]+(2*stats[[#This Row],[IQR]]), H375:H394, "&gt;" &amp; stats[[#This Row],[Q1]]-(2*stats[[#This Row],[IQR]])),"")</f>
        <v>1.0434027775772848E-3</v>
      </c>
    </row>
    <row r="395" spans="1:12" x14ac:dyDescent="0.25">
      <c r="A395" s="9">
        <v>44302.176134259258</v>
      </c>
      <c r="B395" s="10">
        <v>0</v>
      </c>
      <c r="C395" s="10">
        <v>1</v>
      </c>
      <c r="D395" s="11">
        <f>SUM(B$2:B395)</f>
        <v>3</v>
      </c>
      <c r="E395" s="11">
        <f>SUM(C$2:C395)</f>
        <v>394</v>
      </c>
      <c r="F395" s="12">
        <f>IF(stats[[#This Row],[Datetime]],stats[[#This Row],[Total Clear]]/stats[[#This Row],[Total Runs]],NA())</f>
        <v>7.6142131979695434E-3</v>
      </c>
      <c r="G395" s="2">
        <f t="shared" si="18"/>
        <v>0</v>
      </c>
      <c r="H395" s="3">
        <f>IFERROR(stats[[#This Row],[Datetime]]-A394,"")</f>
        <v>7.5231481605442241E-4</v>
      </c>
      <c r="I395" s="3">
        <f t="shared" si="19"/>
        <v>1.0040509223472327E-3</v>
      </c>
      <c r="J395" s="3">
        <f t="shared" si="20"/>
        <v>1.0677083337213844E-3</v>
      </c>
      <c r="K395" s="3">
        <f>IFERROR(stats[[#This Row],[Q3]]-stats[[#This Row],[Q1]],"")</f>
        <v>6.3657411374151707E-5</v>
      </c>
      <c r="L395" s="3">
        <f>IFERROR(AVERAGEIFS(H376:H395, H376:H395, "&lt;" &amp; stats[[#This Row],[Q3]]+(2*stats[[#This Row],[IQR]]), H376:H395, "&gt;" &amp; stats[[#This Row],[Q1]]-(2*stats[[#This Row],[IQR]])),"")</f>
        <v>1.0422758281684334E-3</v>
      </c>
    </row>
    <row r="396" spans="1:12" x14ac:dyDescent="0.25">
      <c r="A396" s="9">
        <v>44302.176921296297</v>
      </c>
      <c r="B396" s="10">
        <v>0</v>
      </c>
      <c r="C396" s="10">
        <v>1</v>
      </c>
      <c r="D396" s="11">
        <f>SUM(B$2:B396)</f>
        <v>3</v>
      </c>
      <c r="E396" s="11">
        <f>SUM(C$2:C396)</f>
        <v>395</v>
      </c>
      <c r="F396" s="12">
        <f>IF(stats[[#This Row],[Datetime]],stats[[#This Row],[Total Clear]]/stats[[#This Row],[Total Runs]],NA())</f>
        <v>7.5949367088607592E-3</v>
      </c>
      <c r="G396" s="2">
        <f t="shared" si="18"/>
        <v>0</v>
      </c>
      <c r="H396" s="3">
        <f>IFERROR(stats[[#This Row],[Datetime]]-A395,"")</f>
        <v>7.8703703911742195E-4</v>
      </c>
      <c r="I396" s="3">
        <f t="shared" si="19"/>
        <v>9.9247685102454852E-4</v>
      </c>
      <c r="J396" s="3">
        <f t="shared" si="20"/>
        <v>1.0561342587607214E-3</v>
      </c>
      <c r="K396" s="3">
        <f>IFERROR(stats[[#This Row],[Q3]]-stats[[#This Row],[Q1]],"")</f>
        <v>6.36574077361729E-5</v>
      </c>
      <c r="L396" s="3">
        <f>IFERROR(AVERAGEIFS(H377:H396, H377:H396, "&lt;" &amp; stats[[#This Row],[Q3]]+(2*stats[[#This Row],[IQR]]), H377:H396, "&gt;" &amp; stats[[#This Row],[Q1]]-(2*stats[[#This Row],[IQR]])),"")</f>
        <v>1.0371656377780407E-3</v>
      </c>
    </row>
    <row r="397" spans="1:12" x14ac:dyDescent="0.25">
      <c r="A397" s="9">
        <v>44302.177754629629</v>
      </c>
      <c r="B397" s="10">
        <v>0</v>
      </c>
      <c r="C397" s="10">
        <v>1</v>
      </c>
      <c r="D397" s="11">
        <f>SUM(B$2:B397)</f>
        <v>3</v>
      </c>
      <c r="E397" s="11">
        <f>SUM(C$2:C397)</f>
        <v>396</v>
      </c>
      <c r="F397" s="12">
        <f>IF(stats[[#This Row],[Datetime]],stats[[#This Row],[Total Clear]]/stats[[#This Row],[Total Runs]],NA())</f>
        <v>7.575757575757576E-3</v>
      </c>
      <c r="G397" s="2">
        <f t="shared" si="18"/>
        <v>0</v>
      </c>
      <c r="H397" s="3">
        <f>IFERROR(stats[[#This Row],[Datetime]]-A396,"")</f>
        <v>8.3333333168411627E-4</v>
      </c>
      <c r="I397" s="3">
        <f t="shared" si="19"/>
        <v>9.9247685102454852E-4</v>
      </c>
      <c r="J397" s="3">
        <f t="shared" si="20"/>
        <v>1.0561342587607214E-3</v>
      </c>
      <c r="K397" s="3">
        <f>IFERROR(stats[[#This Row],[Q3]]-stats[[#This Row],[Q1]],"")</f>
        <v>6.36574077361729E-5</v>
      </c>
      <c r="L397" s="3">
        <f>IFERROR(AVERAGEIFS(H378:H397, H378:H397, "&lt;" &amp; stats[[#This Row],[Q3]]+(2*stats[[#This Row],[IQR]]), H378:H397, "&gt;" &amp; stats[[#This Row],[Q1]]-(2*stats[[#This Row],[IQR]])),"")</f>
        <v>1.042347494255998E-3</v>
      </c>
    </row>
    <row r="398" spans="1:12" x14ac:dyDescent="0.25">
      <c r="A398" s="9">
        <v>44302.178611111114</v>
      </c>
      <c r="B398" s="10">
        <v>0</v>
      </c>
      <c r="C398" s="10">
        <v>1</v>
      </c>
      <c r="D398" s="11">
        <f>SUM(B$2:B398)</f>
        <v>3</v>
      </c>
      <c r="E398" s="11">
        <f>SUM(C$2:C398)</f>
        <v>397</v>
      </c>
      <c r="F398" s="12">
        <f>IF(stats[[#This Row],[Datetime]],stats[[#This Row],[Total Clear]]/stats[[#This Row],[Total Runs]],NA())</f>
        <v>7.556675062972292E-3</v>
      </c>
      <c r="G398" s="2">
        <f t="shared" si="18"/>
        <v>0</v>
      </c>
      <c r="H398" s="3">
        <f>IFERROR(stats[[#This Row],[Datetime]]-A397,"")</f>
        <v>8.5648148524342105E-4</v>
      </c>
      <c r="I398" s="3">
        <f t="shared" si="19"/>
        <v>9.7800925686897244E-4</v>
      </c>
      <c r="J398" s="3">
        <f t="shared" si="20"/>
        <v>1.0532407395658083E-3</v>
      </c>
      <c r="K398" s="3">
        <f>IFERROR(stats[[#This Row],[Q3]]-stats[[#This Row],[Q1]],"")</f>
        <v>7.5231482696835883E-5</v>
      </c>
      <c r="L398" s="3">
        <f>IFERROR(AVERAGEIFS(H379:H398, H379:H398, "&lt;" &amp; stats[[#This Row],[Q3]]+(2*stats[[#This Row],[IQR]]), H379:H398, "&gt;" &amp; stats[[#This Row],[Q1]]-(2*stats[[#This Row],[IQR]])),"")</f>
        <v>1.015946501865983E-3</v>
      </c>
    </row>
    <row r="399" spans="1:12" x14ac:dyDescent="0.25">
      <c r="A399" s="9">
        <v>44302.203472222223</v>
      </c>
      <c r="B399" s="10">
        <v>0</v>
      </c>
      <c r="C399" s="10">
        <v>1</v>
      </c>
      <c r="D399" s="11">
        <f>SUM(B$2:B399)</f>
        <v>3</v>
      </c>
      <c r="E399" s="11">
        <f>SUM(C$2:C399)</f>
        <v>398</v>
      </c>
      <c r="F399" s="12">
        <f>IF(stats[[#This Row],[Datetime]],stats[[#This Row],[Total Clear]]/stats[[#This Row],[Total Runs]],NA())</f>
        <v>7.537688442211055E-3</v>
      </c>
      <c r="G399" s="2">
        <f t="shared" si="18"/>
        <v>0</v>
      </c>
      <c r="H399" s="3">
        <f>IFERROR(stats[[#This Row],[Datetime]]-A398,"")</f>
        <v>2.4861111109203193E-2</v>
      </c>
      <c r="I399" s="3">
        <f t="shared" si="19"/>
        <v>9.7800925686897244E-4</v>
      </c>
      <c r="J399" s="3">
        <f t="shared" si="20"/>
        <v>1.0561342587607214E-3</v>
      </c>
      <c r="K399" s="3">
        <f>IFERROR(stats[[#This Row],[Q3]]-stats[[#This Row],[Q1]],"")</f>
        <v>7.812500189174898E-5</v>
      </c>
      <c r="L399" s="3">
        <f>IFERROR(AVERAGEIFS(H380:H399, H380:H399, "&lt;" &amp; stats[[#This Row],[Q3]]+(2*stats[[#This Row],[IQR]]), H380:H399, "&gt;" &amp; stats[[#This Row],[Q1]]-(2*stats[[#This Row],[IQR]])),"")</f>
        <v>1.0137527231777581E-3</v>
      </c>
    </row>
    <row r="400" spans="1:12" x14ac:dyDescent="0.25">
      <c r="A400" s="9">
        <v>44302.204259259262</v>
      </c>
      <c r="B400" s="10">
        <v>0</v>
      </c>
      <c r="C400" s="10">
        <v>1</v>
      </c>
      <c r="D400" s="11">
        <f>SUM(B$2:B400)</f>
        <v>3</v>
      </c>
      <c r="E400" s="11">
        <f>SUM(C$2:C400)</f>
        <v>399</v>
      </c>
      <c r="F400" s="12">
        <f>IF(stats[[#This Row],[Datetime]],stats[[#This Row],[Total Clear]]/stats[[#This Row],[Total Runs]],NA())</f>
        <v>7.5187969924812026E-3</v>
      </c>
      <c r="G400" s="2">
        <f t="shared" si="18"/>
        <v>0</v>
      </c>
      <c r="H400" s="3">
        <f>IFERROR(stats[[#This Row],[Datetime]]-A399,"")</f>
        <v>7.8703703911742195E-4</v>
      </c>
      <c r="I400" s="3">
        <f t="shared" si="19"/>
        <v>9.3460648167820182E-4</v>
      </c>
      <c r="J400" s="3">
        <f t="shared" si="20"/>
        <v>1.0561342587607214E-3</v>
      </c>
      <c r="K400" s="3">
        <f>IFERROR(stats[[#This Row],[Q3]]-stats[[#This Row],[Q1]],"")</f>
        <v>1.2152777708251961E-4</v>
      </c>
      <c r="L400" s="3">
        <f>IFERROR(AVERAGEIFS(H381:H400, H381:H400, "&lt;" &amp; stats[[#This Row],[Q3]]+(2*stats[[#This Row],[IQR]]), H381:H400, "&gt;" &amp; stats[[#This Row],[Q1]]-(2*stats[[#This Row],[IQR]])),"")</f>
        <v>9.752680313172995E-4</v>
      </c>
    </row>
    <row r="401" spans="1:12" x14ac:dyDescent="0.25">
      <c r="A401" s="9">
        <v>44302.204930555556</v>
      </c>
      <c r="B401" s="10">
        <v>0</v>
      </c>
      <c r="C401" s="10">
        <v>1</v>
      </c>
      <c r="D401" s="11">
        <f>SUM(B$2:B401)</f>
        <v>3</v>
      </c>
      <c r="E401" s="11">
        <f>SUM(C$2:C401)</f>
        <v>400</v>
      </c>
      <c r="F401" s="12">
        <f>IF(stats[[#This Row],[Datetime]],stats[[#This Row],[Total Clear]]/stats[[#This Row],[Total Runs]],NA())</f>
        <v>7.4999999999999997E-3</v>
      </c>
      <c r="G401" s="2">
        <f t="shared" si="18"/>
        <v>0</v>
      </c>
      <c r="H401" s="3">
        <f>IFERROR(stats[[#This Row],[Datetime]]-A400,"")</f>
        <v>6.7129629314877093E-4</v>
      </c>
      <c r="I401" s="3">
        <f t="shared" si="19"/>
        <v>8.5069444685359485E-4</v>
      </c>
      <c r="J401" s="3">
        <f t="shared" si="20"/>
        <v>1.0561342587607214E-3</v>
      </c>
      <c r="K401" s="3">
        <f>IFERROR(stats[[#This Row],[Q3]]-stats[[#This Row],[Q1]],"")</f>
        <v>2.0543981190712657E-4</v>
      </c>
      <c r="L401" s="3">
        <f>IFERROR(AVERAGEIFS(H382:H401, H382:H401, "&lt;" &amp; stats[[#This Row],[Q3]]+(2*stats[[#This Row],[IQR]]), H382:H401, "&gt;" &amp; stats[[#This Row],[Q1]]-(2*stats[[#This Row],[IQR]])),"")</f>
        <v>9.5882066288092906E-4</v>
      </c>
    </row>
    <row r="402" spans="1:12" x14ac:dyDescent="0.25">
      <c r="A402" s="9">
        <v>44302.205775462964</v>
      </c>
      <c r="B402" s="10">
        <v>0</v>
      </c>
      <c r="C402" s="10">
        <v>1</v>
      </c>
      <c r="D402" s="11">
        <f>SUM(B$2:B402)</f>
        <v>3</v>
      </c>
      <c r="E402" s="11">
        <f>SUM(C$2:C402)</f>
        <v>401</v>
      </c>
      <c r="F402" s="12">
        <f>IF(stats[[#This Row],[Datetime]],stats[[#This Row],[Total Clear]]/stats[[#This Row],[Total Runs]],NA())</f>
        <v>7.481296758104738E-3</v>
      </c>
      <c r="G402" s="2">
        <f t="shared" si="18"/>
        <v>0</v>
      </c>
      <c r="H402" s="3">
        <f>IFERROR(stats[[#This Row],[Datetime]]-A401,"")</f>
        <v>8.4490740846376866E-4</v>
      </c>
      <c r="I402" s="3">
        <f t="shared" si="19"/>
        <v>8.4201388926885556E-4</v>
      </c>
      <c r="J402" s="3">
        <f t="shared" si="20"/>
        <v>1.0561342587607214E-3</v>
      </c>
      <c r="K402" s="3">
        <f>IFERROR(stats[[#This Row],[Q3]]-stats[[#This Row],[Q1]],"")</f>
        <v>2.1412036949186586E-4</v>
      </c>
      <c r="L402" s="3">
        <f>IFERROR(AVERAGEIFS(H383:H402, H383:H402, "&lt;" &amp; stats[[#This Row],[Q3]]+(2*stats[[#This Row],[IQR]]), H383:H402, "&gt;" &amp; stats[[#This Row],[Q1]]-(2*stats[[#This Row],[IQR]])),"")</f>
        <v>9.5029239769485832E-4</v>
      </c>
    </row>
    <row r="403" spans="1:12" x14ac:dyDescent="0.25">
      <c r="A403" s="9">
        <v>44302.206597222219</v>
      </c>
      <c r="B403" s="10">
        <v>0</v>
      </c>
      <c r="C403" s="10">
        <v>1</v>
      </c>
      <c r="D403" s="11">
        <f>SUM(B$2:B403)</f>
        <v>3</v>
      </c>
      <c r="E403" s="11">
        <f>SUM(C$2:C403)</f>
        <v>402</v>
      </c>
      <c r="F403" s="12">
        <f>IF(stats[[#This Row],[Datetime]],stats[[#This Row],[Total Clear]]/stats[[#This Row],[Total Runs]],NA())</f>
        <v>7.462686567164179E-3</v>
      </c>
      <c r="G403" s="2">
        <f t="shared" si="18"/>
        <v>0</v>
      </c>
      <c r="H403" s="3">
        <f>IFERROR(stats[[#This Row],[Datetime]]-A402,"")</f>
        <v>8.2175925490446389E-4</v>
      </c>
      <c r="I403" s="3">
        <f t="shared" si="19"/>
        <v>8.3043981248920318E-4</v>
      </c>
      <c r="J403" s="3">
        <f t="shared" si="20"/>
        <v>1.0561342587607214E-3</v>
      </c>
      <c r="K403" s="3">
        <f>IFERROR(stats[[#This Row],[Q3]]-stats[[#This Row],[Q1]],"")</f>
        <v>2.2569444627151825E-4</v>
      </c>
      <c r="L403" s="3">
        <f>IFERROR(AVERAGEIFS(H384:H403, H384:H403, "&lt;" &amp; stats[[#This Row],[Q3]]+(2*stats[[#This Row],[IQR]]), H384:H403, "&gt;" &amp; stats[[#This Row],[Q1]]-(2*stats[[#This Row],[IQR]])),"")</f>
        <v>9.3871832359582186E-4</v>
      </c>
    </row>
    <row r="404" spans="1:12" x14ac:dyDescent="0.25">
      <c r="A404" s="9">
        <v>44302.207442129627</v>
      </c>
      <c r="B404" s="10">
        <v>0</v>
      </c>
      <c r="C404" s="10">
        <v>1</v>
      </c>
      <c r="D404" s="11">
        <f>SUM(B$2:B404)</f>
        <v>3</v>
      </c>
      <c r="E404" s="11">
        <f>SUM(C$2:C404)</f>
        <v>403</v>
      </c>
      <c r="F404" s="12">
        <f>IF(stats[[#This Row],[Datetime]],stats[[#This Row],[Total Clear]]/stats[[#This Row],[Total Runs]],NA())</f>
        <v>7.4441687344913151E-3</v>
      </c>
      <c r="G404" s="2">
        <f t="shared" si="18"/>
        <v>0</v>
      </c>
      <c r="H404" s="3">
        <f>IFERROR(stats[[#This Row],[Datetime]]-A403,"")</f>
        <v>8.4490740846376866E-4</v>
      </c>
      <c r="I404" s="3">
        <f t="shared" si="19"/>
        <v>8.3043981248920318E-4</v>
      </c>
      <c r="J404" s="3">
        <f t="shared" si="20"/>
        <v>1.0532407395658083E-3</v>
      </c>
      <c r="K404" s="3">
        <f>IFERROR(stats[[#This Row],[Q3]]-stats[[#This Row],[Q1]],"")</f>
        <v>2.2280092707660515E-4</v>
      </c>
      <c r="L404" s="3">
        <f>IFERROR(AVERAGEIFS(H385:H404, H385:H404, "&lt;" &amp; stats[[#This Row],[Q3]]+(2*stats[[#This Row],[IQR]]), H385:H404, "&gt;" &amp; stats[[#This Row],[Q1]]-(2*stats[[#This Row],[IQR]])),"")</f>
        <v>9.2531676407241702E-4</v>
      </c>
    </row>
    <row r="405" spans="1:12" x14ac:dyDescent="0.25">
      <c r="A405" s="9">
        <v>44302.208321759259</v>
      </c>
      <c r="B405" s="10">
        <v>0</v>
      </c>
      <c r="C405" s="10">
        <v>1</v>
      </c>
      <c r="D405" s="11">
        <f>SUM(B$2:B405)</f>
        <v>3</v>
      </c>
      <c r="E405" s="11">
        <f>SUM(C$2:C405)</f>
        <v>404</v>
      </c>
      <c r="F405" s="12">
        <f>IF(stats[[#This Row],[Datetime]],stats[[#This Row],[Total Clear]]/stats[[#This Row],[Total Runs]],NA())</f>
        <v>7.4257425742574254E-3</v>
      </c>
      <c r="G405" s="2">
        <f t="shared" si="18"/>
        <v>0</v>
      </c>
      <c r="H405" s="3">
        <f>IFERROR(stats[[#This Row],[Datetime]]-A404,"")</f>
        <v>8.7962963152676821E-4</v>
      </c>
      <c r="I405" s="3">
        <f t="shared" si="19"/>
        <v>8.3043981248920318E-4</v>
      </c>
      <c r="J405" s="3">
        <f t="shared" si="20"/>
        <v>1.0532407395658083E-3</v>
      </c>
      <c r="K405" s="3">
        <f>IFERROR(stats[[#This Row],[Q3]]-stats[[#This Row],[Q1]],"")</f>
        <v>2.2280092707660515E-4</v>
      </c>
      <c r="L405" s="3">
        <f>IFERROR(AVERAGEIFS(H386:H405, H386:H405, "&lt;" &amp; stats[[#This Row],[Q3]]+(2*stats[[#This Row],[IQR]]), H386:H405, "&gt;" &amp; stats[[#This Row],[Q1]]-(2*stats[[#This Row],[IQR]])),"")</f>
        <v>9.1739766082211743E-4</v>
      </c>
    </row>
    <row r="406" spans="1:12" x14ac:dyDescent="0.25">
      <c r="A406" s="9">
        <v>44302.209398148145</v>
      </c>
      <c r="B406" s="10">
        <v>0</v>
      </c>
      <c r="C406" s="10">
        <v>1</v>
      </c>
      <c r="D406" s="11">
        <f>SUM(B$2:B406)</f>
        <v>3</v>
      </c>
      <c r="E406" s="11">
        <f>SUM(C$2:C406)</f>
        <v>405</v>
      </c>
      <c r="F406" s="12">
        <f>IF(stats[[#This Row],[Datetime]],stats[[#This Row],[Total Clear]]/stats[[#This Row],[Total Runs]],NA())</f>
        <v>7.4074074074074077E-3</v>
      </c>
      <c r="G406" s="2">
        <f t="shared" si="18"/>
        <v>0</v>
      </c>
      <c r="H406" s="3">
        <f>IFERROR(stats[[#This Row],[Datetime]]-A405,"")</f>
        <v>1.0763888858491555E-3</v>
      </c>
      <c r="I406" s="3">
        <f t="shared" si="19"/>
        <v>8.3043981248920318E-4</v>
      </c>
      <c r="J406" s="3">
        <f t="shared" si="20"/>
        <v>1.0561342587607214E-3</v>
      </c>
      <c r="K406" s="3">
        <f>IFERROR(stats[[#This Row],[Q3]]-stats[[#This Row],[Q1]],"")</f>
        <v>2.2569444627151825E-4</v>
      </c>
      <c r="L406" s="3">
        <f>IFERROR(AVERAGEIFS(H387:H406, H387:H406, "&lt;" &amp; stats[[#This Row],[Q3]]+(2*stats[[#This Row],[IQR]]), H387:H406, "&gt;" &amp; stats[[#This Row],[Q1]]-(2*stats[[#This Row],[IQR]])),"")</f>
        <v>9.1861598431071465E-4</v>
      </c>
    </row>
    <row r="407" spans="1:12" x14ac:dyDescent="0.25">
      <c r="A407" s="9">
        <v>44302.210439814815</v>
      </c>
      <c r="B407" s="10">
        <v>0</v>
      </c>
      <c r="C407" s="10">
        <v>1</v>
      </c>
      <c r="D407" s="11">
        <f>SUM(B$2:B407)</f>
        <v>3</v>
      </c>
      <c r="E407" s="11">
        <f>SUM(C$2:C407)</f>
        <v>406</v>
      </c>
      <c r="F407" s="12">
        <f>IF(stats[[#This Row],[Datetime]],stats[[#This Row],[Total Clear]]/stats[[#This Row],[Total Runs]],NA())</f>
        <v>7.3891625615763543E-3</v>
      </c>
      <c r="G407" s="2">
        <f t="shared" si="18"/>
        <v>0</v>
      </c>
      <c r="H407" s="3">
        <f>IFERROR(stats[[#This Row],[Datetime]]-A406,"")</f>
        <v>1.0416666700621136E-3</v>
      </c>
      <c r="I407" s="3">
        <f t="shared" si="19"/>
        <v>8.3043981248920318E-4</v>
      </c>
      <c r="J407" s="3">
        <f t="shared" si="20"/>
        <v>1.0445601874380372E-3</v>
      </c>
      <c r="K407" s="3">
        <f>IFERROR(stats[[#This Row],[Q3]]-stats[[#This Row],[Q1]],"")</f>
        <v>2.1412037494883407E-4</v>
      </c>
      <c r="L407" s="3">
        <f>IFERROR(AVERAGEIFS(H388:H407, H388:H407, "&lt;" &amp; stats[[#This Row],[Q3]]+(2*stats[[#This Row],[IQR]]), H388:H407, "&gt;" &amp; stats[[#This Row],[Q1]]-(2*stats[[#This Row],[IQR]])),"")</f>
        <v>9.1739766082211743E-4</v>
      </c>
    </row>
    <row r="408" spans="1:12" x14ac:dyDescent="0.25">
      <c r="A408" s="9">
        <v>44302.211516203701</v>
      </c>
      <c r="B408" s="10">
        <v>0</v>
      </c>
      <c r="C408" s="10">
        <v>1</v>
      </c>
      <c r="D408" s="11">
        <f>SUM(B$2:B408)</f>
        <v>3</v>
      </c>
      <c r="E408" s="11">
        <f>SUM(C$2:C408)</f>
        <v>407</v>
      </c>
      <c r="F408" s="12">
        <f>IF(stats[[#This Row],[Datetime]],stats[[#This Row],[Total Clear]]/stats[[#This Row],[Total Runs]],NA())</f>
        <v>7.3710073710073713E-3</v>
      </c>
      <c r="G408" s="2">
        <f t="shared" si="18"/>
        <v>0</v>
      </c>
      <c r="H408" s="3">
        <f>IFERROR(stats[[#This Row],[Datetime]]-A407,"")</f>
        <v>1.0763888858491555E-3</v>
      </c>
      <c r="I408" s="3">
        <f t="shared" si="19"/>
        <v>8.3043981248920318E-4</v>
      </c>
      <c r="J408" s="3">
        <f t="shared" si="20"/>
        <v>1.0590277761366451E-3</v>
      </c>
      <c r="K408" s="3">
        <f>IFERROR(stats[[#This Row],[Q3]]-stats[[#This Row],[Q1]],"")</f>
        <v>2.2858796364744194E-4</v>
      </c>
      <c r="L408" s="3">
        <f>IFERROR(AVERAGEIFS(H389:H408, H389:H408, "&lt;" &amp; stats[[#This Row],[Q3]]+(2*stats[[#This Row],[IQR]]), H389:H408, "&gt;" &amp; stats[[#This Row],[Q1]]-(2*stats[[#This Row],[IQR]])),"")</f>
        <v>9.2166179322368026E-4</v>
      </c>
    </row>
    <row r="409" spans="1:12" x14ac:dyDescent="0.25">
      <c r="A409" s="9">
        <v>44302.212557870371</v>
      </c>
      <c r="B409" s="10">
        <v>0</v>
      </c>
      <c r="C409" s="10">
        <v>1</v>
      </c>
      <c r="D409" s="11">
        <f>SUM(B$2:B409)</f>
        <v>3</v>
      </c>
      <c r="E409" s="11">
        <f>SUM(C$2:C409)</f>
        <v>408</v>
      </c>
      <c r="F409" s="12">
        <f>IF(stats[[#This Row],[Datetime]],stats[[#This Row],[Total Clear]]/stats[[#This Row],[Total Runs]],NA())</f>
        <v>7.3529411764705881E-3</v>
      </c>
      <c r="G409" s="2">
        <f t="shared" si="18"/>
        <v>0</v>
      </c>
      <c r="H409" s="3">
        <f>IFERROR(stats[[#This Row],[Datetime]]-A408,"")</f>
        <v>1.0416666700621136E-3</v>
      </c>
      <c r="I409" s="3">
        <f t="shared" si="19"/>
        <v>8.3043981248920318E-4</v>
      </c>
      <c r="J409" s="3">
        <f t="shared" si="20"/>
        <v>1.0445601874380372E-3</v>
      </c>
      <c r="K409" s="3">
        <f>IFERROR(stats[[#This Row],[Q3]]-stats[[#This Row],[Q1]],"")</f>
        <v>2.1412037494883407E-4</v>
      </c>
      <c r="L409" s="3">
        <f>IFERROR(AVERAGEIFS(H390:H409, H390:H409, "&lt;" &amp; stats[[#This Row],[Q3]]+(2*stats[[#This Row],[IQR]]), H390:H409, "&gt;" &amp; stats[[#This Row],[Q1]]-(2*stats[[#This Row],[IQR]])),"")</f>
        <v>9.1739766082211743E-4</v>
      </c>
    </row>
    <row r="410" spans="1:12" x14ac:dyDescent="0.25">
      <c r="A410" s="9">
        <v>44302.213622685187</v>
      </c>
      <c r="B410" s="10">
        <v>0</v>
      </c>
      <c r="C410" s="10">
        <v>1</v>
      </c>
      <c r="D410" s="11">
        <f>SUM(B$2:B410)</f>
        <v>3</v>
      </c>
      <c r="E410" s="11">
        <f>SUM(C$2:C410)</f>
        <v>409</v>
      </c>
      <c r="F410" s="12">
        <f>IF(stats[[#This Row],[Datetime]],stats[[#This Row],[Total Clear]]/stats[[#This Row],[Total Runs]],NA())</f>
        <v>7.3349633251833741E-3</v>
      </c>
      <c r="G410" s="2">
        <f t="shared" si="18"/>
        <v>0</v>
      </c>
      <c r="H410" s="3">
        <f>IFERROR(stats[[#This Row],[Datetime]]-A409,"")</f>
        <v>1.0648148163454607E-3</v>
      </c>
      <c r="I410" s="3">
        <f t="shared" si="19"/>
        <v>8.3043981248920318E-4</v>
      </c>
      <c r="J410" s="3">
        <f t="shared" si="20"/>
        <v>1.0474537066329503E-3</v>
      </c>
      <c r="K410" s="3">
        <f>IFERROR(stats[[#This Row],[Q3]]-stats[[#This Row],[Q1]],"")</f>
        <v>2.1701389414374717E-4</v>
      </c>
      <c r="L410" s="3">
        <f>IFERROR(AVERAGEIFS(H391:H410, H391:H410, "&lt;" &amp; stats[[#This Row],[Q3]]+(2*stats[[#This Row],[IQR]]), H391:H410, "&gt;" &amp; stats[[#This Row],[Q1]]-(2*stats[[#This Row],[IQR]])),"")</f>
        <v>9.1800682275788859E-4</v>
      </c>
    </row>
    <row r="411" spans="1:12" x14ac:dyDescent="0.25">
      <c r="A411" s="9">
        <v>44302.214606481481</v>
      </c>
      <c r="B411" s="10">
        <v>0</v>
      </c>
      <c r="C411" s="10">
        <v>1</v>
      </c>
      <c r="D411" s="11">
        <f>SUM(B$2:B411)</f>
        <v>3</v>
      </c>
      <c r="E411" s="11">
        <f>SUM(C$2:C411)</f>
        <v>410</v>
      </c>
      <c r="F411" s="12">
        <f>IF(stats[[#This Row],[Datetime]],stats[[#This Row],[Total Clear]]/stats[[#This Row],[Total Runs]],NA())</f>
        <v>7.3170731707317077E-3</v>
      </c>
      <c r="G411" s="2">
        <f t="shared" si="18"/>
        <v>0</v>
      </c>
      <c r="H411" s="3">
        <f>IFERROR(stats[[#This Row],[Datetime]]-A410,"")</f>
        <v>9.8379629343980923E-4</v>
      </c>
      <c r="I411" s="3">
        <f t="shared" si="19"/>
        <v>8.3043981248920318E-4</v>
      </c>
      <c r="J411" s="3">
        <f t="shared" si="20"/>
        <v>1.0474537066329503E-3</v>
      </c>
      <c r="K411" s="3">
        <f>IFERROR(stats[[#This Row],[Q3]]-stats[[#This Row],[Q1]],"")</f>
        <v>2.1701389414374717E-4</v>
      </c>
      <c r="L411" s="3">
        <f>IFERROR(AVERAGEIFS(H392:H411, H392:H411, "&lt;" &amp; stats[[#This Row],[Q3]]+(2*stats[[#This Row],[IQR]]), H392:H411, "&gt;" &amp; stats[[#This Row],[Q1]]-(2*stats[[#This Row],[IQR]])),"")</f>
        <v>9.1678849926929136E-4</v>
      </c>
    </row>
    <row r="412" spans="1:12" x14ac:dyDescent="0.25">
      <c r="A412" s="9">
        <v>44302.215624999997</v>
      </c>
      <c r="B412" s="10">
        <v>0</v>
      </c>
      <c r="C412" s="10">
        <v>1</v>
      </c>
      <c r="D412" s="11">
        <f>SUM(B$2:B412)</f>
        <v>3</v>
      </c>
      <c r="E412" s="11">
        <f>SUM(C$2:C412)</f>
        <v>411</v>
      </c>
      <c r="F412" s="12">
        <f>IF(stats[[#This Row],[Datetime]],stats[[#This Row],[Total Clear]]/stats[[#This Row],[Total Runs]],NA())</f>
        <v>7.2992700729927005E-3</v>
      </c>
      <c r="G412" s="2">
        <f t="shared" si="18"/>
        <v>0</v>
      </c>
      <c r="H412" s="3">
        <f>IFERROR(stats[[#This Row],[Datetime]]-A411,"")</f>
        <v>1.0185185165028088E-3</v>
      </c>
      <c r="I412" s="3">
        <f t="shared" si="19"/>
        <v>8.3043981248920318E-4</v>
      </c>
      <c r="J412" s="3">
        <f t="shared" si="20"/>
        <v>1.0474537066329503E-3</v>
      </c>
      <c r="K412" s="3">
        <f>IFERROR(stats[[#This Row],[Q3]]-stats[[#This Row],[Q1]],"")</f>
        <v>2.1701389414374717E-4</v>
      </c>
      <c r="L412" s="3">
        <f>IFERROR(AVERAGEIFS(H393:H412, H393:H412, "&lt;" &amp; stats[[#This Row],[Q3]]+(2*stats[[#This Row],[IQR]]), H393:H412, "&gt;" &amp; stats[[#This Row],[Q1]]-(2*stats[[#This Row],[IQR]])),"")</f>
        <v>9.1678849888634627E-4</v>
      </c>
    </row>
    <row r="413" spans="1:12" x14ac:dyDescent="0.25">
      <c r="A413" s="9">
        <v>44302.216689814813</v>
      </c>
      <c r="B413" s="10">
        <v>0</v>
      </c>
      <c r="C413" s="10">
        <v>1</v>
      </c>
      <c r="D413" s="11">
        <f>SUM(B$2:B413)</f>
        <v>3</v>
      </c>
      <c r="E413" s="11">
        <f>SUM(C$2:C413)</f>
        <v>412</v>
      </c>
      <c r="F413" s="12">
        <f>IF(stats[[#This Row],[Datetime]],stats[[#This Row],[Total Clear]]/stats[[#This Row],[Total Runs]],NA())</f>
        <v>7.2815533980582527E-3</v>
      </c>
      <c r="G413" s="2">
        <f t="shared" si="18"/>
        <v>0</v>
      </c>
      <c r="H413" s="3">
        <f>IFERROR(stats[[#This Row],[Datetime]]-A412,"")</f>
        <v>1.0648148163454607E-3</v>
      </c>
      <c r="I413" s="3">
        <f t="shared" si="19"/>
        <v>8.3043981248920318E-4</v>
      </c>
      <c r="J413" s="3">
        <f t="shared" si="20"/>
        <v>1.0474537066329503E-3</v>
      </c>
      <c r="K413" s="3">
        <f>IFERROR(stats[[#This Row],[Q3]]-stats[[#This Row],[Q1]],"")</f>
        <v>2.1701389414374717E-4</v>
      </c>
      <c r="L413" s="3">
        <f>IFERROR(AVERAGEIFS(H394:H413, H394:H413, "&lt;" &amp; stats[[#This Row],[Q3]]+(2*stats[[#This Row],[IQR]]), H394:H413, "&gt;" &amp; stats[[#This Row],[Q1]]-(2*stats[[#This Row],[IQR]])),"")</f>
        <v>9.1617933733352021E-4</v>
      </c>
    </row>
    <row r="414" spans="1:12" x14ac:dyDescent="0.25">
      <c r="A414" s="9">
        <v>44302.21769675926</v>
      </c>
      <c r="B414" s="10">
        <v>0</v>
      </c>
      <c r="C414" s="10">
        <v>1</v>
      </c>
      <c r="D414" s="11">
        <f>SUM(B$2:B414)</f>
        <v>3</v>
      </c>
      <c r="E414" s="11">
        <f>SUM(C$2:C414)</f>
        <v>413</v>
      </c>
      <c r="F414" s="12">
        <f>IF(stats[[#This Row],[Datetime]],stats[[#This Row],[Total Clear]]/stats[[#This Row],[Total Runs]],NA())</f>
        <v>7.2639225181598066E-3</v>
      </c>
      <c r="G414" s="2">
        <f t="shared" si="18"/>
        <v>0</v>
      </c>
      <c r="H414" s="3">
        <f>IFERROR(stats[[#This Row],[Datetime]]-A413,"")</f>
        <v>1.006944446999114E-3</v>
      </c>
      <c r="I414" s="3">
        <f t="shared" si="19"/>
        <v>8.3043981248920318E-4</v>
      </c>
      <c r="J414" s="3">
        <f t="shared" si="20"/>
        <v>1.0474537066329503E-3</v>
      </c>
      <c r="K414" s="3">
        <f>IFERROR(stats[[#This Row],[Q3]]-stats[[#This Row],[Q1]],"")</f>
        <v>2.1701389414374717E-4</v>
      </c>
      <c r="L414" s="3">
        <f>IFERROR(AVERAGEIFS(H395:H414, H395:H414, "&lt;" &amp; stats[[#This Row],[Q3]]+(2*stats[[#This Row],[IQR]]), H395:H414, "&gt;" &amp; stats[[#This Row],[Q1]]-(2*stats[[#This Row],[IQR]])),"")</f>
        <v>9.1861598469365974E-4</v>
      </c>
    </row>
    <row r="415" spans="1:12" x14ac:dyDescent="0.25">
      <c r="A415" s="9">
        <v>44302.218738425923</v>
      </c>
      <c r="B415" s="10">
        <v>1</v>
      </c>
      <c r="C415" s="10">
        <v>1</v>
      </c>
      <c r="D415" s="11">
        <f>SUM(B$2:B415)</f>
        <v>4</v>
      </c>
      <c r="E415" s="11">
        <f>SUM(C$2:C415)</f>
        <v>414</v>
      </c>
      <c r="F415" s="12">
        <f>IF(stats[[#This Row],[Datetime]],stats[[#This Row],[Total Clear]]/stats[[#This Row],[Total Runs]],NA())</f>
        <v>9.6618357487922701E-3</v>
      </c>
      <c r="G415" s="2">
        <f t="shared" si="18"/>
        <v>0.05</v>
      </c>
      <c r="H415" s="3">
        <f>IFERROR(stats[[#This Row],[Datetime]]-A414,"")</f>
        <v>1.0416666627861559E-3</v>
      </c>
      <c r="I415" s="3">
        <f t="shared" si="19"/>
        <v>8.4201388926885556E-4</v>
      </c>
      <c r="J415" s="3">
        <f t="shared" si="20"/>
        <v>1.0474537066329503E-3</v>
      </c>
      <c r="K415" s="3">
        <f>IFERROR(stats[[#This Row],[Q3]]-stats[[#This Row],[Q1]],"")</f>
        <v>2.0543981736409478E-4</v>
      </c>
      <c r="L415" s="3">
        <f>IFERROR(AVERAGEIFS(H396:H415, H396:H415, "&lt;" &amp; stats[[#This Row],[Q3]]+(2*stats[[#This Row],[IQR]]), H396:H415, "&gt;" &amp; stats[[#This Row],[Q1]]-(2*stats[[#This Row],[IQR]])),"")</f>
        <v>9.3384502925848787E-4</v>
      </c>
    </row>
    <row r="416" spans="1:12" x14ac:dyDescent="0.25">
      <c r="A416" s="9">
        <v>44302.220127314817</v>
      </c>
      <c r="B416" s="10">
        <v>0</v>
      </c>
      <c r="C416" s="10">
        <v>1</v>
      </c>
      <c r="D416" s="11">
        <f>SUM(B$2:B416)</f>
        <v>4</v>
      </c>
      <c r="E416" s="11">
        <f>SUM(C$2:C416)</f>
        <v>415</v>
      </c>
      <c r="F416" s="12">
        <f>IF(stats[[#This Row],[Datetime]],stats[[#This Row],[Total Clear]]/stats[[#This Row],[Total Runs]],NA())</f>
        <v>9.6385542168674707E-3</v>
      </c>
      <c r="G416" s="2">
        <f t="shared" si="18"/>
        <v>0.05</v>
      </c>
      <c r="H416" s="3">
        <f>IFERROR(stats[[#This Row],[Datetime]]-A415,"")</f>
        <v>1.3888888934161514E-3</v>
      </c>
      <c r="I416" s="3">
        <f t="shared" si="19"/>
        <v>8.4490740846376866E-4</v>
      </c>
      <c r="J416" s="3">
        <f t="shared" si="20"/>
        <v>1.0648148163454607E-3</v>
      </c>
      <c r="K416" s="3">
        <f>IFERROR(stats[[#This Row],[Q3]]-stats[[#This Row],[Q1]],"")</f>
        <v>2.1990740788169205E-4</v>
      </c>
      <c r="L416" s="3">
        <f>IFERROR(AVERAGEIFS(H397:H416, H397:H416, "&lt;" &amp; stats[[#This Row],[Q3]]+(2*stats[[#This Row],[IQR]]), H397:H416, "&gt;" &amp; stats[[#This Row],[Q1]]-(2*stats[[#This Row],[IQR]])),"")</f>
        <v>9.6552144264263153E-4</v>
      </c>
    </row>
    <row r="417" spans="1:12" x14ac:dyDescent="0.25">
      <c r="A417" s="9">
        <v>44302.221261574072</v>
      </c>
      <c r="B417" s="10">
        <v>0</v>
      </c>
      <c r="C417" s="10">
        <v>1</v>
      </c>
      <c r="D417" s="11">
        <f>SUM(B$2:B417)</f>
        <v>4</v>
      </c>
      <c r="E417" s="11">
        <f>SUM(C$2:C417)</f>
        <v>416</v>
      </c>
      <c r="F417" s="12">
        <f>IF(stats[[#This Row],[Datetime]],stats[[#This Row],[Total Clear]]/stats[[#This Row],[Total Runs]],NA())</f>
        <v>9.6153846153846159E-3</v>
      </c>
      <c r="G417" s="2">
        <f t="shared" ref="G417:G480" si="21">SUM(B398:B417) / SUM(C398:C417)</f>
        <v>0.05</v>
      </c>
      <c r="H417" s="3">
        <f>IFERROR(stats[[#This Row],[Datetime]]-A416,"")</f>
        <v>1.1342592551955022E-3</v>
      </c>
      <c r="I417" s="3">
        <f t="shared" ref="I417:I480" si="22">IFERROR(_xlfn.QUARTILE.INC(H398:H417,1),"")</f>
        <v>8.5358796604850795E-4</v>
      </c>
      <c r="J417" s="3">
        <f t="shared" ref="J417:J480" si="23">IFERROR(_xlfn.QUARTILE.INC(H398:H417,3),"")</f>
        <v>1.0677083337213844E-3</v>
      </c>
      <c r="K417" s="3">
        <f>IFERROR(stats[[#This Row],[Q3]]-stats[[#This Row],[Q1]],"")</f>
        <v>2.1412036767287645E-4</v>
      </c>
      <c r="L417" s="3">
        <f>IFERROR(AVERAGEIFS(H398:H417, H398:H417, "&lt;" &amp; stats[[#This Row],[Q3]]+(2*stats[[#This Row],[IQR]]), H398:H417, "&gt;" &amp; stats[[#This Row],[Q1]]-(2*stats[[#This Row],[IQR]])),"")</f>
        <v>9.8135964914323071E-4</v>
      </c>
    </row>
    <row r="418" spans="1:12" x14ac:dyDescent="0.25">
      <c r="A418" s="9">
        <v>44302.222314814811</v>
      </c>
      <c r="B418" s="10">
        <v>0</v>
      </c>
      <c r="C418" s="10">
        <v>1</v>
      </c>
      <c r="D418" s="11">
        <f>SUM(B$2:B418)</f>
        <v>4</v>
      </c>
      <c r="E418" s="11">
        <f>SUM(C$2:C418)</f>
        <v>417</v>
      </c>
      <c r="F418" s="12">
        <f>IF(stats[[#This Row],[Datetime]],stats[[#This Row],[Total Clear]]/stats[[#This Row],[Total Runs]],NA())</f>
        <v>9.5923261390887284E-3</v>
      </c>
      <c r="G418" s="2">
        <f t="shared" si="21"/>
        <v>0.05</v>
      </c>
      <c r="H418" s="3">
        <f>IFERROR(stats[[#This Row],[Datetime]]-A417,"")</f>
        <v>1.0532407395658083E-3</v>
      </c>
      <c r="I418" s="3">
        <f t="shared" si="22"/>
        <v>8.7094907576101832E-4</v>
      </c>
      <c r="J418" s="3">
        <f t="shared" si="23"/>
        <v>1.0677083337213844E-3</v>
      </c>
      <c r="K418" s="3">
        <f>IFERROR(stats[[#This Row],[Q3]]-stats[[#This Row],[Q1]],"")</f>
        <v>1.9675925796036609E-4</v>
      </c>
      <c r="L418" s="3">
        <f>IFERROR(AVERAGEIFS(H399:H418, H399:H418, "&lt;" &amp; stats[[#This Row],[Q3]]+(2*stats[[#This Row],[IQR]]), H399:H418, "&gt;" &amp; stats[[#This Row],[Q1]]-(2*stats[[#This Row],[IQR]])),"")</f>
        <v>9.9171539937072486E-4</v>
      </c>
    </row>
    <row r="419" spans="1:12" x14ac:dyDescent="0.25">
      <c r="A419" s="9">
        <v>44302.223530092589</v>
      </c>
      <c r="B419" s="10">
        <v>0</v>
      </c>
      <c r="C419" s="10">
        <v>1</v>
      </c>
      <c r="D419" s="11">
        <f>SUM(B$2:B419)</f>
        <v>4</v>
      </c>
      <c r="E419" s="11">
        <f>SUM(C$2:C419)</f>
        <v>418</v>
      </c>
      <c r="F419" s="12">
        <f>IF(stats[[#This Row],[Datetime]],stats[[#This Row],[Total Clear]]/stats[[#This Row],[Total Runs]],NA())</f>
        <v>9.5693779904306216E-3</v>
      </c>
      <c r="G419" s="2">
        <f t="shared" si="21"/>
        <v>0.05</v>
      </c>
      <c r="H419" s="3">
        <f>IFERROR(stats[[#This Row],[Datetime]]-A418,"")</f>
        <v>1.2152777781011537E-3</v>
      </c>
      <c r="I419" s="3">
        <f t="shared" si="22"/>
        <v>8.7094907576101832E-4</v>
      </c>
      <c r="J419" s="3">
        <f t="shared" si="23"/>
        <v>1.0677083337213844E-3</v>
      </c>
      <c r="K419" s="3">
        <f>IFERROR(stats[[#This Row],[Q3]]-stats[[#This Row],[Q1]],"")</f>
        <v>1.9675925796036609E-4</v>
      </c>
      <c r="L419" s="3">
        <f>IFERROR(AVERAGEIFS(H400:H419, H400:H419, "&lt;" &amp; stats[[#This Row],[Q3]]+(2*stats[[#This Row],[IQR]]), H400:H419, "&gt;" &amp; stats[[#This Row],[Q1]]-(2*stats[[#This Row],[IQR]])),"")</f>
        <v>1.0028935183072462E-3</v>
      </c>
    </row>
    <row r="420" spans="1:12" x14ac:dyDescent="0.25">
      <c r="A420" s="9">
        <v>44302.224560185183</v>
      </c>
      <c r="B420" s="10">
        <v>0</v>
      </c>
      <c r="C420" s="10">
        <v>1</v>
      </c>
      <c r="D420" s="11">
        <f>SUM(B$2:B420)</f>
        <v>4</v>
      </c>
      <c r="E420" s="11">
        <f>SUM(C$2:C420)</f>
        <v>419</v>
      </c>
      <c r="F420" s="12">
        <f>IF(stats[[#This Row],[Datetime]],stats[[#This Row],[Total Clear]]/stats[[#This Row],[Total Runs]],NA())</f>
        <v>9.5465393794749408E-3</v>
      </c>
      <c r="G420" s="2">
        <f t="shared" si="21"/>
        <v>0.05</v>
      </c>
      <c r="H420" s="3">
        <f>IFERROR(stats[[#This Row],[Datetime]]-A419,"")</f>
        <v>1.0300925932824612E-3</v>
      </c>
      <c r="I420" s="3">
        <f t="shared" si="22"/>
        <v>9.5775462796154898E-4</v>
      </c>
      <c r="J420" s="3">
        <f t="shared" si="23"/>
        <v>1.0677083337213844E-3</v>
      </c>
      <c r="K420" s="3">
        <f>IFERROR(stats[[#This Row],[Q3]]-stats[[#This Row],[Q1]],"")</f>
        <v>1.0995370575983543E-4</v>
      </c>
      <c r="L420" s="3">
        <f>IFERROR(AVERAGEIFS(H401:H420, H401:H420, "&lt;" &amp; stats[[#This Row],[Q3]]+(2*stats[[#This Row],[IQR]]), H401:H420, "&gt;" &amp; stats[[#This Row],[Q1]]-(2*stats[[#This Row],[IQR]])),"")</f>
        <v>1.0133744852080578E-3</v>
      </c>
    </row>
    <row r="421" spans="1:12" x14ac:dyDescent="0.25">
      <c r="A421" s="9">
        <v>44302.225729166668</v>
      </c>
      <c r="B421" s="10">
        <v>0</v>
      </c>
      <c r="C421" s="10">
        <v>1</v>
      </c>
      <c r="D421" s="11">
        <f>SUM(B$2:B421)</f>
        <v>4</v>
      </c>
      <c r="E421" s="11">
        <f>SUM(C$2:C421)</f>
        <v>420</v>
      </c>
      <c r="F421" s="12">
        <f>IF(stats[[#This Row],[Datetime]],stats[[#This Row],[Total Clear]]/stats[[#This Row],[Total Runs]],NA())</f>
        <v>9.5238095238095247E-3</v>
      </c>
      <c r="G421" s="2">
        <f t="shared" si="21"/>
        <v>0.05</v>
      </c>
      <c r="H421" s="3">
        <f>IFERROR(stats[[#This Row],[Datetime]]-A420,"")</f>
        <v>1.1689814855344594E-3</v>
      </c>
      <c r="I421" s="3">
        <f t="shared" si="22"/>
        <v>1.0011574086092878E-3</v>
      </c>
      <c r="J421" s="3">
        <f t="shared" si="23"/>
        <v>1.0763888858491555E-3</v>
      </c>
      <c r="K421" s="3">
        <f>IFERROR(stats[[#This Row],[Q3]]-stats[[#This Row],[Q1]],"")</f>
        <v>7.5231477239867672E-5</v>
      </c>
      <c r="L421" s="3">
        <f>IFERROR(AVERAGEIFS(H402:H421, H402:H421, "&lt;" &amp; stats[[#This Row],[Q3]]+(2*stats[[#This Row],[IQR]]), H402:H421, "&gt;" &amp; stats[[#This Row],[Q1]]-(2*stats[[#This Row],[IQR]])),"")</f>
        <v>1.0561342592154688E-3</v>
      </c>
    </row>
    <row r="422" spans="1:12" x14ac:dyDescent="0.25">
      <c r="A422" s="9">
        <v>44302.226851851854</v>
      </c>
      <c r="B422" s="10">
        <v>0</v>
      </c>
      <c r="C422" s="10">
        <v>1</v>
      </c>
      <c r="D422" s="11">
        <f>SUM(B$2:B422)</f>
        <v>4</v>
      </c>
      <c r="E422" s="11">
        <f>SUM(C$2:C422)</f>
        <v>421</v>
      </c>
      <c r="F422" s="12">
        <f>IF(stats[[#This Row],[Datetime]],stats[[#This Row],[Total Clear]]/stats[[#This Row],[Total Runs]],NA())</f>
        <v>9.5011876484560574E-3</v>
      </c>
      <c r="G422" s="2">
        <f t="shared" si="21"/>
        <v>0.05</v>
      </c>
      <c r="H422" s="3">
        <f>IFERROR(stats[[#This Row],[Datetime]]-A421,"")</f>
        <v>1.1226851856918074E-3</v>
      </c>
      <c r="I422" s="3">
        <f t="shared" si="22"/>
        <v>1.0156249991268851E-3</v>
      </c>
      <c r="J422" s="3">
        <f t="shared" si="23"/>
        <v>1.0879629608098185E-3</v>
      </c>
      <c r="K422" s="3">
        <f>IFERROR(stats[[#This Row],[Q3]]-stats[[#This Row],[Q1]],"")</f>
        <v>7.2337961682933383E-5</v>
      </c>
      <c r="L422" s="3">
        <f>IFERROR(AVERAGEIFS(H403:H422, H403:H422, "&lt;" &amp; stats[[#This Row],[Q3]]+(2*stats[[#This Row],[IQR]]), H403:H422, "&gt;" &amp; stats[[#This Row],[Q1]]-(2*stats[[#This Row],[IQR]])),"")</f>
        <v>1.0600490195964299E-3</v>
      </c>
    </row>
    <row r="423" spans="1:12" x14ac:dyDescent="0.25">
      <c r="A423" s="9">
        <v>44302.227962962963</v>
      </c>
      <c r="B423" s="10">
        <v>0</v>
      </c>
      <c r="C423" s="10">
        <v>1</v>
      </c>
      <c r="D423" s="11">
        <f>SUM(B$2:B423)</f>
        <v>4</v>
      </c>
      <c r="E423" s="11">
        <f>SUM(C$2:C423)</f>
        <v>422</v>
      </c>
      <c r="F423" s="12">
        <f>IF(stats[[#This Row],[Datetime]],stats[[#This Row],[Total Clear]]/stats[[#This Row],[Total Runs]],NA())</f>
        <v>9.4786729857819912E-3</v>
      </c>
      <c r="G423" s="2">
        <f t="shared" si="21"/>
        <v>0.05</v>
      </c>
      <c r="H423" s="3">
        <f>IFERROR(stats[[#This Row],[Datetime]]-A422,"")</f>
        <v>1.111111108912155E-3</v>
      </c>
      <c r="I423" s="3">
        <f t="shared" si="22"/>
        <v>1.0271990740875481E-3</v>
      </c>
      <c r="J423" s="3">
        <f t="shared" si="23"/>
        <v>1.1140046281070681E-3</v>
      </c>
      <c r="K423" s="3">
        <f>IFERROR(stats[[#This Row],[Q3]]-stats[[#This Row],[Q1]],"")</f>
        <v>8.6805554019520059E-5</v>
      </c>
      <c r="L423" s="3">
        <f>IFERROR(AVERAGEIFS(H404:H423, H404:H423, "&lt;" &amp; stats[[#This Row],[Q3]]+(2*stats[[#This Row],[IQR]]), H404:H423, "&gt;" &amp; stats[[#This Row],[Q1]]-(2*stats[[#This Row],[IQR]])),"")</f>
        <v>1.0628858023361925E-3</v>
      </c>
    </row>
    <row r="424" spans="1:12" x14ac:dyDescent="0.25">
      <c r="A424" s="9">
        <v>44302.228912037041</v>
      </c>
      <c r="B424" s="10">
        <v>0</v>
      </c>
      <c r="C424" s="10">
        <v>1</v>
      </c>
      <c r="D424" s="11">
        <f>SUM(B$2:B424)</f>
        <v>4</v>
      </c>
      <c r="E424" s="11">
        <f>SUM(C$2:C424)</f>
        <v>423</v>
      </c>
      <c r="F424" s="12">
        <f>IF(stats[[#This Row],[Datetime]],stats[[#This Row],[Total Clear]]/stats[[#This Row],[Total Runs]],NA())</f>
        <v>9.4562647754137114E-3</v>
      </c>
      <c r="G424" s="2">
        <f t="shared" si="21"/>
        <v>0.05</v>
      </c>
      <c r="H424" s="3">
        <f>IFERROR(stats[[#This Row],[Datetime]]-A423,"")</f>
        <v>9.490740776527673E-4</v>
      </c>
      <c r="I424" s="3">
        <f t="shared" si="22"/>
        <v>1.0271990740875481E-3</v>
      </c>
      <c r="J424" s="3">
        <f t="shared" si="23"/>
        <v>1.1140046281070681E-3</v>
      </c>
      <c r="K424" s="3">
        <f>IFERROR(stats[[#This Row],[Q3]]-stats[[#This Row],[Q1]],"")</f>
        <v>8.6805554019520059E-5</v>
      </c>
      <c r="L424" s="3">
        <f>IFERROR(AVERAGEIFS(H405:H424, H405:H424, "&lt;" &amp; stats[[#This Row],[Q3]]+(2*stats[[#This Row],[IQR]]), H405:H424, "&gt;" &amp; stats[[#This Row],[Q1]]-(2*stats[[#This Row],[IQR]])),"")</f>
        <v>1.0568957115633805E-3</v>
      </c>
    </row>
    <row r="425" spans="1:12" x14ac:dyDescent="0.25">
      <c r="A425" s="9">
        <v>44302.229942129627</v>
      </c>
      <c r="B425" s="10">
        <v>0</v>
      </c>
      <c r="C425" s="10">
        <v>1</v>
      </c>
      <c r="D425" s="11">
        <f>SUM(B$2:B425)</f>
        <v>4</v>
      </c>
      <c r="E425" s="11">
        <f>SUM(C$2:C425)</f>
        <v>424</v>
      </c>
      <c r="F425" s="12">
        <f>IF(stats[[#This Row],[Datetime]],stats[[#This Row],[Total Clear]]/stats[[#This Row],[Total Runs]],NA())</f>
        <v>9.433962264150943E-3</v>
      </c>
      <c r="G425" s="2">
        <f t="shared" si="21"/>
        <v>0.05</v>
      </c>
      <c r="H425" s="3">
        <f>IFERROR(stats[[#This Row],[Datetime]]-A424,"")</f>
        <v>1.0300925860065036E-3</v>
      </c>
      <c r="I425" s="3">
        <f t="shared" si="22"/>
        <v>1.0300925914634718E-3</v>
      </c>
      <c r="J425" s="3">
        <f t="shared" si="23"/>
        <v>1.1140046281070681E-3</v>
      </c>
      <c r="K425" s="3">
        <f>IFERROR(stats[[#This Row],[Q3]]-stats[[#This Row],[Q1]],"")</f>
        <v>8.3912036643596366E-5</v>
      </c>
      <c r="L425" s="3">
        <f>IFERROR(AVERAGEIFS(H406:H425, H406:H425, "&lt;" &amp; stats[[#This Row],[Q3]]+(2*stats[[#This Row],[IQR]]), H406:H425, "&gt;" &amp; stats[[#This Row],[Q1]]-(2*stats[[#This Row],[IQR]])),"")</f>
        <v>1.064814814430735E-3</v>
      </c>
    </row>
    <row r="426" spans="1:12" x14ac:dyDescent="0.25">
      <c r="A426" s="9">
        <v>44302.23101851852</v>
      </c>
      <c r="B426" s="10">
        <v>0</v>
      </c>
      <c r="C426" s="10">
        <v>1</v>
      </c>
      <c r="D426" s="11">
        <f>SUM(B$2:B426)</f>
        <v>4</v>
      </c>
      <c r="E426" s="11">
        <f>SUM(C$2:C426)</f>
        <v>425</v>
      </c>
      <c r="F426" s="12">
        <f>IF(stats[[#This Row],[Datetime]],stats[[#This Row],[Total Clear]]/stats[[#This Row],[Total Runs]],NA())</f>
        <v>9.4117647058823521E-3</v>
      </c>
      <c r="G426" s="2">
        <f t="shared" si="21"/>
        <v>0.05</v>
      </c>
      <c r="H426" s="3">
        <f>IFERROR(stats[[#This Row],[Datetime]]-A425,"")</f>
        <v>1.0763888931251131E-3</v>
      </c>
      <c r="I426" s="3">
        <f t="shared" si="22"/>
        <v>1.0300925914634718E-3</v>
      </c>
      <c r="J426" s="3">
        <f t="shared" si="23"/>
        <v>1.1140046281070681E-3</v>
      </c>
      <c r="K426" s="3">
        <f>IFERROR(stats[[#This Row],[Q3]]-stats[[#This Row],[Q1]],"")</f>
        <v>8.3912036643596366E-5</v>
      </c>
      <c r="L426" s="3">
        <f>IFERROR(AVERAGEIFS(H407:H426, H407:H426, "&lt;" &amp; stats[[#This Row],[Q3]]+(2*stats[[#This Row],[IQR]]), H407:H426, "&gt;" &amp; stats[[#This Row],[Q1]]-(2*stats[[#This Row],[IQR]])),"")</f>
        <v>1.0648148148136802E-3</v>
      </c>
    </row>
    <row r="427" spans="1:12" x14ac:dyDescent="0.25">
      <c r="A427" s="9">
        <v>44302.232048611113</v>
      </c>
      <c r="B427" s="10">
        <v>0</v>
      </c>
      <c r="C427" s="10">
        <v>1</v>
      </c>
      <c r="D427" s="11">
        <f>SUM(B$2:B427)</f>
        <v>4</v>
      </c>
      <c r="E427" s="11">
        <f>SUM(C$2:C427)</f>
        <v>426</v>
      </c>
      <c r="F427" s="12">
        <f>IF(stats[[#This Row],[Datetime]],stats[[#This Row],[Total Clear]]/stats[[#This Row],[Total Runs]],NA())</f>
        <v>9.3896713615023476E-3</v>
      </c>
      <c r="G427" s="2">
        <f t="shared" si="21"/>
        <v>0.05</v>
      </c>
      <c r="H427" s="3">
        <f>IFERROR(stats[[#This Row],[Datetime]]-A426,"")</f>
        <v>1.0300925932824612E-3</v>
      </c>
      <c r="I427" s="3">
        <f t="shared" si="22"/>
        <v>1.0300925914634718E-3</v>
      </c>
      <c r="J427" s="3">
        <f t="shared" si="23"/>
        <v>1.1140046281070681E-3</v>
      </c>
      <c r="K427" s="3">
        <f>IFERROR(stats[[#This Row],[Q3]]-stats[[#This Row],[Q1]],"")</f>
        <v>8.3912036643596366E-5</v>
      </c>
      <c r="L427" s="3">
        <f>IFERROR(AVERAGEIFS(H408:H427, H408:H427, "&lt;" &amp; stats[[#This Row],[Q3]]+(2*stats[[#This Row],[IQR]]), H408:H427, "&gt;" &amp; stats[[#This Row],[Q1]]-(2*stats[[#This Row],[IQR]])),"")</f>
        <v>1.064205652877909E-3</v>
      </c>
    </row>
    <row r="428" spans="1:12" x14ac:dyDescent="0.25">
      <c r="A428" s="9">
        <v>44302.233252314814</v>
      </c>
      <c r="B428" s="10">
        <v>0</v>
      </c>
      <c r="C428" s="10">
        <v>1</v>
      </c>
      <c r="D428" s="11">
        <f>SUM(B$2:B428)</f>
        <v>4</v>
      </c>
      <c r="E428" s="11">
        <f>SUM(C$2:C428)</f>
        <v>427</v>
      </c>
      <c r="F428" s="12">
        <f>IF(stats[[#This Row],[Datetime]],stats[[#This Row],[Total Clear]]/stats[[#This Row],[Total Runs]],NA())</f>
        <v>9.3676814988290398E-3</v>
      </c>
      <c r="G428" s="2">
        <f t="shared" si="21"/>
        <v>0.05</v>
      </c>
      <c r="H428" s="3">
        <f>IFERROR(stats[[#This Row],[Datetime]]-A427,"")</f>
        <v>1.2037037013215013E-3</v>
      </c>
      <c r="I428" s="3">
        <f t="shared" si="22"/>
        <v>1.0300925914634718E-3</v>
      </c>
      <c r="J428" s="3">
        <f t="shared" si="23"/>
        <v>1.1255787030677311E-3</v>
      </c>
      <c r="K428" s="3">
        <f>IFERROR(stats[[#This Row],[Q3]]-stats[[#This Row],[Q1]],"")</f>
        <v>9.5486111604259349E-5</v>
      </c>
      <c r="L428" s="3">
        <f>IFERROR(AVERAGEIFS(H409:H428, H409:H428, "&lt;" &amp; stats[[#This Row],[Q3]]+(2*stats[[#This Row],[IQR]]), H409:H428, "&gt;" &amp; stats[[#This Row],[Q1]]-(2*stats[[#This Row],[IQR]])),"")</f>
        <v>1.0709064326396114E-3</v>
      </c>
    </row>
    <row r="429" spans="1:12" x14ac:dyDescent="0.25">
      <c r="A429" s="9">
        <v>44302.234351851854</v>
      </c>
      <c r="B429" s="10">
        <v>0</v>
      </c>
      <c r="C429" s="10">
        <v>1</v>
      </c>
      <c r="D429" s="11">
        <f>SUM(B$2:B429)</f>
        <v>4</v>
      </c>
      <c r="E429" s="11">
        <f>SUM(C$2:C429)</f>
        <v>428</v>
      </c>
      <c r="F429" s="12">
        <f>IF(stats[[#This Row],[Datetime]],stats[[#This Row],[Total Clear]]/stats[[#This Row],[Total Runs]],NA())</f>
        <v>9.3457943925233638E-3</v>
      </c>
      <c r="G429" s="2">
        <f t="shared" si="21"/>
        <v>0.05</v>
      </c>
      <c r="H429" s="3">
        <f>IFERROR(stats[[#This Row],[Datetime]]-A428,"")</f>
        <v>1.0995370394084603E-3</v>
      </c>
      <c r="I429" s="3">
        <f t="shared" si="22"/>
        <v>1.0300925914634718E-3</v>
      </c>
      <c r="J429" s="3">
        <f t="shared" si="23"/>
        <v>1.1255787030677311E-3</v>
      </c>
      <c r="K429" s="3">
        <f>IFERROR(stats[[#This Row],[Q3]]-stats[[#This Row],[Q1]],"")</f>
        <v>9.5486111604259349E-5</v>
      </c>
      <c r="L429" s="3">
        <f>IFERROR(AVERAGEIFS(H410:H429, H410:H429, "&lt;" &amp; stats[[#This Row],[Q3]]+(2*stats[[#This Row],[IQR]]), H410:H429, "&gt;" &amp; stats[[#This Row],[Q1]]-(2*stats[[#This Row],[IQR]])),"")</f>
        <v>1.073952241552577E-3</v>
      </c>
    </row>
    <row r="430" spans="1:12" x14ac:dyDescent="0.25">
      <c r="A430" s="9">
        <v>44302.235462962963</v>
      </c>
      <c r="B430" s="10">
        <v>0</v>
      </c>
      <c r="C430" s="10">
        <v>1</v>
      </c>
      <c r="D430" s="11">
        <f>SUM(B$2:B430)</f>
        <v>4</v>
      </c>
      <c r="E430" s="11">
        <f>SUM(C$2:C430)</f>
        <v>429</v>
      </c>
      <c r="F430" s="12">
        <f>IF(stats[[#This Row],[Datetime]],stats[[#This Row],[Total Clear]]/stats[[#This Row],[Total Runs]],NA())</f>
        <v>9.324009324009324E-3</v>
      </c>
      <c r="G430" s="2">
        <f t="shared" si="21"/>
        <v>0.05</v>
      </c>
      <c r="H430" s="3">
        <f>IFERROR(stats[[#This Row],[Datetime]]-A429,"")</f>
        <v>1.111111108912155E-3</v>
      </c>
      <c r="I430" s="3">
        <f t="shared" si="22"/>
        <v>1.0300925914634718E-3</v>
      </c>
      <c r="J430" s="3">
        <f t="shared" si="23"/>
        <v>1.1255787030677311E-3</v>
      </c>
      <c r="K430" s="3">
        <f>IFERROR(stats[[#This Row],[Q3]]-stats[[#This Row],[Q1]],"")</f>
        <v>9.5486111604259349E-5</v>
      </c>
      <c r="L430" s="3">
        <f>IFERROR(AVERAGEIFS(H411:H430, H411:H430, "&lt;" &amp; stats[[#This Row],[Q3]]+(2*stats[[#This Row],[IQR]]), H411:H430, "&gt;" &amp; stats[[#This Row],[Q1]]-(2*stats[[#This Row],[IQR]])),"")</f>
        <v>1.0763888885297714E-3</v>
      </c>
    </row>
    <row r="431" spans="1:12" x14ac:dyDescent="0.25">
      <c r="A431" s="9">
        <v>44302.236562500002</v>
      </c>
      <c r="B431" s="10">
        <v>0</v>
      </c>
      <c r="C431" s="10">
        <v>1</v>
      </c>
      <c r="D431" s="11">
        <f>SUM(B$2:B431)</f>
        <v>4</v>
      </c>
      <c r="E431" s="11">
        <f>SUM(C$2:C431)</f>
        <v>430</v>
      </c>
      <c r="F431" s="12">
        <f>IF(stats[[#This Row],[Datetime]],stats[[#This Row],[Total Clear]]/stats[[#This Row],[Total Runs]],NA())</f>
        <v>9.3023255813953487E-3</v>
      </c>
      <c r="G431" s="2">
        <f t="shared" si="21"/>
        <v>0.05</v>
      </c>
      <c r="H431" s="3">
        <f>IFERROR(stats[[#This Row],[Datetime]]-A430,"")</f>
        <v>1.0995370394084603E-3</v>
      </c>
      <c r="I431" s="3">
        <f t="shared" si="22"/>
        <v>1.0300925932824612E-3</v>
      </c>
      <c r="J431" s="3">
        <f t="shared" si="23"/>
        <v>1.1255787030677311E-3</v>
      </c>
      <c r="K431" s="3">
        <f>IFERROR(stats[[#This Row],[Q3]]-stats[[#This Row],[Q1]],"")</f>
        <v>9.5486109785269946E-5</v>
      </c>
      <c r="L431" s="3">
        <f>IFERROR(AVERAGEIFS(H412:H431, H412:H431, "&lt;" &amp; stats[[#This Row],[Q3]]+(2*stats[[#This Row],[IQR]]), H412:H431, "&gt;" &amp; stats[[#This Row],[Q1]]-(2*stats[[#This Row],[IQR]])),"")</f>
        <v>1.0824805067386478E-3</v>
      </c>
    </row>
    <row r="432" spans="1:12" x14ac:dyDescent="0.25">
      <c r="A432" s="9">
        <v>44302.237638888888</v>
      </c>
      <c r="B432" s="10">
        <v>0</v>
      </c>
      <c r="C432" s="10">
        <v>1</v>
      </c>
      <c r="D432" s="11">
        <f>SUM(B$2:B432)</f>
        <v>4</v>
      </c>
      <c r="E432" s="11">
        <f>SUM(C$2:C432)</f>
        <v>431</v>
      </c>
      <c r="F432" s="12">
        <f>IF(stats[[#This Row],[Datetime]],stats[[#This Row],[Total Clear]]/stats[[#This Row],[Total Runs]],NA())</f>
        <v>9.2807424593967514E-3</v>
      </c>
      <c r="G432" s="2">
        <f t="shared" si="21"/>
        <v>0.05</v>
      </c>
      <c r="H432" s="3">
        <f>IFERROR(stats[[#This Row],[Datetime]]-A431,"")</f>
        <v>1.0763888858491555E-3</v>
      </c>
      <c r="I432" s="3">
        <f t="shared" si="22"/>
        <v>1.0387731454102322E-3</v>
      </c>
      <c r="J432" s="3">
        <f t="shared" si="23"/>
        <v>1.1255787030677311E-3</v>
      </c>
      <c r="K432" s="3">
        <f>IFERROR(stats[[#This Row],[Q3]]-stats[[#This Row],[Q1]],"")</f>
        <v>8.6805557657498866E-5</v>
      </c>
      <c r="L432" s="3">
        <f>IFERROR(AVERAGEIFS(H413:H432, H413:H432, "&lt;" &amp; stats[[#This Row],[Q3]]+(2*stats[[#This Row],[IQR]]), H413:H432, "&gt;" &amp; stats[[#This Row],[Q1]]-(2*stats[[#This Row],[IQR]])),"")</f>
        <v>1.0855263156516134E-3</v>
      </c>
    </row>
    <row r="433" spans="1:12" x14ac:dyDescent="0.25">
      <c r="A433" s="9">
        <v>44302.238726851851</v>
      </c>
      <c r="B433" s="10">
        <v>0</v>
      </c>
      <c r="C433" s="10">
        <v>1</v>
      </c>
      <c r="D433" s="11">
        <f>SUM(B$2:B433)</f>
        <v>4</v>
      </c>
      <c r="E433" s="11">
        <f>SUM(C$2:C433)</f>
        <v>432</v>
      </c>
      <c r="F433" s="12">
        <f>IF(stats[[#This Row],[Datetime]],stats[[#This Row],[Total Clear]]/stats[[#This Row],[Total Runs]],NA())</f>
        <v>9.2592592592592587E-3</v>
      </c>
      <c r="G433" s="2">
        <f t="shared" si="21"/>
        <v>0.05</v>
      </c>
      <c r="H433" s="3">
        <f>IFERROR(stats[[#This Row],[Datetime]]-A432,"")</f>
        <v>1.0879629626288079E-3</v>
      </c>
      <c r="I433" s="3">
        <f t="shared" si="22"/>
        <v>1.0387731454102322E-3</v>
      </c>
      <c r="J433" s="3">
        <f t="shared" si="23"/>
        <v>1.1255787030677311E-3</v>
      </c>
      <c r="K433" s="3">
        <f>IFERROR(stats[[#This Row],[Q3]]-stats[[#This Row],[Q1]],"")</f>
        <v>8.6805557657498866E-5</v>
      </c>
      <c r="L433" s="3">
        <f>IFERROR(AVERAGEIFS(H414:H433, H414:H433, "&lt;" &amp; stats[[#This Row],[Q3]]+(2*stats[[#This Row],[IQR]]), H414:H433, "&gt;" &amp; stats[[#This Row],[Q1]]-(2*stats[[#This Row],[IQR]])),"")</f>
        <v>1.0867446391402108E-3</v>
      </c>
    </row>
    <row r="434" spans="1:12" x14ac:dyDescent="0.25">
      <c r="A434" s="9">
        <v>44302.239849537036</v>
      </c>
      <c r="B434" s="10">
        <v>0</v>
      </c>
      <c r="C434" s="10">
        <v>1</v>
      </c>
      <c r="D434" s="11">
        <f>SUM(B$2:B434)</f>
        <v>4</v>
      </c>
      <c r="E434" s="11">
        <f>SUM(C$2:C434)</f>
        <v>433</v>
      </c>
      <c r="F434" s="12">
        <f>IF(stats[[#This Row],[Datetime]],stats[[#This Row],[Total Clear]]/stats[[#This Row],[Total Runs]],NA())</f>
        <v>9.2378752886836026E-3</v>
      </c>
      <c r="G434" s="2">
        <f t="shared" si="21"/>
        <v>0.05</v>
      </c>
      <c r="H434" s="3">
        <f>IFERROR(stats[[#This Row],[Datetime]]-A433,"")</f>
        <v>1.1226851856918074E-3</v>
      </c>
      <c r="I434" s="3">
        <f t="shared" si="22"/>
        <v>1.0503472203708952E-3</v>
      </c>
      <c r="J434" s="3">
        <f t="shared" si="23"/>
        <v>1.1255787030677311E-3</v>
      </c>
      <c r="K434" s="3">
        <f>IFERROR(stats[[#This Row],[Q3]]-stats[[#This Row],[Q1]],"")</f>
        <v>7.5231482696835883E-5</v>
      </c>
      <c r="L434" s="3">
        <f>IFERROR(AVERAGEIFS(H415:H434, H415:H434, "&lt;" &amp; stats[[#This Row],[Q3]]+(2*stats[[#This Row],[IQR]]), H415:H434, "&gt;" &amp; stats[[#This Row],[Q1]]-(2*stats[[#This Row],[IQR]])),"")</f>
        <v>1.092836256966142E-3</v>
      </c>
    </row>
    <row r="435" spans="1:12" x14ac:dyDescent="0.25">
      <c r="A435" s="9">
        <v>44302.240902777776</v>
      </c>
      <c r="B435" s="10">
        <v>0</v>
      </c>
      <c r="C435" s="10">
        <v>1</v>
      </c>
      <c r="D435" s="11">
        <f>SUM(B$2:B435)</f>
        <v>4</v>
      </c>
      <c r="E435" s="11">
        <f>SUM(C$2:C435)</f>
        <v>434</v>
      </c>
      <c r="F435" s="12">
        <f>IF(stats[[#This Row],[Datetime]],stats[[#This Row],[Total Clear]]/stats[[#This Row],[Total Runs]],NA())</f>
        <v>9.2165898617511521E-3</v>
      </c>
      <c r="G435" s="2">
        <f t="shared" si="21"/>
        <v>0</v>
      </c>
      <c r="H435" s="3">
        <f>IFERROR(stats[[#This Row],[Datetime]]-A434,"")</f>
        <v>1.0532407395658083E-3</v>
      </c>
      <c r="I435" s="3">
        <f t="shared" si="22"/>
        <v>1.0532407395658083E-3</v>
      </c>
      <c r="J435" s="3">
        <f t="shared" si="23"/>
        <v>1.1255787030677311E-3</v>
      </c>
      <c r="K435" s="3">
        <f>IFERROR(stats[[#This Row],[Q3]]-stats[[#This Row],[Q1]],"")</f>
        <v>7.2337963501922786E-5</v>
      </c>
      <c r="L435" s="3">
        <f>IFERROR(AVERAGEIFS(H416:H435, H416:H435, "&lt;" &amp; stats[[#This Row],[Q3]]+(2*stats[[#This Row],[IQR]]), H416:H435, "&gt;" &amp; stats[[#This Row],[Q1]]-(2*stats[[#This Row],[IQR]])),"")</f>
        <v>1.0934454189019131E-3</v>
      </c>
    </row>
    <row r="436" spans="1:12" x14ac:dyDescent="0.25">
      <c r="A436" s="9">
        <v>44302.242060185185</v>
      </c>
      <c r="B436" s="10">
        <v>0</v>
      </c>
      <c r="C436" s="10">
        <v>1</v>
      </c>
      <c r="D436" s="11">
        <f>SUM(B$2:B436)</f>
        <v>4</v>
      </c>
      <c r="E436" s="11">
        <f>SUM(C$2:C436)</f>
        <v>435</v>
      </c>
      <c r="F436" s="12">
        <f>IF(stats[[#This Row],[Datetime]],stats[[#This Row],[Total Clear]]/stats[[#This Row],[Total Runs]],NA())</f>
        <v>9.1954022988505746E-3</v>
      </c>
      <c r="G436" s="2">
        <f t="shared" si="21"/>
        <v>0</v>
      </c>
      <c r="H436" s="3">
        <f>IFERROR(stats[[#This Row],[Datetime]]-A435,"")</f>
        <v>1.157407408754807E-3</v>
      </c>
      <c r="I436" s="3">
        <f t="shared" si="22"/>
        <v>1.0532407395658083E-3</v>
      </c>
      <c r="J436" s="3">
        <f t="shared" si="23"/>
        <v>1.1255787030677311E-3</v>
      </c>
      <c r="K436" s="3">
        <f>IFERROR(stats[[#This Row],[Q3]]-stats[[#This Row],[Q1]],"")</f>
        <v>7.2337963501922786E-5</v>
      </c>
      <c r="L436" s="3">
        <f>IFERROR(AVERAGEIFS(H417:H436, H417:H436, "&lt;" &amp; stats[[#This Row],[Q3]]+(2*stats[[#This Row],[IQR]]), H417:H436, "&gt;" &amp; stats[[#This Row],[Q1]]-(2*stats[[#This Row],[IQR]])),"")</f>
        <v>1.0966435183945578E-3</v>
      </c>
    </row>
    <row r="437" spans="1:12" x14ac:dyDescent="0.25">
      <c r="A437" s="9">
        <v>44302.243217592593</v>
      </c>
      <c r="B437" s="10">
        <v>0</v>
      </c>
      <c r="C437" s="10">
        <v>1</v>
      </c>
      <c r="D437" s="11">
        <f>SUM(B$2:B437)</f>
        <v>4</v>
      </c>
      <c r="E437" s="11">
        <f>SUM(C$2:C437)</f>
        <v>436</v>
      </c>
      <c r="F437" s="12">
        <f>IF(stats[[#This Row],[Datetime]],stats[[#This Row],[Total Clear]]/stats[[#This Row],[Total Runs]],NA())</f>
        <v>9.1743119266055051E-3</v>
      </c>
      <c r="G437" s="2">
        <f t="shared" si="21"/>
        <v>0</v>
      </c>
      <c r="H437" s="3">
        <f>IFERROR(stats[[#This Row],[Datetime]]-A436,"")</f>
        <v>1.157407408754807E-3</v>
      </c>
      <c r="I437" s="3">
        <f t="shared" si="22"/>
        <v>1.0532407395658083E-3</v>
      </c>
      <c r="J437" s="3">
        <f t="shared" si="23"/>
        <v>1.1313657414575573E-3</v>
      </c>
      <c r="K437" s="3">
        <f>IFERROR(stats[[#This Row],[Q3]]-stats[[#This Row],[Q1]],"")</f>
        <v>7.812500189174898E-5</v>
      </c>
      <c r="L437" s="3">
        <f>IFERROR(AVERAGEIFS(H418:H437, H418:H437, "&lt;" &amp; stats[[#This Row],[Q3]]+(2*stats[[#This Row],[IQR]]), H418:H437, "&gt;" &amp; stats[[#This Row],[Q1]]-(2*stats[[#This Row],[IQR]])),"")</f>
        <v>1.097800926072523E-3</v>
      </c>
    </row>
    <row r="438" spans="1:12" x14ac:dyDescent="0.25">
      <c r="A438" s="9">
        <v>44302.244247685187</v>
      </c>
      <c r="B438" s="10">
        <v>0</v>
      </c>
      <c r="C438" s="10">
        <v>1</v>
      </c>
      <c r="D438" s="11">
        <f>SUM(B$2:B438)</f>
        <v>4</v>
      </c>
      <c r="E438" s="11">
        <f>SUM(C$2:C438)</f>
        <v>437</v>
      </c>
      <c r="F438" s="12">
        <f>IF(stats[[#This Row],[Datetime]],stats[[#This Row],[Total Clear]]/stats[[#This Row],[Total Runs]],NA())</f>
        <v>9.1533180778032037E-3</v>
      </c>
      <c r="G438" s="2">
        <f t="shared" si="21"/>
        <v>0</v>
      </c>
      <c r="H438" s="3">
        <f>IFERROR(stats[[#This Row],[Datetime]]-A437,"")</f>
        <v>1.0300925932824612E-3</v>
      </c>
      <c r="I438" s="3">
        <f t="shared" si="22"/>
        <v>1.0474537029949715E-3</v>
      </c>
      <c r="J438" s="3">
        <f t="shared" si="23"/>
        <v>1.1313657414575573E-3</v>
      </c>
      <c r="K438" s="3">
        <f>IFERROR(stats[[#This Row],[Q3]]-stats[[#This Row],[Q1]],"")</f>
        <v>8.391203846258577E-5</v>
      </c>
      <c r="L438" s="3">
        <f>IFERROR(AVERAGEIFS(H419:H438, H419:H438, "&lt;" &amp; stats[[#This Row],[Q3]]+(2*stats[[#This Row],[IQR]]), H419:H438, "&gt;" &amp; stats[[#This Row],[Q1]]-(2*stats[[#This Row],[IQR]])),"")</f>
        <v>1.0966435187583557E-3</v>
      </c>
    </row>
    <row r="439" spans="1:12" x14ac:dyDescent="0.25">
      <c r="A439" s="9">
        <v>44302.245381944442</v>
      </c>
      <c r="B439" s="10">
        <v>0</v>
      </c>
      <c r="C439" s="10">
        <v>1</v>
      </c>
      <c r="D439" s="11">
        <f>SUM(B$2:B439)</f>
        <v>4</v>
      </c>
      <c r="E439" s="11">
        <f>SUM(C$2:C439)</f>
        <v>438</v>
      </c>
      <c r="F439" s="12">
        <f>IF(stats[[#This Row],[Datetime]],stats[[#This Row],[Total Clear]]/stats[[#This Row],[Total Runs]],NA())</f>
        <v>9.1324200913242004E-3</v>
      </c>
      <c r="G439" s="2">
        <f t="shared" si="21"/>
        <v>0</v>
      </c>
      <c r="H439" s="3">
        <f>IFERROR(stats[[#This Row],[Datetime]]-A438,"")</f>
        <v>1.1342592551955022E-3</v>
      </c>
      <c r="I439" s="3">
        <f t="shared" si="22"/>
        <v>1.0474537029949715E-3</v>
      </c>
      <c r="J439" s="3">
        <f t="shared" si="23"/>
        <v>1.1255787030677311E-3</v>
      </c>
      <c r="K439" s="3">
        <f>IFERROR(stats[[#This Row],[Q3]]-stats[[#This Row],[Q1]],"")</f>
        <v>7.8125000072759576E-5</v>
      </c>
      <c r="L439" s="3">
        <f>IFERROR(AVERAGEIFS(H420:H439, H420:H439, "&lt;" &amp; stats[[#This Row],[Q3]]+(2*stats[[#This Row],[IQR]]), H420:H439, "&gt;" &amp; stats[[#This Row],[Q1]]-(2*stats[[#This Row],[IQR]])),"")</f>
        <v>1.0925925926130731E-3</v>
      </c>
    </row>
    <row r="440" spans="1:12" x14ac:dyDescent="0.25">
      <c r="A440" s="9">
        <v>44302.246516203704</v>
      </c>
      <c r="B440" s="10">
        <v>1</v>
      </c>
      <c r="C440" s="10">
        <v>1</v>
      </c>
      <c r="D440" s="11">
        <f>SUM(B$2:B440)</f>
        <v>5</v>
      </c>
      <c r="E440" s="11">
        <f>SUM(C$2:C440)</f>
        <v>439</v>
      </c>
      <c r="F440" s="12">
        <f>IF(stats[[#This Row],[Datetime]],stats[[#This Row],[Total Clear]]/stats[[#This Row],[Total Runs]],NA())</f>
        <v>1.1389521640091117E-2</v>
      </c>
      <c r="G440" s="2">
        <f t="shared" si="21"/>
        <v>0.05</v>
      </c>
      <c r="H440" s="3">
        <f>IFERROR(stats[[#This Row],[Datetime]]-A439,"")</f>
        <v>1.1342592624714598E-3</v>
      </c>
      <c r="I440" s="3">
        <f t="shared" si="22"/>
        <v>1.0706018492783187E-3</v>
      </c>
      <c r="J440" s="3">
        <f t="shared" si="23"/>
        <v>1.1342592570144916E-3</v>
      </c>
      <c r="K440" s="3">
        <f>IFERROR(stats[[#This Row],[Q3]]-stats[[#This Row],[Q1]],"")</f>
        <v>6.36574077361729E-5</v>
      </c>
      <c r="L440" s="3">
        <f>IFERROR(AVERAGEIFS(H421:H440, H421:H440, "&lt;" &amp; stats[[#This Row],[Q3]]+(2*stats[[#This Row],[IQR]]), H421:H440, "&gt;" &amp; stats[[#This Row],[Q1]]-(2*stats[[#This Row],[IQR]])),"")</f>
        <v>1.097800926072523E-3</v>
      </c>
    </row>
    <row r="441" spans="1:12" x14ac:dyDescent="0.25">
      <c r="A441" s="9">
        <v>44302.249409722222</v>
      </c>
      <c r="B441" s="10">
        <v>0</v>
      </c>
      <c r="C441" s="10">
        <v>1</v>
      </c>
      <c r="D441" s="11">
        <f>SUM(B$2:B441)</f>
        <v>5</v>
      </c>
      <c r="E441" s="11">
        <f>SUM(C$2:C441)</f>
        <v>440</v>
      </c>
      <c r="F441" s="12">
        <f>IF(stats[[#This Row],[Datetime]],stats[[#This Row],[Total Clear]]/stats[[#This Row],[Total Runs]],NA())</f>
        <v>1.1363636363636364E-2</v>
      </c>
      <c r="G441" s="2">
        <f t="shared" si="21"/>
        <v>0.05</v>
      </c>
      <c r="H441" s="3">
        <f>IFERROR(stats[[#This Row],[Datetime]]-A440,"")</f>
        <v>2.8935185182490386E-3</v>
      </c>
      <c r="I441" s="3">
        <f t="shared" si="22"/>
        <v>1.0706018492783187E-3</v>
      </c>
      <c r="J441" s="3">
        <f t="shared" si="23"/>
        <v>1.1342592570144916E-3</v>
      </c>
      <c r="K441" s="3">
        <f>IFERROR(stats[[#This Row],[Q3]]-stats[[#This Row],[Q1]],"")</f>
        <v>6.36574077361729E-5</v>
      </c>
      <c r="L441" s="3">
        <f>IFERROR(AVERAGEIFS(H422:H441, H422:H441, "&lt;" &amp; stats[[#This Row],[Q3]]+(2*stats[[#This Row],[IQR]]), H422:H441, "&gt;" &amp; stats[[#This Row],[Q1]]-(2*stats[[#This Row],[IQR]])),"")</f>
        <v>1.0940545808376843E-3</v>
      </c>
    </row>
    <row r="442" spans="1:12" x14ac:dyDescent="0.25">
      <c r="A442" s="9">
        <v>44302.250393518516</v>
      </c>
      <c r="B442" s="10">
        <v>0</v>
      </c>
      <c r="C442" s="10">
        <v>1</v>
      </c>
      <c r="D442" s="11">
        <f>SUM(B$2:B442)</f>
        <v>5</v>
      </c>
      <c r="E442" s="11">
        <f>SUM(C$2:C442)</f>
        <v>441</v>
      </c>
      <c r="F442" s="12">
        <f>IF(stats[[#This Row],[Datetime]],stats[[#This Row],[Total Clear]]/stats[[#This Row],[Total Runs]],NA())</f>
        <v>1.1337868480725623E-2</v>
      </c>
      <c r="G442" s="2">
        <f t="shared" si="21"/>
        <v>0.05</v>
      </c>
      <c r="H442" s="3">
        <f>IFERROR(stats[[#This Row],[Datetime]]-A441,"")</f>
        <v>9.8379629343980923E-4</v>
      </c>
      <c r="I442" s="3">
        <f t="shared" si="22"/>
        <v>1.0474537029949715E-3</v>
      </c>
      <c r="J442" s="3">
        <f t="shared" si="23"/>
        <v>1.1342592570144916E-3</v>
      </c>
      <c r="K442" s="3">
        <f>IFERROR(stats[[#This Row],[Q3]]-stats[[#This Row],[Q1]],"")</f>
        <v>8.6805554019520059E-5</v>
      </c>
      <c r="L442" s="3">
        <f>IFERROR(AVERAGEIFS(H423:H442, H423:H442, "&lt;" &amp; stats[[#This Row],[Q3]]+(2*stats[[#This Row],[IQR]]), H423:H442, "&gt;" &amp; stats[[#This Row],[Q1]]-(2*stats[[#This Row],[IQR]])),"")</f>
        <v>1.0867446391402108E-3</v>
      </c>
    </row>
    <row r="443" spans="1:12" x14ac:dyDescent="0.25">
      <c r="A443" s="9">
        <v>44302.251516203702</v>
      </c>
      <c r="B443" s="10">
        <v>0</v>
      </c>
      <c r="C443" s="10">
        <v>1</v>
      </c>
      <c r="D443" s="11">
        <f>SUM(B$2:B443)</f>
        <v>5</v>
      </c>
      <c r="E443" s="11">
        <f>SUM(C$2:C443)</f>
        <v>442</v>
      </c>
      <c r="F443" s="12">
        <f>IF(stats[[#This Row],[Datetime]],stats[[#This Row],[Total Clear]]/stats[[#This Row],[Total Runs]],NA())</f>
        <v>1.1312217194570135E-2</v>
      </c>
      <c r="G443" s="2">
        <f t="shared" si="21"/>
        <v>0.05</v>
      </c>
      <c r="H443" s="3">
        <f>IFERROR(stats[[#This Row],[Datetime]]-A442,"")</f>
        <v>1.1226851856918074E-3</v>
      </c>
      <c r="I443" s="3">
        <f t="shared" si="22"/>
        <v>1.0474537029949715E-3</v>
      </c>
      <c r="J443" s="3">
        <f t="shared" si="23"/>
        <v>1.1342592570144916E-3</v>
      </c>
      <c r="K443" s="3">
        <f>IFERROR(stats[[#This Row],[Q3]]-stats[[#This Row],[Q1]],"")</f>
        <v>8.6805554019520059E-5</v>
      </c>
      <c r="L443" s="3">
        <f>IFERROR(AVERAGEIFS(H424:H443, H424:H443, "&lt;" &amp; stats[[#This Row],[Q3]]+(2*stats[[#This Row],[IQR]]), H424:H443, "&gt;" &amp; stats[[#This Row],[Q1]]-(2*stats[[#This Row],[IQR]])),"")</f>
        <v>1.0873538010759819E-3</v>
      </c>
    </row>
    <row r="444" spans="1:12" x14ac:dyDescent="0.25">
      <c r="A444" s="9">
        <v>44302.252581018518</v>
      </c>
      <c r="B444" s="10">
        <v>0</v>
      </c>
      <c r="C444" s="10">
        <v>1</v>
      </c>
      <c r="D444" s="11">
        <f>SUM(B$2:B444)</f>
        <v>5</v>
      </c>
      <c r="E444" s="11">
        <f>SUM(C$2:C444)</f>
        <v>443</v>
      </c>
      <c r="F444" s="12">
        <f>IF(stats[[#This Row],[Datetime]],stats[[#This Row],[Total Clear]]/stats[[#This Row],[Total Runs]],NA())</f>
        <v>1.1286681715575621E-2</v>
      </c>
      <c r="G444" s="2">
        <f t="shared" si="21"/>
        <v>0.05</v>
      </c>
      <c r="H444" s="3">
        <f>IFERROR(stats[[#This Row],[Datetime]]-A443,"")</f>
        <v>1.0648148163454607E-3</v>
      </c>
      <c r="I444" s="3">
        <f t="shared" si="22"/>
        <v>1.0619212971505476E-3</v>
      </c>
      <c r="J444" s="3">
        <f t="shared" si="23"/>
        <v>1.1342592570144916E-3</v>
      </c>
      <c r="K444" s="3">
        <f>IFERROR(stats[[#This Row],[Q3]]-stats[[#This Row],[Q1]],"")</f>
        <v>7.2337959863943979E-5</v>
      </c>
      <c r="L444" s="3">
        <f>IFERROR(AVERAGEIFS(H425:H444, H425:H444, "&lt;" &amp; stats[[#This Row],[Q3]]+(2*stats[[#This Row],[IQR]]), H425:H444, "&gt;" &amp; stats[[#This Row],[Q1]]-(2*stats[[#This Row],[IQR]])),"")</f>
        <v>1.0934454189019131E-3</v>
      </c>
    </row>
    <row r="445" spans="1:12" x14ac:dyDescent="0.25">
      <c r="A445" s="9">
        <v>44302.253599537034</v>
      </c>
      <c r="B445" s="10">
        <v>0</v>
      </c>
      <c r="C445" s="10">
        <v>1</v>
      </c>
      <c r="D445" s="11">
        <f>SUM(B$2:B445)</f>
        <v>5</v>
      </c>
      <c r="E445" s="11">
        <f>SUM(C$2:C445)</f>
        <v>444</v>
      </c>
      <c r="F445" s="12">
        <f>IF(stats[[#This Row],[Datetime]],stats[[#This Row],[Total Clear]]/stats[[#This Row],[Total Runs]],NA())</f>
        <v>1.1261261261261261E-2</v>
      </c>
      <c r="G445" s="2">
        <f t="shared" si="21"/>
        <v>0.05</v>
      </c>
      <c r="H445" s="3">
        <f>IFERROR(stats[[#This Row],[Datetime]]-A444,"")</f>
        <v>1.0185185165028088E-3</v>
      </c>
      <c r="I445" s="3">
        <f t="shared" si="22"/>
        <v>1.0619212971505476E-3</v>
      </c>
      <c r="J445" s="3">
        <f t="shared" si="23"/>
        <v>1.1342592570144916E-3</v>
      </c>
      <c r="K445" s="3">
        <f>IFERROR(stats[[#This Row],[Q3]]-stats[[#This Row],[Q1]],"")</f>
        <v>7.2337959863943979E-5</v>
      </c>
      <c r="L445" s="3">
        <f>IFERROR(AVERAGEIFS(H426:H445, H426:H445, "&lt;" &amp; stats[[#This Row],[Q3]]+(2*stats[[#This Row],[IQR]]), H426:H445, "&gt;" &amp; stats[[#This Row],[Q1]]-(2*stats[[#This Row],[IQR]])),"")</f>
        <v>1.0928362573490869E-3</v>
      </c>
    </row>
    <row r="446" spans="1:12" x14ac:dyDescent="0.25">
      <c r="A446" s="9">
        <v>44302.25472222222</v>
      </c>
      <c r="B446" s="10">
        <v>0</v>
      </c>
      <c r="C446" s="10">
        <v>1</v>
      </c>
      <c r="D446" s="11">
        <f>SUM(B$2:B446)</f>
        <v>5</v>
      </c>
      <c r="E446" s="11">
        <f>SUM(C$2:C446)</f>
        <v>445</v>
      </c>
      <c r="F446" s="12">
        <f>IF(stats[[#This Row],[Datetime]],stats[[#This Row],[Total Clear]]/stats[[#This Row],[Total Runs]],NA())</f>
        <v>1.1235955056179775E-2</v>
      </c>
      <c r="G446" s="2">
        <f t="shared" si="21"/>
        <v>0.05</v>
      </c>
      <c r="H446" s="3">
        <f>IFERROR(stats[[#This Row],[Datetime]]-A445,"")</f>
        <v>1.1226851856918074E-3</v>
      </c>
      <c r="I446" s="3">
        <f t="shared" si="22"/>
        <v>1.0619212971505476E-3</v>
      </c>
      <c r="J446" s="3">
        <f t="shared" si="23"/>
        <v>1.1342592570144916E-3</v>
      </c>
      <c r="K446" s="3">
        <f>IFERROR(stats[[#This Row],[Q3]]-stats[[#This Row],[Q1]],"")</f>
        <v>7.2337959863943979E-5</v>
      </c>
      <c r="L446" s="3">
        <f>IFERROR(AVERAGEIFS(H427:H446, H427:H446, "&lt;" &amp; stats[[#This Row],[Q3]]+(2*stats[[#This Row],[IQR]]), H427:H446, "&gt;" &amp; stats[[#This Row],[Q1]]-(2*stats[[#This Row],[IQR]])),"")</f>
        <v>1.0952729043262814E-3</v>
      </c>
    </row>
    <row r="447" spans="1:12" x14ac:dyDescent="0.25">
      <c r="A447" s="9">
        <v>44302.255740740744</v>
      </c>
      <c r="B447" s="10">
        <v>0</v>
      </c>
      <c r="C447" s="10">
        <v>1</v>
      </c>
      <c r="D447" s="11">
        <f>SUM(B$2:B447)</f>
        <v>5</v>
      </c>
      <c r="E447" s="11">
        <f>SUM(C$2:C447)</f>
        <v>446</v>
      </c>
      <c r="F447" s="12">
        <f>IF(stats[[#This Row],[Datetime]],stats[[#This Row],[Total Clear]]/stats[[#This Row],[Total Runs]],NA())</f>
        <v>1.1210762331838564E-2</v>
      </c>
      <c r="G447" s="2">
        <f t="shared" si="21"/>
        <v>0.05</v>
      </c>
      <c r="H447" s="3">
        <f>IFERROR(stats[[#This Row],[Datetime]]-A446,"")</f>
        <v>1.0185185237787664E-3</v>
      </c>
      <c r="I447" s="3">
        <f t="shared" si="22"/>
        <v>1.0619212971505476E-3</v>
      </c>
      <c r="J447" s="3">
        <f t="shared" si="23"/>
        <v>1.1342592570144916E-3</v>
      </c>
      <c r="K447" s="3">
        <f>IFERROR(stats[[#This Row],[Q3]]-stats[[#This Row],[Q1]],"")</f>
        <v>7.2337959863943979E-5</v>
      </c>
      <c r="L447" s="3">
        <f>IFERROR(AVERAGEIFS(H428:H447, H428:H447, "&lt;" &amp; stats[[#This Row],[Q3]]+(2*stats[[#This Row],[IQR]]), H428:H447, "&gt;" &amp; stats[[#This Row],[Q1]]-(2*stats[[#This Row],[IQR]])),"")</f>
        <v>1.0946637427734554E-3</v>
      </c>
    </row>
    <row r="448" spans="1:12" x14ac:dyDescent="0.25">
      <c r="A448" s="9">
        <v>44302.256712962961</v>
      </c>
      <c r="B448" s="10">
        <v>0</v>
      </c>
      <c r="C448" s="10">
        <v>1</v>
      </c>
      <c r="D448" s="11">
        <f>SUM(B$2:B448)</f>
        <v>5</v>
      </c>
      <c r="E448" s="11">
        <f>SUM(C$2:C448)</f>
        <v>447</v>
      </c>
      <c r="F448" s="12">
        <f>IF(stats[[#This Row],[Datetime]],stats[[#This Row],[Total Clear]]/stats[[#This Row],[Total Runs]],NA())</f>
        <v>1.1185682326621925E-2</v>
      </c>
      <c r="G448" s="2">
        <f t="shared" si="21"/>
        <v>0.05</v>
      </c>
      <c r="H448" s="3">
        <f>IFERROR(stats[[#This Row],[Datetime]]-A447,"")</f>
        <v>9.7222221666015685E-4</v>
      </c>
      <c r="I448" s="3">
        <f t="shared" si="22"/>
        <v>1.0474537029949715E-3</v>
      </c>
      <c r="J448" s="3">
        <f t="shared" si="23"/>
        <v>1.1255787030677311E-3</v>
      </c>
      <c r="K448" s="3">
        <f>IFERROR(stats[[#This Row],[Q3]]-stats[[#This Row],[Q1]],"")</f>
        <v>7.8125000072759576E-5</v>
      </c>
      <c r="L448" s="3">
        <f>IFERROR(AVERAGEIFS(H429:H448, H429:H448, "&lt;" &amp; stats[[#This Row],[Q3]]+(2*stats[[#This Row],[IQR]]), H429:H448, "&gt;" &amp; stats[[#This Row],[Q1]]-(2*stats[[#This Row],[IQR]])),"")</f>
        <v>1.0824805067386478E-3</v>
      </c>
    </row>
    <row r="449" spans="1:12" x14ac:dyDescent="0.25">
      <c r="A449" s="9">
        <v>44302.257754629631</v>
      </c>
      <c r="B449" s="10">
        <v>0</v>
      </c>
      <c r="C449" s="10">
        <v>1</v>
      </c>
      <c r="D449" s="11">
        <f>SUM(B$2:B449)</f>
        <v>5</v>
      </c>
      <c r="E449" s="11">
        <f>SUM(C$2:C449)</f>
        <v>448</v>
      </c>
      <c r="F449" s="12">
        <f>IF(stats[[#This Row],[Datetime]],stats[[#This Row],[Total Clear]]/stats[[#This Row],[Total Runs]],NA())</f>
        <v>1.1160714285714286E-2</v>
      </c>
      <c r="G449" s="2">
        <f t="shared" si="21"/>
        <v>0.05</v>
      </c>
      <c r="H449" s="3">
        <f>IFERROR(stats[[#This Row],[Datetime]]-A448,"")</f>
        <v>1.0416666700621136E-3</v>
      </c>
      <c r="I449" s="3">
        <f t="shared" si="22"/>
        <v>1.0387731508672005E-3</v>
      </c>
      <c r="J449" s="3">
        <f t="shared" si="23"/>
        <v>1.1255787030677311E-3</v>
      </c>
      <c r="K449" s="3">
        <f>IFERROR(stats[[#This Row],[Q3]]-stats[[#This Row],[Q1]],"")</f>
        <v>8.6805552200530656E-5</v>
      </c>
      <c r="L449" s="3">
        <f>IFERROR(AVERAGEIFS(H430:H449, H430:H449, "&lt;" &amp; stats[[#This Row],[Q3]]+(2*stats[[#This Row],[IQR]]), H430:H449, "&gt;" &amp; stats[[#This Row],[Q1]]-(2*stats[[#This Row],[IQR]])),"")</f>
        <v>1.0794346978256822E-3</v>
      </c>
    </row>
    <row r="450" spans="1:12" x14ac:dyDescent="0.25">
      <c r="A450" s="9">
        <v>44302.258888888886</v>
      </c>
      <c r="B450" s="10">
        <v>0</v>
      </c>
      <c r="C450" s="10">
        <v>1</v>
      </c>
      <c r="D450" s="11">
        <f>SUM(B$2:B450)</f>
        <v>5</v>
      </c>
      <c r="E450" s="11">
        <f>SUM(C$2:C450)</f>
        <v>449</v>
      </c>
      <c r="F450" s="12">
        <f>IF(stats[[#This Row],[Datetime]],stats[[#This Row],[Total Clear]]/stats[[#This Row],[Total Runs]],NA())</f>
        <v>1.1135857461024499E-2</v>
      </c>
      <c r="G450" s="2">
        <f t="shared" si="21"/>
        <v>0.05</v>
      </c>
      <c r="H450" s="3">
        <f>IFERROR(stats[[#This Row],[Datetime]]-A449,"")</f>
        <v>1.1342592551955022E-3</v>
      </c>
      <c r="I450" s="3">
        <f t="shared" si="22"/>
        <v>1.0387731508672005E-3</v>
      </c>
      <c r="J450" s="3">
        <f t="shared" si="23"/>
        <v>1.1342592551955022E-3</v>
      </c>
      <c r="K450" s="3">
        <f>IFERROR(stats[[#This Row],[Q3]]-stats[[#This Row],[Q1]],"")</f>
        <v>9.5486104328301735E-5</v>
      </c>
      <c r="L450" s="3">
        <f>IFERROR(AVERAGEIFS(H431:H450, H431:H450, "&lt;" &amp; stats[[#This Row],[Q3]]+(2*stats[[#This Row],[IQR]]), H431:H450, "&gt;" &amp; stats[[#This Row],[Q1]]-(2*stats[[#This Row],[IQR]])),"")</f>
        <v>1.0806530213142793E-3</v>
      </c>
    </row>
    <row r="451" spans="1:12" x14ac:dyDescent="0.25">
      <c r="A451" s="9">
        <v>44302.259930555556</v>
      </c>
      <c r="B451" s="10">
        <v>0</v>
      </c>
      <c r="C451" s="10">
        <v>1</v>
      </c>
      <c r="D451" s="11">
        <f>SUM(B$2:B451)</f>
        <v>5</v>
      </c>
      <c r="E451" s="11">
        <f>SUM(C$2:C451)</f>
        <v>450</v>
      </c>
      <c r="F451" s="12">
        <f>IF(stats[[#This Row],[Datetime]],stats[[#This Row],[Total Clear]]/stats[[#This Row],[Total Runs]],NA())</f>
        <v>1.1111111111111112E-2</v>
      </c>
      <c r="G451" s="2">
        <f t="shared" si="21"/>
        <v>0.05</v>
      </c>
      <c r="H451" s="3">
        <f>IFERROR(stats[[#This Row],[Datetime]]-A450,"")</f>
        <v>1.0416666700621136E-3</v>
      </c>
      <c r="I451" s="3">
        <f t="shared" si="22"/>
        <v>1.0387731508672005E-3</v>
      </c>
      <c r="J451" s="3">
        <f t="shared" si="23"/>
        <v>1.1342592551955022E-3</v>
      </c>
      <c r="K451" s="3">
        <f>IFERROR(stats[[#This Row],[Q3]]-stats[[#This Row],[Q1]],"")</f>
        <v>9.5486104328301735E-5</v>
      </c>
      <c r="L451" s="3">
        <f>IFERROR(AVERAGEIFS(H432:H451, H432:H451, "&lt;" &amp; stats[[#This Row],[Q3]]+(2*stats[[#This Row],[IQR]]), H432:H451, "&gt;" &amp; stats[[#This Row],[Q1]]-(2*stats[[#This Row],[IQR]])),"")</f>
        <v>1.0776072124013137E-3</v>
      </c>
    </row>
    <row r="452" spans="1:12" x14ac:dyDescent="0.25">
      <c r="A452" s="9">
        <v>44302.260949074072</v>
      </c>
      <c r="B452" s="10">
        <v>0</v>
      </c>
      <c r="C452" s="10">
        <v>1</v>
      </c>
      <c r="D452" s="11">
        <f>SUM(B$2:B452)</f>
        <v>5</v>
      </c>
      <c r="E452" s="11">
        <f>SUM(C$2:C452)</f>
        <v>451</v>
      </c>
      <c r="F452" s="12">
        <f>IF(stats[[#This Row],[Datetime]],stats[[#This Row],[Total Clear]]/stats[[#This Row],[Total Runs]],NA())</f>
        <v>1.1086474501108648E-2</v>
      </c>
      <c r="G452" s="2">
        <f t="shared" si="21"/>
        <v>0.05</v>
      </c>
      <c r="H452" s="3">
        <f>IFERROR(stats[[#This Row],[Datetime]]-A451,"")</f>
        <v>1.0185185165028088E-3</v>
      </c>
      <c r="I452" s="3">
        <f t="shared" si="22"/>
        <v>1.0271990759065375E-3</v>
      </c>
      <c r="J452" s="3">
        <f t="shared" si="23"/>
        <v>1.1342592551955022E-3</v>
      </c>
      <c r="K452" s="3">
        <f>IFERROR(stats[[#This Row],[Q3]]-stats[[#This Row],[Q1]],"")</f>
        <v>1.0706017928896472E-4</v>
      </c>
      <c r="L452" s="3">
        <f>IFERROR(AVERAGEIFS(H433:H452, H433:H452, "&lt;" &amp; stats[[#This Row],[Q3]]+(2*stats[[#This Row],[IQR]]), H433:H452, "&gt;" &amp; stats[[#This Row],[Q1]]-(2*stats[[#This Row],[IQR]])),"")</f>
        <v>1.0745614034883481E-3</v>
      </c>
    </row>
    <row r="453" spans="1:12" x14ac:dyDescent="0.25">
      <c r="A453" s="9">
        <v>44302.261932870373</v>
      </c>
      <c r="B453" s="10">
        <v>0</v>
      </c>
      <c r="C453" s="10">
        <v>1</v>
      </c>
      <c r="D453" s="11">
        <f>SUM(B$2:B453)</f>
        <v>5</v>
      </c>
      <c r="E453" s="11">
        <f>SUM(C$2:C453)</f>
        <v>452</v>
      </c>
      <c r="F453" s="12">
        <f>IF(stats[[#This Row],[Datetime]],stats[[#This Row],[Total Clear]]/stats[[#This Row],[Total Runs]],NA())</f>
        <v>1.1061946902654867E-2</v>
      </c>
      <c r="G453" s="2">
        <f t="shared" si="21"/>
        <v>0.05</v>
      </c>
      <c r="H453" s="3">
        <f>IFERROR(stats[[#This Row],[Datetime]]-A452,"")</f>
        <v>9.8379630071576685E-4</v>
      </c>
      <c r="I453" s="3">
        <f t="shared" si="22"/>
        <v>1.018518521959777E-3</v>
      </c>
      <c r="J453" s="3">
        <f t="shared" si="23"/>
        <v>1.1342592551955022E-3</v>
      </c>
      <c r="K453" s="3">
        <f>IFERROR(stats[[#This Row],[Q3]]-stats[[#This Row],[Q1]],"")</f>
        <v>1.157407332357252E-4</v>
      </c>
      <c r="L453" s="3">
        <f>IFERROR(AVERAGEIFS(H434:H453, H434:H453, "&lt;" &amp; stats[[#This Row],[Q3]]+(2*stats[[#This Row],[IQR]]), H434:H453, "&gt;" &amp; stats[[#This Row],[Q1]]-(2*stats[[#This Row],[IQR]])),"")</f>
        <v>1.0690789475981881E-3</v>
      </c>
    </row>
    <row r="454" spans="1:12" x14ac:dyDescent="0.25">
      <c r="A454" s="9">
        <v>44302.262939814813</v>
      </c>
      <c r="B454" s="10">
        <v>0</v>
      </c>
      <c r="C454" s="10">
        <v>1</v>
      </c>
      <c r="D454" s="11">
        <f>SUM(B$2:B454)</f>
        <v>5</v>
      </c>
      <c r="E454" s="11">
        <f>SUM(C$2:C454)</f>
        <v>453</v>
      </c>
      <c r="F454" s="12">
        <f>IF(stats[[#This Row],[Datetime]],stats[[#This Row],[Total Clear]]/stats[[#This Row],[Total Runs]],NA())</f>
        <v>1.1037527593818985E-2</v>
      </c>
      <c r="G454" s="2">
        <f t="shared" si="21"/>
        <v>0.05</v>
      </c>
      <c r="H454" s="3">
        <f>IFERROR(stats[[#This Row],[Datetime]]-A453,"")</f>
        <v>1.0069444397231564E-3</v>
      </c>
      <c r="I454" s="3">
        <f t="shared" si="22"/>
        <v>1.0185185165028088E-3</v>
      </c>
      <c r="J454" s="3">
        <f t="shared" si="23"/>
        <v>1.1342592551955022E-3</v>
      </c>
      <c r="K454" s="3">
        <f>IFERROR(stats[[#This Row],[Q3]]-stats[[#This Row],[Q1]],"")</f>
        <v>1.1574073869269341E-4</v>
      </c>
      <c r="L454" s="3">
        <f>IFERROR(AVERAGEIFS(H435:H454, H435:H454, "&lt;" &amp; stats[[#This Row],[Q3]]+(2*stats[[#This Row],[IQR]]), H435:H454, "&gt;" &amp; stats[[#This Row],[Q1]]-(2*stats[[#This Row],[IQR]])),"")</f>
        <v>1.0629873293893117E-3</v>
      </c>
    </row>
    <row r="455" spans="1:12" x14ac:dyDescent="0.25">
      <c r="A455" s="9">
        <v>44302.264050925929</v>
      </c>
      <c r="B455" s="10">
        <v>0</v>
      </c>
      <c r="C455" s="10">
        <v>1</v>
      </c>
      <c r="D455" s="11">
        <f>SUM(B$2:B455)</f>
        <v>5</v>
      </c>
      <c r="E455" s="11">
        <f>SUM(C$2:C455)</f>
        <v>454</v>
      </c>
      <c r="F455" s="12">
        <f>IF(stats[[#This Row],[Datetime]],stats[[#This Row],[Total Clear]]/stats[[#This Row],[Total Runs]],NA())</f>
        <v>1.1013215859030838E-2</v>
      </c>
      <c r="G455" s="2">
        <f t="shared" si="21"/>
        <v>0.05</v>
      </c>
      <c r="H455" s="3">
        <f>IFERROR(stats[[#This Row],[Datetime]]-A454,"")</f>
        <v>1.1111111161881126E-3</v>
      </c>
      <c r="I455" s="3">
        <f t="shared" si="22"/>
        <v>1.0185185165028088E-3</v>
      </c>
      <c r="J455" s="3">
        <f t="shared" si="23"/>
        <v>1.1342592551955022E-3</v>
      </c>
      <c r="K455" s="3">
        <f>IFERROR(stats[[#This Row],[Q3]]-stats[[#This Row],[Q1]],"")</f>
        <v>1.1574073869269341E-4</v>
      </c>
      <c r="L455" s="3">
        <f>IFERROR(AVERAGEIFS(H436:H455, H436:H455, "&lt;" &amp; stats[[#This Row],[Q3]]+(2*stats[[#This Row],[IQR]]), H436:H455, "&gt;" &amp; stats[[#This Row],[Q1]]-(2*stats[[#This Row],[IQR]])),"")</f>
        <v>1.0660331386852225E-3</v>
      </c>
    </row>
    <row r="456" spans="1:12" x14ac:dyDescent="0.25">
      <c r="A456" s="9">
        <v>44302.265115740738</v>
      </c>
      <c r="B456" s="10">
        <v>0</v>
      </c>
      <c r="C456" s="10">
        <v>1</v>
      </c>
      <c r="D456" s="11">
        <f>SUM(B$2:B456)</f>
        <v>5</v>
      </c>
      <c r="E456" s="11">
        <f>SUM(C$2:C456)</f>
        <v>455</v>
      </c>
      <c r="F456" s="12">
        <f>IF(stats[[#This Row],[Datetime]],stats[[#This Row],[Total Clear]]/stats[[#This Row],[Total Runs]],NA())</f>
        <v>1.098901098901099E-2</v>
      </c>
      <c r="G456" s="2">
        <f t="shared" si="21"/>
        <v>0.05</v>
      </c>
      <c r="H456" s="3">
        <f>IFERROR(stats[[#This Row],[Datetime]]-A455,"")</f>
        <v>1.0648148090695031E-3</v>
      </c>
      <c r="I456" s="3">
        <f t="shared" si="22"/>
        <v>1.0185185165028088E-3</v>
      </c>
      <c r="J456" s="3">
        <f t="shared" si="23"/>
        <v>1.1255787030677311E-3</v>
      </c>
      <c r="K456" s="3">
        <f>IFERROR(stats[[#This Row],[Q3]]-stats[[#This Row],[Q1]],"")</f>
        <v>1.0706018656492233E-4</v>
      </c>
      <c r="L456" s="3">
        <f>IFERROR(AVERAGEIFS(H437:H456, H437:H456, "&lt;" &amp; stats[[#This Row],[Q3]]+(2*stats[[#This Row],[IQR]]), H437:H456, "&gt;" &amp; stats[[#This Row],[Q1]]-(2*stats[[#This Row],[IQR]])),"")</f>
        <v>1.0611598439649434E-3</v>
      </c>
    </row>
    <row r="457" spans="1:12" x14ac:dyDescent="0.25">
      <c r="A457" s="9">
        <v>44302.266203703701</v>
      </c>
      <c r="B457" s="10">
        <v>0</v>
      </c>
      <c r="C457" s="10">
        <v>1</v>
      </c>
      <c r="D457" s="11">
        <f>SUM(B$2:B457)</f>
        <v>5</v>
      </c>
      <c r="E457" s="11">
        <f>SUM(C$2:C457)</f>
        <v>456</v>
      </c>
      <c r="F457" s="12">
        <f>IF(stats[[#This Row],[Datetime]],stats[[#This Row],[Total Clear]]/stats[[#This Row],[Total Runs]],NA())</f>
        <v>1.0964912280701754E-2</v>
      </c>
      <c r="G457" s="2">
        <f t="shared" si="21"/>
        <v>0.05</v>
      </c>
      <c r="H457" s="3">
        <f>IFERROR(stats[[#This Row],[Datetime]]-A456,"")</f>
        <v>1.0879629626288079E-3</v>
      </c>
      <c r="I457" s="3">
        <f t="shared" si="22"/>
        <v>1.0185185165028088E-3</v>
      </c>
      <c r="J457" s="3">
        <f t="shared" si="23"/>
        <v>1.1226851856918074E-3</v>
      </c>
      <c r="K457" s="3">
        <f>IFERROR(stats[[#This Row],[Q3]]-stats[[#This Row],[Q1]],"")</f>
        <v>1.0416666918899864E-4</v>
      </c>
      <c r="L457" s="3">
        <f>IFERROR(AVERAGEIFS(H438:H457, H438:H457, "&lt;" &amp; stats[[#This Row],[Q3]]+(2*stats[[#This Row],[IQR]]), H438:H457, "&gt;" &amp; stats[[#This Row],[Q1]]-(2*stats[[#This Row],[IQR]])),"")</f>
        <v>1.0575048731162066E-3</v>
      </c>
    </row>
    <row r="458" spans="1:12" x14ac:dyDescent="0.25">
      <c r="A458" s="9">
        <v>44302.267233796294</v>
      </c>
      <c r="B458" s="10">
        <v>0</v>
      </c>
      <c r="C458" s="10">
        <v>1</v>
      </c>
      <c r="D458" s="11">
        <f>SUM(B$2:B458)</f>
        <v>5</v>
      </c>
      <c r="E458" s="11">
        <f>SUM(C$2:C458)</f>
        <v>457</v>
      </c>
      <c r="F458" s="12">
        <f>IF(stats[[#This Row],[Datetime]],stats[[#This Row],[Total Clear]]/stats[[#This Row],[Total Runs]],NA())</f>
        <v>1.0940919037199124E-2</v>
      </c>
      <c r="G458" s="2">
        <f t="shared" si="21"/>
        <v>0.05</v>
      </c>
      <c r="H458" s="3">
        <f>IFERROR(stats[[#This Row],[Datetime]]-A457,"")</f>
        <v>1.0300925932824612E-3</v>
      </c>
      <c r="I458" s="3">
        <f t="shared" si="22"/>
        <v>1.0185185165028088E-3</v>
      </c>
      <c r="J458" s="3">
        <f t="shared" si="23"/>
        <v>1.1226851856918074E-3</v>
      </c>
      <c r="K458" s="3">
        <f>IFERROR(stats[[#This Row],[Q3]]-stats[[#This Row],[Q1]],"")</f>
        <v>1.0416666918899864E-4</v>
      </c>
      <c r="L458" s="3">
        <f>IFERROR(AVERAGEIFS(H439:H458, H439:H458, "&lt;" &amp; stats[[#This Row],[Q3]]+(2*stats[[#This Row],[IQR]]), H439:H458, "&gt;" &amp; stats[[#This Row],[Q1]]-(2*stats[[#This Row],[IQR]])),"")</f>
        <v>1.0575048731162066E-3</v>
      </c>
    </row>
    <row r="459" spans="1:12" x14ac:dyDescent="0.25">
      <c r="A459" s="9">
        <v>44302.268229166664</v>
      </c>
      <c r="B459" s="10">
        <v>0</v>
      </c>
      <c r="C459" s="10">
        <v>1</v>
      </c>
      <c r="D459" s="11">
        <f>SUM(B$2:B459)</f>
        <v>5</v>
      </c>
      <c r="E459" s="11">
        <f>SUM(C$2:C459)</f>
        <v>458</v>
      </c>
      <c r="F459" s="12">
        <f>IF(stats[[#This Row],[Datetime]],stats[[#This Row],[Total Clear]]/stats[[#This Row],[Total Runs]],NA())</f>
        <v>1.0917030567685589E-2</v>
      </c>
      <c r="G459" s="2">
        <f t="shared" si="21"/>
        <v>0.05</v>
      </c>
      <c r="H459" s="3">
        <f>IFERROR(stats[[#This Row],[Datetime]]-A458,"")</f>
        <v>9.9537037021946162E-4</v>
      </c>
      <c r="I459" s="3">
        <f t="shared" si="22"/>
        <v>1.0156249973078957E-3</v>
      </c>
      <c r="J459" s="3">
        <f t="shared" si="23"/>
        <v>1.1140046335640363E-3</v>
      </c>
      <c r="K459" s="3">
        <f>IFERROR(stats[[#This Row],[Q3]]-stats[[#This Row],[Q1]],"")</f>
        <v>9.8379636256140657E-5</v>
      </c>
      <c r="L459" s="3">
        <f>IFERROR(AVERAGEIFS(H440:H459, H440:H459, "&lt;" &amp; stats[[#This Row],[Q3]]+(2*stats[[#This Row],[IQR]]), H440:H459, "&gt;" &amp; stats[[#This Row],[Q1]]-(2*stats[[#This Row],[IQR]])),"")</f>
        <v>1.0501949318016781E-3</v>
      </c>
    </row>
    <row r="460" spans="1:12" x14ac:dyDescent="0.25">
      <c r="A460" s="9">
        <v>44302.269305555557</v>
      </c>
      <c r="B460" s="10">
        <v>0</v>
      </c>
      <c r="C460" s="10">
        <v>1</v>
      </c>
      <c r="D460" s="11">
        <f>SUM(B$2:B460)</f>
        <v>5</v>
      </c>
      <c r="E460" s="11">
        <f>SUM(C$2:C460)</f>
        <v>459</v>
      </c>
      <c r="F460" s="12">
        <f>IF(stats[[#This Row],[Datetime]],stats[[#This Row],[Total Clear]]/stats[[#This Row],[Total Runs]],NA())</f>
        <v>1.0893246187363835E-2</v>
      </c>
      <c r="G460" s="2">
        <f t="shared" si="21"/>
        <v>0</v>
      </c>
      <c r="H460" s="3">
        <f>IFERROR(stats[[#This Row],[Datetime]]-A459,"")</f>
        <v>1.0763888931251131E-3</v>
      </c>
      <c r="I460" s="3">
        <f t="shared" si="22"/>
        <v>1.0156249973078957E-3</v>
      </c>
      <c r="J460" s="3">
        <f t="shared" si="23"/>
        <v>1.0937500010186341E-3</v>
      </c>
      <c r="K460" s="3">
        <f>IFERROR(stats[[#This Row],[Q3]]-stats[[#This Row],[Q1]],"")</f>
        <v>7.8125003710738383E-5</v>
      </c>
      <c r="L460" s="3">
        <f>IFERROR(AVERAGEIFS(H441:H460, H441:H460, "&lt;" &amp; stats[[#This Row],[Q3]]+(2*stats[[#This Row],[IQR]]), H441:H460, "&gt;" &amp; stats[[#This Row],[Q1]]-(2*stats[[#This Row],[IQR]])),"")</f>
        <v>1.0471491228887125E-3</v>
      </c>
    </row>
    <row r="461" spans="1:12" x14ac:dyDescent="0.25">
      <c r="A461" s="9">
        <v>44302.270127314812</v>
      </c>
      <c r="B461" s="10">
        <v>0</v>
      </c>
      <c r="C461" s="10">
        <v>1</v>
      </c>
      <c r="D461" s="11">
        <f>SUM(B$2:B461)</f>
        <v>5</v>
      </c>
      <c r="E461" s="11">
        <f>SUM(C$2:C461)</f>
        <v>460</v>
      </c>
      <c r="F461" s="12">
        <f>IF(stats[[#This Row],[Datetime]],stats[[#This Row],[Total Clear]]/stats[[#This Row],[Total Runs]],NA())</f>
        <v>1.0869565217391304E-2</v>
      </c>
      <c r="G461" s="2">
        <f t="shared" si="21"/>
        <v>0</v>
      </c>
      <c r="H461" s="3">
        <f>IFERROR(stats[[#This Row],[Datetime]]-A460,"")</f>
        <v>8.2175925490446389E-4</v>
      </c>
      <c r="I461" s="3">
        <f t="shared" si="22"/>
        <v>1.0040509223472327E-3</v>
      </c>
      <c r="J461" s="3">
        <f t="shared" si="23"/>
        <v>1.0792824105010368E-3</v>
      </c>
      <c r="K461" s="3">
        <f>IFERROR(stats[[#This Row],[Q3]]-stats[[#This Row],[Q1]],"")</f>
        <v>7.5231488153804094E-5</v>
      </c>
      <c r="L461" s="3">
        <f>IFERROR(AVERAGEIFS(H442:H461, H442:H461, "&lt;" &amp; stats[[#This Row],[Q3]]+(2*stats[[#This Row],[IQR]]), H442:H461, "&gt;" &amp; stats[[#This Row],[Q1]]-(2*stats[[#This Row],[IQR]])),"")</f>
        <v>1.0471491228887125E-3</v>
      </c>
    </row>
    <row r="462" spans="1:12" x14ac:dyDescent="0.25">
      <c r="A462" s="9">
        <v>44302.270856481482</v>
      </c>
      <c r="B462" s="10">
        <v>0</v>
      </c>
      <c r="C462" s="10">
        <v>1</v>
      </c>
      <c r="D462" s="11">
        <f>SUM(B$2:B462)</f>
        <v>5</v>
      </c>
      <c r="E462" s="11">
        <f>SUM(C$2:C462)</f>
        <v>461</v>
      </c>
      <c r="F462" s="12">
        <f>IF(stats[[#This Row],[Datetime]],stats[[#This Row],[Total Clear]]/stats[[#This Row],[Total Runs]],NA())</f>
        <v>1.0845986984815618E-2</v>
      </c>
      <c r="G462" s="2">
        <f t="shared" si="21"/>
        <v>0</v>
      </c>
      <c r="H462" s="3">
        <f>IFERROR(stats[[#This Row],[Datetime]]-A461,"")</f>
        <v>7.2916666977107525E-4</v>
      </c>
      <c r="I462" s="3">
        <f t="shared" si="22"/>
        <v>1.0040509223472327E-3</v>
      </c>
      <c r="J462" s="3">
        <f t="shared" si="23"/>
        <v>1.0792824105010368E-3</v>
      </c>
      <c r="K462" s="3">
        <f>IFERROR(stats[[#This Row],[Q3]]-stats[[#This Row],[Q1]],"")</f>
        <v>7.5231488153804094E-5</v>
      </c>
      <c r="L462" s="3">
        <f>IFERROR(AVERAGEIFS(H443:H462, H443:H462, "&lt;" &amp; stats[[#This Row],[Q3]]+(2*stats[[#This Row],[IQR]]), H443:H462, "&gt;" &amp; stats[[#This Row],[Q1]]-(2*stats[[#This Row],[IQR]])),"")</f>
        <v>1.0506687245247627E-3</v>
      </c>
    </row>
    <row r="463" spans="1:12" x14ac:dyDescent="0.25">
      <c r="A463" s="9">
        <v>44302.271608796298</v>
      </c>
      <c r="B463" s="10">
        <v>0</v>
      </c>
      <c r="C463" s="10">
        <v>1</v>
      </c>
      <c r="D463" s="11">
        <f>SUM(B$2:B463)</f>
        <v>5</v>
      </c>
      <c r="E463" s="11">
        <f>SUM(C$2:C463)</f>
        <v>462</v>
      </c>
      <c r="F463" s="12">
        <f>IF(stats[[#This Row],[Datetime]],stats[[#This Row],[Total Clear]]/stats[[#This Row],[Total Runs]],NA())</f>
        <v>1.0822510822510822E-2</v>
      </c>
      <c r="G463" s="2">
        <f t="shared" si="21"/>
        <v>0</v>
      </c>
      <c r="H463" s="3">
        <f>IFERROR(stats[[#This Row],[Datetime]]-A462,"")</f>
        <v>7.5231481605442241E-4</v>
      </c>
      <c r="I463" s="3">
        <f t="shared" si="22"/>
        <v>9.9247685284353793E-4</v>
      </c>
      <c r="J463" s="3">
        <f t="shared" si="23"/>
        <v>1.0677083355403738E-3</v>
      </c>
      <c r="K463" s="3">
        <f>IFERROR(stats[[#This Row],[Q3]]-stats[[#This Row],[Q1]],"")</f>
        <v>7.5231482696835883E-5</v>
      </c>
      <c r="L463" s="3">
        <f>IFERROR(AVERAGEIFS(H444:H463, H444:H463, "&lt;" &amp; stats[[#This Row],[Q3]]+(2*stats[[#This Row],[IQR]]), H444:H463, "&gt;" &amp; stats[[#This Row],[Q1]]-(2*stats[[#This Row],[IQR]])),"")</f>
        <v>1.0464324621031718E-3</v>
      </c>
    </row>
    <row r="464" spans="1:12" x14ac:dyDescent="0.25">
      <c r="A464" s="9">
        <v>44302.27238425926</v>
      </c>
      <c r="B464" s="10">
        <v>0</v>
      </c>
      <c r="C464" s="10">
        <v>1</v>
      </c>
      <c r="D464" s="11">
        <f>SUM(B$2:B464)</f>
        <v>5</v>
      </c>
      <c r="E464" s="11">
        <f>SUM(C$2:C464)</f>
        <v>463</v>
      </c>
      <c r="F464" s="12">
        <f>IF(stats[[#This Row],[Datetime]],stats[[#This Row],[Total Clear]]/stats[[#This Row],[Total Runs]],NA())</f>
        <v>1.079913606911447E-2</v>
      </c>
      <c r="G464" s="2">
        <f t="shared" si="21"/>
        <v>0</v>
      </c>
      <c r="H464" s="3">
        <f>IFERROR(stats[[#This Row],[Datetime]]-A463,"")</f>
        <v>7.7546296233776957E-4</v>
      </c>
      <c r="I464" s="3">
        <f t="shared" si="22"/>
        <v>9.8090277970186435E-4</v>
      </c>
      <c r="J464" s="3">
        <f t="shared" si="23"/>
        <v>1.0677083300834056E-3</v>
      </c>
      <c r="K464" s="3">
        <f>IFERROR(stats[[#This Row],[Q3]]-stats[[#This Row],[Q1]],"")</f>
        <v>8.6805550381541252E-5</v>
      </c>
      <c r="L464" s="3">
        <f>IFERROR(AVERAGEIFS(H445:H464, H445:H464, "&lt;" &amp; stats[[#This Row],[Q3]]+(2*stats[[#This Row],[IQR]]), H445:H464, "&gt;" &amp; stats[[#This Row],[Q1]]-(2*stats[[#This Row],[IQR]])),"")</f>
        <v>1.0321350761360543E-3</v>
      </c>
    </row>
    <row r="465" spans="1:12" x14ac:dyDescent="0.25">
      <c r="A465" s="9">
        <v>44302.273148148146</v>
      </c>
      <c r="B465" s="10">
        <v>0</v>
      </c>
      <c r="C465" s="10">
        <v>1</v>
      </c>
      <c r="D465" s="11">
        <f>SUM(B$2:B465)</f>
        <v>5</v>
      </c>
      <c r="E465" s="11">
        <f>SUM(C$2:C465)</f>
        <v>464</v>
      </c>
      <c r="F465" s="12">
        <f>IF(stats[[#This Row],[Datetime]],stats[[#This Row],[Total Clear]]/stats[[#This Row],[Total Runs]],NA())</f>
        <v>1.0775862068965518E-2</v>
      </c>
      <c r="G465" s="2">
        <f t="shared" si="21"/>
        <v>0</v>
      </c>
      <c r="H465" s="3">
        <f>IFERROR(stats[[#This Row],[Datetime]]-A464,"")</f>
        <v>7.6388888555811718E-4</v>
      </c>
      <c r="I465" s="3">
        <f t="shared" si="22"/>
        <v>9.3460647622123361E-4</v>
      </c>
      <c r="J465" s="3">
        <f t="shared" si="23"/>
        <v>1.0677083300834056E-3</v>
      </c>
      <c r="K465" s="3">
        <f>IFERROR(stats[[#This Row],[Q3]]-stats[[#This Row],[Q1]],"")</f>
        <v>1.3310185386217199E-4</v>
      </c>
      <c r="L465" s="3">
        <f>IFERROR(AVERAGEIFS(H446:H465, H446:H465, "&lt;" &amp; stats[[#This Row],[Q3]]+(2*stats[[#This Row],[IQR]]), H446:H465, "&gt;" &amp; stats[[#This Row],[Q1]]-(2*stats[[#This Row],[IQR]])),"")</f>
        <v>9.7743055557657503E-4</v>
      </c>
    </row>
    <row r="466" spans="1:12" x14ac:dyDescent="0.25">
      <c r="A466" s="9">
        <v>44302.273935185185</v>
      </c>
      <c r="B466" s="10">
        <v>0</v>
      </c>
      <c r="C466" s="10">
        <v>1</v>
      </c>
      <c r="D466" s="11">
        <f>SUM(B$2:B466)</f>
        <v>5</v>
      </c>
      <c r="E466" s="11">
        <f>SUM(C$2:C466)</f>
        <v>465</v>
      </c>
      <c r="F466" s="12">
        <f>IF(stats[[#This Row],[Datetime]],stats[[#This Row],[Total Clear]]/stats[[#This Row],[Total Runs]],NA())</f>
        <v>1.0752688172043012E-2</v>
      </c>
      <c r="G466" s="2">
        <f t="shared" si="21"/>
        <v>0</v>
      </c>
      <c r="H466" s="3">
        <f>IFERROR(stats[[#This Row],[Datetime]]-A465,"")</f>
        <v>7.8703703911742195E-4</v>
      </c>
      <c r="I466" s="3">
        <f t="shared" si="22"/>
        <v>8.130787009577034E-4</v>
      </c>
      <c r="J466" s="3">
        <f t="shared" si="23"/>
        <v>1.0474537048139609E-3</v>
      </c>
      <c r="K466" s="3">
        <f>IFERROR(stats[[#This Row],[Q3]]-stats[[#This Row],[Q1]],"")</f>
        <v>2.3437500385625754E-4</v>
      </c>
      <c r="L466" s="3">
        <f>IFERROR(AVERAGEIFS(H447:H466, H447:H466, "&lt;" &amp; stats[[#This Row],[Q3]]+(2*stats[[#This Row],[IQR]]), H447:H466, "&gt;" &amp; stats[[#This Row],[Q1]]-(2*stats[[#This Row],[IQR]])),"")</f>
        <v>9.6064814824785576E-4</v>
      </c>
    </row>
    <row r="467" spans="1:12" x14ac:dyDescent="0.25">
      <c r="A467" s="9">
        <v>44302.274768518517</v>
      </c>
      <c r="B467" s="10">
        <v>0</v>
      </c>
      <c r="C467" s="10">
        <v>1</v>
      </c>
      <c r="D467" s="11">
        <f>SUM(B$2:B467)</f>
        <v>5</v>
      </c>
      <c r="E467" s="11">
        <f>SUM(C$2:C467)</f>
        <v>466</v>
      </c>
      <c r="F467" s="12">
        <f>IF(stats[[#This Row],[Datetime]],stats[[#This Row],[Total Clear]]/stats[[#This Row],[Total Runs]],NA())</f>
        <v>1.0729613733905579E-2</v>
      </c>
      <c r="G467" s="2">
        <f t="shared" si="21"/>
        <v>0</v>
      </c>
      <c r="H467" s="3">
        <f>IFERROR(stats[[#This Row],[Datetime]]-A466,"")</f>
        <v>8.3333333168411627E-4</v>
      </c>
      <c r="I467" s="3">
        <f t="shared" si="22"/>
        <v>8.130787009577034E-4</v>
      </c>
      <c r="J467" s="3">
        <f t="shared" si="23"/>
        <v>1.0474537048139609E-3</v>
      </c>
      <c r="K467" s="3">
        <f>IFERROR(stats[[#This Row],[Q3]]-stats[[#This Row],[Q1]],"")</f>
        <v>2.3437500385625754E-4</v>
      </c>
      <c r="L467" s="3">
        <f>IFERROR(AVERAGEIFS(H448:H467, H448:H467, "&lt;" &amp; stats[[#This Row],[Q3]]+(2*stats[[#This Row],[IQR]]), H448:H467, "&gt;" &amp; stats[[#This Row],[Q1]]-(2*stats[[#This Row],[IQR]])),"")</f>
        <v>9.5138888864312323E-4</v>
      </c>
    </row>
    <row r="468" spans="1:12" x14ac:dyDescent="0.25">
      <c r="A468" s="9">
        <v>44302.275590277779</v>
      </c>
      <c r="B468" s="10">
        <v>0</v>
      </c>
      <c r="C468" s="10">
        <v>1</v>
      </c>
      <c r="D468" s="11">
        <f>SUM(B$2:B468)</f>
        <v>5</v>
      </c>
      <c r="E468" s="11">
        <f>SUM(C$2:C468)</f>
        <v>467</v>
      </c>
      <c r="F468" s="12">
        <f>IF(stats[[#This Row],[Datetime]],stats[[#This Row],[Total Clear]]/stats[[#This Row],[Total Runs]],NA())</f>
        <v>1.0706638115631691E-2</v>
      </c>
      <c r="G468" s="2">
        <f t="shared" si="21"/>
        <v>0</v>
      </c>
      <c r="H468" s="3">
        <f>IFERROR(stats[[#This Row],[Datetime]]-A467,"")</f>
        <v>8.217592621804215E-4</v>
      </c>
      <c r="I468" s="3">
        <f t="shared" si="22"/>
        <v>8.130787009577034E-4</v>
      </c>
      <c r="J468" s="3">
        <f t="shared" si="23"/>
        <v>1.0474537048139609E-3</v>
      </c>
      <c r="K468" s="3">
        <f>IFERROR(stats[[#This Row],[Q3]]-stats[[#This Row],[Q1]],"")</f>
        <v>2.3437500385625754E-4</v>
      </c>
      <c r="L468" s="3">
        <f>IFERROR(AVERAGEIFS(H449:H468, H449:H468, "&lt;" &amp; stats[[#This Row],[Q3]]+(2*stats[[#This Row],[IQR]]), H449:H468, "&gt;" &amp; stats[[#This Row],[Q1]]-(2*stats[[#This Row],[IQR]])),"")</f>
        <v>9.4386574091913649E-4</v>
      </c>
    </row>
    <row r="469" spans="1:12" x14ac:dyDescent="0.25">
      <c r="A469" s="9">
        <v>44302.276412037034</v>
      </c>
      <c r="B469" s="10">
        <v>0</v>
      </c>
      <c r="C469" s="10">
        <v>1</v>
      </c>
      <c r="D469" s="11">
        <f>SUM(B$2:B469)</f>
        <v>5</v>
      </c>
      <c r="E469" s="11">
        <f>SUM(C$2:C469)</f>
        <v>468</v>
      </c>
      <c r="F469" s="12">
        <f>IF(stats[[#This Row],[Datetime]],stats[[#This Row],[Total Clear]]/stats[[#This Row],[Total Runs]],NA())</f>
        <v>1.0683760683760684E-2</v>
      </c>
      <c r="G469" s="2">
        <f t="shared" si="21"/>
        <v>0</v>
      </c>
      <c r="H469" s="3">
        <f>IFERROR(stats[[#This Row],[Datetime]]-A468,"")</f>
        <v>8.2175925490446389E-4</v>
      </c>
      <c r="I469" s="3">
        <f t="shared" si="22"/>
        <v>8.130787009577034E-4</v>
      </c>
      <c r="J469" s="3">
        <f t="shared" si="23"/>
        <v>1.0474537048139609E-3</v>
      </c>
      <c r="K469" s="3">
        <f>IFERROR(stats[[#This Row],[Q3]]-stats[[#This Row],[Q1]],"")</f>
        <v>2.3437500385625754E-4</v>
      </c>
      <c r="L469" s="3">
        <f>IFERROR(AVERAGEIFS(H450:H469, H450:H469, "&lt;" &amp; stats[[#This Row],[Q3]]+(2*stats[[#This Row],[IQR]]), H450:H469, "&gt;" &amp; stats[[#This Row],[Q1]]-(2*stats[[#This Row],[IQR]])),"")</f>
        <v>9.32870370161254E-4</v>
      </c>
    </row>
    <row r="470" spans="1:12" x14ac:dyDescent="0.25">
      <c r="A470" s="9">
        <v>44302.277245370373</v>
      </c>
      <c r="B470" s="10">
        <v>0</v>
      </c>
      <c r="C470" s="10">
        <v>1</v>
      </c>
      <c r="D470" s="11">
        <f>SUM(B$2:B470)</f>
        <v>5</v>
      </c>
      <c r="E470" s="11">
        <f>SUM(C$2:C470)</f>
        <v>469</v>
      </c>
      <c r="F470" s="12">
        <f>IF(stats[[#This Row],[Datetime]],stats[[#This Row],[Total Clear]]/stats[[#This Row],[Total Runs]],NA())</f>
        <v>1.0660980810234541E-2</v>
      </c>
      <c r="G470" s="2">
        <f t="shared" si="21"/>
        <v>0</v>
      </c>
      <c r="H470" s="3">
        <f>IFERROR(stats[[#This Row],[Datetime]]-A469,"")</f>
        <v>8.3333333896007389E-4</v>
      </c>
      <c r="I470" s="3">
        <f t="shared" si="22"/>
        <v>8.130787009577034E-4</v>
      </c>
      <c r="J470" s="3">
        <f t="shared" si="23"/>
        <v>1.0329861124773743E-3</v>
      </c>
      <c r="K470" s="3">
        <f>IFERROR(stats[[#This Row],[Q3]]-stats[[#This Row],[Q1]],"")</f>
        <v>2.1990741151967086E-4</v>
      </c>
      <c r="L470" s="3">
        <f>IFERROR(AVERAGEIFS(H451:H470, H451:H470, "&lt;" &amp; stats[[#This Row],[Q3]]+(2*stats[[#This Row],[IQR]]), H451:H470, "&gt;" &amp; stats[[#This Row],[Q1]]-(2*stats[[#This Row],[IQR]])),"")</f>
        <v>9.1782407434948254E-4</v>
      </c>
    </row>
    <row r="471" spans="1:12" x14ac:dyDescent="0.25">
      <c r="A471" s="9">
        <v>44302.278124999997</v>
      </c>
      <c r="B471" s="10">
        <v>0</v>
      </c>
      <c r="C471" s="10">
        <v>1</v>
      </c>
      <c r="D471" s="11">
        <f>SUM(B$2:B471)</f>
        <v>5</v>
      </c>
      <c r="E471" s="11">
        <f>SUM(C$2:C471)</f>
        <v>470</v>
      </c>
      <c r="F471" s="12">
        <f>IF(stats[[#This Row],[Datetime]],stats[[#This Row],[Total Clear]]/stats[[#This Row],[Total Runs]],NA())</f>
        <v>1.0638297872340425E-2</v>
      </c>
      <c r="G471" s="2">
        <f t="shared" si="21"/>
        <v>0</v>
      </c>
      <c r="H471" s="3">
        <f>IFERROR(stats[[#This Row],[Datetime]]-A470,"")</f>
        <v>8.7962962425081059E-4</v>
      </c>
      <c r="I471" s="3">
        <f t="shared" si="22"/>
        <v>8.130787009577034E-4</v>
      </c>
      <c r="J471" s="3">
        <f t="shared" si="23"/>
        <v>1.0214120356977219E-3</v>
      </c>
      <c r="K471" s="3">
        <f>IFERROR(stats[[#This Row],[Q3]]-stats[[#This Row],[Q1]],"")</f>
        <v>2.0833333474001847E-4</v>
      </c>
      <c r="L471" s="3">
        <f>IFERROR(AVERAGEIFS(H452:H471, H452:H471, "&lt;" &amp; stats[[#This Row],[Q3]]+(2*stats[[#This Row],[IQR]]), H452:H471, "&gt;" &amp; stats[[#This Row],[Q1]]-(2*stats[[#This Row],[IQR]])),"")</f>
        <v>9.0972222205891744E-4</v>
      </c>
    </row>
    <row r="472" spans="1:12" x14ac:dyDescent="0.25">
      <c r="A472" s="9">
        <v>44302.278935185182</v>
      </c>
      <c r="B472" s="10">
        <v>0</v>
      </c>
      <c r="C472" s="10">
        <v>1</v>
      </c>
      <c r="D472" s="11">
        <f>SUM(B$2:B472)</f>
        <v>5</v>
      </c>
      <c r="E472" s="11">
        <f>SUM(C$2:C472)</f>
        <v>471</v>
      </c>
      <c r="F472" s="12">
        <f>IF(stats[[#This Row],[Datetime]],stats[[#This Row],[Total Clear]]/stats[[#This Row],[Total Runs]],NA())</f>
        <v>1.0615711252653927E-2</v>
      </c>
      <c r="G472" s="2">
        <f t="shared" si="21"/>
        <v>0</v>
      </c>
      <c r="H472" s="3">
        <f>IFERROR(stats[[#This Row],[Datetime]]-A471,"")</f>
        <v>8.1018518540076911E-4</v>
      </c>
      <c r="I472" s="3">
        <f t="shared" si="22"/>
        <v>8.0439814882993232E-4</v>
      </c>
      <c r="J472" s="3">
        <f t="shared" si="23"/>
        <v>1.0127314781129826E-3</v>
      </c>
      <c r="K472" s="3">
        <f>IFERROR(stats[[#This Row],[Q3]]-stats[[#This Row],[Q1]],"")</f>
        <v>2.0833332928305026E-4</v>
      </c>
      <c r="L472" s="3">
        <f>IFERROR(AVERAGEIFS(H453:H472, H453:H472, "&lt;" &amp; stats[[#This Row],[Q3]]+(2*stats[[#This Row],[IQR]]), H453:H472, "&gt;" &amp; stats[[#This Row],[Q1]]-(2*stats[[#This Row],[IQR]])),"")</f>
        <v>8.9930555550381546E-4</v>
      </c>
    </row>
    <row r="473" spans="1:12" x14ac:dyDescent="0.25">
      <c r="A473" s="9">
        <v>44302.279756944445</v>
      </c>
      <c r="B473" s="10">
        <v>0</v>
      </c>
      <c r="C473" s="10">
        <v>1</v>
      </c>
      <c r="D473" s="11">
        <f>SUM(B$2:B473)</f>
        <v>5</v>
      </c>
      <c r="E473" s="11">
        <f>SUM(C$2:C473)</f>
        <v>472</v>
      </c>
      <c r="F473" s="12">
        <f>IF(stats[[#This Row],[Datetime]],stats[[#This Row],[Total Clear]]/stats[[#This Row],[Total Runs]],NA())</f>
        <v>1.059322033898305E-2</v>
      </c>
      <c r="G473" s="2">
        <f t="shared" si="21"/>
        <v>0</v>
      </c>
      <c r="H473" s="3">
        <f>IFERROR(stats[[#This Row],[Datetime]]-A472,"")</f>
        <v>8.217592621804215E-4</v>
      </c>
      <c r="I473" s="3">
        <f t="shared" si="22"/>
        <v>8.0439814882993232E-4</v>
      </c>
      <c r="J473" s="3">
        <f t="shared" si="23"/>
        <v>1.0127314781129826E-3</v>
      </c>
      <c r="K473" s="3">
        <f>IFERROR(stats[[#This Row],[Q3]]-stats[[#This Row],[Q1]],"")</f>
        <v>2.0833332928305026E-4</v>
      </c>
      <c r="L473" s="3">
        <f>IFERROR(AVERAGEIFS(H454:H473, H454:H473, "&lt;" &amp; stats[[#This Row],[Q3]]+(2*stats[[#This Row],[IQR]]), H454:H473, "&gt;" &amp; stats[[#This Row],[Q1]]-(2*stats[[#This Row],[IQR]])),"")</f>
        <v>8.912037035770481E-4</v>
      </c>
    </row>
    <row r="474" spans="1:12" x14ac:dyDescent="0.25">
      <c r="A474" s="9">
        <v>44302.280555555553</v>
      </c>
      <c r="B474" s="10">
        <v>0</v>
      </c>
      <c r="C474" s="10">
        <v>1</v>
      </c>
      <c r="D474" s="11">
        <f>SUM(B$2:B474)</f>
        <v>5</v>
      </c>
      <c r="E474" s="11">
        <f>SUM(C$2:C474)</f>
        <v>473</v>
      </c>
      <c r="F474" s="12">
        <f>IF(stats[[#This Row],[Datetime]],stats[[#This Row],[Total Clear]]/stats[[#This Row],[Total Runs]],NA())</f>
        <v>1.0570824524312896E-2</v>
      </c>
      <c r="G474" s="2">
        <f t="shared" si="21"/>
        <v>0</v>
      </c>
      <c r="H474" s="3">
        <f>IFERROR(stats[[#This Row],[Datetime]]-A473,"")</f>
        <v>7.9861110862111673E-4</v>
      </c>
      <c r="I474" s="3">
        <f t="shared" si="22"/>
        <v>7.9571759124519303E-4</v>
      </c>
      <c r="J474" s="3">
        <f t="shared" si="23"/>
        <v>1.0040509259852115E-3</v>
      </c>
      <c r="K474" s="3">
        <f>IFERROR(stats[[#This Row],[Q3]]-stats[[#This Row],[Q1]],"")</f>
        <v>2.0833333474001847E-4</v>
      </c>
      <c r="L474" s="3">
        <f>IFERROR(AVERAGEIFS(H455:H474, H455:H474, "&lt;" &amp; stats[[#This Row],[Q3]]+(2*stats[[#This Row],[IQR]]), H455:H474, "&gt;" &amp; stats[[#This Row],[Q1]]-(2*stats[[#This Row],[IQR]])),"")</f>
        <v>8.8078703702194612E-4</v>
      </c>
    </row>
    <row r="475" spans="1:12" x14ac:dyDescent="0.25">
      <c r="A475" s="9">
        <v>44302.281458333331</v>
      </c>
      <c r="B475" s="10">
        <v>0</v>
      </c>
      <c r="C475" s="10">
        <v>1</v>
      </c>
      <c r="D475" s="11">
        <f>SUM(B$2:B475)</f>
        <v>5</v>
      </c>
      <c r="E475" s="11">
        <f>SUM(C$2:C475)</f>
        <v>474</v>
      </c>
      <c r="F475" s="12">
        <f>IF(stats[[#This Row],[Datetime]],stats[[#This Row],[Total Clear]]/stats[[#This Row],[Total Runs]],NA())</f>
        <v>1.0548523206751054E-2</v>
      </c>
      <c r="G475" s="2">
        <f t="shared" si="21"/>
        <v>0</v>
      </c>
      <c r="H475" s="3">
        <f>IFERROR(stats[[#This Row],[Datetime]]-A474,"")</f>
        <v>9.0277777781011537E-4</v>
      </c>
      <c r="I475" s="3">
        <f t="shared" si="22"/>
        <v>7.9571759124519303E-4</v>
      </c>
      <c r="J475" s="3">
        <f t="shared" si="23"/>
        <v>9.2592592591245193E-4</v>
      </c>
      <c r="K475" s="3">
        <f>IFERROR(stats[[#This Row],[Q3]]-stats[[#This Row],[Q1]],"")</f>
        <v>1.302083346672589E-4</v>
      </c>
      <c r="L475" s="3">
        <f>IFERROR(AVERAGEIFS(H456:H475, H456:H475, "&lt;" &amp; stats[[#This Row],[Q3]]+(2*stats[[#This Row],[IQR]]), H456:H475, "&gt;" &amp; stats[[#This Row],[Q1]]-(2*stats[[#This Row],[IQR]])),"")</f>
        <v>8.7037037010304628E-4</v>
      </c>
    </row>
    <row r="476" spans="1:12" x14ac:dyDescent="0.25">
      <c r="A476" s="9">
        <v>44302.282233796293</v>
      </c>
      <c r="B476" s="10">
        <v>0</v>
      </c>
      <c r="C476" s="10">
        <v>1</v>
      </c>
      <c r="D476" s="11">
        <f>SUM(B$2:B476)</f>
        <v>5</v>
      </c>
      <c r="E476" s="11">
        <f>SUM(C$2:C476)</f>
        <v>475</v>
      </c>
      <c r="F476" s="12">
        <f>IF(stats[[#This Row],[Datetime]],stats[[#This Row],[Total Clear]]/stats[[#This Row],[Total Runs]],NA())</f>
        <v>1.0526315789473684E-2</v>
      </c>
      <c r="G476" s="2">
        <f t="shared" si="21"/>
        <v>0</v>
      </c>
      <c r="H476" s="3">
        <f>IFERROR(stats[[#This Row],[Datetime]]-A475,"")</f>
        <v>7.7546296233776957E-4</v>
      </c>
      <c r="I476" s="3">
        <f t="shared" si="22"/>
        <v>7.8414351992250886E-4</v>
      </c>
      <c r="J476" s="3">
        <f t="shared" si="23"/>
        <v>8.8541666264063679E-4</v>
      </c>
      <c r="K476" s="3">
        <f>IFERROR(stats[[#This Row],[Q3]]-stats[[#This Row],[Q1]],"")</f>
        <v>1.0127314271812793E-4</v>
      </c>
      <c r="L476" s="3">
        <f>IFERROR(AVERAGEIFS(H457:H476, H457:H476, "&lt;" &amp; stats[[#This Row],[Q3]]+(2*stats[[#This Row],[IQR]]), H457:H476, "&gt;" &amp; stats[[#This Row],[Q1]]-(2*stats[[#This Row],[IQR]])),"")</f>
        <v>8.4368908382633607E-4</v>
      </c>
    </row>
    <row r="477" spans="1:12" x14ac:dyDescent="0.25">
      <c r="A477" s="9">
        <v>44302.283009259256</v>
      </c>
      <c r="B477" s="10">
        <v>0</v>
      </c>
      <c r="C477" s="10">
        <v>1</v>
      </c>
      <c r="D477" s="11">
        <f>SUM(B$2:B477)</f>
        <v>5</v>
      </c>
      <c r="E477" s="11">
        <f>SUM(C$2:C477)</f>
        <v>476</v>
      </c>
      <c r="F477" s="12">
        <f>IF(stats[[#This Row],[Datetime]],stats[[#This Row],[Total Clear]]/stats[[#This Row],[Total Runs]],NA())</f>
        <v>1.050420168067227E-2</v>
      </c>
      <c r="G477" s="2">
        <f t="shared" si="21"/>
        <v>0</v>
      </c>
      <c r="H477" s="3">
        <f>IFERROR(stats[[#This Row],[Datetime]]-A476,"")</f>
        <v>7.7546296233776957E-4</v>
      </c>
      <c r="I477" s="3">
        <f t="shared" si="22"/>
        <v>7.7546296233776957E-4</v>
      </c>
      <c r="J477" s="3">
        <f t="shared" si="23"/>
        <v>8.4490741028275806E-4</v>
      </c>
      <c r="K477" s="3">
        <f>IFERROR(stats[[#This Row],[Q3]]-stats[[#This Row],[Q1]],"")</f>
        <v>6.9444447944988497E-5</v>
      </c>
      <c r="L477" s="3">
        <f>IFERROR(AVERAGEIFS(H458:H477, H458:H477, "&lt;" &amp; stats[[#This Row],[Q3]]+(2*stats[[#This Row],[IQR]]), H458:H477, "&gt;" &amp; stats[[#This Row],[Q1]]-(2*stats[[#This Row],[IQR]])),"")</f>
        <v>8.0610021755359517E-4</v>
      </c>
    </row>
    <row r="478" spans="1:12" x14ac:dyDescent="0.25">
      <c r="A478" s="9">
        <v>44302.283831018518</v>
      </c>
      <c r="B478" s="10">
        <v>0</v>
      </c>
      <c r="C478" s="10">
        <v>1</v>
      </c>
      <c r="D478" s="11">
        <f>SUM(B$2:B478)</f>
        <v>5</v>
      </c>
      <c r="E478" s="11">
        <f>SUM(C$2:C478)</f>
        <v>477</v>
      </c>
      <c r="F478" s="12">
        <f>IF(stats[[#This Row],[Datetime]],stats[[#This Row],[Total Clear]]/stats[[#This Row],[Total Runs]],NA())</f>
        <v>1.0482180293501049E-2</v>
      </c>
      <c r="G478" s="2">
        <f t="shared" si="21"/>
        <v>0</v>
      </c>
      <c r="H478" s="3">
        <f>IFERROR(stats[[#This Row],[Datetime]]-A477,"")</f>
        <v>8.217592621804215E-4</v>
      </c>
      <c r="I478" s="3">
        <f t="shared" si="22"/>
        <v>7.7546296233776957E-4</v>
      </c>
      <c r="J478" s="3">
        <f t="shared" si="23"/>
        <v>8.3333333350310568E-4</v>
      </c>
      <c r="K478" s="3">
        <f>IFERROR(stats[[#This Row],[Q3]]-stats[[#This Row],[Q1]],"")</f>
        <v>5.787037116533611E-5</v>
      </c>
      <c r="L478" s="3">
        <f>IFERROR(AVERAGEIFS(H459:H478, H459:H478, "&lt;" &amp; stats[[#This Row],[Q3]]+(2*stats[[#This Row],[IQR]]), H459:H478, "&gt;" &amp; stats[[#This Row],[Q1]]-(2*stats[[#This Row],[IQR]])),"")</f>
        <v>8.0697016447730781E-4</v>
      </c>
    </row>
    <row r="479" spans="1:12" x14ac:dyDescent="0.25">
      <c r="A479" s="9">
        <v>44302.28460648148</v>
      </c>
      <c r="B479" s="10">
        <v>0</v>
      </c>
      <c r="C479" s="10">
        <v>1</v>
      </c>
      <c r="D479" s="11">
        <f>SUM(B$2:B479)</f>
        <v>5</v>
      </c>
      <c r="E479" s="11">
        <f>SUM(C$2:C479)</f>
        <v>478</v>
      </c>
      <c r="F479" s="12">
        <f>IF(stats[[#This Row],[Datetime]],stats[[#This Row],[Total Clear]]/stats[[#This Row],[Total Runs]],NA())</f>
        <v>1.0460251046025104E-2</v>
      </c>
      <c r="G479" s="2">
        <f t="shared" si="21"/>
        <v>0</v>
      </c>
      <c r="H479" s="3">
        <f>IFERROR(stats[[#This Row],[Datetime]]-A478,"")</f>
        <v>7.7546296233776957E-4</v>
      </c>
      <c r="I479" s="3">
        <f t="shared" si="22"/>
        <v>7.7546296233776957E-4</v>
      </c>
      <c r="J479" s="3">
        <f t="shared" si="23"/>
        <v>8.2465277955634519E-4</v>
      </c>
      <c r="K479" s="3">
        <f>IFERROR(stats[[#This Row],[Q3]]-stats[[#This Row],[Q1]],"")</f>
        <v>4.9189817218575627E-5</v>
      </c>
      <c r="L479" s="3">
        <f>IFERROR(AVERAGEIFS(H460:H479, H460:H479, "&lt;" &amp; stats[[#This Row],[Q3]]+(2*stats[[#This Row],[IQR]]), H460:H479, "&gt;" &amp; stats[[#This Row],[Q1]]-(2*stats[[#This Row],[IQR]])),"")</f>
        <v>8.0531189068048994E-4</v>
      </c>
    </row>
    <row r="480" spans="1:12" x14ac:dyDescent="0.25">
      <c r="A480" s="9">
        <v>44302.285474537035</v>
      </c>
      <c r="B480" s="10">
        <v>0</v>
      </c>
      <c r="C480" s="10">
        <v>1</v>
      </c>
      <c r="D480" s="11">
        <f>SUM(B$2:B480)</f>
        <v>5</v>
      </c>
      <c r="E480" s="11">
        <f>SUM(C$2:C480)</f>
        <v>479</v>
      </c>
      <c r="F480" s="12">
        <f>IF(stats[[#This Row],[Datetime]],stats[[#This Row],[Total Clear]]/stats[[#This Row],[Total Runs]],NA())</f>
        <v>1.0438413361169102E-2</v>
      </c>
      <c r="G480" s="2">
        <f t="shared" si="21"/>
        <v>0</v>
      </c>
      <c r="H480" s="3">
        <f>IFERROR(stats[[#This Row],[Datetime]]-A479,"")</f>
        <v>8.6805555474711582E-4</v>
      </c>
      <c r="I480" s="3">
        <f t="shared" si="22"/>
        <v>7.7546296233776957E-4</v>
      </c>
      <c r="J480" s="3">
        <f t="shared" si="23"/>
        <v>8.2465277955634519E-4</v>
      </c>
      <c r="K480" s="3">
        <f>IFERROR(stats[[#This Row],[Q3]]-stats[[#This Row],[Q1]],"")</f>
        <v>4.9189817218575627E-5</v>
      </c>
      <c r="L480" s="3">
        <f>IFERROR(AVERAGEIFS(H461:H480, H461:H480, "&lt;" &amp; stats[[#This Row],[Q3]]+(2*stats[[#This Row],[IQR]]), H461:H480, "&gt;" &amp; stats[[#This Row],[Q1]]-(2*stats[[#This Row],[IQR]])),"")</f>
        <v>8.084490738838213E-4</v>
      </c>
    </row>
    <row r="481" spans="1:12" x14ac:dyDescent="0.25">
      <c r="A481" s="9">
        <v>44302.286435185182</v>
      </c>
      <c r="B481" s="10">
        <v>0</v>
      </c>
      <c r="C481" s="10">
        <v>1</v>
      </c>
      <c r="D481" s="11">
        <f>SUM(B$2:B481)</f>
        <v>5</v>
      </c>
      <c r="E481" s="11">
        <f>SUM(C$2:C481)</f>
        <v>480</v>
      </c>
      <c r="F481" s="12">
        <f>IF(stats[[#This Row],[Datetime]],stats[[#This Row],[Total Clear]]/stats[[#This Row],[Total Runs]],NA())</f>
        <v>1.0416666666666666E-2</v>
      </c>
      <c r="G481" s="2">
        <f t="shared" ref="G481:G544" si="24">SUM(B462:B481) / SUM(C462:C481)</f>
        <v>0</v>
      </c>
      <c r="H481" s="3">
        <f>IFERROR(stats[[#This Row],[Datetime]]-A480,"")</f>
        <v>9.6064814715646207E-4</v>
      </c>
      <c r="I481" s="3">
        <f t="shared" ref="I481:I544" si="25">IFERROR(_xlfn.QUARTILE.INC(H462:H481,1),"")</f>
        <v>7.7546296233776957E-4</v>
      </c>
      <c r="J481" s="3">
        <f t="shared" ref="J481:J544" si="26">IFERROR(_xlfn.QUARTILE.INC(H462:H481,3),"")</f>
        <v>8.3333333350310568E-4</v>
      </c>
      <c r="K481" s="3">
        <f>IFERROR(stats[[#This Row],[Q3]]-stats[[#This Row],[Q1]],"")</f>
        <v>5.787037116533611E-5</v>
      </c>
      <c r="L481" s="3">
        <f>IFERROR(AVERAGEIFS(H462:H481, H462:H481, "&lt;" &amp; stats[[#This Row],[Q3]]+(2*stats[[#This Row],[IQR]]), H462:H481, "&gt;" &amp; stats[[#This Row],[Q1]]-(2*stats[[#This Row],[IQR]])),"")</f>
        <v>8.0774853804062958E-4</v>
      </c>
    </row>
    <row r="482" spans="1:12" x14ac:dyDescent="0.25">
      <c r="A482" s="9">
        <v>44302.287222222221</v>
      </c>
      <c r="B482" s="10">
        <v>0</v>
      </c>
      <c r="C482" s="10">
        <v>1</v>
      </c>
      <c r="D482" s="11">
        <f>SUM(B$2:B482)</f>
        <v>5</v>
      </c>
      <c r="E482" s="11">
        <f>SUM(C$2:C482)</f>
        <v>481</v>
      </c>
      <c r="F482" s="12">
        <f>IF(stats[[#This Row],[Datetime]],stats[[#This Row],[Total Clear]]/stats[[#This Row],[Total Runs]],NA())</f>
        <v>1.0395010395010396E-2</v>
      </c>
      <c r="G482" s="2">
        <f t="shared" si="24"/>
        <v>0</v>
      </c>
      <c r="H482" s="3">
        <f>IFERROR(stats[[#This Row],[Datetime]]-A481,"")</f>
        <v>7.8703703911742195E-4</v>
      </c>
      <c r="I482" s="3">
        <f t="shared" si="25"/>
        <v>7.7546296233776957E-4</v>
      </c>
      <c r="J482" s="3">
        <f t="shared" si="26"/>
        <v>8.3333333350310568E-4</v>
      </c>
      <c r="K482" s="3">
        <f>IFERROR(stats[[#This Row],[Q3]]-stats[[#This Row],[Q1]],"")</f>
        <v>5.787037116533611E-5</v>
      </c>
      <c r="L482" s="3">
        <f>IFERROR(AVERAGEIFS(H463:H482, H463:H482, "&lt;" &amp; stats[[#This Row],[Q3]]+(2*stats[[#This Row],[IQR]]), H463:H482, "&gt;" &amp; stats[[#This Row],[Q1]]-(2*stats[[#This Row],[IQR]])),"")</f>
        <v>8.1079434695359518E-4</v>
      </c>
    </row>
    <row r="483" spans="1:12" x14ac:dyDescent="0.25">
      <c r="A483" s="9">
        <v>44302.28802083333</v>
      </c>
      <c r="B483" s="10">
        <v>0</v>
      </c>
      <c r="C483" s="10">
        <v>1</v>
      </c>
      <c r="D483" s="11">
        <f>SUM(B$2:B483)</f>
        <v>5</v>
      </c>
      <c r="E483" s="11">
        <f>SUM(C$2:C483)</f>
        <v>482</v>
      </c>
      <c r="F483" s="12">
        <f>IF(stats[[#This Row],[Datetime]],stats[[#This Row],[Total Clear]]/stats[[#This Row],[Total Runs]],NA())</f>
        <v>1.0373443983402489E-2</v>
      </c>
      <c r="G483" s="2">
        <f t="shared" si="24"/>
        <v>0</v>
      </c>
      <c r="H483" s="3">
        <f>IFERROR(stats[[#This Row],[Datetime]]-A482,"")</f>
        <v>7.9861110862111673E-4</v>
      </c>
      <c r="I483" s="3">
        <f t="shared" si="25"/>
        <v>7.8414351992250886E-4</v>
      </c>
      <c r="J483" s="3">
        <f t="shared" si="26"/>
        <v>8.3333333350310568E-4</v>
      </c>
      <c r="K483" s="3">
        <f>IFERROR(stats[[#This Row],[Q3]]-stats[[#This Row],[Q1]],"")</f>
        <v>4.918981358059682E-5</v>
      </c>
      <c r="L483" s="3">
        <f>IFERROR(AVERAGEIFS(H464:H483, H464:H483, "&lt;" &amp; stats[[#This Row],[Q3]]+(2*stats[[#This Row],[IQR]]), H464:H483, "&gt;" &amp; stats[[#This Row],[Q1]]-(2*stats[[#This Row],[IQR]])),"")</f>
        <v>8.1323099393078963E-4</v>
      </c>
    </row>
    <row r="484" spans="1:12" x14ac:dyDescent="0.25">
      <c r="A484" s="9">
        <v>44302.288877314815</v>
      </c>
      <c r="B484" s="10">
        <v>0</v>
      </c>
      <c r="C484" s="10">
        <v>1</v>
      </c>
      <c r="D484" s="11">
        <f>SUM(B$2:B484)</f>
        <v>5</v>
      </c>
      <c r="E484" s="11">
        <f>SUM(C$2:C484)</f>
        <v>483</v>
      </c>
      <c r="F484" s="12">
        <f>IF(stats[[#This Row],[Datetime]],stats[[#This Row],[Total Clear]]/stats[[#This Row],[Total Runs]],NA())</f>
        <v>1.0351966873706004E-2</v>
      </c>
      <c r="G484" s="2">
        <f t="shared" si="24"/>
        <v>0</v>
      </c>
      <c r="H484" s="3">
        <f>IFERROR(stats[[#This Row],[Datetime]]-A483,"")</f>
        <v>8.5648148524342105E-4</v>
      </c>
      <c r="I484" s="3">
        <f t="shared" si="25"/>
        <v>7.8703703911742195E-4</v>
      </c>
      <c r="J484" s="3">
        <f t="shared" si="26"/>
        <v>8.3912037553091068E-4</v>
      </c>
      <c r="K484" s="3">
        <f>IFERROR(stats[[#This Row],[Q3]]-stats[[#This Row],[Q1]],"")</f>
        <v>5.2083336413488723E-5</v>
      </c>
      <c r="L484" s="3">
        <f>IFERROR(AVERAGEIFS(H465:H484, H465:H484, "&lt;" &amp; stats[[#This Row],[Q3]]+(2*stats[[#This Row],[IQR]]), H465:H484, "&gt;" &amp; stats[[#This Row],[Q1]]-(2*stats[[#This Row],[IQR]])),"")</f>
        <v>8.1749512671529755E-4</v>
      </c>
    </row>
    <row r="485" spans="1:12" x14ac:dyDescent="0.25">
      <c r="A485" s="9">
        <v>44302.289710648147</v>
      </c>
      <c r="B485" s="10">
        <v>0</v>
      </c>
      <c r="C485" s="10">
        <v>1</v>
      </c>
      <c r="D485" s="11">
        <f>SUM(B$2:B485)</f>
        <v>5</v>
      </c>
      <c r="E485" s="11">
        <f>SUM(C$2:C485)</f>
        <v>484</v>
      </c>
      <c r="F485" s="12">
        <f>IF(stats[[#This Row],[Datetime]],stats[[#This Row],[Total Clear]]/stats[[#This Row],[Total Runs]],NA())</f>
        <v>1.0330578512396695E-2</v>
      </c>
      <c r="G485" s="2">
        <f t="shared" si="24"/>
        <v>0</v>
      </c>
      <c r="H485" s="3">
        <f>IFERROR(stats[[#This Row],[Datetime]]-A484,"")</f>
        <v>8.3333333168411627E-4</v>
      </c>
      <c r="I485" s="3">
        <f t="shared" si="25"/>
        <v>7.9571759124519303E-4</v>
      </c>
      <c r="J485" s="3">
        <f t="shared" si="26"/>
        <v>8.3912037553091068E-4</v>
      </c>
      <c r="K485" s="3">
        <f>IFERROR(stats[[#This Row],[Q3]]-stats[[#This Row],[Q1]],"")</f>
        <v>4.3402784285717644E-5</v>
      </c>
      <c r="L485" s="3">
        <f>IFERROR(AVERAGEIFS(H466:H485, H466:H485, "&lt;" &amp; stats[[#This Row],[Q3]]+(2*stats[[#This Row],[IQR]]), H466:H485, "&gt;" &amp; stats[[#This Row],[Q1]]-(2*stats[[#This Row],[IQR]])),"")</f>
        <v>8.2115009756403431E-4</v>
      </c>
    </row>
    <row r="486" spans="1:12" x14ac:dyDescent="0.25">
      <c r="A486" s="9">
        <v>44302.290486111109</v>
      </c>
      <c r="B486" s="10">
        <v>0</v>
      </c>
      <c r="C486" s="10">
        <v>1</v>
      </c>
      <c r="D486" s="11">
        <f>SUM(B$2:B486)</f>
        <v>5</v>
      </c>
      <c r="E486" s="11">
        <f>SUM(C$2:C486)</f>
        <v>485</v>
      </c>
      <c r="F486" s="12">
        <f>IF(stats[[#This Row],[Datetime]],stats[[#This Row],[Total Clear]]/stats[[#This Row],[Total Runs]],NA())</f>
        <v>1.0309278350515464E-2</v>
      </c>
      <c r="G486" s="2">
        <f t="shared" si="24"/>
        <v>0</v>
      </c>
      <c r="H486" s="3">
        <f>IFERROR(stats[[#This Row],[Datetime]]-A485,"")</f>
        <v>7.7546296233776957E-4</v>
      </c>
      <c r="I486" s="3">
        <f t="shared" si="25"/>
        <v>7.9571759124519303E-4</v>
      </c>
      <c r="J486" s="3">
        <f t="shared" si="26"/>
        <v>8.3912037553091068E-4</v>
      </c>
      <c r="K486" s="3">
        <f>IFERROR(stats[[#This Row],[Q3]]-stats[[#This Row],[Q1]],"")</f>
        <v>4.3402784285717644E-5</v>
      </c>
      <c r="L486" s="3">
        <f>IFERROR(AVERAGEIFS(H467:H486, H467:H486, "&lt;" &amp; stats[[#This Row],[Q3]]+(2*stats[[#This Row],[IQR]]), H467:H486, "&gt;" &amp; stats[[#This Row],[Q1]]-(2*stats[[#This Row],[IQR]])),"")</f>
        <v>8.2054093562826315E-4</v>
      </c>
    </row>
    <row r="487" spans="1:12" x14ac:dyDescent="0.25">
      <c r="A487" s="9">
        <v>44302.291273148148</v>
      </c>
      <c r="B487" s="10">
        <v>0</v>
      </c>
      <c r="C487" s="10">
        <v>1</v>
      </c>
      <c r="D487" s="11">
        <f>SUM(B$2:B487)</f>
        <v>5</v>
      </c>
      <c r="E487" s="11">
        <f>SUM(C$2:C487)</f>
        <v>486</v>
      </c>
      <c r="F487" s="12">
        <f>IF(stats[[#This Row],[Datetime]],stats[[#This Row],[Total Clear]]/stats[[#This Row],[Total Runs]],NA())</f>
        <v>1.0288065843621399E-2</v>
      </c>
      <c r="G487" s="2">
        <f t="shared" si="24"/>
        <v>0</v>
      </c>
      <c r="H487" s="3">
        <f>IFERROR(stats[[#This Row],[Datetime]]-A486,"")</f>
        <v>7.8703703911742195E-4</v>
      </c>
      <c r="I487" s="3">
        <f t="shared" si="25"/>
        <v>7.8703703911742195E-4</v>
      </c>
      <c r="J487" s="3">
        <f t="shared" si="26"/>
        <v>8.3912037553091068E-4</v>
      </c>
      <c r="K487" s="3">
        <f>IFERROR(stats[[#This Row],[Q3]]-stats[[#This Row],[Q1]],"")</f>
        <v>5.2083336413488723E-5</v>
      </c>
      <c r="L487" s="3">
        <f>IFERROR(AVERAGEIFS(H468:H487, H468:H487, "&lt;" &amp; stats[[#This Row],[Q3]]+(2*stats[[#This Row],[IQR]]), H468:H487, "&gt;" &amp; stats[[#This Row],[Q1]]-(2*stats[[#This Row],[IQR]])),"")</f>
        <v>8.181042886510687E-4</v>
      </c>
    </row>
    <row r="488" spans="1:12" x14ac:dyDescent="0.25">
      <c r="A488" s="9">
        <v>44302.292060185187</v>
      </c>
      <c r="B488" s="10">
        <v>0</v>
      </c>
      <c r="C488" s="10">
        <v>1</v>
      </c>
      <c r="D488" s="11">
        <f>SUM(B$2:B488)</f>
        <v>5</v>
      </c>
      <c r="E488" s="11">
        <f>SUM(C$2:C488)</f>
        <v>487</v>
      </c>
      <c r="F488" s="12">
        <f>IF(stats[[#This Row],[Datetime]],stats[[#This Row],[Total Clear]]/stats[[#This Row],[Total Runs]],NA())</f>
        <v>1.0266940451745379E-2</v>
      </c>
      <c r="G488" s="2">
        <f t="shared" si="24"/>
        <v>0</v>
      </c>
      <c r="H488" s="3">
        <f>IFERROR(stats[[#This Row],[Datetime]]-A487,"")</f>
        <v>7.8703703911742195E-4</v>
      </c>
      <c r="I488" s="3">
        <f t="shared" si="25"/>
        <v>7.8703703911742195E-4</v>
      </c>
      <c r="J488" s="3">
        <f t="shared" si="26"/>
        <v>8.3912037553091068E-4</v>
      </c>
      <c r="K488" s="3">
        <f>IFERROR(stats[[#This Row],[Q3]]-stats[[#This Row],[Q1]],"")</f>
        <v>5.2083336413488723E-5</v>
      </c>
      <c r="L488" s="3">
        <f>IFERROR(AVERAGEIFS(H469:H488, H469:H488, "&lt;" &amp; stats[[#This Row],[Q3]]+(2*stats[[#This Row],[IQR]]), H469:H488, "&gt;" &amp; stats[[#This Row],[Q1]]-(2*stats[[#This Row],[IQR]])),"")</f>
        <v>8.1627680322670032E-4</v>
      </c>
    </row>
    <row r="489" spans="1:12" x14ac:dyDescent="0.25">
      <c r="A489" s="9">
        <v>44302.292800925927</v>
      </c>
      <c r="B489" s="10">
        <v>0</v>
      </c>
      <c r="C489" s="10">
        <v>1</v>
      </c>
      <c r="D489" s="11">
        <f>SUM(B$2:B489)</f>
        <v>5</v>
      </c>
      <c r="E489" s="11">
        <f>SUM(C$2:C489)</f>
        <v>488</v>
      </c>
      <c r="F489" s="12">
        <f>IF(stats[[#This Row],[Datetime]],stats[[#This Row],[Total Clear]]/stats[[#This Row],[Total Runs]],NA())</f>
        <v>1.0245901639344262E-2</v>
      </c>
      <c r="G489" s="2">
        <f t="shared" si="24"/>
        <v>0</v>
      </c>
      <c r="H489" s="3">
        <f>IFERROR(stats[[#This Row],[Datetime]]-A488,"")</f>
        <v>7.4074073927477002E-4</v>
      </c>
      <c r="I489" s="3">
        <f t="shared" si="25"/>
        <v>7.8414351992250886E-4</v>
      </c>
      <c r="J489" s="3">
        <f t="shared" si="26"/>
        <v>8.3912037553091068E-4</v>
      </c>
      <c r="K489" s="3">
        <f>IFERROR(stats[[#This Row],[Q3]]-stats[[#This Row],[Q1]],"")</f>
        <v>5.497685560840182E-5</v>
      </c>
      <c r="L489" s="3">
        <f>IFERROR(AVERAGEIFS(H470:H489, H470:H489, "&lt;" &amp; stats[[#This Row],[Q3]]+(2*stats[[#This Row],[IQR]]), H470:H489, "&gt;" &amp; stats[[#This Row],[Q1]]-(2*stats[[#This Row],[IQR]])),"")</f>
        <v>8.1201267082513749E-4</v>
      </c>
    </row>
    <row r="490" spans="1:12" x14ac:dyDescent="0.25">
      <c r="A490" s="9">
        <v>44302.293553240743</v>
      </c>
      <c r="B490" s="10">
        <v>0</v>
      </c>
      <c r="C490" s="10">
        <v>1</v>
      </c>
      <c r="D490" s="11">
        <f>SUM(B$2:B490)</f>
        <v>5</v>
      </c>
      <c r="E490" s="11">
        <f>SUM(C$2:C490)</f>
        <v>489</v>
      </c>
      <c r="F490" s="12">
        <f>IF(stats[[#This Row],[Datetime]],stats[[#This Row],[Total Clear]]/stats[[#This Row],[Total Runs]],NA())</f>
        <v>1.0224948875255624E-2</v>
      </c>
      <c r="G490" s="2">
        <f t="shared" si="24"/>
        <v>0</v>
      </c>
      <c r="H490" s="3">
        <f>IFERROR(stats[[#This Row],[Datetime]]-A489,"")</f>
        <v>7.5231481605442241E-4</v>
      </c>
      <c r="I490" s="3">
        <f t="shared" si="25"/>
        <v>7.7546296233776957E-4</v>
      </c>
      <c r="J490" s="3">
        <f t="shared" si="26"/>
        <v>8.3912037007394247E-4</v>
      </c>
      <c r="K490" s="3">
        <f>IFERROR(stats[[#This Row],[Q3]]-stats[[#This Row],[Q1]],"")</f>
        <v>6.36574077361729E-5</v>
      </c>
      <c r="L490" s="3">
        <f>IFERROR(AVERAGEIFS(H471:H490, H471:H490, "&lt;" &amp; stats[[#This Row],[Q3]]+(2*stats[[#This Row],[IQR]]), H471:H490, "&gt;" &amp; stats[[#This Row],[Q1]]-(2*stats[[#This Row],[IQR]])),"")</f>
        <v>8.1539351849642112E-4</v>
      </c>
    </row>
    <row r="491" spans="1:12" x14ac:dyDescent="0.25">
      <c r="A491" s="9">
        <v>44302.294409722221</v>
      </c>
      <c r="B491" s="10">
        <v>0</v>
      </c>
      <c r="C491" s="10">
        <v>1</v>
      </c>
      <c r="D491" s="11">
        <f>SUM(B$2:B491)</f>
        <v>5</v>
      </c>
      <c r="E491" s="11">
        <f>SUM(C$2:C491)</f>
        <v>490</v>
      </c>
      <c r="F491" s="12">
        <f>IF(stats[[#This Row],[Datetime]],stats[[#This Row],[Total Clear]]/stats[[#This Row],[Total Runs]],NA())</f>
        <v>1.020408163265306E-2</v>
      </c>
      <c r="G491" s="2">
        <f t="shared" si="24"/>
        <v>0</v>
      </c>
      <c r="H491" s="3">
        <f>IFERROR(stats[[#This Row],[Datetime]]-A490,"")</f>
        <v>8.5648147796746343E-4</v>
      </c>
      <c r="I491" s="3">
        <f t="shared" si="25"/>
        <v>7.7546296233776957E-4</v>
      </c>
      <c r="J491" s="3">
        <f t="shared" si="26"/>
        <v>8.3912036825495306E-4</v>
      </c>
      <c r="K491" s="3">
        <f>IFERROR(stats[[#This Row],[Q3]]-stats[[#This Row],[Q1]],"")</f>
        <v>6.3657405917183496E-5</v>
      </c>
      <c r="L491" s="3">
        <f>IFERROR(AVERAGEIFS(H472:H491, H472:H491, "&lt;" &amp; stats[[#This Row],[Q3]]+(2*stats[[#This Row],[IQR]]), H472:H491, "&gt;" &amp; stats[[#This Row],[Q1]]-(2*stats[[#This Row],[IQR]])),"")</f>
        <v>8.1423611118225381E-4</v>
      </c>
    </row>
    <row r="492" spans="1:12" x14ac:dyDescent="0.25">
      <c r="A492" s="9">
        <v>44302.295277777775</v>
      </c>
      <c r="B492" s="10">
        <v>0</v>
      </c>
      <c r="C492" s="10">
        <v>1</v>
      </c>
      <c r="D492" s="11">
        <f>SUM(B$2:B492)</f>
        <v>5</v>
      </c>
      <c r="E492" s="11">
        <f>SUM(C$2:C492)</f>
        <v>491</v>
      </c>
      <c r="F492" s="12">
        <f>IF(stats[[#This Row],[Datetime]],stats[[#This Row],[Total Clear]]/stats[[#This Row],[Total Runs]],NA())</f>
        <v>1.0183299389002037E-2</v>
      </c>
      <c r="G492" s="2">
        <f t="shared" si="24"/>
        <v>0</v>
      </c>
      <c r="H492" s="3">
        <f>IFERROR(stats[[#This Row],[Datetime]]-A491,"")</f>
        <v>8.6805555474711582E-4</v>
      </c>
      <c r="I492" s="3">
        <f t="shared" si="25"/>
        <v>7.7546296233776957E-4</v>
      </c>
      <c r="J492" s="3">
        <f t="shared" si="26"/>
        <v>8.5648147978645284E-4</v>
      </c>
      <c r="K492" s="3">
        <f>IFERROR(stats[[#This Row],[Q3]]-stats[[#This Row],[Q1]],"")</f>
        <v>8.1018517448683269E-5</v>
      </c>
      <c r="L492" s="3">
        <f>IFERROR(AVERAGEIFS(H473:H492, H473:H492, "&lt;" &amp; stats[[#This Row],[Q3]]+(2*stats[[#This Row],[IQR]]), H473:H492, "&gt;" &amp; stats[[#This Row],[Q1]]-(2*stats[[#This Row],[IQR]])),"")</f>
        <v>8.1712962964957119E-4</v>
      </c>
    </row>
    <row r="493" spans="1:12" x14ac:dyDescent="0.25">
      <c r="A493" s="9">
        <v>44302.29614583333</v>
      </c>
      <c r="B493" s="10">
        <v>0</v>
      </c>
      <c r="C493" s="10">
        <v>1</v>
      </c>
      <c r="D493" s="11">
        <f>SUM(B$2:B493)</f>
        <v>5</v>
      </c>
      <c r="E493" s="11">
        <f>SUM(C$2:C493)</f>
        <v>492</v>
      </c>
      <c r="F493" s="12">
        <f>IF(stats[[#This Row],[Datetime]],stats[[#This Row],[Total Clear]]/stats[[#This Row],[Total Runs]],NA())</f>
        <v>1.016260162601626E-2</v>
      </c>
      <c r="G493" s="2">
        <f t="shared" si="24"/>
        <v>0</v>
      </c>
      <c r="H493" s="3">
        <f>IFERROR(stats[[#This Row],[Datetime]]-A492,"")</f>
        <v>8.6805555474711582E-4</v>
      </c>
      <c r="I493" s="3">
        <f t="shared" si="25"/>
        <v>7.7546296233776957E-4</v>
      </c>
      <c r="J493" s="3">
        <f t="shared" si="26"/>
        <v>8.5937500261934474E-4</v>
      </c>
      <c r="K493" s="3">
        <f>IFERROR(stats[[#This Row],[Q3]]-stats[[#This Row],[Q1]],"")</f>
        <v>8.3912040281575173E-5</v>
      </c>
      <c r="L493" s="3">
        <f>IFERROR(AVERAGEIFS(H474:H493, H474:H493, "&lt;" &amp; stats[[#This Row],[Q3]]+(2*stats[[#This Row],[IQR]]), H474:H493, "&gt;" &amp; stats[[#This Row],[Q1]]-(2*stats[[#This Row],[IQR]])),"")</f>
        <v>8.1944444427790582E-4</v>
      </c>
    </row>
    <row r="494" spans="1:12" x14ac:dyDescent="0.25">
      <c r="A494" s="9">
        <v>44302.297013888892</v>
      </c>
      <c r="B494" s="10">
        <v>0</v>
      </c>
      <c r="C494" s="10">
        <v>1</v>
      </c>
      <c r="D494" s="11">
        <f>SUM(B$2:B494)</f>
        <v>5</v>
      </c>
      <c r="E494" s="11">
        <f>SUM(C$2:C494)</f>
        <v>493</v>
      </c>
      <c r="F494" s="12">
        <f>IF(stats[[#This Row],[Datetime]],stats[[#This Row],[Total Clear]]/stats[[#This Row],[Total Runs]],NA())</f>
        <v>1.0141987829614604E-2</v>
      </c>
      <c r="G494" s="2">
        <f t="shared" si="24"/>
        <v>0</v>
      </c>
      <c r="H494" s="3">
        <f>IFERROR(stats[[#This Row],[Datetime]]-A493,"")</f>
        <v>8.6805556202307343E-4</v>
      </c>
      <c r="I494" s="3">
        <f t="shared" si="25"/>
        <v>7.7546296233776957E-4</v>
      </c>
      <c r="J494" s="3">
        <f t="shared" si="26"/>
        <v>8.6805555474711582E-4</v>
      </c>
      <c r="K494" s="3">
        <f>IFERROR(stats[[#This Row],[Q3]]-stats[[#This Row],[Q1]],"")</f>
        <v>9.2592592409346253E-5</v>
      </c>
      <c r="L494" s="3">
        <f>IFERROR(AVERAGEIFS(H475:H494, H475:H494, "&lt;" &amp; stats[[#This Row],[Q3]]+(2*stats[[#This Row],[IQR]]), H475:H494, "&gt;" &amp; stats[[#This Row],[Q1]]-(2*stats[[#This Row],[IQR]])),"")</f>
        <v>8.2291666694800369E-4</v>
      </c>
    </row>
    <row r="495" spans="1:12" x14ac:dyDescent="0.25">
      <c r="A495" s="9">
        <v>44302.297789351855</v>
      </c>
      <c r="B495" s="10">
        <v>0</v>
      </c>
      <c r="C495" s="10">
        <v>1</v>
      </c>
      <c r="D495" s="11">
        <f>SUM(B$2:B495)</f>
        <v>5</v>
      </c>
      <c r="E495" s="11">
        <f>SUM(C$2:C495)</f>
        <v>494</v>
      </c>
      <c r="F495" s="12">
        <f>IF(stats[[#This Row],[Datetime]],stats[[#This Row],[Total Clear]]/stats[[#This Row],[Total Runs]],NA())</f>
        <v>1.0121457489878543E-2</v>
      </c>
      <c r="G495" s="2">
        <f t="shared" si="24"/>
        <v>0</v>
      </c>
      <c r="H495" s="3">
        <f>IFERROR(stats[[#This Row],[Datetime]]-A494,"")</f>
        <v>7.7546296233776957E-4</v>
      </c>
      <c r="I495" s="3">
        <f t="shared" si="25"/>
        <v>7.7546296233776957E-4</v>
      </c>
      <c r="J495" s="3">
        <f t="shared" si="26"/>
        <v>8.5937500261934474E-4</v>
      </c>
      <c r="K495" s="3">
        <f>IFERROR(stats[[#This Row],[Q3]]-stats[[#This Row],[Q1]],"")</f>
        <v>8.3912040281575173E-5</v>
      </c>
      <c r="L495" s="3">
        <f>IFERROR(AVERAGEIFS(H476:H495, H476:H495, "&lt;" &amp; stats[[#This Row],[Q3]]+(2*stats[[#This Row],[IQR]]), H476:H495, "&gt;" &amp; stats[[#This Row],[Q1]]-(2*stats[[#This Row],[IQR]])),"")</f>
        <v>8.165509261743864E-4</v>
      </c>
    </row>
    <row r="496" spans="1:12" x14ac:dyDescent="0.25">
      <c r="A496" s="9">
        <v>44302.298587962963</v>
      </c>
      <c r="B496" s="10">
        <v>0</v>
      </c>
      <c r="C496" s="10">
        <v>1</v>
      </c>
      <c r="D496" s="11">
        <f>SUM(B$2:B496)</f>
        <v>5</v>
      </c>
      <c r="E496" s="11">
        <f>SUM(C$2:C496)</f>
        <v>495</v>
      </c>
      <c r="F496" s="12">
        <f>IF(stats[[#This Row],[Datetime]],stats[[#This Row],[Total Clear]]/stats[[#This Row],[Total Runs]],NA())</f>
        <v>1.0101010101010102E-2</v>
      </c>
      <c r="G496" s="2">
        <f t="shared" si="24"/>
        <v>0</v>
      </c>
      <c r="H496" s="3">
        <f>IFERROR(stats[[#This Row],[Datetime]]-A495,"")</f>
        <v>7.9861110862111673E-4</v>
      </c>
      <c r="I496" s="3">
        <f t="shared" si="25"/>
        <v>7.7546296233776957E-4</v>
      </c>
      <c r="J496" s="3">
        <f t="shared" si="26"/>
        <v>8.5937500261934474E-4</v>
      </c>
      <c r="K496" s="3">
        <f>IFERROR(stats[[#This Row],[Q3]]-stats[[#This Row],[Q1]],"")</f>
        <v>8.3912040281575173E-5</v>
      </c>
      <c r="L496" s="3">
        <f>IFERROR(AVERAGEIFS(H477:H496, H477:H496, "&lt;" &amp; stats[[#This Row],[Q3]]+(2*stats[[#This Row],[IQR]]), H477:H496, "&gt;" &amp; stats[[#This Row],[Q1]]-(2*stats[[#This Row],[IQR]])),"")</f>
        <v>8.1770833348855372E-4</v>
      </c>
    </row>
    <row r="497" spans="1:12" x14ac:dyDescent="0.25">
      <c r="A497" s="9">
        <v>44302.299398148149</v>
      </c>
      <c r="B497" s="10">
        <v>0</v>
      </c>
      <c r="C497" s="10">
        <v>1</v>
      </c>
      <c r="D497" s="11">
        <f>SUM(B$2:B497)</f>
        <v>5</v>
      </c>
      <c r="E497" s="11">
        <f>SUM(C$2:C497)</f>
        <v>496</v>
      </c>
      <c r="F497" s="12">
        <f>IF(stats[[#This Row],[Datetime]],stats[[#This Row],[Total Clear]]/stats[[#This Row],[Total Runs]],NA())</f>
        <v>1.0080645161290322E-2</v>
      </c>
      <c r="G497" s="2">
        <f t="shared" si="24"/>
        <v>0</v>
      </c>
      <c r="H497" s="3">
        <f>IFERROR(stats[[#This Row],[Datetime]]-A496,"")</f>
        <v>8.1018518540076911E-4</v>
      </c>
      <c r="I497" s="3">
        <f t="shared" si="25"/>
        <v>7.8414351992250886E-4</v>
      </c>
      <c r="J497" s="3">
        <f t="shared" si="26"/>
        <v>8.5937500261934474E-4</v>
      </c>
      <c r="K497" s="3">
        <f>IFERROR(stats[[#This Row],[Q3]]-stats[[#This Row],[Q1]],"")</f>
        <v>7.5231482696835883E-5</v>
      </c>
      <c r="L497" s="3">
        <f>IFERROR(AVERAGEIFS(H478:H497, H478:H497, "&lt;" &amp; stats[[#This Row],[Q3]]+(2*stats[[#This Row],[IQR]]), H478:H497, "&gt;" &amp; stats[[#This Row],[Q1]]-(2*stats[[#This Row],[IQR]])),"")</f>
        <v>8.1944444464170378E-4</v>
      </c>
    </row>
    <row r="498" spans="1:12" x14ac:dyDescent="0.25">
      <c r="A498" s="9">
        <v>44302.300173611111</v>
      </c>
      <c r="B498" s="10">
        <v>0</v>
      </c>
      <c r="C498" s="10">
        <v>1</v>
      </c>
      <c r="D498" s="11">
        <f>SUM(B$2:B498)</f>
        <v>5</v>
      </c>
      <c r="E498" s="11">
        <f>SUM(C$2:C498)</f>
        <v>497</v>
      </c>
      <c r="F498" s="12">
        <f>IF(stats[[#This Row],[Datetime]],stats[[#This Row],[Total Clear]]/stats[[#This Row],[Total Runs]],NA())</f>
        <v>1.0060362173038229E-2</v>
      </c>
      <c r="G498" s="2">
        <f t="shared" si="24"/>
        <v>0</v>
      </c>
      <c r="H498" s="3">
        <f>IFERROR(stats[[#This Row],[Datetime]]-A497,"")</f>
        <v>7.7546296233776957E-4</v>
      </c>
      <c r="I498" s="3">
        <f t="shared" si="25"/>
        <v>7.7546296233776957E-4</v>
      </c>
      <c r="J498" s="3">
        <f t="shared" si="26"/>
        <v>8.5937500261934474E-4</v>
      </c>
      <c r="K498" s="3">
        <f>IFERROR(stats[[#This Row],[Q3]]-stats[[#This Row],[Q1]],"")</f>
        <v>8.3912040281575173E-5</v>
      </c>
      <c r="L498" s="3">
        <f>IFERROR(AVERAGEIFS(H479:H498, H479:H498, "&lt;" &amp; stats[[#This Row],[Q3]]+(2*stats[[#This Row],[IQR]]), H479:H498, "&gt;" &amp; stats[[#This Row],[Q1]]-(2*stats[[#This Row],[IQR]])),"")</f>
        <v>8.1712962964957119E-4</v>
      </c>
    </row>
    <row r="499" spans="1:12" x14ac:dyDescent="0.25">
      <c r="A499" s="9">
        <v>44302.301053240742</v>
      </c>
      <c r="B499" s="10">
        <v>0</v>
      </c>
      <c r="C499" s="10">
        <v>1</v>
      </c>
      <c r="D499" s="11">
        <f>SUM(B$2:B499)</f>
        <v>5</v>
      </c>
      <c r="E499" s="11">
        <f>SUM(C$2:C499)</f>
        <v>498</v>
      </c>
      <c r="F499" s="12">
        <f>IF(stats[[#This Row],[Datetime]],stats[[#This Row],[Total Clear]]/stats[[#This Row],[Total Runs]],NA())</f>
        <v>1.0040160642570281E-2</v>
      </c>
      <c r="G499" s="2">
        <f t="shared" si="24"/>
        <v>0</v>
      </c>
      <c r="H499" s="3">
        <f>IFERROR(stats[[#This Row],[Datetime]]-A498,"")</f>
        <v>8.7962963152676821E-4</v>
      </c>
      <c r="I499" s="3">
        <f t="shared" si="25"/>
        <v>7.8414351992250886E-4</v>
      </c>
      <c r="J499" s="3">
        <f t="shared" si="26"/>
        <v>8.6805555474711582E-4</v>
      </c>
      <c r="K499" s="3">
        <f>IFERROR(stats[[#This Row],[Q3]]-stats[[#This Row],[Q1]],"")</f>
        <v>8.3912034824606963E-5</v>
      </c>
      <c r="L499" s="3">
        <f>IFERROR(AVERAGEIFS(H480:H499, H480:H499, "&lt;" &amp; stats[[#This Row],[Q3]]+(2*stats[[#This Row],[IQR]]), H480:H499, "&gt;" &amp; stats[[#This Row],[Q1]]-(2*stats[[#This Row],[IQR]])),"")</f>
        <v>8.2233796310902105E-4</v>
      </c>
    </row>
    <row r="500" spans="1:12" x14ac:dyDescent="0.25">
      <c r="A500" s="9">
        <v>44302.301782407405</v>
      </c>
      <c r="B500" s="10">
        <v>0</v>
      </c>
      <c r="C500" s="10">
        <v>1</v>
      </c>
      <c r="D500" s="11">
        <f>SUM(B$2:B500)</f>
        <v>5</v>
      </c>
      <c r="E500" s="11">
        <f>SUM(C$2:C500)</f>
        <v>499</v>
      </c>
      <c r="F500" s="12">
        <f>IF(stats[[#This Row],[Datetime]],stats[[#This Row],[Total Clear]]/stats[[#This Row],[Total Runs]],NA())</f>
        <v>1.002004008016032E-2</v>
      </c>
      <c r="G500" s="2">
        <f t="shared" si="24"/>
        <v>0</v>
      </c>
      <c r="H500" s="3">
        <f>IFERROR(stats[[#This Row],[Datetime]]-A499,"")</f>
        <v>7.2916666249511763E-4</v>
      </c>
      <c r="I500" s="3">
        <f t="shared" si="25"/>
        <v>7.7546296233776957E-4</v>
      </c>
      <c r="J500" s="3">
        <f t="shared" si="26"/>
        <v>8.5937500261934474E-4</v>
      </c>
      <c r="K500" s="3">
        <f>IFERROR(stats[[#This Row],[Q3]]-stats[[#This Row],[Q1]],"")</f>
        <v>8.3912040281575173E-5</v>
      </c>
      <c r="L500" s="3">
        <f>IFERROR(AVERAGEIFS(H481:H500, H481:H500, "&lt;" &amp; stats[[#This Row],[Q3]]+(2*stats[[#This Row],[IQR]]), H481:H500, "&gt;" &amp; stats[[#This Row],[Q1]]-(2*stats[[#This Row],[IQR]])),"")</f>
        <v>8.1539351849642112E-4</v>
      </c>
    </row>
    <row r="501" spans="1:12" x14ac:dyDescent="0.25">
      <c r="A501" s="9">
        <v>44302.302662037036</v>
      </c>
      <c r="B501" s="10">
        <v>0</v>
      </c>
      <c r="C501" s="10">
        <v>1</v>
      </c>
      <c r="D501" s="11">
        <f>SUM(B$2:B501)</f>
        <v>5</v>
      </c>
      <c r="E501" s="11">
        <f>SUM(C$2:C501)</f>
        <v>500</v>
      </c>
      <c r="F501" s="12">
        <f>IF(stats[[#This Row],[Datetime]],stats[[#This Row],[Total Clear]]/stats[[#This Row],[Total Runs]],NA())</f>
        <v>0.01</v>
      </c>
      <c r="G501" s="2">
        <f t="shared" si="24"/>
        <v>0</v>
      </c>
      <c r="H501" s="3">
        <f>IFERROR(stats[[#This Row],[Datetime]]-A500,"")</f>
        <v>8.7962963152676821E-4</v>
      </c>
      <c r="I501" s="3">
        <f t="shared" si="25"/>
        <v>7.7546296233776957E-4</v>
      </c>
      <c r="J501" s="3">
        <f t="shared" si="26"/>
        <v>8.5937500261934474E-4</v>
      </c>
      <c r="K501" s="3">
        <f>IFERROR(stats[[#This Row],[Q3]]-stats[[#This Row],[Q1]],"")</f>
        <v>8.3912040281575173E-5</v>
      </c>
      <c r="L501" s="3">
        <f>IFERROR(AVERAGEIFS(H482:H501, H482:H501, "&lt;" &amp; stats[[#This Row],[Q3]]+(2*stats[[#This Row],[IQR]]), H482:H501, "&gt;" &amp; stats[[#This Row],[Q1]]-(2*stats[[#This Row],[IQR]])),"")</f>
        <v>8.1134259271493643E-4</v>
      </c>
    </row>
    <row r="502" spans="1:12" x14ac:dyDescent="0.25">
      <c r="A502" s="9">
        <v>44302.307557870372</v>
      </c>
      <c r="B502" s="10">
        <v>0</v>
      </c>
      <c r="C502" s="10">
        <v>1</v>
      </c>
      <c r="D502" s="11">
        <f>SUM(B$2:B502)</f>
        <v>5</v>
      </c>
      <c r="E502" s="11">
        <f>SUM(C$2:C502)</f>
        <v>501</v>
      </c>
      <c r="F502" s="12">
        <f>IF(stats[[#This Row],[Datetime]],stats[[#This Row],[Total Clear]]/stats[[#This Row],[Total Runs]],NA())</f>
        <v>9.9800399201596807E-3</v>
      </c>
      <c r="G502" s="2">
        <f t="shared" si="24"/>
        <v>0</v>
      </c>
      <c r="H502" s="3">
        <f>IFERROR(stats[[#This Row],[Datetime]]-A501,"")</f>
        <v>4.8958333354676142E-3</v>
      </c>
      <c r="I502" s="3">
        <f t="shared" si="25"/>
        <v>7.7546296233776957E-4</v>
      </c>
      <c r="J502" s="3">
        <f t="shared" si="26"/>
        <v>8.6805555474711582E-4</v>
      </c>
      <c r="K502" s="3">
        <f>IFERROR(stats[[#This Row],[Q3]]-stats[[#This Row],[Q1]],"")</f>
        <v>9.2592592409346253E-5</v>
      </c>
      <c r="L502" s="3">
        <f>IFERROR(AVERAGEIFS(H483:H502, H483:H502, "&lt;" &amp; stats[[#This Row],[Q3]]+(2*stats[[#This Row],[IQR]]), H483:H502, "&gt;" &amp; stats[[#This Row],[Q1]]-(2*stats[[#This Row],[IQR]])),"")</f>
        <v>8.1262183237796356E-4</v>
      </c>
    </row>
    <row r="503" spans="1:12" x14ac:dyDescent="0.25">
      <c r="A503" s="9">
        <v>44302.308483796296</v>
      </c>
      <c r="B503" s="10">
        <v>0</v>
      </c>
      <c r="C503" s="10">
        <v>1</v>
      </c>
      <c r="D503" s="11">
        <f>SUM(B$2:B503)</f>
        <v>5</v>
      </c>
      <c r="E503" s="11">
        <f>SUM(C$2:C503)</f>
        <v>502</v>
      </c>
      <c r="F503" s="12">
        <f>IF(stats[[#This Row],[Datetime]],stats[[#This Row],[Total Clear]]/stats[[#This Row],[Total Runs]],NA())</f>
        <v>9.9601593625498006E-3</v>
      </c>
      <c r="G503" s="2">
        <f t="shared" si="24"/>
        <v>0</v>
      </c>
      <c r="H503" s="3">
        <f>IFERROR(stats[[#This Row],[Datetime]]-A502,"")</f>
        <v>9.2592592409346253E-4</v>
      </c>
      <c r="I503" s="3">
        <f t="shared" si="25"/>
        <v>7.7546296233776957E-4</v>
      </c>
      <c r="J503" s="3">
        <f t="shared" si="26"/>
        <v>8.6805555656610522E-4</v>
      </c>
      <c r="K503" s="3">
        <f>IFERROR(stats[[#This Row],[Q3]]-stats[[#This Row],[Q1]],"")</f>
        <v>9.2592594228335656E-5</v>
      </c>
      <c r="L503" s="3">
        <f>IFERROR(AVERAGEIFS(H484:H503, H484:H503, "&lt;" &amp; stats[[#This Row],[Q3]]+(2*stats[[#This Row],[IQR]]), H484:H503, "&gt;" &amp; stats[[#This Row],[Q1]]-(2*stats[[#This Row],[IQR]])),"")</f>
        <v>8.1932261213966593E-4</v>
      </c>
    </row>
    <row r="504" spans="1:12" x14ac:dyDescent="0.25">
      <c r="A504" s="9">
        <v>44302.309386574074</v>
      </c>
      <c r="B504" s="10">
        <v>0</v>
      </c>
      <c r="C504" s="10">
        <v>1</v>
      </c>
      <c r="D504" s="11">
        <f>SUM(B$2:B504)</f>
        <v>5</v>
      </c>
      <c r="E504" s="11">
        <f>SUM(C$2:C504)</f>
        <v>503</v>
      </c>
      <c r="F504" s="12">
        <f>IF(stats[[#This Row],[Datetime]],stats[[#This Row],[Total Clear]]/stats[[#This Row],[Total Runs]],NA())</f>
        <v>9.9403578528827041E-3</v>
      </c>
      <c r="G504" s="2">
        <f t="shared" si="24"/>
        <v>0</v>
      </c>
      <c r="H504" s="3">
        <f>IFERROR(stats[[#This Row],[Datetime]]-A503,"")</f>
        <v>9.0277777781011537E-4</v>
      </c>
      <c r="I504" s="3">
        <f t="shared" si="25"/>
        <v>7.7546296233776957E-4</v>
      </c>
      <c r="J504" s="3">
        <f t="shared" si="26"/>
        <v>8.7094907939899713E-4</v>
      </c>
      <c r="K504" s="3">
        <f>IFERROR(stats[[#This Row],[Q3]]-stats[[#This Row],[Q1]],"")</f>
        <v>9.548611706122756E-5</v>
      </c>
      <c r="L504" s="3">
        <f>IFERROR(AVERAGEIFS(H485:H504, H485:H504, "&lt;" &amp; stats[[#This Row],[Q3]]+(2*stats[[#This Row],[IQR]]), H485:H504, "&gt;" &amp; stats[[#This Row],[Q1]]-(2*stats[[#This Row],[IQR]])),"")</f>
        <v>8.2175925911686038E-4</v>
      </c>
    </row>
    <row r="505" spans="1:12" x14ac:dyDescent="0.25">
      <c r="A505" s="9">
        <v>44302.310196759259</v>
      </c>
      <c r="B505" s="10">
        <v>0</v>
      </c>
      <c r="C505" s="10">
        <v>1</v>
      </c>
      <c r="D505" s="11">
        <f>SUM(B$2:B505)</f>
        <v>5</v>
      </c>
      <c r="E505" s="11">
        <f>SUM(C$2:C505)</f>
        <v>504</v>
      </c>
      <c r="F505" s="12">
        <f>IF(stats[[#This Row],[Datetime]],stats[[#This Row],[Total Clear]]/stats[[#This Row],[Total Runs]],NA())</f>
        <v>9.9206349206349201E-3</v>
      </c>
      <c r="G505" s="2">
        <f t="shared" si="24"/>
        <v>0</v>
      </c>
      <c r="H505" s="3">
        <f>IFERROR(stats[[#This Row],[Datetime]]-A504,"")</f>
        <v>8.1018518540076911E-4</v>
      </c>
      <c r="I505" s="3">
        <f t="shared" si="25"/>
        <v>7.7546296233776957E-4</v>
      </c>
      <c r="J505" s="3">
        <f t="shared" si="26"/>
        <v>8.7094907939899713E-4</v>
      </c>
      <c r="K505" s="3">
        <f>IFERROR(stats[[#This Row],[Q3]]-stats[[#This Row],[Q1]],"")</f>
        <v>9.548611706122756E-5</v>
      </c>
      <c r="L505" s="3">
        <f>IFERROR(AVERAGEIFS(H486:H505, H486:H505, "&lt;" &amp; stats[[#This Row],[Q3]]+(2*stats[[#This Row],[IQR]]), H486:H505, "&gt;" &amp; stats[[#This Row],[Q1]]-(2*stats[[#This Row],[IQR]])),"")</f>
        <v>8.2054093562826315E-4</v>
      </c>
    </row>
    <row r="506" spans="1:12" x14ac:dyDescent="0.25">
      <c r="A506" s="9">
        <v>44302.311099537037</v>
      </c>
      <c r="B506" s="10">
        <v>0</v>
      </c>
      <c r="C506" s="10">
        <v>1</v>
      </c>
      <c r="D506" s="11">
        <f>SUM(B$2:B506)</f>
        <v>5</v>
      </c>
      <c r="E506" s="11">
        <f>SUM(C$2:C506)</f>
        <v>505</v>
      </c>
      <c r="F506" s="12">
        <f>IF(stats[[#This Row],[Datetime]],stats[[#This Row],[Total Clear]]/stats[[#This Row],[Total Runs]],NA())</f>
        <v>9.9009900990099011E-3</v>
      </c>
      <c r="G506" s="2">
        <f t="shared" si="24"/>
        <v>0</v>
      </c>
      <c r="H506" s="3">
        <f>IFERROR(stats[[#This Row],[Datetime]]-A505,"")</f>
        <v>9.0277777781011537E-4</v>
      </c>
      <c r="I506" s="3">
        <f t="shared" si="25"/>
        <v>7.8414351992250886E-4</v>
      </c>
      <c r="J506" s="3">
        <f t="shared" si="26"/>
        <v>8.7962963152676821E-4</v>
      </c>
      <c r="K506" s="3">
        <f>IFERROR(stats[[#This Row],[Q3]]-stats[[#This Row],[Q1]],"")</f>
        <v>9.5486111604259349E-5</v>
      </c>
      <c r="L506" s="3">
        <f>IFERROR(AVERAGEIFS(H487:H506, H487:H506, "&lt;" &amp; stats[[#This Row],[Q3]]+(2*stats[[#This Row],[IQR]]), H487:H506, "&gt;" &amp; stats[[#This Row],[Q1]]-(2*stats[[#This Row],[IQR]])),"")</f>
        <v>8.2724171538996563E-4</v>
      </c>
    </row>
    <row r="507" spans="1:12" x14ac:dyDescent="0.25">
      <c r="A507" s="9">
        <v>44302.311979166669</v>
      </c>
      <c r="B507" s="10">
        <v>0</v>
      </c>
      <c r="C507" s="10">
        <v>1</v>
      </c>
      <c r="D507" s="11">
        <f>SUM(B$2:B507)</f>
        <v>5</v>
      </c>
      <c r="E507" s="11">
        <f>SUM(C$2:C507)</f>
        <v>506</v>
      </c>
      <c r="F507" s="12">
        <f>IF(stats[[#This Row],[Datetime]],stats[[#This Row],[Total Clear]]/stats[[#This Row],[Total Runs]],NA())</f>
        <v>9.881422924901186E-3</v>
      </c>
      <c r="G507" s="2">
        <f t="shared" si="24"/>
        <v>0</v>
      </c>
      <c r="H507" s="3">
        <f>IFERROR(stats[[#This Row],[Datetime]]-A506,"")</f>
        <v>8.7962963152676821E-4</v>
      </c>
      <c r="I507" s="3">
        <f t="shared" si="25"/>
        <v>7.8414351992250886E-4</v>
      </c>
      <c r="J507" s="3">
        <f t="shared" si="26"/>
        <v>8.7962963152676821E-4</v>
      </c>
      <c r="K507" s="3">
        <f>IFERROR(stats[[#This Row],[Q3]]-stats[[#This Row],[Q1]],"")</f>
        <v>9.5486111604259349E-5</v>
      </c>
      <c r="L507" s="3">
        <f>IFERROR(AVERAGEIFS(H488:H507, H488:H507, "&lt;" &amp; stats[[#This Row],[Q3]]+(2*stats[[#This Row],[IQR]]), H488:H507, "&gt;" &amp; stats[[#This Row],[Q1]]-(2*stats[[#This Row],[IQR]])),"")</f>
        <v>8.3211500972729961E-4</v>
      </c>
    </row>
    <row r="508" spans="1:12" x14ac:dyDescent="0.25">
      <c r="A508" s="9">
        <v>44302.312858796293</v>
      </c>
      <c r="B508" s="10">
        <v>0</v>
      </c>
      <c r="C508" s="10">
        <v>1</v>
      </c>
      <c r="D508" s="11">
        <f>SUM(B$2:B508)</f>
        <v>5</v>
      </c>
      <c r="E508" s="11">
        <f>SUM(C$2:C508)</f>
        <v>507</v>
      </c>
      <c r="F508" s="12">
        <f>IF(stats[[#This Row],[Datetime]],stats[[#This Row],[Total Clear]]/stats[[#This Row],[Total Runs]],NA())</f>
        <v>9.8619329388560158E-3</v>
      </c>
      <c r="G508" s="2">
        <f t="shared" si="24"/>
        <v>0</v>
      </c>
      <c r="H508" s="3">
        <f>IFERROR(stats[[#This Row],[Datetime]]-A507,"")</f>
        <v>8.7962962425081059E-4</v>
      </c>
      <c r="I508" s="3">
        <f t="shared" si="25"/>
        <v>7.9282407205027994E-4</v>
      </c>
      <c r="J508" s="3">
        <f t="shared" si="26"/>
        <v>8.7962963152676821E-4</v>
      </c>
      <c r="K508" s="3">
        <f>IFERROR(stats[[#This Row],[Q3]]-stats[[#This Row],[Q1]],"")</f>
        <v>8.680555947648827E-5</v>
      </c>
      <c r="L508" s="3">
        <f>IFERROR(AVERAGEIFS(H489:H508, H489:H508, "&lt;" &amp; stats[[#This Row],[Q3]]+(2*stats[[#This Row],[IQR]]), H489:H508, "&gt;" &amp; stats[[#This Row],[Q1]]-(2*stats[[#This Row],[IQR]])),"")</f>
        <v>8.3698830368168851E-4</v>
      </c>
    </row>
    <row r="509" spans="1:12" x14ac:dyDescent="0.25">
      <c r="A509" s="9">
        <v>44302.313726851855</v>
      </c>
      <c r="B509" s="10">
        <v>0</v>
      </c>
      <c r="C509" s="10">
        <v>1</v>
      </c>
      <c r="D509" s="11">
        <f>SUM(B$2:B509)</f>
        <v>5</v>
      </c>
      <c r="E509" s="11">
        <f>SUM(C$2:C509)</f>
        <v>508</v>
      </c>
      <c r="F509" s="12">
        <f>IF(stats[[#This Row],[Datetime]],stats[[#This Row],[Total Clear]]/stats[[#This Row],[Total Runs]],NA())</f>
        <v>9.8425196850393699E-3</v>
      </c>
      <c r="G509" s="2">
        <f t="shared" si="24"/>
        <v>0</v>
      </c>
      <c r="H509" s="3">
        <f>IFERROR(stats[[#This Row],[Datetime]]-A508,"")</f>
        <v>8.6805556202307343E-4</v>
      </c>
      <c r="I509" s="3">
        <f t="shared" si="25"/>
        <v>8.0729166620585602E-4</v>
      </c>
      <c r="J509" s="3">
        <f t="shared" si="26"/>
        <v>8.7962963152676821E-4</v>
      </c>
      <c r="K509" s="3">
        <f>IFERROR(stats[[#This Row],[Q3]]-stats[[#This Row],[Q1]],"")</f>
        <v>7.233796532091219E-5</v>
      </c>
      <c r="L509" s="3">
        <f>IFERROR(AVERAGEIFS(H490:H509, H490:H509, "&lt;" &amp; stats[[#This Row],[Q3]]+(2*stats[[#This Row],[IQR]]), H490:H509, "&gt;" &amp; stats[[#This Row],[Q1]]-(2*stats[[#This Row],[IQR]])),"")</f>
        <v>8.4368908382633607E-4</v>
      </c>
    </row>
    <row r="510" spans="1:12" x14ac:dyDescent="0.25">
      <c r="A510" s="9">
        <v>44302.314583333333</v>
      </c>
      <c r="B510" s="10">
        <v>0</v>
      </c>
      <c r="C510" s="10">
        <v>1</v>
      </c>
      <c r="D510" s="11">
        <f>SUM(B$2:B510)</f>
        <v>5</v>
      </c>
      <c r="E510" s="11">
        <f>SUM(C$2:C510)</f>
        <v>509</v>
      </c>
      <c r="F510" s="12">
        <f>IF(stats[[#This Row],[Datetime]],stats[[#This Row],[Total Clear]]/stats[[#This Row],[Total Runs]],NA())</f>
        <v>9.823182711198428E-3</v>
      </c>
      <c r="G510" s="2">
        <f t="shared" si="24"/>
        <v>0</v>
      </c>
      <c r="H510" s="3">
        <f>IFERROR(stats[[#This Row],[Datetime]]-A509,"")</f>
        <v>8.5648147796746343E-4</v>
      </c>
      <c r="I510" s="3">
        <f t="shared" si="25"/>
        <v>8.1018518540076911E-4</v>
      </c>
      <c r="J510" s="3">
        <f t="shared" si="26"/>
        <v>8.7962963152676821E-4</v>
      </c>
      <c r="K510" s="3">
        <f>IFERROR(stats[[#This Row],[Q3]]-stats[[#This Row],[Q1]],"")</f>
        <v>6.9444446125999093E-5</v>
      </c>
      <c r="L510" s="3">
        <f>IFERROR(AVERAGEIFS(H491:H510, H491:H510, "&lt;" &amp; stats[[#This Row],[Q3]]+(2*stats[[#This Row],[IQR]]), H491:H510, "&gt;" &amp; stats[[#This Row],[Q1]]-(2*stats[[#This Row],[IQR]])),"")</f>
        <v>8.4917153971649612E-4</v>
      </c>
    </row>
    <row r="511" spans="1:12" x14ac:dyDescent="0.25">
      <c r="A511" s="9">
        <v>44302.315381944441</v>
      </c>
      <c r="B511" s="10">
        <v>0</v>
      </c>
      <c r="C511" s="10">
        <v>1</v>
      </c>
      <c r="D511" s="11">
        <f>SUM(B$2:B511)</f>
        <v>5</v>
      </c>
      <c r="E511" s="11">
        <f>SUM(C$2:C511)</f>
        <v>510</v>
      </c>
      <c r="F511" s="12">
        <f>IF(stats[[#This Row],[Datetime]],stats[[#This Row],[Total Clear]]/stats[[#This Row],[Total Runs]],NA())</f>
        <v>9.8039215686274508E-3</v>
      </c>
      <c r="G511" s="2">
        <f t="shared" si="24"/>
        <v>0</v>
      </c>
      <c r="H511" s="3">
        <f>IFERROR(stats[[#This Row],[Datetime]]-A510,"")</f>
        <v>7.9861110862111673E-4</v>
      </c>
      <c r="I511" s="3">
        <f t="shared" si="25"/>
        <v>8.0729166620585602E-4</v>
      </c>
      <c r="J511" s="3">
        <f t="shared" si="26"/>
        <v>8.7962963152676821E-4</v>
      </c>
      <c r="K511" s="3">
        <f>IFERROR(stats[[#This Row],[Q3]]-stats[[#This Row],[Q1]],"")</f>
        <v>7.233796532091219E-5</v>
      </c>
      <c r="L511" s="3">
        <f>IFERROR(AVERAGEIFS(H492:H511, H492:H511, "&lt;" &amp; stats[[#This Row],[Q3]]+(2*stats[[#This Row],[IQR]]), H492:H511, "&gt;" &amp; stats[[#This Row],[Q1]]-(2*stats[[#This Row],[IQR]])),"")</f>
        <v>8.4612573080353052E-4</v>
      </c>
    </row>
    <row r="512" spans="1:12" x14ac:dyDescent="0.25">
      <c r="A512" s="9">
        <v>44302.31621527778</v>
      </c>
      <c r="B512" s="10">
        <v>0</v>
      </c>
      <c r="C512" s="10">
        <v>1</v>
      </c>
      <c r="D512" s="11">
        <f>SUM(B$2:B512)</f>
        <v>5</v>
      </c>
      <c r="E512" s="11">
        <f>SUM(C$2:C512)</f>
        <v>511</v>
      </c>
      <c r="F512" s="12">
        <f>IF(stats[[#This Row],[Datetime]],stats[[#This Row],[Total Clear]]/stats[[#This Row],[Total Runs]],NA())</f>
        <v>9.7847358121330719E-3</v>
      </c>
      <c r="G512" s="2">
        <f t="shared" si="24"/>
        <v>0</v>
      </c>
      <c r="H512" s="3">
        <f>IFERROR(stats[[#This Row],[Datetime]]-A511,"")</f>
        <v>8.3333333896007389E-4</v>
      </c>
      <c r="I512" s="3">
        <f t="shared" si="25"/>
        <v>8.0729166620585602E-4</v>
      </c>
      <c r="J512" s="3">
        <f t="shared" si="26"/>
        <v>8.7962963152676821E-4</v>
      </c>
      <c r="K512" s="3">
        <f>IFERROR(stats[[#This Row],[Q3]]-stats[[#This Row],[Q1]],"")</f>
        <v>7.233796532091219E-5</v>
      </c>
      <c r="L512" s="3">
        <f>IFERROR(AVERAGEIFS(H493:H512, H493:H512, "&lt;" &amp; stats[[#This Row],[Q3]]+(2*stats[[#This Row],[IQR]]), H493:H512, "&gt;" &amp; stats[[#This Row],[Q1]]-(2*stats[[#This Row],[IQR]])),"")</f>
        <v>8.4429824576210722E-4</v>
      </c>
    </row>
    <row r="513" spans="1:12" x14ac:dyDescent="0.25">
      <c r="A513" s="9">
        <v>44302.317083333335</v>
      </c>
      <c r="B513" s="10">
        <v>0</v>
      </c>
      <c r="C513" s="10">
        <v>1</v>
      </c>
      <c r="D513" s="11">
        <f>SUM(B$2:B513)</f>
        <v>5</v>
      </c>
      <c r="E513" s="11">
        <f>SUM(C$2:C513)</f>
        <v>512</v>
      </c>
      <c r="F513" s="12">
        <f>IF(stats[[#This Row],[Datetime]],stats[[#This Row],[Total Clear]]/stats[[#This Row],[Total Runs]],NA())</f>
        <v>9.765625E-3</v>
      </c>
      <c r="G513" s="2">
        <f t="shared" si="24"/>
        <v>0</v>
      </c>
      <c r="H513" s="3">
        <f>IFERROR(stats[[#This Row],[Datetime]]-A512,"")</f>
        <v>8.6805555474711582E-4</v>
      </c>
      <c r="I513" s="3">
        <f t="shared" si="25"/>
        <v>8.0729166620585602E-4</v>
      </c>
      <c r="J513" s="3">
        <f t="shared" si="26"/>
        <v>8.7962963152676821E-4</v>
      </c>
      <c r="K513" s="3">
        <f>IFERROR(stats[[#This Row],[Q3]]-stats[[#This Row],[Q1]],"")</f>
        <v>7.233796532091219E-5</v>
      </c>
      <c r="L513" s="3">
        <f>IFERROR(AVERAGEIFS(H494:H513, H494:H513, "&lt;" &amp; stats[[#This Row],[Q3]]+(2*stats[[#This Row],[IQR]]), H494:H513, "&gt;" &amp; stats[[#This Row],[Q1]]-(2*stats[[#This Row],[IQR]])),"")</f>
        <v>8.4429824576210722E-4</v>
      </c>
    </row>
    <row r="514" spans="1:12" x14ac:dyDescent="0.25">
      <c r="A514" s="9">
        <v>44302.317997685182</v>
      </c>
      <c r="B514" s="10">
        <v>0</v>
      </c>
      <c r="C514" s="10">
        <v>1</v>
      </c>
      <c r="D514" s="11">
        <f>SUM(B$2:B514)</f>
        <v>5</v>
      </c>
      <c r="E514" s="11">
        <f>SUM(C$2:C514)</f>
        <v>513</v>
      </c>
      <c r="F514" s="12">
        <f>IF(stats[[#This Row],[Datetime]],stats[[#This Row],[Total Clear]]/stats[[#This Row],[Total Runs]],NA())</f>
        <v>9.7465886939571145E-3</v>
      </c>
      <c r="G514" s="2">
        <f t="shared" si="24"/>
        <v>0</v>
      </c>
      <c r="H514" s="3">
        <f>IFERROR(stats[[#This Row],[Datetime]]-A513,"")</f>
        <v>9.1435184731381014E-4</v>
      </c>
      <c r="I514" s="3">
        <f t="shared" si="25"/>
        <v>8.0729166620585602E-4</v>
      </c>
      <c r="J514" s="3">
        <f t="shared" si="26"/>
        <v>8.85416668097605E-4</v>
      </c>
      <c r="K514" s="3">
        <f>IFERROR(stats[[#This Row],[Q3]]-stats[[#This Row],[Q1]],"")</f>
        <v>7.812500189174898E-5</v>
      </c>
      <c r="L514" s="3">
        <f>IFERROR(AVERAGEIFS(H495:H514, H495:H514, "&lt;" &amp; stats[[#This Row],[Q3]]+(2*stats[[#This Row],[IQR]]), H495:H514, "&gt;" &amp; stats[[#This Row],[Q1]]-(2*stats[[#This Row],[IQR]])),"")</f>
        <v>8.4673489235635648E-4</v>
      </c>
    </row>
    <row r="515" spans="1:12" x14ac:dyDescent="0.25">
      <c r="A515" s="9">
        <v>44302.318877314814</v>
      </c>
      <c r="B515" s="10">
        <v>0</v>
      </c>
      <c r="C515" s="10">
        <v>1</v>
      </c>
      <c r="D515" s="11">
        <f>SUM(B$2:B515)</f>
        <v>5</v>
      </c>
      <c r="E515" s="11">
        <f>SUM(C$2:C515)</f>
        <v>514</v>
      </c>
      <c r="F515" s="12">
        <f>IF(stats[[#This Row],[Datetime]],stats[[#This Row],[Total Clear]]/stats[[#This Row],[Total Runs]],NA())</f>
        <v>9.727626459143969E-3</v>
      </c>
      <c r="G515" s="2">
        <f t="shared" si="24"/>
        <v>0</v>
      </c>
      <c r="H515" s="3">
        <f>IFERROR(stats[[#This Row],[Datetime]]-A514,"")</f>
        <v>8.7962963152676821E-4</v>
      </c>
      <c r="I515" s="3">
        <f t="shared" si="25"/>
        <v>8.1018518540076911E-4</v>
      </c>
      <c r="J515" s="3">
        <f t="shared" si="26"/>
        <v>8.85416668097605E-4</v>
      </c>
      <c r="K515" s="3">
        <f>IFERROR(stats[[#This Row],[Q3]]-stats[[#This Row],[Q1]],"")</f>
        <v>7.5231482696835883E-5</v>
      </c>
      <c r="L515" s="3">
        <f>IFERROR(AVERAGEIFS(H496:H515, H496:H515, "&lt;" &amp; stats[[#This Row],[Q3]]+(2*stats[[#This Row],[IQR]]), H496:H515, "&gt;" &amp; stats[[#This Row],[Q1]]-(2*stats[[#This Row],[IQR]])),"")</f>
        <v>8.5221734862946173E-4</v>
      </c>
    </row>
    <row r="516" spans="1:12" x14ac:dyDescent="0.25">
      <c r="A516" s="9">
        <v>44302.319872685184</v>
      </c>
      <c r="B516" s="10">
        <v>0</v>
      </c>
      <c r="C516" s="10">
        <v>1</v>
      </c>
      <c r="D516" s="11">
        <f>SUM(B$2:B516)</f>
        <v>5</v>
      </c>
      <c r="E516" s="11">
        <f>SUM(C$2:C516)</f>
        <v>515</v>
      </c>
      <c r="F516" s="12">
        <f>IF(stats[[#This Row],[Datetime]],stats[[#This Row],[Total Clear]]/stats[[#This Row],[Total Runs]],NA())</f>
        <v>9.7087378640776691E-3</v>
      </c>
      <c r="G516" s="2">
        <f t="shared" si="24"/>
        <v>0</v>
      </c>
      <c r="H516" s="3">
        <f>IFERROR(stats[[#This Row],[Datetime]]-A515,"")</f>
        <v>9.9537037021946162E-4</v>
      </c>
      <c r="I516" s="3">
        <f t="shared" si="25"/>
        <v>8.2754630057024769E-4</v>
      </c>
      <c r="J516" s="3">
        <f t="shared" si="26"/>
        <v>9.0277777781011537E-4</v>
      </c>
      <c r="K516" s="3">
        <f>IFERROR(stats[[#This Row],[Q3]]-stats[[#This Row],[Q1]],"")</f>
        <v>7.5231477239867672E-5</v>
      </c>
      <c r="L516" s="3">
        <f>IFERROR(AVERAGEIFS(H497:H516, H497:H516, "&lt;" &amp; stats[[#This Row],[Q3]]+(2*stats[[#This Row],[IQR]]), H497:H516, "&gt;" &amp; stats[[#This Row],[Q1]]-(2*stats[[#This Row],[IQR]])),"")</f>
        <v>8.6257309923990085E-4</v>
      </c>
    </row>
    <row r="517" spans="1:12" x14ac:dyDescent="0.25">
      <c r="A517" s="9">
        <v>44302.320706018516</v>
      </c>
      <c r="B517" s="10">
        <v>0</v>
      </c>
      <c r="C517" s="10">
        <v>1</v>
      </c>
      <c r="D517" s="11">
        <f>SUM(B$2:B517)</f>
        <v>5</v>
      </c>
      <c r="E517" s="11">
        <f>SUM(C$2:C517)</f>
        <v>516</v>
      </c>
      <c r="F517" s="12">
        <f>IF(stats[[#This Row],[Datetime]],stats[[#This Row],[Total Clear]]/stats[[#This Row],[Total Runs]],NA())</f>
        <v>9.6899224806201549E-3</v>
      </c>
      <c r="G517" s="2">
        <f t="shared" si="24"/>
        <v>0</v>
      </c>
      <c r="H517" s="3">
        <f>IFERROR(stats[[#This Row],[Datetime]]-A516,"")</f>
        <v>8.3333333168411627E-4</v>
      </c>
      <c r="I517" s="3">
        <f t="shared" si="25"/>
        <v>8.3333333714108448E-4</v>
      </c>
      <c r="J517" s="3">
        <f t="shared" si="26"/>
        <v>9.0277777781011537E-4</v>
      </c>
      <c r="K517" s="3">
        <f>IFERROR(stats[[#This Row],[Q3]]-stats[[#This Row],[Q1]],"")</f>
        <v>6.9444440669030882E-5</v>
      </c>
      <c r="L517" s="3">
        <f>IFERROR(AVERAGEIFS(H498:H517, H498:H517, "&lt;" &amp; stats[[#This Row],[Q3]]+(2*stats[[#This Row],[IQR]]), H498:H517, "&gt;" &amp; stats[[#This Row],[Q1]]-(2*stats[[#This Row],[IQR]])),"")</f>
        <v>8.6379142272849808E-4</v>
      </c>
    </row>
    <row r="518" spans="1:12" x14ac:dyDescent="0.25">
      <c r="A518" s="9">
        <v>44302.321620370371</v>
      </c>
      <c r="B518" s="10">
        <v>0</v>
      </c>
      <c r="C518" s="10">
        <v>1</v>
      </c>
      <c r="D518" s="11">
        <f>SUM(B$2:B518)</f>
        <v>5</v>
      </c>
      <c r="E518" s="11">
        <f>SUM(C$2:C518)</f>
        <v>517</v>
      </c>
      <c r="F518" s="12">
        <f>IF(stats[[#This Row],[Datetime]],stats[[#This Row],[Total Clear]]/stats[[#This Row],[Total Runs]],NA())</f>
        <v>9.6711798839458421E-3</v>
      </c>
      <c r="G518" s="2">
        <f t="shared" si="24"/>
        <v>0</v>
      </c>
      <c r="H518" s="3">
        <f>IFERROR(stats[[#This Row],[Datetime]]-A517,"")</f>
        <v>9.1435185458976775E-4</v>
      </c>
      <c r="I518" s="3">
        <f t="shared" si="25"/>
        <v>8.5069444321561605E-4</v>
      </c>
      <c r="J518" s="3">
        <f t="shared" si="26"/>
        <v>9.0567129518603906E-4</v>
      </c>
      <c r="K518" s="3">
        <f>IFERROR(stats[[#This Row],[Q3]]-stats[[#This Row],[Q1]],"")</f>
        <v>5.4976851970423013E-5</v>
      </c>
      <c r="L518" s="3">
        <f>IFERROR(AVERAGEIFS(H499:H518, H499:H518, "&lt;" &amp; stats[[#This Row],[Q3]]+(2*stats[[#This Row],[IQR]]), H499:H518, "&gt;" &amp; stats[[#This Row],[Q1]]-(2*stats[[#This Row],[IQR]])),"")</f>
        <v>8.7898662564435252E-4</v>
      </c>
    </row>
    <row r="519" spans="1:12" x14ac:dyDescent="0.25">
      <c r="A519" s="9">
        <v>44302.322557870371</v>
      </c>
      <c r="B519" s="10">
        <v>0</v>
      </c>
      <c r="C519" s="10">
        <v>1</v>
      </c>
      <c r="D519" s="11">
        <f>SUM(B$2:B519)</f>
        <v>5</v>
      </c>
      <c r="E519" s="11">
        <f>SUM(C$2:C519)</f>
        <v>518</v>
      </c>
      <c r="F519" s="12">
        <f>IF(stats[[#This Row],[Datetime]],stats[[#This Row],[Total Clear]]/stats[[#This Row],[Total Runs]],NA())</f>
        <v>9.6525096525096523E-3</v>
      </c>
      <c r="G519" s="2">
        <f t="shared" si="24"/>
        <v>0</v>
      </c>
      <c r="H519" s="3">
        <f>IFERROR(stats[[#This Row],[Datetime]]-A518,"")</f>
        <v>9.3750000087311491E-4</v>
      </c>
      <c r="I519" s="3">
        <f t="shared" si="25"/>
        <v>8.5069444321561605E-4</v>
      </c>
      <c r="J519" s="3">
        <f t="shared" si="26"/>
        <v>9.1435184913279954E-4</v>
      </c>
      <c r="K519" s="3">
        <f>IFERROR(stats[[#This Row],[Q3]]-stats[[#This Row],[Q1]],"")</f>
        <v>6.3657405917183496E-5</v>
      </c>
      <c r="L519" s="3">
        <f>IFERROR(AVERAGEIFS(H500:H519, H500:H519, "&lt;" &amp; stats[[#This Row],[Q3]]+(2*stats[[#This Row],[IQR]]), H500:H519, "&gt;" &amp; stats[[#This Row],[Q1]]-(2*stats[[#This Row],[IQR]])),"")</f>
        <v>8.7414717333893731E-4</v>
      </c>
    </row>
    <row r="520" spans="1:12" x14ac:dyDescent="0.25">
      <c r="A520" s="9">
        <v>44302.323460648149</v>
      </c>
      <c r="B520" s="10">
        <v>0</v>
      </c>
      <c r="C520" s="10">
        <v>1</v>
      </c>
      <c r="D520" s="11">
        <f>SUM(B$2:B520)</f>
        <v>5</v>
      </c>
      <c r="E520" s="11">
        <f>SUM(C$2:C520)</f>
        <v>519</v>
      </c>
      <c r="F520" s="12">
        <f>IF(stats[[#This Row],[Datetime]],stats[[#This Row],[Total Clear]]/stats[[#This Row],[Total Runs]],NA())</f>
        <v>9.6339113680154135E-3</v>
      </c>
      <c r="G520" s="2">
        <f t="shared" si="24"/>
        <v>0</v>
      </c>
      <c r="H520" s="3">
        <f>IFERROR(stats[[#This Row],[Datetime]]-A519,"")</f>
        <v>9.0277777781011537E-4</v>
      </c>
      <c r="I520" s="3">
        <f t="shared" si="25"/>
        <v>8.6516203555220272E-4</v>
      </c>
      <c r="J520" s="3">
        <f t="shared" si="26"/>
        <v>9.1435184913279954E-4</v>
      </c>
      <c r="K520" s="3">
        <f>IFERROR(stats[[#This Row],[Q3]]-stats[[#This Row],[Q1]],"")</f>
        <v>4.918981358059682E-5</v>
      </c>
      <c r="L520" s="3">
        <f>IFERROR(AVERAGEIFS(H501:H520, H501:H520, "&lt;" &amp; stats[[#This Row],[Q3]]+(2*stats[[#This Row],[IQR]]), H501:H520, "&gt;" &amp; stats[[#This Row],[Q1]]-(2*stats[[#This Row],[IQR]])),"")</f>
        <v>8.8328460046077932E-4</v>
      </c>
    </row>
    <row r="521" spans="1:12" x14ac:dyDescent="0.25">
      <c r="A521" s="9">
        <v>44302.32440972222</v>
      </c>
      <c r="B521" s="10">
        <v>0</v>
      </c>
      <c r="C521" s="10">
        <v>1</v>
      </c>
      <c r="D521" s="11">
        <f>SUM(B$2:B521)</f>
        <v>5</v>
      </c>
      <c r="E521" s="11">
        <f>SUM(C$2:C521)</f>
        <v>520</v>
      </c>
      <c r="F521" s="12">
        <f>IF(stats[[#This Row],[Datetime]],stats[[#This Row],[Total Clear]]/stats[[#This Row],[Total Runs]],NA())</f>
        <v>9.6153846153846159E-3</v>
      </c>
      <c r="G521" s="2">
        <f t="shared" si="24"/>
        <v>0</v>
      </c>
      <c r="H521" s="3">
        <f>IFERROR(stats[[#This Row],[Datetime]]-A520,"")</f>
        <v>9.4907407037680969E-4</v>
      </c>
      <c r="I521" s="3">
        <f t="shared" si="25"/>
        <v>8.6516203555220272E-4</v>
      </c>
      <c r="J521" s="3">
        <f t="shared" si="26"/>
        <v>9.1724537196569145E-4</v>
      </c>
      <c r="K521" s="3">
        <f>IFERROR(stats[[#This Row],[Q3]]-stats[[#This Row],[Q1]],"")</f>
        <v>5.2083336413488723E-5</v>
      </c>
      <c r="L521" s="3">
        <f>IFERROR(AVERAGEIFS(H502:H521, H502:H521, "&lt;" &amp; stats[[#This Row],[Q3]]+(2*stats[[#This Row],[IQR]]), H502:H521, "&gt;" &amp; stats[[#This Row],[Q1]]-(2*stats[[#This Row],[IQR]])),"")</f>
        <v>8.8693957092657099E-4</v>
      </c>
    </row>
    <row r="522" spans="1:12" x14ac:dyDescent="0.25">
      <c r="A522" s="9">
        <v>44302.32534722222</v>
      </c>
      <c r="B522" s="10">
        <v>0</v>
      </c>
      <c r="C522" s="10">
        <v>1</v>
      </c>
      <c r="D522" s="11">
        <f>SUM(B$2:B522)</f>
        <v>5</v>
      </c>
      <c r="E522" s="11">
        <f>SUM(C$2:C522)</f>
        <v>521</v>
      </c>
      <c r="F522" s="12">
        <f>IF(stats[[#This Row],[Datetime]],stats[[#This Row],[Total Clear]]/stats[[#This Row],[Total Runs]],NA())</f>
        <v>9.5969289827255271E-3</v>
      </c>
      <c r="G522" s="2">
        <f t="shared" si="24"/>
        <v>0</v>
      </c>
      <c r="H522" s="3">
        <f>IFERROR(stats[[#This Row],[Datetime]]-A521,"")</f>
        <v>9.3750000087311491E-4</v>
      </c>
      <c r="I522" s="3">
        <f t="shared" si="25"/>
        <v>8.6516203555220272E-4</v>
      </c>
      <c r="J522" s="3">
        <f t="shared" si="26"/>
        <v>9.1724537196569145E-4</v>
      </c>
      <c r="K522" s="3">
        <f>IFERROR(stats[[#This Row],[Q3]]-stats[[#This Row],[Q1]],"")</f>
        <v>5.2083336413488723E-5</v>
      </c>
      <c r="L522" s="3">
        <f>IFERROR(AVERAGEIFS(H503:H522, H503:H522, "&lt;" &amp; stats[[#This Row],[Q3]]+(2*stats[[#This Row],[IQR]]), H503:H522, "&gt;" &amp; stats[[#This Row],[Q1]]-(2*stats[[#This Row],[IQR]])),"")</f>
        <v>8.8946759242389815E-4</v>
      </c>
    </row>
    <row r="523" spans="1:12" x14ac:dyDescent="0.25">
      <c r="A523" s="9">
        <v>44302.326261574075</v>
      </c>
      <c r="B523" s="10">
        <v>0</v>
      </c>
      <c r="C523" s="10">
        <v>1</v>
      </c>
      <c r="D523" s="11">
        <f>SUM(B$2:B523)</f>
        <v>5</v>
      </c>
      <c r="E523" s="11">
        <f>SUM(C$2:C523)</f>
        <v>522</v>
      </c>
      <c r="F523" s="12">
        <f>IF(stats[[#This Row],[Datetime]],stats[[#This Row],[Total Clear]]/stats[[#This Row],[Total Runs]],NA())</f>
        <v>9.5785440613026813E-3</v>
      </c>
      <c r="G523" s="2">
        <f t="shared" si="24"/>
        <v>0</v>
      </c>
      <c r="H523" s="3">
        <f>IFERROR(stats[[#This Row],[Datetime]]-A522,"")</f>
        <v>9.1435185458976775E-4</v>
      </c>
      <c r="I523" s="3">
        <f t="shared" si="25"/>
        <v>8.6516203555220272E-4</v>
      </c>
      <c r="J523" s="3">
        <f t="shared" si="26"/>
        <v>9.1435185458976775E-4</v>
      </c>
      <c r="K523" s="3">
        <f>IFERROR(stats[[#This Row],[Q3]]-stats[[#This Row],[Q1]],"")</f>
        <v>4.918981903756503E-5</v>
      </c>
      <c r="L523" s="3">
        <f>IFERROR(AVERAGEIFS(H504:H523, H504:H523, "&lt;" &amp; stats[[#This Row],[Q3]]+(2*stats[[#This Row],[IQR]]), H504:H523, "&gt;" &amp; stats[[#This Row],[Q1]]-(2*stats[[#This Row],[IQR]])),"")</f>
        <v>8.8888888894871347E-4</v>
      </c>
    </row>
    <row r="524" spans="1:12" x14ac:dyDescent="0.25">
      <c r="A524" s="9">
        <v>44302.327187499999</v>
      </c>
      <c r="B524" s="10">
        <v>0</v>
      </c>
      <c r="C524" s="10">
        <v>1</v>
      </c>
      <c r="D524" s="11">
        <f>SUM(B$2:B524)</f>
        <v>5</v>
      </c>
      <c r="E524" s="11">
        <f>SUM(C$2:C524)</f>
        <v>523</v>
      </c>
      <c r="F524" s="12">
        <f>IF(stats[[#This Row],[Datetime]],stats[[#This Row],[Total Clear]]/stats[[#This Row],[Total Runs]],NA())</f>
        <v>9.5602294455066923E-3</v>
      </c>
      <c r="G524" s="2">
        <f t="shared" si="24"/>
        <v>0</v>
      </c>
      <c r="H524" s="3">
        <f>IFERROR(stats[[#This Row],[Datetime]]-A523,"")</f>
        <v>9.2592592409346253E-4</v>
      </c>
      <c r="I524" s="3">
        <f t="shared" si="25"/>
        <v>8.6516203555220272E-4</v>
      </c>
      <c r="J524" s="3">
        <f t="shared" si="26"/>
        <v>9.1724537196569145E-4</v>
      </c>
      <c r="K524" s="3">
        <f>IFERROR(stats[[#This Row],[Q3]]-stats[[#This Row],[Q1]],"")</f>
        <v>5.2083336413488723E-5</v>
      </c>
      <c r="L524" s="3">
        <f>IFERROR(AVERAGEIFS(H505:H524, H505:H524, "&lt;" &amp; stats[[#This Row],[Q3]]+(2*stats[[#This Row],[IQR]]), H505:H524, "&gt;" &amp; stats[[#This Row],[Q1]]-(2*stats[[#This Row],[IQR]])),"")</f>
        <v>8.9004629626288079E-4</v>
      </c>
    </row>
    <row r="525" spans="1:12" x14ac:dyDescent="0.25">
      <c r="A525" s="9">
        <v>44302.3281712963</v>
      </c>
      <c r="B525" s="10">
        <v>0</v>
      </c>
      <c r="C525" s="10">
        <v>1</v>
      </c>
      <c r="D525" s="11">
        <f>SUM(B$2:B525)</f>
        <v>5</v>
      </c>
      <c r="E525" s="11">
        <f>SUM(C$2:C525)</f>
        <v>524</v>
      </c>
      <c r="F525" s="12">
        <f>IF(stats[[#This Row],[Datetime]],stats[[#This Row],[Total Clear]]/stats[[#This Row],[Total Runs]],NA())</f>
        <v>9.5419847328244278E-3</v>
      </c>
      <c r="G525" s="2">
        <f t="shared" si="24"/>
        <v>0</v>
      </c>
      <c r="H525" s="3">
        <f>IFERROR(stats[[#This Row],[Datetime]]-A524,"")</f>
        <v>9.8379630071576685E-4</v>
      </c>
      <c r="I525" s="3">
        <f t="shared" si="25"/>
        <v>8.6805556020408403E-4</v>
      </c>
      <c r="J525" s="3">
        <f t="shared" si="26"/>
        <v>9.2881944328837562E-4</v>
      </c>
      <c r="K525" s="3">
        <f>IFERROR(stats[[#This Row],[Q3]]-stats[[#This Row],[Q1]],"")</f>
        <v>6.0763883084291592E-5</v>
      </c>
      <c r="L525" s="3">
        <f>IFERROR(AVERAGEIFS(H506:H525, H506:H525, "&lt;" &amp; stats[[#This Row],[Q3]]+(2*stats[[#This Row],[IQR]]), H506:H525, "&gt;" &amp; stats[[#This Row],[Q1]]-(2*stats[[#This Row],[IQR]])),"")</f>
        <v>8.9872685202863067E-4</v>
      </c>
    </row>
    <row r="526" spans="1:12" x14ac:dyDescent="0.25">
      <c r="A526" s="9">
        <v>44302.329085648147</v>
      </c>
      <c r="B526" s="10">
        <v>0</v>
      </c>
      <c r="C526" s="10">
        <v>1</v>
      </c>
      <c r="D526" s="11">
        <f>SUM(B$2:B526)</f>
        <v>5</v>
      </c>
      <c r="E526" s="11">
        <f>SUM(C$2:C526)</f>
        <v>525</v>
      </c>
      <c r="F526" s="12">
        <f>IF(stats[[#This Row],[Datetime]],stats[[#This Row],[Total Clear]]/stats[[#This Row],[Total Runs]],NA())</f>
        <v>9.5238095238095247E-3</v>
      </c>
      <c r="G526" s="2">
        <f t="shared" si="24"/>
        <v>0</v>
      </c>
      <c r="H526" s="3">
        <f>IFERROR(stats[[#This Row],[Datetime]]-A525,"")</f>
        <v>9.1435184731381014E-4</v>
      </c>
      <c r="I526" s="3">
        <f t="shared" si="25"/>
        <v>8.6805556020408403E-4</v>
      </c>
      <c r="J526" s="3">
        <f t="shared" si="26"/>
        <v>9.2881944328837562E-4</v>
      </c>
      <c r="K526" s="3">
        <f>IFERROR(stats[[#This Row],[Q3]]-stats[[#This Row],[Q1]],"")</f>
        <v>6.0763883084291592E-5</v>
      </c>
      <c r="L526" s="3">
        <f>IFERROR(AVERAGEIFS(H507:H526, H507:H526, "&lt;" &amp; stats[[#This Row],[Q3]]+(2*stats[[#This Row],[IQR]]), H507:H526, "&gt;" &amp; stats[[#This Row],[Q1]]-(2*stats[[#This Row],[IQR]])),"")</f>
        <v>8.9930555550381546E-4</v>
      </c>
    </row>
    <row r="527" spans="1:12" x14ac:dyDescent="0.25">
      <c r="A527" s="9">
        <v>44302.329976851855</v>
      </c>
      <c r="B527" s="10">
        <v>0</v>
      </c>
      <c r="C527" s="10">
        <v>1</v>
      </c>
      <c r="D527" s="11">
        <f>SUM(B$2:B527)</f>
        <v>5</v>
      </c>
      <c r="E527" s="11">
        <f>SUM(C$2:C527)</f>
        <v>526</v>
      </c>
      <c r="F527" s="12">
        <f>IF(stats[[#This Row],[Datetime]],stats[[#This Row],[Total Clear]]/stats[[#This Row],[Total Runs]],NA())</f>
        <v>9.5057034220532317E-3</v>
      </c>
      <c r="G527" s="2">
        <f t="shared" si="24"/>
        <v>0</v>
      </c>
      <c r="H527" s="3">
        <f>IFERROR(stats[[#This Row],[Datetime]]-A526,"")</f>
        <v>8.9120370830642059E-4</v>
      </c>
      <c r="I527" s="3">
        <f t="shared" si="25"/>
        <v>8.6805556020408403E-4</v>
      </c>
      <c r="J527" s="3">
        <f t="shared" si="26"/>
        <v>9.2881944328837562E-4</v>
      </c>
      <c r="K527" s="3">
        <f>IFERROR(stats[[#This Row],[Q3]]-stats[[#This Row],[Q1]],"")</f>
        <v>6.0763883084291592E-5</v>
      </c>
      <c r="L527" s="3">
        <f>IFERROR(AVERAGEIFS(H508:H527, H508:H527, "&lt;" &amp; stats[[#This Row],[Q3]]+(2*stats[[#This Row],[IQR]]), H508:H527, "&gt;" &amp; stats[[#This Row],[Q1]]-(2*stats[[#This Row],[IQR]])),"")</f>
        <v>8.9988425934279799E-4</v>
      </c>
    </row>
    <row r="528" spans="1:12" x14ac:dyDescent="0.25">
      <c r="A528" s="9">
        <v>44302.33079861111</v>
      </c>
      <c r="B528" s="10">
        <v>0</v>
      </c>
      <c r="C528" s="10">
        <v>1</v>
      </c>
      <c r="D528" s="11">
        <f>SUM(B$2:B528)</f>
        <v>5</v>
      </c>
      <c r="E528" s="11">
        <f>SUM(C$2:C528)</f>
        <v>527</v>
      </c>
      <c r="F528" s="12">
        <f>IF(stats[[#This Row],[Datetime]],stats[[#This Row],[Total Clear]]/stats[[#This Row],[Total Runs]],NA())</f>
        <v>9.4876660341555973E-3</v>
      </c>
      <c r="G528" s="2">
        <f t="shared" si="24"/>
        <v>0</v>
      </c>
      <c r="H528" s="3">
        <f>IFERROR(stats[[#This Row],[Datetime]]-A527,"")</f>
        <v>8.2175925490446389E-4</v>
      </c>
      <c r="I528" s="3">
        <f t="shared" si="25"/>
        <v>8.6516203555220272E-4</v>
      </c>
      <c r="J528" s="3">
        <f t="shared" si="26"/>
        <v>9.2881944328837562E-4</v>
      </c>
      <c r="K528" s="3">
        <f>IFERROR(stats[[#This Row],[Q3]]-stats[[#This Row],[Q1]],"")</f>
        <v>6.36574077361729E-5</v>
      </c>
      <c r="L528" s="3">
        <f>IFERROR(AVERAGEIFS(H509:H528, H509:H528, "&lt;" &amp; stats[[#This Row],[Q3]]+(2*stats[[#This Row],[IQR]]), H509:H528, "&gt;" &amp; stats[[#This Row],[Q1]]-(2*stats[[#This Row],[IQR]])),"")</f>
        <v>8.9699074087548072E-4</v>
      </c>
    </row>
    <row r="529" spans="1:12" x14ac:dyDescent="0.25">
      <c r="A529" s="9">
        <v>44302.331689814811</v>
      </c>
      <c r="B529" s="10">
        <v>0</v>
      </c>
      <c r="C529" s="10">
        <v>1</v>
      </c>
      <c r="D529" s="11">
        <f>SUM(B$2:B529)</f>
        <v>5</v>
      </c>
      <c r="E529" s="11">
        <f>SUM(C$2:C529)</f>
        <v>528</v>
      </c>
      <c r="F529" s="12">
        <f>IF(stats[[#This Row],[Datetime]],stats[[#This Row],[Total Clear]]/stats[[#This Row],[Total Runs]],NA())</f>
        <v>9.46969696969697E-3</v>
      </c>
      <c r="G529" s="2">
        <f t="shared" si="24"/>
        <v>0</v>
      </c>
      <c r="H529" s="3">
        <f>IFERROR(stats[[#This Row],[Datetime]]-A528,"")</f>
        <v>8.9120370103046298E-4</v>
      </c>
      <c r="I529" s="3">
        <f t="shared" si="25"/>
        <v>8.6516203555220272E-4</v>
      </c>
      <c r="J529" s="3">
        <f t="shared" si="26"/>
        <v>9.2881944328837562E-4</v>
      </c>
      <c r="K529" s="3">
        <f>IFERROR(stats[[#This Row],[Q3]]-stats[[#This Row],[Q1]],"")</f>
        <v>6.36574077361729E-5</v>
      </c>
      <c r="L529" s="3">
        <f>IFERROR(AVERAGEIFS(H510:H529, H510:H529, "&lt;" &amp; stats[[#This Row],[Q3]]+(2*stats[[#This Row],[IQR]]), H510:H529, "&gt;" &amp; stats[[#This Row],[Q1]]-(2*stats[[#This Row],[IQR]])),"")</f>
        <v>8.9814814782585017E-4</v>
      </c>
    </row>
    <row r="530" spans="1:12" x14ac:dyDescent="0.25">
      <c r="A530" s="9">
        <v>44302.332604166666</v>
      </c>
      <c r="B530" s="10">
        <v>0</v>
      </c>
      <c r="C530" s="10">
        <v>1</v>
      </c>
      <c r="D530" s="11">
        <f>SUM(B$2:B530)</f>
        <v>5</v>
      </c>
      <c r="E530" s="11">
        <f>SUM(C$2:C530)</f>
        <v>529</v>
      </c>
      <c r="F530" s="12">
        <f>IF(stats[[#This Row],[Datetime]],stats[[#This Row],[Total Clear]]/stats[[#This Row],[Total Runs]],NA())</f>
        <v>9.4517958412098299E-3</v>
      </c>
      <c r="G530" s="2">
        <f t="shared" si="24"/>
        <v>0</v>
      </c>
      <c r="H530" s="3">
        <f>IFERROR(stats[[#This Row],[Datetime]]-A529,"")</f>
        <v>9.1435185458976775E-4</v>
      </c>
      <c r="I530" s="3">
        <f t="shared" si="25"/>
        <v>8.7673611233185511E-4</v>
      </c>
      <c r="J530" s="3">
        <f t="shared" si="26"/>
        <v>9.2881944328837562E-4</v>
      </c>
      <c r="K530" s="3">
        <f>IFERROR(stats[[#This Row],[Q3]]-stats[[#This Row],[Q1]],"")</f>
        <v>5.2083330956520513E-5</v>
      </c>
      <c r="L530" s="3">
        <f>IFERROR(AVERAGEIFS(H511:H530, H511:H530, "&lt;" &amp; stats[[#This Row],[Q3]]+(2*stats[[#This Row],[IQR]]), H511:H530, "&gt;" &amp; stats[[#This Row],[Q1]]-(2*stats[[#This Row],[IQR]])),"")</f>
        <v>9.0104166665696541E-4</v>
      </c>
    </row>
    <row r="531" spans="1:12" x14ac:dyDescent="0.25">
      <c r="A531" s="9">
        <v>44302.363333333335</v>
      </c>
      <c r="B531" s="10">
        <v>1</v>
      </c>
      <c r="C531" s="10">
        <v>1</v>
      </c>
      <c r="D531" s="11">
        <f>SUM(B$2:B531)</f>
        <v>6</v>
      </c>
      <c r="E531" s="11">
        <f>SUM(C$2:C531)</f>
        <v>530</v>
      </c>
      <c r="F531" s="12">
        <f>IF(stats[[#This Row],[Datetime]],stats[[#This Row],[Total Clear]]/stats[[#This Row],[Total Runs]],NA())</f>
        <v>1.1320754716981131E-2</v>
      </c>
      <c r="G531" s="2">
        <f t="shared" si="24"/>
        <v>0.05</v>
      </c>
      <c r="H531" s="3">
        <f>IFERROR(stats[[#This Row],[Datetime]]-A530,"")</f>
        <v>3.0729166668606922E-2</v>
      </c>
      <c r="I531" s="3">
        <f t="shared" si="25"/>
        <v>8.8831018365453929E-4</v>
      </c>
      <c r="J531" s="3">
        <f t="shared" si="26"/>
        <v>9.3750000087311491E-4</v>
      </c>
      <c r="K531" s="3">
        <f>IFERROR(stats[[#This Row],[Q3]]-stats[[#This Row],[Q1]],"")</f>
        <v>4.9189817218575627E-5</v>
      </c>
      <c r="L531" s="3">
        <f>IFERROR(AVERAGEIFS(H512:H531, H512:H531, "&lt;" &amp; stats[[#This Row],[Q3]]+(2*stats[[#This Row],[IQR]]), H512:H531, "&gt;" &amp; stats[[#This Row],[Q1]]-(2*stats[[#This Row],[IQR]])),"")</f>
        <v>9.0643274865885213E-4</v>
      </c>
    </row>
    <row r="532" spans="1:12" x14ac:dyDescent="0.25">
      <c r="A532" s="9">
        <v>44302.366018518522</v>
      </c>
      <c r="B532" s="10">
        <v>0</v>
      </c>
      <c r="C532" s="10">
        <v>1</v>
      </c>
      <c r="D532" s="11">
        <f>SUM(B$2:B532)</f>
        <v>6</v>
      </c>
      <c r="E532" s="11">
        <f>SUM(C$2:C532)</f>
        <v>531</v>
      </c>
      <c r="F532" s="12">
        <f>IF(stats[[#This Row],[Datetime]],stats[[#This Row],[Total Clear]]/stats[[#This Row],[Total Runs]],NA())</f>
        <v>1.1299435028248588E-2</v>
      </c>
      <c r="G532" s="2">
        <f t="shared" si="24"/>
        <v>0.05</v>
      </c>
      <c r="H532" s="3">
        <f>IFERROR(stats[[#This Row],[Datetime]]-A531,"")</f>
        <v>2.6851851871469989E-3</v>
      </c>
      <c r="I532" s="3">
        <f t="shared" si="25"/>
        <v>8.9120370648743119E-4</v>
      </c>
      <c r="J532" s="3">
        <f t="shared" si="26"/>
        <v>9.4039351824903861E-4</v>
      </c>
      <c r="K532" s="3">
        <f>IFERROR(stats[[#This Row],[Q3]]-stats[[#This Row],[Q1]],"")</f>
        <v>4.9189811761607416E-5</v>
      </c>
      <c r="L532" s="3">
        <f>IFERROR(AVERAGEIFS(H513:H532, H513:H532, "&lt;" &amp; stats[[#This Row],[Q3]]+(2*stats[[#This Row],[IQR]]), H513:H532, "&gt;" &amp; stats[[#This Row],[Q1]]-(2*stats[[#This Row],[IQR]])),"")</f>
        <v>9.1049382697545097E-4</v>
      </c>
    </row>
    <row r="533" spans="1:12" x14ac:dyDescent="0.25">
      <c r="A533" s="9">
        <v>44302.366875</v>
      </c>
      <c r="B533" s="10">
        <v>0</v>
      </c>
      <c r="C533" s="10">
        <v>1</v>
      </c>
      <c r="D533" s="11">
        <f>SUM(B$2:B533)</f>
        <v>6</v>
      </c>
      <c r="E533" s="11">
        <f>SUM(C$2:C533)</f>
        <v>532</v>
      </c>
      <c r="F533" s="12">
        <f>IF(stats[[#This Row],[Datetime]],stats[[#This Row],[Total Clear]]/stats[[#This Row],[Total Runs]],NA())</f>
        <v>1.1278195488721804E-2</v>
      </c>
      <c r="G533" s="2">
        <f t="shared" si="24"/>
        <v>0.05</v>
      </c>
      <c r="H533" s="3">
        <f>IFERROR(stats[[#This Row],[Datetime]]-A532,"")</f>
        <v>8.5648147796746343E-4</v>
      </c>
      <c r="I533" s="3">
        <f t="shared" si="25"/>
        <v>8.9120370648743119E-4</v>
      </c>
      <c r="J533" s="3">
        <f t="shared" si="26"/>
        <v>9.4039351824903861E-4</v>
      </c>
      <c r="K533" s="3">
        <f>IFERROR(stats[[#This Row],[Q3]]-stats[[#This Row],[Q1]],"")</f>
        <v>4.9189811761607416E-5</v>
      </c>
      <c r="L533" s="3">
        <f>IFERROR(AVERAGEIFS(H514:H533, H514:H533, "&lt;" &amp; stats[[#This Row],[Q3]]+(2*stats[[#This Row],[IQR]]), H514:H533, "&gt;" &amp; stats[[#This Row],[Q1]]-(2*stats[[#This Row],[IQR]])),"")</f>
        <v>9.0985082270991476E-4</v>
      </c>
    </row>
    <row r="534" spans="1:12" x14ac:dyDescent="0.25">
      <c r="A534" s="9">
        <v>44302.367777777778</v>
      </c>
      <c r="B534" s="10">
        <v>0</v>
      </c>
      <c r="C534" s="10">
        <v>1</v>
      </c>
      <c r="D534" s="11">
        <f>SUM(B$2:B534)</f>
        <v>6</v>
      </c>
      <c r="E534" s="11">
        <f>SUM(C$2:C534)</f>
        <v>533</v>
      </c>
      <c r="F534" s="12">
        <f>IF(stats[[#This Row],[Datetime]],stats[[#This Row],[Total Clear]]/stats[[#This Row],[Total Runs]],NA())</f>
        <v>1.125703564727955E-2</v>
      </c>
      <c r="G534" s="2">
        <f t="shared" si="24"/>
        <v>0.05</v>
      </c>
      <c r="H534" s="3">
        <f>IFERROR(stats[[#This Row],[Datetime]]-A533,"")</f>
        <v>9.0277777781011537E-4</v>
      </c>
      <c r="I534" s="3">
        <f t="shared" si="25"/>
        <v>8.9120370648743119E-4</v>
      </c>
      <c r="J534" s="3">
        <f t="shared" si="26"/>
        <v>9.4039351824903861E-4</v>
      </c>
      <c r="K534" s="3">
        <f>IFERROR(stats[[#This Row],[Q3]]-stats[[#This Row],[Q1]],"")</f>
        <v>4.9189811761607416E-5</v>
      </c>
      <c r="L534" s="3">
        <f>IFERROR(AVERAGEIFS(H515:H534, H515:H534, "&lt;" &amp; stats[[#This Row],[Q3]]+(2*stats[[#This Row],[IQR]]), H515:H534, "&gt;" &amp; stats[[#This Row],[Q1]]-(2*stats[[#This Row],[IQR]])),"")</f>
        <v>9.0920781884859829E-4</v>
      </c>
    </row>
    <row r="535" spans="1:12" x14ac:dyDescent="0.25">
      <c r="A535" s="9">
        <v>44302.368576388886</v>
      </c>
      <c r="B535" s="10">
        <v>0</v>
      </c>
      <c r="C535" s="10">
        <v>1</v>
      </c>
      <c r="D535" s="11">
        <f>SUM(B$2:B535)</f>
        <v>6</v>
      </c>
      <c r="E535" s="11">
        <f>SUM(C$2:C535)</f>
        <v>534</v>
      </c>
      <c r="F535" s="12">
        <f>IF(stats[[#This Row],[Datetime]],stats[[#This Row],[Total Clear]]/stats[[#This Row],[Total Runs]],NA())</f>
        <v>1.1235955056179775E-2</v>
      </c>
      <c r="G535" s="2">
        <f t="shared" si="24"/>
        <v>0.05</v>
      </c>
      <c r="H535" s="3">
        <f>IFERROR(stats[[#This Row],[Datetime]]-A534,"")</f>
        <v>7.9861110862111673E-4</v>
      </c>
      <c r="I535" s="3">
        <f t="shared" si="25"/>
        <v>8.9120370648743119E-4</v>
      </c>
      <c r="J535" s="3">
        <f t="shared" si="26"/>
        <v>9.4039351824903861E-4</v>
      </c>
      <c r="K535" s="3">
        <f>IFERROR(stats[[#This Row],[Q3]]-stats[[#This Row],[Q1]],"")</f>
        <v>4.9189811761607416E-5</v>
      </c>
      <c r="L535" s="3">
        <f>IFERROR(AVERAGEIFS(H516:H535, H516:H535, "&lt;" &amp; stats[[#This Row],[Q3]]+(2*stats[[#This Row],[IQR]]), H516:H535, "&gt;" &amp; stats[[#This Row],[Q1]]-(2*stats[[#This Row],[IQR]])),"")</f>
        <v>9.0470678979828441E-4</v>
      </c>
    </row>
    <row r="536" spans="1:12" x14ac:dyDescent="0.25">
      <c r="A536" s="9">
        <v>44302.369444444441</v>
      </c>
      <c r="B536" s="10">
        <v>0</v>
      </c>
      <c r="C536" s="10">
        <v>1</v>
      </c>
      <c r="D536" s="11">
        <f>SUM(B$2:B536)</f>
        <v>6</v>
      </c>
      <c r="E536" s="11">
        <f>SUM(C$2:C536)</f>
        <v>535</v>
      </c>
      <c r="F536" s="12">
        <f>IF(stats[[#This Row],[Datetime]],stats[[#This Row],[Total Clear]]/stats[[#This Row],[Total Runs]],NA())</f>
        <v>1.1214953271028037E-2</v>
      </c>
      <c r="G536" s="2">
        <f t="shared" si="24"/>
        <v>0.05</v>
      </c>
      <c r="H536" s="3">
        <f>IFERROR(stats[[#This Row],[Datetime]]-A535,"")</f>
        <v>8.6805555474711582E-4</v>
      </c>
      <c r="I536" s="3">
        <f t="shared" si="25"/>
        <v>8.8541666445962619E-4</v>
      </c>
      <c r="J536" s="3">
        <f t="shared" si="26"/>
        <v>9.3750000087311491E-4</v>
      </c>
      <c r="K536" s="3">
        <f>IFERROR(stats[[#This Row],[Q3]]-stats[[#This Row],[Q1]],"")</f>
        <v>5.2083336413488723E-5</v>
      </c>
      <c r="L536" s="3">
        <f>IFERROR(AVERAGEIFS(H517:H536, H517:H536, "&lt;" &amp; stats[[#This Row],[Q3]]+(2*stats[[#This Row],[IQR]]), H517:H536, "&gt;" &amp; stats[[#This Row],[Q1]]-(2*stats[[#This Row],[IQR]])),"")</f>
        <v>8.9763374449426518E-4</v>
      </c>
    </row>
    <row r="537" spans="1:12" x14ac:dyDescent="0.25">
      <c r="A537" s="9">
        <v>44302.370393518519</v>
      </c>
      <c r="B537" s="10">
        <v>0</v>
      </c>
      <c r="C537" s="10">
        <v>1</v>
      </c>
      <c r="D537" s="11">
        <f>SUM(B$2:B537)</f>
        <v>6</v>
      </c>
      <c r="E537" s="11">
        <f>SUM(C$2:C537)</f>
        <v>536</v>
      </c>
      <c r="F537" s="12">
        <f>IF(stats[[#This Row],[Datetime]],stats[[#This Row],[Total Clear]]/stats[[#This Row],[Total Runs]],NA())</f>
        <v>1.1194029850746268E-2</v>
      </c>
      <c r="G537" s="2">
        <f t="shared" si="24"/>
        <v>0.05</v>
      </c>
      <c r="H537" s="3">
        <f>IFERROR(stats[[#This Row],[Datetime]]-A536,"")</f>
        <v>9.490740776527673E-4</v>
      </c>
      <c r="I537" s="3">
        <f t="shared" si="25"/>
        <v>8.9120370648743119E-4</v>
      </c>
      <c r="J537" s="3">
        <f t="shared" si="26"/>
        <v>9.4039351824903861E-4</v>
      </c>
      <c r="K537" s="3">
        <f>IFERROR(stats[[#This Row],[Q3]]-stats[[#This Row],[Q1]],"")</f>
        <v>4.9189811761607416E-5</v>
      </c>
      <c r="L537" s="3">
        <f>IFERROR(AVERAGEIFS(H518:H537, H518:H537, "&lt;" &amp; stats[[#This Row],[Q3]]+(2*stats[[#This Row],[IQR]]), H518:H537, "&gt;" &amp; stats[[#This Row],[Q1]]-(2*stats[[#This Row],[IQR]])),"")</f>
        <v>9.0406378593696794E-4</v>
      </c>
    </row>
    <row r="538" spans="1:12" x14ac:dyDescent="0.25">
      <c r="A538" s="9">
        <v>44302.372083333335</v>
      </c>
      <c r="B538" s="10">
        <v>0</v>
      </c>
      <c r="C538" s="10">
        <v>1</v>
      </c>
      <c r="D538" s="11">
        <f>SUM(B$2:B538)</f>
        <v>6</v>
      </c>
      <c r="E538" s="11">
        <f>SUM(C$2:C538)</f>
        <v>537</v>
      </c>
      <c r="F538" s="12">
        <f>IF(stats[[#This Row],[Datetime]],stats[[#This Row],[Total Clear]]/stats[[#This Row],[Total Runs]],NA())</f>
        <v>1.11731843575419E-2</v>
      </c>
      <c r="G538" s="2">
        <f t="shared" si="24"/>
        <v>0.05</v>
      </c>
      <c r="H538" s="3">
        <f>IFERROR(stats[[#This Row],[Datetime]]-A537,"")</f>
        <v>1.6898148169275373E-3</v>
      </c>
      <c r="I538" s="3">
        <f t="shared" si="25"/>
        <v>8.9120370648743119E-4</v>
      </c>
      <c r="J538" s="3">
        <f t="shared" si="26"/>
        <v>9.4907407219579909E-4</v>
      </c>
      <c r="K538" s="3">
        <f>IFERROR(stats[[#This Row],[Q3]]-stats[[#This Row],[Q1]],"")</f>
        <v>5.7870365708367899E-5</v>
      </c>
      <c r="L538" s="3">
        <f>IFERROR(AVERAGEIFS(H519:H538, H519:H538, "&lt;" &amp; stats[[#This Row],[Q3]]+(2*stats[[#This Row],[IQR]]), H519:H538, "&gt;" &amp; stats[[#This Row],[Q1]]-(2*stats[[#This Row],[IQR]])),"")</f>
        <v>9.0345860542797977E-4</v>
      </c>
    </row>
    <row r="539" spans="1:12" x14ac:dyDescent="0.25">
      <c r="A539" s="9">
        <v>44302.372881944444</v>
      </c>
      <c r="B539" s="10">
        <v>0</v>
      </c>
      <c r="C539" s="10">
        <v>1</v>
      </c>
      <c r="D539" s="11">
        <f>SUM(B$2:B539)</f>
        <v>6</v>
      </c>
      <c r="E539" s="11">
        <f>SUM(C$2:C539)</f>
        <v>538</v>
      </c>
      <c r="F539" s="12">
        <f>IF(stats[[#This Row],[Datetime]],stats[[#This Row],[Total Clear]]/stats[[#This Row],[Total Runs]],NA())</f>
        <v>1.1152416356877323E-2</v>
      </c>
      <c r="G539" s="2">
        <f t="shared" si="24"/>
        <v>0.05</v>
      </c>
      <c r="H539" s="3">
        <f>IFERROR(stats[[#This Row],[Datetime]]-A538,"")</f>
        <v>7.9861110862111673E-4</v>
      </c>
      <c r="I539" s="3">
        <f t="shared" si="25"/>
        <v>8.8541666445962619E-4</v>
      </c>
      <c r="J539" s="3">
        <f t="shared" si="26"/>
        <v>9.4907407219579909E-4</v>
      </c>
      <c r="K539" s="3">
        <f>IFERROR(stats[[#This Row],[Q3]]-stats[[#This Row],[Q1]],"")</f>
        <v>6.36574077361729E-5</v>
      </c>
      <c r="L539" s="3">
        <f>IFERROR(AVERAGEIFS(H520:H539, H520:H539, "&lt;" &amp; stats[[#This Row],[Q3]]+(2*stats[[#This Row],[IQR]]), H520:H539, "&gt;" &amp; stats[[#This Row],[Q1]]-(2*stats[[#This Row],[IQR]])),"")</f>
        <v>8.9528867058962696E-4</v>
      </c>
    </row>
    <row r="540" spans="1:12" x14ac:dyDescent="0.25">
      <c r="A540" s="9">
        <v>44302.373761574076</v>
      </c>
      <c r="B540" s="10">
        <v>0</v>
      </c>
      <c r="C540" s="10">
        <v>1</v>
      </c>
      <c r="D540" s="11">
        <f>SUM(B$2:B540)</f>
        <v>6</v>
      </c>
      <c r="E540" s="11">
        <f>SUM(C$2:C540)</f>
        <v>539</v>
      </c>
      <c r="F540" s="12">
        <f>IF(stats[[#This Row],[Datetime]],stats[[#This Row],[Total Clear]]/stats[[#This Row],[Total Runs]],NA())</f>
        <v>1.1131725417439703E-2</v>
      </c>
      <c r="G540" s="2">
        <f t="shared" si="24"/>
        <v>0.05</v>
      </c>
      <c r="H540" s="3">
        <f>IFERROR(stats[[#This Row],[Datetime]]-A539,"")</f>
        <v>8.7962963152676821E-4</v>
      </c>
      <c r="I540" s="3">
        <f t="shared" si="25"/>
        <v>8.7673611233185511E-4</v>
      </c>
      <c r="J540" s="3">
        <f t="shared" si="26"/>
        <v>9.4907407219579909E-4</v>
      </c>
      <c r="K540" s="3">
        <f>IFERROR(stats[[#This Row],[Q3]]-stats[[#This Row],[Q1]],"")</f>
        <v>7.2337959863943979E-5</v>
      </c>
      <c r="L540" s="3">
        <f>IFERROR(AVERAGEIFS(H521:H540, H521:H540, "&lt;" &amp; stats[[#This Row],[Q3]]+(2*stats[[#This Row],[IQR]]), H521:H540, "&gt;" &amp; stats[[#This Row],[Q1]]-(2*stats[[#This Row],[IQR]])),"")</f>
        <v>8.9392701492590067E-4</v>
      </c>
    </row>
    <row r="541" spans="1:12" x14ac:dyDescent="0.25">
      <c r="A541" s="9">
        <v>44302.374641203707</v>
      </c>
      <c r="B541" s="10">
        <v>0</v>
      </c>
      <c r="C541" s="10">
        <v>1</v>
      </c>
      <c r="D541" s="11">
        <f>SUM(B$2:B541)</f>
        <v>6</v>
      </c>
      <c r="E541" s="11">
        <f>SUM(C$2:C541)</f>
        <v>540</v>
      </c>
      <c r="F541" s="12">
        <f>IF(stats[[#This Row],[Datetime]],stats[[#This Row],[Total Clear]]/stats[[#This Row],[Total Runs]],NA())</f>
        <v>1.1111111111111112E-2</v>
      </c>
      <c r="G541" s="2">
        <f t="shared" si="24"/>
        <v>0.05</v>
      </c>
      <c r="H541" s="3">
        <f>IFERROR(stats[[#This Row],[Datetime]]-A540,"")</f>
        <v>8.7962963152676821E-4</v>
      </c>
      <c r="I541" s="3">
        <f t="shared" si="25"/>
        <v>8.7673611233185511E-4</v>
      </c>
      <c r="J541" s="3">
        <f t="shared" si="26"/>
        <v>9.4039352006802801E-4</v>
      </c>
      <c r="K541" s="3">
        <f>IFERROR(stats[[#This Row],[Q3]]-stats[[#This Row],[Q1]],"")</f>
        <v>6.36574077361729E-5</v>
      </c>
      <c r="L541" s="3">
        <f>IFERROR(AVERAGEIFS(H522:H541, H522:H541, "&lt;" &amp; stats[[#This Row],[Q3]]+(2*stats[[#This Row],[IQR]]), H522:H541, "&gt;" &amp; stats[[#This Row],[Q1]]-(2*stats[[#This Row],[IQR]])),"")</f>
        <v>8.8984204793472169E-4</v>
      </c>
    </row>
    <row r="542" spans="1:12" x14ac:dyDescent="0.25">
      <c r="A542" s="9">
        <v>44302.375763888886</v>
      </c>
      <c r="B542" s="10">
        <v>0</v>
      </c>
      <c r="C542" s="10">
        <v>1</v>
      </c>
      <c r="D542" s="11">
        <f>SUM(B$2:B542)</f>
        <v>6</v>
      </c>
      <c r="E542" s="11">
        <f>SUM(C$2:C542)</f>
        <v>541</v>
      </c>
      <c r="F542" s="12">
        <f>IF(stats[[#This Row],[Datetime]],stats[[#This Row],[Total Clear]]/stats[[#This Row],[Total Runs]],NA())</f>
        <v>1.1090573012939002E-2</v>
      </c>
      <c r="G542" s="2">
        <f t="shared" si="24"/>
        <v>0.05</v>
      </c>
      <c r="H542" s="3">
        <f>IFERROR(stats[[#This Row],[Datetime]]-A541,"")</f>
        <v>1.1226851784158498E-3</v>
      </c>
      <c r="I542" s="3">
        <f t="shared" si="25"/>
        <v>8.7673611233185511E-4</v>
      </c>
      <c r="J542" s="3">
        <f t="shared" si="26"/>
        <v>9.5775463341851719E-4</v>
      </c>
      <c r="K542" s="3">
        <f>IFERROR(stats[[#This Row],[Q3]]-stats[[#This Row],[Q1]],"")</f>
        <v>8.1018521086662076E-5</v>
      </c>
      <c r="L542" s="3">
        <f>IFERROR(AVERAGEIFS(H523:H542, H523:H542, "&lt;" &amp; stats[[#This Row],[Q3]]+(2*stats[[#This Row],[IQR]]), H523:H542, "&gt;" &amp; stats[[#This Row],[Q1]]-(2*stats[[#This Row],[IQR]])),"")</f>
        <v>8.8686342587607214E-4</v>
      </c>
    </row>
    <row r="543" spans="1:12" x14ac:dyDescent="0.25">
      <c r="A543" s="9">
        <v>44302.376793981479</v>
      </c>
      <c r="B543" s="10">
        <v>0</v>
      </c>
      <c r="C543" s="10">
        <v>1</v>
      </c>
      <c r="D543" s="11">
        <f>SUM(B$2:B543)</f>
        <v>6</v>
      </c>
      <c r="E543" s="11">
        <f>SUM(C$2:C543)</f>
        <v>542</v>
      </c>
      <c r="F543" s="12">
        <f>IF(stats[[#This Row],[Datetime]],stats[[#This Row],[Total Clear]]/stats[[#This Row],[Total Runs]],NA())</f>
        <v>1.107011070110701E-2</v>
      </c>
      <c r="G543" s="2">
        <f t="shared" si="24"/>
        <v>0.05</v>
      </c>
      <c r="H543" s="3">
        <f>IFERROR(stats[[#This Row],[Datetime]]-A542,"")</f>
        <v>1.0300925932824612E-3</v>
      </c>
      <c r="I543" s="3">
        <f t="shared" si="25"/>
        <v>8.7673611233185511E-4</v>
      </c>
      <c r="J543" s="3">
        <f t="shared" si="26"/>
        <v>9.9537037385744043E-4</v>
      </c>
      <c r="K543" s="3">
        <f>IFERROR(stats[[#This Row],[Q3]]-stats[[#This Row],[Q1]],"")</f>
        <v>1.1863426152558532E-4</v>
      </c>
      <c r="L543" s="3">
        <f>IFERROR(AVERAGEIFS(H524:H543, H524:H543, "&lt;" &amp; stats[[#This Row],[Q3]]+(2*stats[[#This Row],[IQR]]), H524:H543, "&gt;" &amp; stats[[#This Row],[Q1]]-(2*stats[[#This Row],[IQR]])),"")</f>
        <v>9.0754357241915864E-4</v>
      </c>
    </row>
    <row r="544" spans="1:12" x14ac:dyDescent="0.25">
      <c r="A544" s="9">
        <v>44302.377615740741</v>
      </c>
      <c r="B544" s="10">
        <v>0</v>
      </c>
      <c r="C544" s="10">
        <v>1</v>
      </c>
      <c r="D544" s="11">
        <f>SUM(B$2:B544)</f>
        <v>6</v>
      </c>
      <c r="E544" s="11">
        <f>SUM(C$2:C544)</f>
        <v>543</v>
      </c>
      <c r="F544" s="12">
        <f>IF(stats[[#This Row],[Datetime]],stats[[#This Row],[Total Clear]]/stats[[#This Row],[Total Runs]],NA())</f>
        <v>1.1049723756906077E-2</v>
      </c>
      <c r="G544" s="2">
        <f t="shared" si="24"/>
        <v>0.05</v>
      </c>
      <c r="H544" s="3">
        <f>IFERROR(stats[[#This Row],[Datetime]]-A543,"")</f>
        <v>8.217592621804215E-4</v>
      </c>
      <c r="I544" s="3">
        <f t="shared" si="25"/>
        <v>8.6516203555220272E-4</v>
      </c>
      <c r="J544" s="3">
        <f t="shared" si="26"/>
        <v>9.9537037385744043E-4</v>
      </c>
      <c r="K544" s="3">
        <f>IFERROR(stats[[#This Row],[Q3]]-stats[[#This Row],[Q1]],"")</f>
        <v>1.302083383052377E-4</v>
      </c>
      <c r="L544" s="3">
        <f>IFERROR(AVERAGEIFS(H525:H544, H525:H544, "&lt;" &amp; stats[[#This Row],[Q3]]+(2*stats[[#This Row],[IQR]]), H525:H544, "&gt;" &amp; stats[[#This Row],[Q1]]-(2*stats[[#This Row],[IQR]])),"")</f>
        <v>9.014161217183916E-4</v>
      </c>
    </row>
    <row r="545" spans="1:12" x14ac:dyDescent="0.25">
      <c r="A545" s="9">
        <v>44302.378553240742</v>
      </c>
      <c r="B545" s="10">
        <v>0</v>
      </c>
      <c r="C545" s="10">
        <v>1</v>
      </c>
      <c r="D545" s="11">
        <f>SUM(B$2:B545)</f>
        <v>6</v>
      </c>
      <c r="E545" s="11">
        <f>SUM(C$2:C545)</f>
        <v>544</v>
      </c>
      <c r="F545" s="12">
        <f>IF(stats[[#This Row],[Datetime]],stats[[#This Row],[Total Clear]]/stats[[#This Row],[Total Runs]],NA())</f>
        <v>1.1029411764705883E-2</v>
      </c>
      <c r="G545" s="2">
        <f t="shared" ref="G545:G608" si="27">SUM(B526:B545) / SUM(C526:C545)</f>
        <v>0.05</v>
      </c>
      <c r="H545" s="3">
        <f>IFERROR(stats[[#This Row],[Datetime]]-A544,"")</f>
        <v>9.3750000087311491E-4</v>
      </c>
      <c r="I545" s="3">
        <f t="shared" ref="I545:I608" si="28">IFERROR(_xlfn.QUARTILE.INC(H526:H545,1),"")</f>
        <v>8.6516203555220272E-4</v>
      </c>
      <c r="J545" s="3">
        <f t="shared" ref="J545:J608" si="29">IFERROR(_xlfn.QUARTILE.INC(H526:H545,3),"")</f>
        <v>9.6932870656019077E-4</v>
      </c>
      <c r="K545" s="3">
        <f>IFERROR(stats[[#This Row],[Q3]]-stats[[#This Row],[Q1]],"")</f>
        <v>1.0416667100798804E-4</v>
      </c>
      <c r="L545" s="3">
        <f>IFERROR(AVERAGEIFS(H526:H545, H526:H545, "&lt;" &amp; stats[[#This Row],[Q3]]+(2*stats[[#This Row],[IQR]]), H526:H545, "&gt;" &amp; stats[[#This Row],[Q1]]-(2*stats[[#This Row],[IQR]])),"")</f>
        <v>8.9869280996294142E-4</v>
      </c>
    </row>
    <row r="546" spans="1:12" x14ac:dyDescent="0.25">
      <c r="A546" s="9">
        <v>44302.37939814815</v>
      </c>
      <c r="B546" s="10">
        <v>0</v>
      </c>
      <c r="C546" s="10">
        <v>1</v>
      </c>
      <c r="D546" s="11">
        <f>SUM(B$2:B546)</f>
        <v>6</v>
      </c>
      <c r="E546" s="11">
        <f>SUM(C$2:C546)</f>
        <v>545</v>
      </c>
      <c r="F546" s="12">
        <f>IF(stats[[#This Row],[Datetime]],stats[[#This Row],[Total Clear]]/stats[[#This Row],[Total Runs]],NA())</f>
        <v>1.1009174311926606E-2</v>
      </c>
      <c r="G546" s="2">
        <f t="shared" si="27"/>
        <v>0.05</v>
      </c>
      <c r="H546" s="3">
        <f>IFERROR(stats[[#This Row],[Datetime]]-A545,"")</f>
        <v>8.4490740846376866E-4</v>
      </c>
      <c r="I546" s="3">
        <f t="shared" si="28"/>
        <v>8.5358796059153974E-4</v>
      </c>
      <c r="J546" s="3">
        <f t="shared" si="29"/>
        <v>9.6932870656019077E-4</v>
      </c>
      <c r="K546" s="3">
        <f>IFERROR(stats[[#This Row],[Q3]]-stats[[#This Row],[Q1]],"")</f>
        <v>1.1574074596865103E-4</v>
      </c>
      <c r="L546" s="3">
        <f>IFERROR(AVERAGEIFS(H527:H546, H527:H546, "&lt;" &amp; stats[[#This Row],[Q3]]+(2*stats[[#This Row],[IQR]]), H527:H546, "&gt;" &amp; stats[[#This Row],[Q1]]-(2*stats[[#This Row],[IQR]])),"")</f>
        <v>8.9460784297176255E-4</v>
      </c>
    </row>
    <row r="547" spans="1:12" x14ac:dyDescent="0.25">
      <c r="A547" s="9">
        <v>44302.380277777775</v>
      </c>
      <c r="B547" s="10">
        <v>0</v>
      </c>
      <c r="C547" s="10">
        <v>1</v>
      </c>
      <c r="D547" s="11">
        <f>SUM(B$2:B547)</f>
        <v>6</v>
      </c>
      <c r="E547" s="11">
        <f>SUM(C$2:C547)</f>
        <v>546</v>
      </c>
      <c r="F547" s="12">
        <f>IF(stats[[#This Row],[Datetime]],stats[[#This Row],[Total Clear]]/stats[[#This Row],[Total Runs]],NA())</f>
        <v>1.098901098901099E-2</v>
      </c>
      <c r="G547" s="2">
        <f t="shared" si="27"/>
        <v>0.05</v>
      </c>
      <c r="H547" s="3">
        <f>IFERROR(stats[[#This Row],[Datetime]]-A546,"")</f>
        <v>8.7962962425081059E-4</v>
      </c>
      <c r="I547" s="3">
        <f t="shared" si="28"/>
        <v>8.5358796059153974E-4</v>
      </c>
      <c r="J547" s="3">
        <f t="shared" si="29"/>
        <v>9.6932870656019077E-4</v>
      </c>
      <c r="K547" s="3">
        <f>IFERROR(stats[[#This Row],[Q3]]-stats[[#This Row],[Q1]],"")</f>
        <v>1.1574074596865103E-4</v>
      </c>
      <c r="L547" s="3">
        <f>IFERROR(AVERAGEIFS(H528:H547, H528:H547, "&lt;" &amp; stats[[#This Row],[Q3]]+(2*stats[[#This Row],[IQR]]), H528:H547, "&gt;" &amp; stats[[#This Row],[Q1]]-(2*stats[[#This Row],[IQR]])),"")</f>
        <v>8.9392701449790308E-4</v>
      </c>
    </row>
    <row r="548" spans="1:12" x14ac:dyDescent="0.25">
      <c r="A548" s="9">
        <v>44302.381145833337</v>
      </c>
      <c r="B548" s="10">
        <v>0</v>
      </c>
      <c r="C548" s="10">
        <v>1</v>
      </c>
      <c r="D548" s="11">
        <f>SUM(B$2:B548)</f>
        <v>6</v>
      </c>
      <c r="E548" s="11">
        <f>SUM(C$2:C548)</f>
        <v>547</v>
      </c>
      <c r="F548" s="12">
        <f>IF(stats[[#This Row],[Datetime]],stats[[#This Row],[Total Clear]]/stats[[#This Row],[Total Runs]],NA())</f>
        <v>1.0968921389396709E-2</v>
      </c>
      <c r="G548" s="2">
        <f t="shared" si="27"/>
        <v>0.05</v>
      </c>
      <c r="H548" s="3">
        <f>IFERROR(stats[[#This Row],[Datetime]]-A547,"")</f>
        <v>8.6805556202307343E-4</v>
      </c>
      <c r="I548" s="3">
        <f t="shared" si="28"/>
        <v>8.6516203555220272E-4</v>
      </c>
      <c r="J548" s="3">
        <f t="shared" si="29"/>
        <v>9.6932870656019077E-4</v>
      </c>
      <c r="K548" s="3">
        <f>IFERROR(stats[[#This Row],[Q3]]-stats[[#This Row],[Q1]],"")</f>
        <v>1.0416667100798804E-4</v>
      </c>
      <c r="L548" s="3">
        <f>IFERROR(AVERAGEIFS(H529:H548, H529:H548, "&lt;" &amp; stats[[#This Row],[Q3]]+(2*stats[[#This Row],[IQR]]), H529:H548, "&gt;" &amp; stats[[#This Row],[Q1]]-(2*stats[[#This Row],[IQR]])),"")</f>
        <v>8.9665032668135073E-4</v>
      </c>
    </row>
    <row r="549" spans="1:12" x14ac:dyDescent="0.25">
      <c r="A549" s="9">
        <v>44302.382280092592</v>
      </c>
      <c r="B549" s="10">
        <v>0</v>
      </c>
      <c r="C549" s="10">
        <v>1</v>
      </c>
      <c r="D549" s="11">
        <f>SUM(B$2:B549)</f>
        <v>6</v>
      </c>
      <c r="E549" s="11">
        <f>SUM(C$2:C549)</f>
        <v>548</v>
      </c>
      <c r="F549" s="12">
        <f>IF(stats[[#This Row],[Datetime]],stats[[#This Row],[Total Clear]]/stats[[#This Row],[Total Runs]],NA())</f>
        <v>1.0948905109489052E-2</v>
      </c>
      <c r="G549" s="2">
        <f t="shared" si="27"/>
        <v>0.05</v>
      </c>
      <c r="H549" s="3">
        <f>IFERROR(stats[[#This Row],[Datetime]]-A548,"")</f>
        <v>1.1342592551955022E-3</v>
      </c>
      <c r="I549" s="3">
        <f t="shared" si="28"/>
        <v>8.6516203555220272E-4</v>
      </c>
      <c r="J549" s="3">
        <f t="shared" si="29"/>
        <v>1.0532407395658083E-3</v>
      </c>
      <c r="K549" s="3">
        <f>IFERROR(stats[[#This Row],[Q3]]-stats[[#This Row],[Q1]],"")</f>
        <v>1.880787040136056E-4</v>
      </c>
      <c r="L549" s="3">
        <f>IFERROR(AVERAGEIFS(H530:H549, H530:H549, "&lt;" &amp; stats[[#This Row],[Q3]]+(2*stats[[#This Row],[IQR]]), H530:H549, "&gt;" &amp; stats[[#This Row],[Q1]]-(2*stats[[#This Row],[IQR]])),"")</f>
        <v>9.109477122204707E-4</v>
      </c>
    </row>
    <row r="550" spans="1:12" x14ac:dyDescent="0.25">
      <c r="A550" s="9">
        <v>44302.383321759262</v>
      </c>
      <c r="B550" s="10">
        <v>0</v>
      </c>
      <c r="C550" s="10">
        <v>1</v>
      </c>
      <c r="D550" s="11">
        <f>SUM(B$2:B550)</f>
        <v>6</v>
      </c>
      <c r="E550" s="11">
        <f>SUM(C$2:C550)</f>
        <v>549</v>
      </c>
      <c r="F550" s="12">
        <f>IF(stats[[#This Row],[Datetime]],stats[[#This Row],[Total Clear]]/stats[[#This Row],[Total Runs]],NA())</f>
        <v>1.092896174863388E-2</v>
      </c>
      <c r="G550" s="2">
        <f t="shared" si="27"/>
        <v>0.05</v>
      </c>
      <c r="H550" s="3">
        <f>IFERROR(stats[[#This Row],[Datetime]]-A549,"")</f>
        <v>1.0416666700621136E-3</v>
      </c>
      <c r="I550" s="3">
        <f t="shared" si="28"/>
        <v>8.6516203555220272E-4</v>
      </c>
      <c r="J550" s="3">
        <f t="shared" si="29"/>
        <v>1.0619212971505476E-3</v>
      </c>
      <c r="K550" s="3">
        <f>IFERROR(stats[[#This Row],[Q3]]-stats[[#This Row],[Q1]],"")</f>
        <v>1.9675926159834489E-4</v>
      </c>
      <c r="L550" s="3">
        <f>IFERROR(AVERAGEIFS(H531:H550, H531:H550, "&lt;" &amp; stats[[#This Row],[Q3]]+(2*stats[[#This Row],[IQR]]), H531:H550, "&gt;" &amp; stats[[#This Row],[Q1]]-(2*stats[[#This Row],[IQR]])),"")</f>
        <v>9.1843681901296163E-4</v>
      </c>
    </row>
    <row r="551" spans="1:12" x14ac:dyDescent="0.25">
      <c r="A551" s="9">
        <v>44302.384479166663</v>
      </c>
      <c r="B551" s="10">
        <v>0</v>
      </c>
      <c r="C551" s="10">
        <v>1</v>
      </c>
      <c r="D551" s="11">
        <f>SUM(B$2:B551)</f>
        <v>6</v>
      </c>
      <c r="E551" s="11">
        <f>SUM(C$2:C551)</f>
        <v>550</v>
      </c>
      <c r="F551" s="12">
        <f>IF(stats[[#This Row],[Datetime]],stats[[#This Row],[Total Clear]]/stats[[#This Row],[Total Runs]],NA())</f>
        <v>1.090909090909091E-2</v>
      </c>
      <c r="G551" s="2">
        <f t="shared" si="27"/>
        <v>0</v>
      </c>
      <c r="H551" s="3">
        <f>IFERROR(stats[[#This Row],[Datetime]]-A550,"")</f>
        <v>1.1574074014788494E-3</v>
      </c>
      <c r="I551" s="3">
        <f t="shared" si="28"/>
        <v>8.6516203555220272E-4</v>
      </c>
      <c r="J551" s="3">
        <f t="shared" si="29"/>
        <v>1.0619212971505476E-3</v>
      </c>
      <c r="K551" s="3">
        <f>IFERROR(stats[[#This Row],[Q3]]-stats[[#This Row],[Q1]],"")</f>
        <v>1.9675926159834489E-4</v>
      </c>
      <c r="L551" s="3">
        <f>IFERROR(AVERAGEIFS(H532:H551, H532:H551, "&lt;" &amp; stats[[#This Row],[Q3]]+(2*stats[[#This Row],[IQR]]), H532:H551, "&gt;" &amp; stats[[#This Row],[Q1]]-(2*stats[[#This Row],[IQR]])),"")</f>
        <v>9.3171296248328872E-4</v>
      </c>
    </row>
    <row r="552" spans="1:12" x14ac:dyDescent="0.25">
      <c r="A552" s="9">
        <v>44302.385555555556</v>
      </c>
      <c r="B552" s="10">
        <v>0</v>
      </c>
      <c r="C552" s="10">
        <v>1</v>
      </c>
      <c r="D552" s="11">
        <f>SUM(B$2:B552)</f>
        <v>6</v>
      </c>
      <c r="E552" s="11">
        <f>SUM(C$2:C552)</f>
        <v>551</v>
      </c>
      <c r="F552" s="12">
        <f>IF(stats[[#This Row],[Datetime]],stats[[#This Row],[Total Clear]]/stats[[#This Row],[Total Runs]],NA())</f>
        <v>1.0889292196007259E-2</v>
      </c>
      <c r="G552" s="2">
        <f t="shared" si="27"/>
        <v>0</v>
      </c>
      <c r="H552" s="3">
        <f>IFERROR(stats[[#This Row],[Datetime]]-A551,"")</f>
        <v>1.0763888931251131E-3</v>
      </c>
      <c r="I552" s="3">
        <f t="shared" si="28"/>
        <v>8.6516203555220272E-4</v>
      </c>
      <c r="J552" s="3">
        <f t="shared" si="29"/>
        <v>1.0503472258278634E-3</v>
      </c>
      <c r="K552" s="3">
        <f>IFERROR(stats[[#This Row],[Q3]]-stats[[#This Row],[Q1]],"")</f>
        <v>1.8518519027566072E-4</v>
      </c>
      <c r="L552" s="3">
        <f>IFERROR(AVERAGEIFS(H533:H552, H533:H552, "&lt;" &amp; stats[[#This Row],[Q3]]+(2*stats[[#This Row],[IQR]]), H533:H552, "&gt;" &amp; stats[[#This Row],[Q1]]-(2*stats[[#This Row],[IQR]])),"")</f>
        <v>9.3932748514864793E-4</v>
      </c>
    </row>
    <row r="553" spans="1:12" x14ac:dyDescent="0.25">
      <c r="A553" s="9">
        <v>44302.386574074073</v>
      </c>
      <c r="B553" s="10">
        <v>0</v>
      </c>
      <c r="C553" s="10">
        <v>1</v>
      </c>
      <c r="D553" s="11">
        <f>SUM(B$2:B553)</f>
        <v>6</v>
      </c>
      <c r="E553" s="11">
        <f>SUM(C$2:C553)</f>
        <v>552</v>
      </c>
      <c r="F553" s="12">
        <f>IF(stats[[#This Row],[Datetime]],stats[[#This Row],[Total Clear]]/stats[[#This Row],[Total Runs]],NA())</f>
        <v>1.0869565217391304E-2</v>
      </c>
      <c r="G553" s="2">
        <f t="shared" si="27"/>
        <v>0</v>
      </c>
      <c r="H553" s="3">
        <f>IFERROR(stats[[#This Row],[Datetime]]-A552,"")</f>
        <v>1.0185185165028088E-3</v>
      </c>
      <c r="I553" s="3">
        <f t="shared" si="28"/>
        <v>8.6805556020408403E-4</v>
      </c>
      <c r="J553" s="3">
        <f t="shared" si="29"/>
        <v>1.0503472258278634E-3</v>
      </c>
      <c r="K553" s="3">
        <f>IFERROR(stats[[#This Row],[Q3]]-stats[[#This Row],[Q1]],"")</f>
        <v>1.8229166562377941E-4</v>
      </c>
      <c r="L553" s="3">
        <f>IFERROR(AVERAGEIFS(H534:H553, H534:H553, "&lt;" &amp; stats[[#This Row],[Q3]]+(2*stats[[#This Row],[IQR]]), H534:H553, "&gt;" &amp; stats[[#This Row],[Q1]]-(2*stats[[#This Row],[IQR]])),"")</f>
        <v>9.4785575033471867E-4</v>
      </c>
    </row>
    <row r="554" spans="1:12" x14ac:dyDescent="0.25">
      <c r="A554" s="9">
        <v>44302.387592592589</v>
      </c>
      <c r="B554" s="10">
        <v>0</v>
      </c>
      <c r="C554" s="10">
        <v>1</v>
      </c>
      <c r="D554" s="11">
        <f>SUM(B$2:B554)</f>
        <v>6</v>
      </c>
      <c r="E554" s="11">
        <f>SUM(C$2:C554)</f>
        <v>553</v>
      </c>
      <c r="F554" s="12">
        <f>IF(stats[[#This Row],[Datetime]],stats[[#This Row],[Total Clear]]/stats[[#This Row],[Total Runs]],NA())</f>
        <v>1.0849909584086799E-2</v>
      </c>
      <c r="G554" s="2">
        <f t="shared" si="27"/>
        <v>0</v>
      </c>
      <c r="H554" s="3">
        <f>IFERROR(stats[[#This Row],[Datetime]]-A553,"")</f>
        <v>1.0185185165028088E-3</v>
      </c>
      <c r="I554" s="3">
        <f t="shared" si="28"/>
        <v>8.6805556020408403E-4</v>
      </c>
      <c r="J554" s="3">
        <f t="shared" si="29"/>
        <v>1.0503472258278634E-3</v>
      </c>
      <c r="K554" s="3">
        <f>IFERROR(stats[[#This Row],[Q3]]-stats[[#This Row],[Q1]],"")</f>
        <v>1.8229166562377941E-4</v>
      </c>
      <c r="L554" s="3">
        <f>IFERROR(AVERAGEIFS(H535:H554, H535:H554, "&lt;" &amp; stats[[#This Row],[Q3]]+(2*stats[[#This Row],[IQR]]), H535:H554, "&gt;" &amp; stats[[#This Row],[Q1]]-(2*stats[[#This Row],[IQR]])),"")</f>
        <v>9.5394736816064999E-4</v>
      </c>
    </row>
    <row r="555" spans="1:12" x14ac:dyDescent="0.25">
      <c r="A555" s="9">
        <v>44302.388749999998</v>
      </c>
      <c r="B555" s="10">
        <v>0</v>
      </c>
      <c r="C555" s="10">
        <v>1</v>
      </c>
      <c r="D555" s="11">
        <f>SUM(B$2:B555)</f>
        <v>6</v>
      </c>
      <c r="E555" s="11">
        <f>SUM(C$2:C555)</f>
        <v>554</v>
      </c>
      <c r="F555" s="12">
        <f>IF(stats[[#This Row],[Datetime]],stats[[#This Row],[Total Clear]]/stats[[#This Row],[Total Runs]],NA())</f>
        <v>1.0830324909747292E-2</v>
      </c>
      <c r="G555" s="2">
        <f t="shared" si="27"/>
        <v>0</v>
      </c>
      <c r="H555" s="3">
        <f>IFERROR(stats[[#This Row],[Datetime]]-A554,"")</f>
        <v>1.157407408754807E-3</v>
      </c>
      <c r="I555" s="3">
        <f t="shared" si="28"/>
        <v>8.767361086938763E-4</v>
      </c>
      <c r="J555" s="3">
        <f t="shared" si="29"/>
        <v>1.0879629644477973E-3</v>
      </c>
      <c r="K555" s="3">
        <f>IFERROR(stats[[#This Row],[Q3]]-stats[[#This Row],[Q1]],"")</f>
        <v>2.1122685575392097E-4</v>
      </c>
      <c r="L555" s="3">
        <f>IFERROR(AVERAGEIFS(H536:H555, H536:H555, "&lt;" &amp; stats[[#This Row],[Q3]]+(2*stats[[#This Row],[IQR]]), H536:H555, "&gt;" &amp; stats[[#This Row],[Q1]]-(2*stats[[#This Row],[IQR]])),"")</f>
        <v>9.7283138395715997E-4</v>
      </c>
    </row>
    <row r="556" spans="1:12" x14ac:dyDescent="0.25">
      <c r="A556" s="9">
        <v>44302.389814814815</v>
      </c>
      <c r="B556" s="10">
        <v>0</v>
      </c>
      <c r="C556" s="10">
        <v>1</v>
      </c>
      <c r="D556" s="11">
        <f>SUM(B$2:B556)</f>
        <v>6</v>
      </c>
      <c r="E556" s="11">
        <f>SUM(C$2:C556)</f>
        <v>555</v>
      </c>
      <c r="F556" s="12">
        <f>IF(stats[[#This Row],[Datetime]],stats[[#This Row],[Total Clear]]/stats[[#This Row],[Total Runs]],NA())</f>
        <v>1.0810810810810811E-2</v>
      </c>
      <c r="G556" s="2">
        <f t="shared" si="27"/>
        <v>0</v>
      </c>
      <c r="H556" s="3">
        <f>IFERROR(stats[[#This Row],[Datetime]]-A555,"")</f>
        <v>1.0648148163454607E-3</v>
      </c>
      <c r="I556" s="3">
        <f t="shared" si="28"/>
        <v>8.796296297077788E-4</v>
      </c>
      <c r="J556" s="3">
        <f t="shared" si="29"/>
        <v>1.0879629644477973E-3</v>
      </c>
      <c r="K556" s="3">
        <f>IFERROR(stats[[#This Row],[Q3]]-stats[[#This Row],[Q1]],"")</f>
        <v>2.0833333474001847E-4</v>
      </c>
      <c r="L556" s="3">
        <f>IFERROR(AVERAGEIFS(H537:H556, H537:H556, "&lt;" &amp; stats[[#This Row],[Q3]]+(2*stats[[#This Row],[IQR]]), H537:H556, "&gt;" &amp; stats[[#This Row],[Q1]]-(2*stats[[#This Row],[IQR]])),"")</f>
        <v>9.831871345675992E-4</v>
      </c>
    </row>
    <row r="557" spans="1:12" x14ac:dyDescent="0.25">
      <c r="A557" s="9">
        <v>44302.390914351854</v>
      </c>
      <c r="B557" s="10">
        <v>0</v>
      </c>
      <c r="C557" s="10">
        <v>1</v>
      </c>
      <c r="D557" s="11">
        <f>SUM(B$2:B557)</f>
        <v>6</v>
      </c>
      <c r="E557" s="11">
        <f>SUM(C$2:C557)</f>
        <v>556</v>
      </c>
      <c r="F557" s="12">
        <f>IF(stats[[#This Row],[Datetime]],stats[[#This Row],[Total Clear]]/stats[[#This Row],[Total Runs]],NA())</f>
        <v>1.0791366906474821E-2</v>
      </c>
      <c r="G557" s="2">
        <f t="shared" si="27"/>
        <v>0</v>
      </c>
      <c r="H557" s="3">
        <f>IFERROR(stats[[#This Row],[Datetime]]-A556,"")</f>
        <v>1.0995370394084603E-3</v>
      </c>
      <c r="I557" s="3">
        <f t="shared" si="28"/>
        <v>8.796296297077788E-4</v>
      </c>
      <c r="J557" s="3">
        <f t="shared" si="29"/>
        <v>1.1053240741603076E-3</v>
      </c>
      <c r="K557" s="3">
        <f>IFERROR(stats[[#This Row],[Q3]]-stats[[#This Row],[Q1]],"")</f>
        <v>2.2569444445252884E-4</v>
      </c>
      <c r="L557" s="3">
        <f>IFERROR(AVERAGEIFS(H538:H557, H538:H557, "&lt;" &amp; stats[[#This Row],[Q3]]+(2*stats[[#This Row],[IQR]]), H538:H557, "&gt;" &amp; stats[[#This Row],[Q1]]-(2*stats[[#This Row],[IQR]])),"")</f>
        <v>9.9110623781789868E-4</v>
      </c>
    </row>
    <row r="558" spans="1:12" x14ac:dyDescent="0.25">
      <c r="A558" s="9">
        <v>44302.392025462963</v>
      </c>
      <c r="B558" s="10">
        <v>0</v>
      </c>
      <c r="C558" s="10">
        <v>1</v>
      </c>
      <c r="D558" s="11">
        <f>SUM(B$2:B558)</f>
        <v>6</v>
      </c>
      <c r="E558" s="11">
        <f>SUM(C$2:C558)</f>
        <v>557</v>
      </c>
      <c r="F558" s="12">
        <f>IF(stats[[#This Row],[Datetime]],stats[[#This Row],[Total Clear]]/stats[[#This Row],[Total Runs]],NA())</f>
        <v>1.0771992818671455E-2</v>
      </c>
      <c r="G558" s="2">
        <f t="shared" si="27"/>
        <v>0</v>
      </c>
      <c r="H558" s="3">
        <f>IFERROR(stats[[#This Row],[Datetime]]-A557,"")</f>
        <v>1.111111108912155E-3</v>
      </c>
      <c r="I558" s="3">
        <f t="shared" si="28"/>
        <v>8.796296297077788E-4</v>
      </c>
      <c r="J558" s="3">
        <f t="shared" si="29"/>
        <v>1.102430556784384E-3</v>
      </c>
      <c r="K558" s="3">
        <f>IFERROR(stats[[#This Row],[Q3]]-stats[[#This Row],[Q1]],"")</f>
        <v>2.2280092707660515E-4</v>
      </c>
      <c r="L558" s="3">
        <f>IFERROR(AVERAGEIFS(H539:H558, H539:H558, "&lt;" &amp; stats[[#This Row],[Q3]]+(2*stats[[#This Row],[IQR]]), H539:H558, "&gt;" &amp; stats[[#This Row],[Q1]]-(2*stats[[#This Row],[IQR]])),"")</f>
        <v>9.9710648137261168E-4</v>
      </c>
    </row>
    <row r="559" spans="1:12" x14ac:dyDescent="0.25">
      <c r="A559" s="9">
        <v>44302.393090277779</v>
      </c>
      <c r="B559" s="10">
        <v>0</v>
      </c>
      <c r="C559" s="10">
        <v>1</v>
      </c>
      <c r="D559" s="11">
        <f>SUM(B$2:B559)</f>
        <v>6</v>
      </c>
      <c r="E559" s="11">
        <f>SUM(C$2:C559)</f>
        <v>558</v>
      </c>
      <c r="F559" s="12">
        <f>IF(stats[[#This Row],[Datetime]],stats[[#This Row],[Total Clear]]/stats[[#This Row],[Total Runs]],NA())</f>
        <v>1.0752688172043012E-2</v>
      </c>
      <c r="G559" s="2">
        <f t="shared" si="27"/>
        <v>0</v>
      </c>
      <c r="H559" s="3">
        <f>IFERROR(stats[[#This Row],[Datetime]]-A558,"")</f>
        <v>1.0648148163454607E-3</v>
      </c>
      <c r="I559" s="3">
        <f t="shared" si="28"/>
        <v>8.7962963152676821E-4</v>
      </c>
      <c r="J559" s="3">
        <f t="shared" si="29"/>
        <v>1.102430556784384E-3</v>
      </c>
      <c r="K559" s="3">
        <f>IFERROR(stats[[#This Row],[Q3]]-stats[[#This Row],[Q1]],"")</f>
        <v>2.2280092525761575E-4</v>
      </c>
      <c r="L559" s="3">
        <f>IFERROR(AVERAGEIFS(H540:H559, H540:H559, "&lt;" &amp; stats[[#This Row],[Q3]]+(2*stats[[#This Row],[IQR]]), H540:H559, "&gt;" &amp; stats[[#This Row],[Q1]]-(2*stats[[#This Row],[IQR]])),"")</f>
        <v>1.0104166667588288E-3</v>
      </c>
    </row>
    <row r="560" spans="1:12" x14ac:dyDescent="0.25">
      <c r="A560" s="9">
        <v>44302.394317129627</v>
      </c>
      <c r="B560" s="10">
        <v>0</v>
      </c>
      <c r="C560" s="10">
        <v>1</v>
      </c>
      <c r="D560" s="11">
        <f>SUM(B$2:B560)</f>
        <v>6</v>
      </c>
      <c r="E560" s="11">
        <f>SUM(C$2:C560)</f>
        <v>559</v>
      </c>
      <c r="F560" s="12">
        <f>IF(stats[[#This Row],[Datetime]],stats[[#This Row],[Total Clear]]/stats[[#This Row],[Total Runs]],NA())</f>
        <v>1.0733452593917709E-2</v>
      </c>
      <c r="G560" s="2">
        <f t="shared" si="27"/>
        <v>0</v>
      </c>
      <c r="H560" s="3">
        <f>IFERROR(stats[[#This Row],[Datetime]]-A559,"")</f>
        <v>1.2268518476048484E-3</v>
      </c>
      <c r="I560" s="3">
        <f t="shared" si="28"/>
        <v>9.2303240853652824E-4</v>
      </c>
      <c r="J560" s="3">
        <f t="shared" si="29"/>
        <v>1.1140046262880787E-3</v>
      </c>
      <c r="K560" s="3">
        <f>IFERROR(stats[[#This Row],[Q3]]-stats[[#This Row],[Q1]],"")</f>
        <v>1.9097221775155049E-4</v>
      </c>
      <c r="L560" s="3">
        <f>IFERROR(AVERAGEIFS(H541:H560, H541:H560, "&lt;" &amp; stats[[#This Row],[Q3]]+(2*stats[[#This Row],[IQR]]), H541:H560, "&gt;" &amp; stats[[#This Row],[Q1]]-(2*stats[[#This Row],[IQR]])),"")</f>
        <v>1.0277777775627329E-3</v>
      </c>
    </row>
    <row r="561" spans="1:12" x14ac:dyDescent="0.25">
      <c r="A561" s="9">
        <v>44302.395451388889</v>
      </c>
      <c r="B561" s="10">
        <v>0</v>
      </c>
      <c r="C561" s="10">
        <v>1</v>
      </c>
      <c r="D561" s="11">
        <f>SUM(B$2:B561)</f>
        <v>6</v>
      </c>
      <c r="E561" s="11">
        <f>SUM(C$2:C561)</f>
        <v>560</v>
      </c>
      <c r="F561" s="12">
        <f>IF(stats[[#This Row],[Datetime]],stats[[#This Row],[Total Clear]]/stats[[#This Row],[Total Runs]],NA())</f>
        <v>1.0714285714285714E-2</v>
      </c>
      <c r="G561" s="2">
        <f t="shared" si="27"/>
        <v>0</v>
      </c>
      <c r="H561" s="3">
        <f>IFERROR(stats[[#This Row],[Datetime]]-A560,"")</f>
        <v>1.1342592624714598E-3</v>
      </c>
      <c r="I561" s="3">
        <f t="shared" si="28"/>
        <v>9.9826388759538531E-4</v>
      </c>
      <c r="J561" s="3">
        <f t="shared" si="29"/>
        <v>1.1255786976107629E-3</v>
      </c>
      <c r="K561" s="3">
        <f>IFERROR(stats[[#This Row],[Q3]]-stats[[#This Row],[Q1]],"")</f>
        <v>1.2731481001537759E-4</v>
      </c>
      <c r="L561" s="3">
        <f>IFERROR(AVERAGEIFS(H542:H561, H542:H561, "&lt;" &amp; stats[[#This Row],[Q3]]+(2*stats[[#This Row],[IQR]]), H542:H561, "&gt;" &amp; stats[[#This Row],[Q1]]-(2*stats[[#This Row],[IQR]])),"")</f>
        <v>1.0405092591099674E-3</v>
      </c>
    </row>
    <row r="562" spans="1:12" x14ac:dyDescent="0.25">
      <c r="A562" s="9">
        <v>44302.396539351852</v>
      </c>
      <c r="B562" s="10">
        <v>0</v>
      </c>
      <c r="C562" s="10">
        <v>1</v>
      </c>
      <c r="D562" s="11">
        <f>SUM(B$2:B562)</f>
        <v>6</v>
      </c>
      <c r="E562" s="11">
        <f>SUM(C$2:C562)</f>
        <v>561</v>
      </c>
      <c r="F562" s="12">
        <f>IF(stats[[#This Row],[Datetime]],stats[[#This Row],[Total Clear]]/stats[[#This Row],[Total Runs]],NA())</f>
        <v>1.06951871657754E-2</v>
      </c>
      <c r="G562" s="2">
        <f t="shared" si="27"/>
        <v>0</v>
      </c>
      <c r="H562" s="3">
        <f>IFERROR(stats[[#This Row],[Datetime]]-A561,"")</f>
        <v>1.0879629626288079E-3</v>
      </c>
      <c r="I562" s="3">
        <f t="shared" si="28"/>
        <v>9.9826388759538531E-4</v>
      </c>
      <c r="J562" s="3">
        <f t="shared" si="29"/>
        <v>1.1168981454829918E-3</v>
      </c>
      <c r="K562" s="3">
        <f>IFERROR(stats[[#This Row],[Q3]]-stats[[#This Row],[Q1]],"")</f>
        <v>1.1863425788760651E-4</v>
      </c>
      <c r="L562" s="3">
        <f>IFERROR(AVERAGEIFS(H543:H562, H543:H562, "&lt;" &amp; stats[[#This Row],[Q3]]+(2*stats[[#This Row],[IQR]]), H543:H562, "&gt;" &amp; stats[[#This Row],[Q1]]-(2*stats[[#This Row],[IQR]])),"")</f>
        <v>1.0387731483206153E-3</v>
      </c>
    </row>
    <row r="563" spans="1:12" x14ac:dyDescent="0.25">
      <c r="A563" s="9">
        <v>44302.397615740738</v>
      </c>
      <c r="B563" s="10">
        <v>0</v>
      </c>
      <c r="C563" s="10">
        <v>1</v>
      </c>
      <c r="D563" s="11">
        <f>SUM(B$2:B563)</f>
        <v>6</v>
      </c>
      <c r="E563" s="11">
        <f>SUM(C$2:C563)</f>
        <v>562</v>
      </c>
      <c r="F563" s="12">
        <f>IF(stats[[#This Row],[Datetime]],stats[[#This Row],[Total Clear]]/stats[[#This Row],[Total Runs]],NA())</f>
        <v>1.0676156583629894E-2</v>
      </c>
      <c r="G563" s="2">
        <f t="shared" si="27"/>
        <v>0</v>
      </c>
      <c r="H563" s="3">
        <f>IFERROR(stats[[#This Row],[Datetime]]-A562,"")</f>
        <v>1.0763888858491555E-3</v>
      </c>
      <c r="I563" s="3">
        <f t="shared" si="28"/>
        <v>9.9826388759538531E-4</v>
      </c>
      <c r="J563" s="3">
        <f t="shared" si="29"/>
        <v>1.1168981454829918E-3</v>
      </c>
      <c r="K563" s="3">
        <f>IFERROR(stats[[#This Row],[Q3]]-stats[[#This Row],[Q1]],"")</f>
        <v>1.1863425788760651E-4</v>
      </c>
      <c r="L563" s="3">
        <f>IFERROR(AVERAGEIFS(H544:H563, H544:H563, "&lt;" &amp; stats[[#This Row],[Q3]]+(2*stats[[#This Row],[IQR]]), H544:H563, "&gt;" &amp; stats[[#This Row],[Q1]]-(2*stats[[#This Row],[IQR]])),"")</f>
        <v>1.04108796294895E-3</v>
      </c>
    </row>
    <row r="564" spans="1:12" x14ac:dyDescent="0.25">
      <c r="A564" s="9">
        <v>44302.398692129631</v>
      </c>
      <c r="B564" s="10">
        <v>0</v>
      </c>
      <c r="C564" s="10">
        <v>1</v>
      </c>
      <c r="D564" s="11">
        <f>SUM(B$2:B564)</f>
        <v>6</v>
      </c>
      <c r="E564" s="11">
        <f>SUM(C$2:C564)</f>
        <v>563</v>
      </c>
      <c r="F564" s="12">
        <f>IF(stats[[#This Row],[Datetime]],stats[[#This Row],[Total Clear]]/stats[[#This Row],[Total Runs]],NA())</f>
        <v>1.0657193605683837E-2</v>
      </c>
      <c r="G564" s="2">
        <f t="shared" si="27"/>
        <v>0</v>
      </c>
      <c r="H564" s="3">
        <f>IFERROR(stats[[#This Row],[Datetime]]-A563,"")</f>
        <v>1.0763888931251131E-3</v>
      </c>
      <c r="I564" s="3">
        <f t="shared" si="28"/>
        <v>1.0185185165028088E-3</v>
      </c>
      <c r="J564" s="3">
        <f t="shared" si="29"/>
        <v>1.1168981454829918E-3</v>
      </c>
      <c r="K564" s="3">
        <f>IFERROR(stats[[#This Row],[Q3]]-stats[[#This Row],[Q1]],"")</f>
        <v>9.8379628980183043E-5</v>
      </c>
      <c r="L564" s="3">
        <f>IFERROR(AVERAGEIFS(H545:H564, H545:H564, "&lt;" &amp; stats[[#This Row],[Q3]]+(2*stats[[#This Row],[IQR]]), H545:H564, "&gt;" &amp; stats[[#This Row],[Q1]]-(2*stats[[#This Row],[IQR]])),"")</f>
        <v>1.0538194444961845E-3</v>
      </c>
    </row>
    <row r="565" spans="1:12" x14ac:dyDescent="0.25">
      <c r="A565" s="9">
        <v>44302.399837962963</v>
      </c>
      <c r="B565" s="10">
        <v>0</v>
      </c>
      <c r="C565" s="10">
        <v>1</v>
      </c>
      <c r="D565" s="11">
        <f>SUM(B$2:B565)</f>
        <v>6</v>
      </c>
      <c r="E565" s="11">
        <f>SUM(C$2:C565)</f>
        <v>564</v>
      </c>
      <c r="F565" s="12">
        <f>IF(stats[[#This Row],[Datetime]],stats[[#This Row],[Total Clear]]/stats[[#This Row],[Total Runs]],NA())</f>
        <v>1.0638297872340425E-2</v>
      </c>
      <c r="G565" s="2">
        <f t="shared" si="27"/>
        <v>0</v>
      </c>
      <c r="H565" s="3">
        <f>IFERROR(stats[[#This Row],[Datetime]]-A564,"")</f>
        <v>1.1458333319751546E-3</v>
      </c>
      <c r="I565" s="3">
        <f t="shared" si="28"/>
        <v>1.0358796316722874E-3</v>
      </c>
      <c r="J565" s="3">
        <f t="shared" si="29"/>
        <v>1.1342592570144916E-3</v>
      </c>
      <c r="K565" s="3">
        <f>IFERROR(stats[[#This Row],[Q3]]-stats[[#This Row],[Q1]],"")</f>
        <v>9.8379625342204235E-5</v>
      </c>
      <c r="L565" s="3">
        <f>IFERROR(AVERAGEIFS(H546:H565, H546:H565, "&lt;" &amp; stats[[#This Row],[Q3]]+(2*stats[[#This Row],[IQR]]), H546:H565, "&gt;" &amp; stats[[#This Row],[Q1]]-(2*stats[[#This Row],[IQR]])),"")</f>
        <v>1.0642361110512865E-3</v>
      </c>
    </row>
    <row r="566" spans="1:12" x14ac:dyDescent="0.25">
      <c r="A566" s="9">
        <v>44302.401006944441</v>
      </c>
      <c r="B566" s="10">
        <v>0</v>
      </c>
      <c r="C566" s="10">
        <v>1</v>
      </c>
      <c r="D566" s="11">
        <f>SUM(B$2:B566)</f>
        <v>6</v>
      </c>
      <c r="E566" s="11">
        <f>SUM(C$2:C566)</f>
        <v>565</v>
      </c>
      <c r="F566" s="12">
        <f>IF(stats[[#This Row],[Datetime]],stats[[#This Row],[Total Clear]]/stats[[#This Row],[Total Runs]],NA())</f>
        <v>1.0619469026548672E-2</v>
      </c>
      <c r="G566" s="2">
        <f t="shared" si="27"/>
        <v>0</v>
      </c>
      <c r="H566" s="3">
        <f>IFERROR(stats[[#This Row],[Datetime]]-A565,"")</f>
        <v>1.1689814782585017E-3</v>
      </c>
      <c r="I566" s="3">
        <f t="shared" si="28"/>
        <v>1.0590277797746239E-3</v>
      </c>
      <c r="J566" s="3">
        <f t="shared" si="29"/>
        <v>1.1371527798473835E-3</v>
      </c>
      <c r="K566" s="3">
        <f>IFERROR(stats[[#This Row],[Q3]]-stats[[#This Row],[Q1]],"")</f>
        <v>7.8125000072759576E-5</v>
      </c>
      <c r="L566" s="3">
        <f>IFERROR(AVERAGEIFS(H547:H566, H547:H566, "&lt;" &amp; stats[[#This Row],[Q3]]+(2*stats[[#This Row],[IQR]]), H547:H566, "&gt;" &amp; stats[[#This Row],[Q1]]-(2*stats[[#This Row],[IQR]])),"")</f>
        <v>1.1033950613636989E-3</v>
      </c>
    </row>
    <row r="567" spans="1:12" x14ac:dyDescent="0.25">
      <c r="A567" s="9">
        <v>44302.40215277778</v>
      </c>
      <c r="B567" s="10">
        <v>0</v>
      </c>
      <c r="C567" s="10">
        <v>1</v>
      </c>
      <c r="D567" s="11">
        <f>SUM(B$2:B567)</f>
        <v>6</v>
      </c>
      <c r="E567" s="11">
        <f>SUM(C$2:C567)</f>
        <v>566</v>
      </c>
      <c r="F567" s="12">
        <f>IF(stats[[#This Row],[Datetime]],stats[[#This Row],[Total Clear]]/stats[[#This Row],[Total Runs]],NA())</f>
        <v>1.0600706713780919E-2</v>
      </c>
      <c r="G567" s="2">
        <f t="shared" si="27"/>
        <v>0</v>
      </c>
      <c r="H567" s="3">
        <f>IFERROR(stats[[#This Row],[Datetime]]-A566,"")</f>
        <v>1.1458333392511122E-3</v>
      </c>
      <c r="I567" s="3">
        <f t="shared" si="28"/>
        <v>1.0648148163454607E-3</v>
      </c>
      <c r="J567" s="3">
        <f t="shared" si="29"/>
        <v>1.145833333794144E-3</v>
      </c>
      <c r="K567" s="3">
        <f>IFERROR(stats[[#This Row],[Q3]]-stats[[#This Row],[Q1]],"")</f>
        <v>8.1018517448683269E-5</v>
      </c>
      <c r="L567" s="3">
        <f>IFERROR(AVERAGEIFS(H548:H567, H548:H567, "&lt;" &amp; stats[[#This Row],[Q3]]+(2*stats[[#This Row],[IQR]]), H548:H567, "&gt;" &amp; stats[[#This Row],[Q1]]-(2*stats[[#This Row],[IQR]])),"")</f>
        <v>1.1056286549367207E-3</v>
      </c>
    </row>
    <row r="568" spans="1:12" x14ac:dyDescent="0.25">
      <c r="A568" s="9">
        <v>44302.403252314813</v>
      </c>
      <c r="B568" s="10">
        <v>0</v>
      </c>
      <c r="C568" s="10">
        <v>1</v>
      </c>
      <c r="D568" s="11">
        <f>SUM(B$2:B568)</f>
        <v>6</v>
      </c>
      <c r="E568" s="11">
        <f>SUM(C$2:C568)</f>
        <v>567</v>
      </c>
      <c r="F568" s="12">
        <f>IF(stats[[#This Row],[Datetime]],stats[[#This Row],[Total Clear]]/stats[[#This Row],[Total Runs]],NA())</f>
        <v>1.0582010582010581E-2</v>
      </c>
      <c r="G568" s="2">
        <f t="shared" si="27"/>
        <v>0</v>
      </c>
      <c r="H568" s="3">
        <f>IFERROR(stats[[#This Row],[Datetime]]-A567,"")</f>
        <v>1.0995370321325026E-3</v>
      </c>
      <c r="I568" s="3">
        <f t="shared" si="28"/>
        <v>1.0734953684732318E-3</v>
      </c>
      <c r="J568" s="3">
        <f t="shared" si="29"/>
        <v>1.145833333794144E-3</v>
      </c>
      <c r="K568" s="3">
        <f>IFERROR(stats[[#This Row],[Q3]]-stats[[#This Row],[Q1]],"")</f>
        <v>7.233796532091219E-5</v>
      </c>
      <c r="L568" s="3">
        <f>IFERROR(AVERAGEIFS(H549:H568, H549:H568, "&lt;" &amp; stats[[#This Row],[Q3]]+(2*stats[[#This Row],[IQR]]), H549:H568, "&gt;" &amp; stats[[#This Row],[Q1]]-(2*stats[[#This Row],[IQR]])),"")</f>
        <v>1.1053240737965097E-3</v>
      </c>
    </row>
    <row r="569" spans="1:12" x14ac:dyDescent="0.25">
      <c r="A569" s="9">
        <v>44302.404270833336</v>
      </c>
      <c r="B569" s="10">
        <v>0</v>
      </c>
      <c r="C569" s="10">
        <v>1</v>
      </c>
      <c r="D569" s="11">
        <f>SUM(B$2:B569)</f>
        <v>6</v>
      </c>
      <c r="E569" s="11">
        <f>SUM(C$2:C569)</f>
        <v>568</v>
      </c>
      <c r="F569" s="12">
        <f>IF(stats[[#This Row],[Datetime]],stats[[#This Row],[Total Clear]]/stats[[#This Row],[Total Runs]],NA())</f>
        <v>1.0563380281690141E-2</v>
      </c>
      <c r="G569" s="2">
        <f t="shared" si="27"/>
        <v>0</v>
      </c>
      <c r="H569" s="3">
        <f>IFERROR(stats[[#This Row],[Datetime]]-A568,"")</f>
        <v>1.0185185237787664E-3</v>
      </c>
      <c r="I569" s="3">
        <f t="shared" si="28"/>
        <v>1.0648148163454607E-3</v>
      </c>
      <c r="J569" s="3">
        <f t="shared" si="29"/>
        <v>1.145833333794144E-3</v>
      </c>
      <c r="K569" s="3">
        <f>IFERROR(stats[[#This Row],[Q3]]-stats[[#This Row],[Q1]],"")</f>
        <v>8.1018517448683269E-5</v>
      </c>
      <c r="L569" s="3">
        <f>IFERROR(AVERAGEIFS(H550:H569, H550:H569, "&lt;" &amp; stats[[#This Row],[Q3]]+(2*stats[[#This Row],[IQR]]), H550:H569, "&gt;" &amp; stats[[#This Row],[Q1]]-(2*stats[[#This Row],[IQR]])),"")</f>
        <v>1.0995370372256729E-3</v>
      </c>
    </row>
    <row r="570" spans="1:12" x14ac:dyDescent="0.25">
      <c r="A570" s="9">
        <v>44302.405462962961</v>
      </c>
      <c r="B570" s="10">
        <v>0</v>
      </c>
      <c r="C570" s="10">
        <v>1</v>
      </c>
      <c r="D570" s="11">
        <f>SUM(B$2:B570)</f>
        <v>6</v>
      </c>
      <c r="E570" s="11">
        <f>SUM(C$2:C570)</f>
        <v>569</v>
      </c>
      <c r="F570" s="12">
        <f>IF(stats[[#This Row],[Datetime]],stats[[#This Row],[Total Clear]]/stats[[#This Row],[Total Runs]],NA())</f>
        <v>1.054481546572935E-2</v>
      </c>
      <c r="G570" s="2">
        <f t="shared" si="27"/>
        <v>0</v>
      </c>
      <c r="H570" s="3">
        <f>IFERROR(stats[[#This Row],[Datetime]]-A569,"")</f>
        <v>1.1921296245418489E-3</v>
      </c>
      <c r="I570" s="3">
        <f t="shared" si="28"/>
        <v>1.0734953684732318E-3</v>
      </c>
      <c r="J570" s="3">
        <f t="shared" si="29"/>
        <v>1.1487268548080465E-3</v>
      </c>
      <c r="K570" s="3">
        <f>IFERROR(stats[[#This Row],[Q3]]-stats[[#This Row],[Q1]],"")</f>
        <v>7.523148633481469E-5</v>
      </c>
      <c r="L570" s="3">
        <f>IFERROR(AVERAGEIFS(H551:H570, H551:H570, "&lt;" &amp; stats[[#This Row],[Q3]]+(2*stats[[#This Row],[IQR]]), H551:H570, "&gt;" &amp; stats[[#This Row],[Q1]]-(2*stats[[#This Row],[IQR]])),"")</f>
        <v>1.1070601849496597E-3</v>
      </c>
    </row>
    <row r="571" spans="1:12" x14ac:dyDescent="0.25">
      <c r="A571" s="9">
        <v>44302.406701388885</v>
      </c>
      <c r="B571" s="10">
        <v>0</v>
      </c>
      <c r="C571" s="10">
        <v>1</v>
      </c>
      <c r="D571" s="11">
        <f>SUM(B$2:B571)</f>
        <v>6</v>
      </c>
      <c r="E571" s="11">
        <f>SUM(C$2:C571)</f>
        <v>570</v>
      </c>
      <c r="F571" s="12">
        <f>IF(stats[[#This Row],[Datetime]],stats[[#This Row],[Total Clear]]/stats[[#This Row],[Total Runs]],NA())</f>
        <v>1.0526315789473684E-2</v>
      </c>
      <c r="G571" s="2">
        <f t="shared" si="27"/>
        <v>0</v>
      </c>
      <c r="H571" s="3">
        <f>IFERROR(stats[[#This Row],[Datetime]]-A570,"")</f>
        <v>1.2384259243845008E-3</v>
      </c>
      <c r="I571" s="3">
        <f t="shared" si="28"/>
        <v>1.0734953684732318E-3</v>
      </c>
      <c r="J571" s="3">
        <f t="shared" si="29"/>
        <v>1.1487268566270359E-3</v>
      </c>
      <c r="K571" s="3">
        <f>IFERROR(stats[[#This Row],[Q3]]-stats[[#This Row],[Q1]],"")</f>
        <v>7.5231488153804094E-5</v>
      </c>
      <c r="L571" s="3">
        <f>IFERROR(AVERAGEIFS(H552:H571, H552:H571, "&lt;" &amp; stats[[#This Row],[Q3]]+(2*stats[[#This Row],[IQR]]), H552:H571, "&gt;" &amp; stats[[#This Row],[Q1]]-(2*stats[[#This Row],[IQR]])),"")</f>
        <v>1.1111111110949424E-3</v>
      </c>
    </row>
    <row r="572" spans="1:12" x14ac:dyDescent="0.25">
      <c r="A572" s="9">
        <v>44302.407812500001</v>
      </c>
      <c r="B572" s="10">
        <v>0</v>
      </c>
      <c r="C572" s="10">
        <v>1</v>
      </c>
      <c r="D572" s="11">
        <f>SUM(B$2:B572)</f>
        <v>6</v>
      </c>
      <c r="E572" s="11">
        <f>SUM(C$2:C572)</f>
        <v>571</v>
      </c>
      <c r="F572" s="12">
        <f>IF(stats[[#This Row],[Datetime]],stats[[#This Row],[Total Clear]]/stats[[#This Row],[Total Runs]],NA())</f>
        <v>1.0507880910683012E-2</v>
      </c>
      <c r="G572" s="2">
        <f t="shared" si="27"/>
        <v>0</v>
      </c>
      <c r="H572" s="3">
        <f>IFERROR(stats[[#This Row],[Datetime]]-A571,"")</f>
        <v>1.1111111161881126E-3</v>
      </c>
      <c r="I572" s="3">
        <f t="shared" si="28"/>
        <v>1.0734953684732318E-3</v>
      </c>
      <c r="J572" s="3">
        <f t="shared" si="29"/>
        <v>1.1487268566270359E-3</v>
      </c>
      <c r="K572" s="3">
        <f>IFERROR(stats[[#This Row],[Q3]]-stats[[#This Row],[Q1]],"")</f>
        <v>7.5231488153804094E-5</v>
      </c>
      <c r="L572" s="3">
        <f>IFERROR(AVERAGEIFS(H553:H572, H553:H572, "&lt;" &amp; stats[[#This Row],[Q3]]+(2*stats[[#This Row],[IQR]]), H553:H572, "&gt;" &amp; stats[[#This Row],[Q1]]-(2*stats[[#This Row],[IQR]])),"")</f>
        <v>1.1128472222480923E-3</v>
      </c>
    </row>
    <row r="573" spans="1:12" x14ac:dyDescent="0.25">
      <c r="A573" s="9">
        <v>44302.408946759257</v>
      </c>
      <c r="B573" s="10">
        <v>0</v>
      </c>
      <c r="C573" s="10">
        <v>1</v>
      </c>
      <c r="D573" s="11">
        <f>SUM(B$2:B573)</f>
        <v>6</v>
      </c>
      <c r="E573" s="11">
        <f>SUM(C$2:C573)</f>
        <v>572</v>
      </c>
      <c r="F573" s="12">
        <f>IF(stats[[#This Row],[Datetime]],stats[[#This Row],[Total Clear]]/stats[[#This Row],[Total Runs]],NA())</f>
        <v>1.048951048951049E-2</v>
      </c>
      <c r="G573" s="2">
        <f t="shared" si="27"/>
        <v>0</v>
      </c>
      <c r="H573" s="3">
        <f>IFERROR(stats[[#This Row],[Datetime]]-A572,"")</f>
        <v>1.1342592551955022E-3</v>
      </c>
      <c r="I573" s="3">
        <f t="shared" si="28"/>
        <v>1.0763888913061237E-3</v>
      </c>
      <c r="J573" s="3">
        <f t="shared" si="29"/>
        <v>1.1487268566270359E-3</v>
      </c>
      <c r="K573" s="3">
        <f>IFERROR(stats[[#This Row],[Q3]]-stats[[#This Row],[Q1]],"")</f>
        <v>7.233796532091219E-5</v>
      </c>
      <c r="L573" s="3">
        <f>IFERROR(AVERAGEIFS(H554:H573, H554:H573, "&lt;" &amp; stats[[#This Row],[Q3]]+(2*stats[[#This Row],[IQR]]), H554:H573, "&gt;" &amp; stats[[#This Row],[Q1]]-(2*stats[[#This Row],[IQR]])),"")</f>
        <v>1.118634259182727E-3</v>
      </c>
    </row>
    <row r="574" spans="1:12" x14ac:dyDescent="0.25">
      <c r="A574" s="9">
        <v>44302.40997685185</v>
      </c>
      <c r="B574" s="10">
        <v>0</v>
      </c>
      <c r="C574" s="10">
        <v>1</v>
      </c>
      <c r="D574" s="11">
        <f>SUM(B$2:B574)</f>
        <v>6</v>
      </c>
      <c r="E574" s="11">
        <f>SUM(C$2:C574)</f>
        <v>573</v>
      </c>
      <c r="F574" s="12">
        <f>IF(stats[[#This Row],[Datetime]],stats[[#This Row],[Total Clear]]/stats[[#This Row],[Total Runs]],NA())</f>
        <v>1.0471204188481676E-2</v>
      </c>
      <c r="G574" s="2">
        <f t="shared" si="27"/>
        <v>0</v>
      </c>
      <c r="H574" s="3">
        <f>IFERROR(stats[[#This Row],[Datetime]]-A573,"")</f>
        <v>1.0300925932824612E-3</v>
      </c>
      <c r="I574" s="3">
        <f t="shared" si="28"/>
        <v>1.0763888913061237E-3</v>
      </c>
      <c r="J574" s="3">
        <f t="shared" si="29"/>
        <v>1.1487268566270359E-3</v>
      </c>
      <c r="K574" s="3">
        <f>IFERROR(stats[[#This Row],[Q3]]-stats[[#This Row],[Q1]],"")</f>
        <v>7.233796532091219E-5</v>
      </c>
      <c r="L574" s="3">
        <f>IFERROR(AVERAGEIFS(H555:H574, H555:H574, "&lt;" &amp; stats[[#This Row],[Q3]]+(2*stats[[#This Row],[IQR]]), H555:H574, "&gt;" &amp; stats[[#This Row],[Q1]]-(2*stats[[#This Row],[IQR]])),"")</f>
        <v>1.1192129630217095E-3</v>
      </c>
    </row>
    <row r="575" spans="1:12" x14ac:dyDescent="0.25">
      <c r="A575" s="9">
        <v>44302.411111111112</v>
      </c>
      <c r="B575" s="10">
        <v>0</v>
      </c>
      <c r="C575" s="10">
        <v>1</v>
      </c>
      <c r="D575" s="11">
        <f>SUM(B$2:B575)</f>
        <v>6</v>
      </c>
      <c r="E575" s="11">
        <f>SUM(C$2:C575)</f>
        <v>574</v>
      </c>
      <c r="F575" s="12">
        <f>IF(stats[[#This Row],[Datetime]],stats[[#This Row],[Total Clear]]/stats[[#This Row],[Total Runs]],NA())</f>
        <v>1.0452961672473868E-2</v>
      </c>
      <c r="G575" s="2">
        <f t="shared" si="27"/>
        <v>0</v>
      </c>
      <c r="H575" s="3">
        <f>IFERROR(stats[[#This Row],[Datetime]]-A574,"")</f>
        <v>1.1342592624714598E-3</v>
      </c>
      <c r="I575" s="3">
        <f t="shared" si="28"/>
        <v>1.0763888913061237E-3</v>
      </c>
      <c r="J575" s="3">
        <f t="shared" si="29"/>
        <v>1.145833333794144E-3</v>
      </c>
      <c r="K575" s="3">
        <f>IFERROR(stats[[#This Row],[Q3]]-stats[[#This Row],[Q1]],"")</f>
        <v>6.9444442488020286E-5</v>
      </c>
      <c r="L575" s="3">
        <f>IFERROR(AVERAGEIFS(H556:H575, H556:H575, "&lt;" &amp; stats[[#This Row],[Q3]]+(2*stats[[#This Row],[IQR]]), H556:H575, "&gt;" &amp; stats[[#This Row],[Q1]]-(2*stats[[#This Row],[IQR]])),"")</f>
        <v>1.1180555557075422E-3</v>
      </c>
    </row>
    <row r="576" spans="1:12" x14ac:dyDescent="0.25">
      <c r="A576" s="9">
        <v>44302.412187499998</v>
      </c>
      <c r="B576" s="10">
        <v>0</v>
      </c>
      <c r="C576" s="10">
        <v>1</v>
      </c>
      <c r="D576" s="11">
        <f>SUM(B$2:B576)</f>
        <v>6</v>
      </c>
      <c r="E576" s="11">
        <f>SUM(C$2:C576)</f>
        <v>575</v>
      </c>
      <c r="F576" s="12">
        <f>IF(stats[[#This Row],[Datetime]],stats[[#This Row],[Total Clear]]/stats[[#This Row],[Total Runs]],NA())</f>
        <v>1.0434782608695653E-2</v>
      </c>
      <c r="G576" s="2">
        <f t="shared" si="27"/>
        <v>0</v>
      </c>
      <c r="H576" s="3">
        <f>IFERROR(stats[[#This Row],[Datetime]]-A575,"")</f>
        <v>1.0763888858491555E-3</v>
      </c>
      <c r="I576" s="3">
        <f t="shared" si="28"/>
        <v>1.0763888913061237E-3</v>
      </c>
      <c r="J576" s="3">
        <f t="shared" si="29"/>
        <v>1.145833333794144E-3</v>
      </c>
      <c r="K576" s="3">
        <f>IFERROR(stats[[#This Row],[Q3]]-stats[[#This Row],[Q1]],"")</f>
        <v>6.9444442488020286E-5</v>
      </c>
      <c r="L576" s="3">
        <f>IFERROR(AVERAGEIFS(H557:H576, H557:H576, "&lt;" &amp; stats[[#This Row],[Q3]]+(2*stats[[#This Row],[IQR]]), H557:H576, "&gt;" &amp; stats[[#This Row],[Q1]]-(2*stats[[#This Row],[IQR]])),"")</f>
        <v>1.118634259182727E-3</v>
      </c>
    </row>
    <row r="577" spans="1:12" x14ac:dyDescent="0.25">
      <c r="A577" s="9">
        <v>44302.413321759261</v>
      </c>
      <c r="B577" s="10">
        <v>0</v>
      </c>
      <c r="C577" s="10">
        <v>1</v>
      </c>
      <c r="D577" s="11">
        <f>SUM(B$2:B577)</f>
        <v>6</v>
      </c>
      <c r="E577" s="11">
        <f>SUM(C$2:C577)</f>
        <v>576</v>
      </c>
      <c r="F577" s="12">
        <f>IF(stats[[#This Row],[Datetime]],stats[[#This Row],[Total Clear]]/stats[[#This Row],[Total Runs]],NA())</f>
        <v>1.0416666666666666E-2</v>
      </c>
      <c r="G577" s="2">
        <f t="shared" si="27"/>
        <v>0</v>
      </c>
      <c r="H577" s="3">
        <f>IFERROR(stats[[#This Row],[Datetime]]-A576,"")</f>
        <v>1.1342592624714598E-3</v>
      </c>
      <c r="I577" s="3">
        <f t="shared" si="28"/>
        <v>1.0763888913061237E-3</v>
      </c>
      <c r="J577" s="3">
        <f t="shared" si="29"/>
        <v>1.145833333794144E-3</v>
      </c>
      <c r="K577" s="3">
        <f>IFERROR(stats[[#This Row],[Q3]]-stats[[#This Row],[Q1]],"")</f>
        <v>6.9444442488020286E-5</v>
      </c>
      <c r="L577" s="3">
        <f>IFERROR(AVERAGEIFS(H558:H577, H558:H577, "&lt;" &amp; stats[[#This Row],[Q3]]+(2*stats[[#This Row],[IQR]]), H558:H577, "&gt;" &amp; stats[[#This Row],[Q1]]-(2*stats[[#This Row],[IQR]])),"")</f>
        <v>1.1203703703358769E-3</v>
      </c>
    </row>
    <row r="578" spans="1:12" x14ac:dyDescent="0.25">
      <c r="A578" s="9">
        <v>44302.414317129631</v>
      </c>
      <c r="B578" s="10">
        <v>0</v>
      </c>
      <c r="C578" s="10">
        <v>1</v>
      </c>
      <c r="D578" s="11">
        <f>SUM(B$2:B578)</f>
        <v>6</v>
      </c>
      <c r="E578" s="11">
        <f>SUM(C$2:C578)</f>
        <v>577</v>
      </c>
      <c r="F578" s="12">
        <f>IF(stats[[#This Row],[Datetime]],stats[[#This Row],[Total Clear]]/stats[[#This Row],[Total Runs]],NA())</f>
        <v>1.0398613518197574E-2</v>
      </c>
      <c r="G578" s="2">
        <f t="shared" si="27"/>
        <v>0</v>
      </c>
      <c r="H578" s="3">
        <f>IFERROR(stats[[#This Row],[Datetime]]-A577,"")</f>
        <v>9.9537037021946162E-4</v>
      </c>
      <c r="I578" s="3">
        <f t="shared" si="28"/>
        <v>1.0763888858491555E-3</v>
      </c>
      <c r="J578" s="3">
        <f t="shared" si="29"/>
        <v>1.145833333794144E-3</v>
      </c>
      <c r="K578" s="3">
        <f>IFERROR(stats[[#This Row],[Q3]]-stats[[#This Row],[Q1]],"")</f>
        <v>6.9444447944988497E-5</v>
      </c>
      <c r="L578" s="3">
        <f>IFERROR(AVERAGEIFS(H559:H578, H559:H578, "&lt;" &amp; stats[[#This Row],[Q3]]+(2*stats[[#This Row],[IQR]]), H559:H578, "&gt;" &amp; stats[[#This Row],[Q1]]-(2*stats[[#This Row],[IQR]])),"")</f>
        <v>1.1145833334012423E-3</v>
      </c>
    </row>
    <row r="579" spans="1:12" x14ac:dyDescent="0.25">
      <c r="A579" s="9">
        <v>44302.415451388886</v>
      </c>
      <c r="B579" s="10">
        <v>0</v>
      </c>
      <c r="C579" s="10">
        <v>1</v>
      </c>
      <c r="D579" s="11">
        <f>SUM(B$2:B579)</f>
        <v>6</v>
      </c>
      <c r="E579" s="11">
        <f>SUM(C$2:C579)</f>
        <v>578</v>
      </c>
      <c r="F579" s="12">
        <f>IF(stats[[#This Row],[Datetime]],stats[[#This Row],[Total Clear]]/stats[[#This Row],[Total Runs]],NA())</f>
        <v>1.0380622837370242E-2</v>
      </c>
      <c r="G579" s="2">
        <f t="shared" si="27"/>
        <v>0</v>
      </c>
      <c r="H579" s="3">
        <f>IFERROR(stats[[#This Row],[Datetime]]-A578,"")</f>
        <v>1.1342592551955022E-3</v>
      </c>
      <c r="I579" s="3">
        <f t="shared" si="28"/>
        <v>1.0763888913061237E-3</v>
      </c>
      <c r="J579" s="3">
        <f t="shared" si="29"/>
        <v>1.145833333794144E-3</v>
      </c>
      <c r="K579" s="3">
        <f>IFERROR(stats[[#This Row],[Q3]]-stats[[#This Row],[Q1]],"")</f>
        <v>6.9444442488020286E-5</v>
      </c>
      <c r="L579" s="3">
        <f>IFERROR(AVERAGEIFS(H560:H579, H560:H579, "&lt;" &amp; stats[[#This Row],[Q3]]+(2*stats[[#This Row],[IQR]]), H560:H579, "&gt;" &amp; stats[[#This Row],[Q1]]-(2*stats[[#This Row],[IQR]])),"")</f>
        <v>1.1180555553437443E-3</v>
      </c>
    </row>
    <row r="580" spans="1:12" x14ac:dyDescent="0.25">
      <c r="A580" s="9">
        <v>44302.416550925926</v>
      </c>
      <c r="B580" s="10">
        <v>0</v>
      </c>
      <c r="C580" s="10">
        <v>1</v>
      </c>
      <c r="D580" s="11">
        <f>SUM(B$2:B580)</f>
        <v>6</v>
      </c>
      <c r="E580" s="11">
        <f>SUM(C$2:C580)</f>
        <v>579</v>
      </c>
      <c r="F580" s="12">
        <f>IF(stats[[#This Row],[Datetime]],stats[[#This Row],[Total Clear]]/stats[[#This Row],[Total Runs]],NA())</f>
        <v>1.0362694300518135E-2</v>
      </c>
      <c r="G580" s="2">
        <f t="shared" si="27"/>
        <v>0</v>
      </c>
      <c r="H580" s="3">
        <f>IFERROR(stats[[#This Row],[Datetime]]-A579,"")</f>
        <v>1.0995370394084603E-3</v>
      </c>
      <c r="I580" s="3">
        <f t="shared" si="28"/>
        <v>1.0763888913061237E-3</v>
      </c>
      <c r="J580" s="3">
        <f t="shared" si="29"/>
        <v>1.1371527798473835E-3</v>
      </c>
      <c r="K580" s="3">
        <f>IFERROR(stats[[#This Row],[Q3]]-stats[[#This Row],[Q1]],"")</f>
        <v>6.0763888541259803E-5</v>
      </c>
      <c r="L580" s="3">
        <f>IFERROR(AVERAGEIFS(H561:H580, H561:H580, "&lt;" &amp; stats[[#This Row],[Q3]]+(2*stats[[#This Row],[IQR]]), H561:H580, "&gt;" &amp; stats[[#This Row],[Q1]]-(2*stats[[#This Row],[IQR]])),"")</f>
        <v>1.1116898149339249E-3</v>
      </c>
    </row>
    <row r="581" spans="1:12" x14ac:dyDescent="0.25">
      <c r="A581" s="9">
        <v>44302.417592592596</v>
      </c>
      <c r="B581" s="10">
        <v>0</v>
      </c>
      <c r="C581" s="10">
        <v>1</v>
      </c>
      <c r="D581" s="11">
        <f>SUM(B$2:B581)</f>
        <v>6</v>
      </c>
      <c r="E581" s="11">
        <f>SUM(C$2:C581)</f>
        <v>580</v>
      </c>
      <c r="F581" s="12">
        <f>IF(stats[[#This Row],[Datetime]],stats[[#This Row],[Total Clear]]/stats[[#This Row],[Total Runs]],NA())</f>
        <v>1.0344827586206896E-2</v>
      </c>
      <c r="G581" s="2">
        <f t="shared" si="27"/>
        <v>0</v>
      </c>
      <c r="H581" s="3">
        <f>IFERROR(stats[[#This Row],[Datetime]]-A580,"")</f>
        <v>1.0416666700621136E-3</v>
      </c>
      <c r="I581" s="3">
        <f t="shared" si="28"/>
        <v>1.0763888858491555E-3</v>
      </c>
      <c r="J581" s="3">
        <f t="shared" si="29"/>
        <v>1.1371527798473835E-3</v>
      </c>
      <c r="K581" s="3">
        <f>IFERROR(stats[[#This Row],[Q3]]-stats[[#This Row],[Q1]],"")</f>
        <v>6.0763893998228014E-5</v>
      </c>
      <c r="L581" s="3">
        <f>IFERROR(AVERAGEIFS(H562:H581, H562:H581, "&lt;" &amp; stats[[#This Row],[Q3]]+(2*stats[[#This Row],[IQR]]), H562:H581, "&gt;" &amp; stats[[#This Row],[Q1]]-(2*stats[[#This Row],[IQR]])),"")</f>
        <v>1.1070601853134577E-3</v>
      </c>
    </row>
    <row r="582" spans="1:12" x14ac:dyDescent="0.25">
      <c r="A582" s="9">
        <v>44302.418807870374</v>
      </c>
      <c r="B582" s="10">
        <v>0</v>
      </c>
      <c r="C582" s="10">
        <v>1</v>
      </c>
      <c r="D582" s="11">
        <f>SUM(B$2:B582)</f>
        <v>6</v>
      </c>
      <c r="E582" s="11">
        <f>SUM(C$2:C582)</f>
        <v>581</v>
      </c>
      <c r="F582" s="12">
        <f>IF(stats[[#This Row],[Datetime]],stats[[#This Row],[Total Clear]]/stats[[#This Row],[Total Runs]],NA())</f>
        <v>1.0327022375215147E-2</v>
      </c>
      <c r="G582" s="2">
        <f t="shared" si="27"/>
        <v>0</v>
      </c>
      <c r="H582" s="3">
        <f>IFERROR(stats[[#This Row],[Datetime]]-A581,"")</f>
        <v>1.2152777781011537E-3</v>
      </c>
      <c r="I582" s="3">
        <f t="shared" si="28"/>
        <v>1.0763888858491555E-3</v>
      </c>
      <c r="J582" s="3">
        <f t="shared" si="29"/>
        <v>1.145833333794144E-3</v>
      </c>
      <c r="K582" s="3">
        <f>IFERROR(stats[[#This Row],[Q3]]-stats[[#This Row],[Q1]],"")</f>
        <v>6.9444447944988497E-5</v>
      </c>
      <c r="L582" s="3">
        <f>IFERROR(AVERAGEIFS(H563:H582, H563:H582, "&lt;" &amp; stats[[#This Row],[Q3]]+(2*stats[[#This Row],[IQR]]), H563:H582, "&gt;" &amp; stats[[#This Row],[Q1]]-(2*stats[[#This Row],[IQR]])),"")</f>
        <v>1.113425926087075E-3</v>
      </c>
    </row>
    <row r="583" spans="1:12" x14ac:dyDescent="0.25">
      <c r="A583" s="9">
        <v>44302.41983796296</v>
      </c>
      <c r="B583" s="10">
        <v>0</v>
      </c>
      <c r="C583" s="10">
        <v>1</v>
      </c>
      <c r="D583" s="11">
        <f>SUM(B$2:B583)</f>
        <v>6</v>
      </c>
      <c r="E583" s="11">
        <f>SUM(C$2:C583)</f>
        <v>582</v>
      </c>
      <c r="F583" s="12">
        <f>IF(stats[[#This Row],[Datetime]],stats[[#This Row],[Total Clear]]/stats[[#This Row],[Total Runs]],NA())</f>
        <v>1.0309278350515464E-2</v>
      </c>
      <c r="G583" s="2">
        <f t="shared" si="27"/>
        <v>0</v>
      </c>
      <c r="H583" s="3">
        <f>IFERROR(stats[[#This Row],[Datetime]]-A582,"")</f>
        <v>1.0300925860065036E-3</v>
      </c>
      <c r="I583" s="3">
        <f t="shared" si="28"/>
        <v>1.067708331902395E-3</v>
      </c>
      <c r="J583" s="3">
        <f t="shared" si="29"/>
        <v>1.145833333794144E-3</v>
      </c>
      <c r="K583" s="3">
        <f>IFERROR(stats[[#This Row],[Q3]]-stats[[#This Row],[Q1]],"")</f>
        <v>7.812500189174898E-5</v>
      </c>
      <c r="L583" s="3">
        <f>IFERROR(AVERAGEIFS(H564:H583, H564:H583, "&lt;" &amp; stats[[#This Row],[Q3]]+(2*stats[[#This Row],[IQR]]), H564:H583, "&gt;" &amp; stats[[#This Row],[Q1]]-(2*stats[[#This Row],[IQR]])),"")</f>
        <v>1.1111111110949424E-3</v>
      </c>
    </row>
    <row r="584" spans="1:12" x14ac:dyDescent="0.25">
      <c r="A584" s="9">
        <v>44302.420949074076</v>
      </c>
      <c r="B584" s="10">
        <v>0</v>
      </c>
      <c r="C584" s="10">
        <v>1</v>
      </c>
      <c r="D584" s="11">
        <f>SUM(B$2:B584)</f>
        <v>6</v>
      </c>
      <c r="E584" s="11">
        <f>SUM(C$2:C584)</f>
        <v>583</v>
      </c>
      <c r="F584" s="12">
        <f>IF(stats[[#This Row],[Datetime]],stats[[#This Row],[Total Clear]]/stats[[#This Row],[Total Runs]],NA())</f>
        <v>1.0291595197255575E-2</v>
      </c>
      <c r="G584" s="2">
        <f t="shared" si="27"/>
        <v>0</v>
      </c>
      <c r="H584" s="3">
        <f>IFERROR(stats[[#This Row],[Datetime]]-A583,"")</f>
        <v>1.1111111161881126E-3</v>
      </c>
      <c r="I584" s="3">
        <f t="shared" si="28"/>
        <v>1.067708331902395E-3</v>
      </c>
      <c r="J584" s="3">
        <f t="shared" si="29"/>
        <v>1.145833333794144E-3</v>
      </c>
      <c r="K584" s="3">
        <f>IFERROR(stats[[#This Row],[Q3]]-stats[[#This Row],[Q1]],"")</f>
        <v>7.812500189174898E-5</v>
      </c>
      <c r="L584" s="3">
        <f>IFERROR(AVERAGEIFS(H565:H584, H565:H584, "&lt;" &amp; stats[[#This Row],[Q3]]+(2*stats[[#This Row],[IQR]]), H565:H584, "&gt;" &amp; stats[[#This Row],[Q1]]-(2*stats[[#This Row],[IQR]])),"")</f>
        <v>1.1128472222480923E-3</v>
      </c>
    </row>
    <row r="585" spans="1:12" x14ac:dyDescent="0.25">
      <c r="A585" s="9">
        <v>44302.421967592592</v>
      </c>
      <c r="B585" s="10">
        <v>0</v>
      </c>
      <c r="C585" s="10">
        <v>1</v>
      </c>
      <c r="D585" s="11">
        <f>SUM(B$2:B585)</f>
        <v>6</v>
      </c>
      <c r="E585" s="11">
        <f>SUM(C$2:C585)</f>
        <v>584</v>
      </c>
      <c r="F585" s="12">
        <f>IF(stats[[#This Row],[Datetime]],stats[[#This Row],[Total Clear]]/stats[[#This Row],[Total Runs]],NA())</f>
        <v>1.0273972602739725E-2</v>
      </c>
      <c r="G585" s="2">
        <f t="shared" si="27"/>
        <v>0</v>
      </c>
      <c r="H585" s="3">
        <f>IFERROR(stats[[#This Row],[Datetime]]-A584,"")</f>
        <v>1.0185185165028088E-3</v>
      </c>
      <c r="I585" s="3">
        <f t="shared" si="28"/>
        <v>1.0387731508672005E-3</v>
      </c>
      <c r="J585" s="3">
        <f t="shared" si="29"/>
        <v>1.1371527816663729E-3</v>
      </c>
      <c r="K585" s="3">
        <f>IFERROR(stats[[#This Row],[Q3]]-stats[[#This Row],[Q1]],"")</f>
        <v>9.8379630799172446E-5</v>
      </c>
      <c r="L585" s="3">
        <f>IFERROR(AVERAGEIFS(H566:H585, H566:H585, "&lt;" &amp; stats[[#This Row],[Q3]]+(2*stats[[#This Row],[IQR]]), H566:H585, "&gt;" &amp; stats[[#This Row],[Q1]]-(2*stats[[#This Row],[IQR]])),"")</f>
        <v>1.106481481474475E-3</v>
      </c>
    </row>
    <row r="586" spans="1:12" x14ac:dyDescent="0.25">
      <c r="A586" s="9">
        <v>44302.423090277778</v>
      </c>
      <c r="B586" s="10">
        <v>0</v>
      </c>
      <c r="C586" s="10">
        <v>1</v>
      </c>
      <c r="D586" s="11">
        <f>SUM(B$2:B586)</f>
        <v>6</v>
      </c>
      <c r="E586" s="11">
        <f>SUM(C$2:C586)</f>
        <v>585</v>
      </c>
      <c r="F586" s="12">
        <f>IF(stats[[#This Row],[Datetime]],stats[[#This Row],[Total Clear]]/stats[[#This Row],[Total Runs]],NA())</f>
        <v>1.0256410256410256E-2</v>
      </c>
      <c r="G586" s="2">
        <f t="shared" si="27"/>
        <v>0</v>
      </c>
      <c r="H586" s="3">
        <f>IFERROR(stats[[#This Row],[Datetime]]-A585,"")</f>
        <v>1.1226851856918074E-3</v>
      </c>
      <c r="I586" s="3">
        <f t="shared" si="28"/>
        <v>1.0387731508672005E-3</v>
      </c>
      <c r="J586" s="3">
        <f t="shared" si="29"/>
        <v>1.1342592624714598E-3</v>
      </c>
      <c r="K586" s="3">
        <f>IFERROR(stats[[#This Row],[Q3]]-stats[[#This Row],[Q1]],"")</f>
        <v>9.5486111604259349E-5</v>
      </c>
      <c r="L586" s="3">
        <f>IFERROR(AVERAGEIFS(H567:H586, H567:H586, "&lt;" &amp; stats[[#This Row],[Q3]]+(2*stats[[#This Row],[IQR]]), H567:H586, "&gt;" &amp; stats[[#This Row],[Q1]]-(2*stats[[#This Row],[IQR]])),"")</f>
        <v>1.1041666668461403E-3</v>
      </c>
    </row>
    <row r="587" spans="1:12" x14ac:dyDescent="0.25">
      <c r="A587" s="9">
        <v>44302.424224537041</v>
      </c>
      <c r="B587" s="10">
        <v>0</v>
      </c>
      <c r="C587" s="10">
        <v>1</v>
      </c>
      <c r="D587" s="11">
        <f>SUM(B$2:B587)</f>
        <v>6</v>
      </c>
      <c r="E587" s="11">
        <f>SUM(C$2:C587)</f>
        <v>586</v>
      </c>
      <c r="F587" s="12">
        <f>IF(stats[[#This Row],[Datetime]],stats[[#This Row],[Total Clear]]/stats[[#This Row],[Total Runs]],NA())</f>
        <v>1.0238907849829351E-2</v>
      </c>
      <c r="G587" s="2">
        <f t="shared" si="27"/>
        <v>0</v>
      </c>
      <c r="H587" s="3">
        <f>IFERROR(stats[[#This Row],[Datetime]]-A586,"")</f>
        <v>1.1342592624714598E-3</v>
      </c>
      <c r="I587" s="3">
        <f t="shared" si="28"/>
        <v>1.0387731508672005E-3</v>
      </c>
      <c r="J587" s="3">
        <f t="shared" si="29"/>
        <v>1.1342592624714598E-3</v>
      </c>
      <c r="K587" s="3">
        <f>IFERROR(stats[[#This Row],[Q3]]-stats[[#This Row],[Q1]],"")</f>
        <v>9.5486111604259349E-5</v>
      </c>
      <c r="L587" s="3">
        <f>IFERROR(AVERAGEIFS(H568:H587, H568:H587, "&lt;" &amp; stats[[#This Row],[Q3]]+(2*stats[[#This Row],[IQR]]), H568:H587, "&gt;" &amp; stats[[#This Row],[Q1]]-(2*stats[[#This Row],[IQR]])),"")</f>
        <v>1.1035879630071576E-3</v>
      </c>
    </row>
    <row r="588" spans="1:12" x14ac:dyDescent="0.25">
      <c r="A588" s="9">
        <v>44302.425300925926</v>
      </c>
      <c r="B588" s="10">
        <v>1</v>
      </c>
      <c r="C588" s="10">
        <v>1</v>
      </c>
      <c r="D588" s="11">
        <f>SUM(B$2:B588)</f>
        <v>7</v>
      </c>
      <c r="E588" s="11">
        <f>SUM(C$2:C588)</f>
        <v>587</v>
      </c>
      <c r="F588" s="12">
        <f>IF(stats[[#This Row],[Datetime]],stats[[#This Row],[Total Clear]]/stats[[#This Row],[Total Runs]],NA())</f>
        <v>1.192504258943782E-2</v>
      </c>
      <c r="G588" s="2">
        <f t="shared" si="27"/>
        <v>0.05</v>
      </c>
      <c r="H588" s="3">
        <f>IFERROR(stats[[#This Row],[Datetime]]-A587,"")</f>
        <v>1.0763888858491555E-3</v>
      </c>
      <c r="I588" s="3">
        <f t="shared" si="28"/>
        <v>1.0387731508672005E-3</v>
      </c>
      <c r="J588" s="3">
        <f t="shared" si="29"/>
        <v>1.1342592624714598E-3</v>
      </c>
      <c r="K588" s="3">
        <f>IFERROR(stats[[#This Row],[Q3]]-stats[[#This Row],[Q1]],"")</f>
        <v>9.5486111604259349E-5</v>
      </c>
      <c r="L588" s="3">
        <f>IFERROR(AVERAGEIFS(H569:H588, H569:H588, "&lt;" &amp; stats[[#This Row],[Q3]]+(2*stats[[#This Row],[IQR]]), H569:H588, "&gt;" &amp; stats[[#This Row],[Q1]]-(2*stats[[#This Row],[IQR]])),"")</f>
        <v>1.1024305556929903E-3</v>
      </c>
    </row>
    <row r="589" spans="1:12" x14ac:dyDescent="0.25">
      <c r="A589" s="9">
        <v>44302.585115740738</v>
      </c>
      <c r="B589" s="10">
        <v>0</v>
      </c>
      <c r="C589" s="10">
        <v>1</v>
      </c>
      <c r="D589" s="11">
        <f>SUM(B$2:B589)</f>
        <v>7</v>
      </c>
      <c r="E589" s="11">
        <f>SUM(C$2:C589)</f>
        <v>588</v>
      </c>
      <c r="F589" s="12">
        <f>IF(stats[[#This Row],[Datetime]],stats[[#This Row],[Total Clear]]/stats[[#This Row],[Total Runs]],NA())</f>
        <v>1.1904761904761904E-2</v>
      </c>
      <c r="G589" s="2">
        <f t="shared" si="27"/>
        <v>0.05</v>
      </c>
      <c r="H589" s="3">
        <f>IFERROR(stats[[#This Row],[Datetime]]-A588,"")</f>
        <v>0.15981481481139781</v>
      </c>
      <c r="I589" s="3">
        <f t="shared" si="28"/>
        <v>1.067708331902395E-3</v>
      </c>
      <c r="J589" s="3">
        <f t="shared" si="29"/>
        <v>1.1342592624714598E-3</v>
      </c>
      <c r="K589" s="3">
        <f>IFERROR(stats[[#This Row],[Q3]]-stats[[#This Row],[Q1]],"")</f>
        <v>6.6550930569064803E-5</v>
      </c>
      <c r="L589" s="3">
        <f>IFERROR(AVERAGEIFS(H570:H589, H570:H589, "&lt;" &amp; stats[[#This Row],[Q3]]+(2*stats[[#This Row],[IQR]]), H570:H589, "&gt;" &amp; stats[[#This Row],[Q1]]-(2*stats[[#This Row],[IQR]])),"")</f>
        <v>1.1068469784253179E-3</v>
      </c>
    </row>
    <row r="590" spans="1:12" x14ac:dyDescent="0.25">
      <c r="A590" s="9">
        <v>44302.586238425924</v>
      </c>
      <c r="B590" s="10">
        <v>0</v>
      </c>
      <c r="C590" s="10">
        <v>1</v>
      </c>
      <c r="D590" s="11">
        <f>SUM(B$2:B590)</f>
        <v>7</v>
      </c>
      <c r="E590" s="11">
        <f>SUM(C$2:C590)</f>
        <v>589</v>
      </c>
      <c r="F590" s="12">
        <f>IF(stats[[#This Row],[Datetime]],stats[[#This Row],[Total Clear]]/stats[[#This Row],[Total Runs]],NA())</f>
        <v>1.1884550084889643E-2</v>
      </c>
      <c r="G590" s="2">
        <f t="shared" si="27"/>
        <v>0.05</v>
      </c>
      <c r="H590" s="3">
        <f>IFERROR(stats[[#This Row],[Datetime]]-A589,"")</f>
        <v>1.1226851856918074E-3</v>
      </c>
      <c r="I590" s="3">
        <f t="shared" si="28"/>
        <v>1.067708331902395E-3</v>
      </c>
      <c r="J590" s="3">
        <f t="shared" si="29"/>
        <v>1.1342592624714598E-3</v>
      </c>
      <c r="K590" s="3">
        <f>IFERROR(stats[[#This Row],[Q3]]-stats[[#This Row],[Q1]],"")</f>
        <v>6.6550930569064803E-5</v>
      </c>
      <c r="L590" s="3">
        <f>IFERROR(AVERAGEIFS(H571:H590, H571:H590, "&lt;" &amp; stats[[#This Row],[Q3]]+(2*stats[[#This Row],[IQR]]), H571:H590, "&gt;" &amp; stats[[#This Row],[Q1]]-(2*stats[[#This Row],[IQR]])),"")</f>
        <v>1.1031920079595263E-3</v>
      </c>
    </row>
    <row r="591" spans="1:12" x14ac:dyDescent="0.25">
      <c r="A591" s="9">
        <v>44302.587395833332</v>
      </c>
      <c r="B591" s="10">
        <v>0</v>
      </c>
      <c r="C591" s="10">
        <v>1</v>
      </c>
      <c r="D591" s="11">
        <f>SUM(B$2:B591)</f>
        <v>7</v>
      </c>
      <c r="E591" s="11">
        <f>SUM(C$2:C591)</f>
        <v>590</v>
      </c>
      <c r="F591" s="12">
        <f>IF(stats[[#This Row],[Datetime]],stats[[#This Row],[Total Clear]]/stats[[#This Row],[Total Runs]],NA())</f>
        <v>1.1864406779661017E-2</v>
      </c>
      <c r="G591" s="2">
        <f t="shared" si="27"/>
        <v>0.05</v>
      </c>
      <c r="H591" s="3">
        <f>IFERROR(stats[[#This Row],[Datetime]]-A590,"")</f>
        <v>1.157407408754807E-3</v>
      </c>
      <c r="I591" s="3">
        <f t="shared" si="28"/>
        <v>1.067708331902395E-3</v>
      </c>
      <c r="J591" s="3">
        <f t="shared" si="29"/>
        <v>1.1342592624714598E-3</v>
      </c>
      <c r="K591" s="3">
        <f>IFERROR(stats[[#This Row],[Q3]]-stats[[#This Row],[Q1]],"")</f>
        <v>6.6550930569064803E-5</v>
      </c>
      <c r="L591" s="3">
        <f>IFERROR(AVERAGEIFS(H572:H591, H572:H591, "&lt;" &amp; stats[[#This Row],[Q3]]+(2*stats[[#This Row],[IQR]]), H572:H591, "&gt;" &amp; stats[[#This Row],[Q1]]-(2*stats[[#This Row],[IQR]])),"")</f>
        <v>1.0989278755579633E-3</v>
      </c>
    </row>
    <row r="592" spans="1:12" x14ac:dyDescent="0.25">
      <c r="A592" s="9">
        <v>44302.588530092595</v>
      </c>
      <c r="B592" s="10">
        <v>0</v>
      </c>
      <c r="C592" s="10">
        <v>1</v>
      </c>
      <c r="D592" s="11">
        <f>SUM(B$2:B592)</f>
        <v>7</v>
      </c>
      <c r="E592" s="11">
        <f>SUM(C$2:C592)</f>
        <v>591</v>
      </c>
      <c r="F592" s="12">
        <f>IF(stats[[#This Row],[Datetime]],stats[[#This Row],[Total Clear]]/stats[[#This Row],[Total Runs]],NA())</f>
        <v>1.1844331641285956E-2</v>
      </c>
      <c r="G592" s="2">
        <f t="shared" si="27"/>
        <v>0.05</v>
      </c>
      <c r="H592" s="3">
        <f>IFERROR(stats[[#This Row],[Datetime]]-A591,"")</f>
        <v>1.1342592624714598E-3</v>
      </c>
      <c r="I592" s="3">
        <f t="shared" si="28"/>
        <v>1.067708331902395E-3</v>
      </c>
      <c r="J592" s="3">
        <f t="shared" si="29"/>
        <v>1.1342592624714598E-3</v>
      </c>
      <c r="K592" s="3">
        <f>IFERROR(stats[[#This Row],[Q3]]-stats[[#This Row],[Q1]],"")</f>
        <v>6.6550930569064803E-5</v>
      </c>
      <c r="L592" s="3">
        <f>IFERROR(AVERAGEIFS(H573:H592, H573:H592, "&lt;" &amp; stats[[#This Row],[Q3]]+(2*stats[[#This Row],[IQR]]), H573:H592, "&gt;" &amp; stats[[#This Row],[Q1]]-(2*stats[[#This Row],[IQR]])),"")</f>
        <v>1.1001461990465607E-3</v>
      </c>
    </row>
    <row r="593" spans="1:12" x14ac:dyDescent="0.25">
      <c r="A593" s="9">
        <v>44302.589641203704</v>
      </c>
      <c r="B593" s="10">
        <v>0</v>
      </c>
      <c r="C593" s="10">
        <v>1</v>
      </c>
      <c r="D593" s="11">
        <f>SUM(B$2:B593)</f>
        <v>7</v>
      </c>
      <c r="E593" s="11">
        <f>SUM(C$2:C593)</f>
        <v>592</v>
      </c>
      <c r="F593" s="12">
        <f>IF(stats[[#This Row],[Datetime]],stats[[#This Row],[Total Clear]]/stats[[#This Row],[Total Runs]],NA())</f>
        <v>1.1824324324324325E-2</v>
      </c>
      <c r="G593" s="2">
        <f t="shared" si="27"/>
        <v>0.05</v>
      </c>
      <c r="H593" s="3">
        <f>IFERROR(stats[[#This Row],[Datetime]]-A592,"")</f>
        <v>1.111111108912155E-3</v>
      </c>
      <c r="I593" s="3">
        <f t="shared" si="28"/>
        <v>1.067708331902395E-3</v>
      </c>
      <c r="J593" s="3">
        <f t="shared" si="29"/>
        <v>1.1342592624714598E-3</v>
      </c>
      <c r="K593" s="3">
        <f>IFERROR(stats[[#This Row],[Q3]]-stats[[#This Row],[Q1]],"")</f>
        <v>6.6550930569064803E-5</v>
      </c>
      <c r="L593" s="3">
        <f>IFERROR(AVERAGEIFS(H574:H593, H574:H593, "&lt;" &amp; stats[[#This Row],[Q3]]+(2*stats[[#This Row],[IQR]]), H574:H593, "&gt;" &amp; stats[[#This Row],[Q1]]-(2*stats[[#This Row],[IQR]])),"")</f>
        <v>1.0989278755579633E-3</v>
      </c>
    </row>
    <row r="594" spans="1:12" x14ac:dyDescent="0.25">
      <c r="A594" s="9">
        <v>44302.590798611112</v>
      </c>
      <c r="B594" s="10">
        <v>0</v>
      </c>
      <c r="C594" s="10">
        <v>1</v>
      </c>
      <c r="D594" s="11">
        <f>SUM(B$2:B594)</f>
        <v>7</v>
      </c>
      <c r="E594" s="11">
        <f>SUM(C$2:C594)</f>
        <v>593</v>
      </c>
      <c r="F594" s="12">
        <f>IF(stats[[#This Row],[Datetime]],stats[[#This Row],[Total Clear]]/stats[[#This Row],[Total Runs]],NA())</f>
        <v>1.1804384485666104E-2</v>
      </c>
      <c r="G594" s="2">
        <f t="shared" si="27"/>
        <v>0.05</v>
      </c>
      <c r="H594" s="3">
        <f>IFERROR(stats[[#This Row],[Datetime]]-A593,"")</f>
        <v>1.157407408754807E-3</v>
      </c>
      <c r="I594" s="3">
        <f t="shared" si="28"/>
        <v>1.0763888858491555E-3</v>
      </c>
      <c r="J594" s="3">
        <f t="shared" si="29"/>
        <v>1.1342592624714598E-3</v>
      </c>
      <c r="K594" s="3">
        <f>IFERROR(stats[[#This Row],[Q3]]-stats[[#This Row],[Q1]],"")</f>
        <v>5.787037662230432E-5</v>
      </c>
      <c r="L594" s="3">
        <f>IFERROR(AVERAGEIFS(H575:H594, H575:H594, "&lt;" &amp; stats[[#This Row],[Q3]]+(2*stats[[#This Row],[IQR]]), H575:H594, "&gt;" &amp; stats[[#This Row],[Q1]]-(2*stats[[#This Row],[IQR]])),"")</f>
        <v>1.1056286553196657E-3</v>
      </c>
    </row>
    <row r="595" spans="1:12" x14ac:dyDescent="0.25">
      <c r="A595" s="9">
        <v>44302.591898148145</v>
      </c>
      <c r="B595" s="10">
        <v>0</v>
      </c>
      <c r="C595" s="10">
        <v>1</v>
      </c>
      <c r="D595" s="11">
        <f>SUM(B$2:B595)</f>
        <v>7</v>
      </c>
      <c r="E595" s="11">
        <f>SUM(C$2:C595)</f>
        <v>594</v>
      </c>
      <c r="F595" s="12">
        <f>IF(stats[[#This Row],[Datetime]],stats[[#This Row],[Total Clear]]/stats[[#This Row],[Total Runs]],NA())</f>
        <v>1.1784511784511785E-2</v>
      </c>
      <c r="G595" s="2">
        <f t="shared" si="27"/>
        <v>0.05</v>
      </c>
      <c r="H595" s="3">
        <f>IFERROR(stats[[#This Row],[Datetime]]-A594,"")</f>
        <v>1.0995370321325026E-3</v>
      </c>
      <c r="I595" s="3">
        <f t="shared" si="28"/>
        <v>1.0763888858491555E-3</v>
      </c>
      <c r="J595" s="3">
        <f t="shared" si="29"/>
        <v>1.1342592624714598E-3</v>
      </c>
      <c r="K595" s="3">
        <f>IFERROR(stats[[#This Row],[Q3]]-stats[[#This Row],[Q1]],"")</f>
        <v>5.787037662230432E-5</v>
      </c>
      <c r="L595" s="3">
        <f>IFERROR(AVERAGEIFS(H576:H595, H576:H595, "&lt;" &amp; stats[[#This Row],[Q3]]+(2*stats[[#This Row],[IQR]]), H576:H595, "&gt;" &amp; stats[[#This Row],[Q1]]-(2*stats[[#This Row],[IQR]])),"")</f>
        <v>1.1038011695123522E-3</v>
      </c>
    </row>
    <row r="596" spans="1:12" x14ac:dyDescent="0.25">
      <c r="A596" s="9">
        <v>44302.592962962961</v>
      </c>
      <c r="B596" s="10">
        <v>0</v>
      </c>
      <c r="C596" s="10">
        <v>1</v>
      </c>
      <c r="D596" s="11">
        <f>SUM(B$2:B596)</f>
        <v>7</v>
      </c>
      <c r="E596" s="11">
        <f>SUM(C$2:C596)</f>
        <v>595</v>
      </c>
      <c r="F596" s="12">
        <f>IF(stats[[#This Row],[Datetime]],stats[[#This Row],[Total Clear]]/stats[[#This Row],[Total Runs]],NA())</f>
        <v>1.1764705882352941E-2</v>
      </c>
      <c r="G596" s="2">
        <f t="shared" si="27"/>
        <v>0.05</v>
      </c>
      <c r="H596" s="3">
        <f>IFERROR(stats[[#This Row],[Datetime]]-A595,"")</f>
        <v>1.0648148163454607E-3</v>
      </c>
      <c r="I596" s="3">
        <f t="shared" si="28"/>
        <v>1.0734953684732318E-3</v>
      </c>
      <c r="J596" s="3">
        <f t="shared" si="29"/>
        <v>1.1342592624714598E-3</v>
      </c>
      <c r="K596" s="3">
        <f>IFERROR(stats[[#This Row],[Q3]]-stats[[#This Row],[Q1]],"")</f>
        <v>6.0763893998228014E-5</v>
      </c>
      <c r="L596" s="3">
        <f>IFERROR(AVERAGEIFS(H577:H596, H577:H596, "&lt;" &amp; stats[[#This Row],[Q3]]+(2*stats[[#This Row],[IQR]]), H577:H596, "&gt;" &amp; stats[[#This Row],[Q1]]-(2*stats[[#This Row],[IQR]])),"")</f>
        <v>1.1031920079595263E-3</v>
      </c>
    </row>
    <row r="597" spans="1:12" x14ac:dyDescent="0.25">
      <c r="A597" s="9">
        <v>44302.594027777777</v>
      </c>
      <c r="B597" s="10">
        <v>0</v>
      </c>
      <c r="C597" s="10">
        <v>1</v>
      </c>
      <c r="D597" s="11">
        <f>SUM(B$2:B597)</f>
        <v>7</v>
      </c>
      <c r="E597" s="11">
        <f>SUM(C$2:C597)</f>
        <v>596</v>
      </c>
      <c r="F597" s="12">
        <f>IF(stats[[#This Row],[Datetime]],stats[[#This Row],[Total Clear]]/stats[[#This Row],[Total Runs]],NA())</f>
        <v>1.1744966442953021E-2</v>
      </c>
      <c r="G597" s="2">
        <f t="shared" si="27"/>
        <v>0.05</v>
      </c>
      <c r="H597" s="3">
        <f>IFERROR(stats[[#This Row],[Datetime]]-A596,"")</f>
        <v>1.0648148163454607E-3</v>
      </c>
      <c r="I597" s="3">
        <f t="shared" si="28"/>
        <v>1.0648148163454607E-3</v>
      </c>
      <c r="J597" s="3">
        <f t="shared" si="29"/>
        <v>1.1342592624714598E-3</v>
      </c>
      <c r="K597" s="3">
        <f>IFERROR(stats[[#This Row],[Q3]]-stats[[#This Row],[Q1]],"")</f>
        <v>6.9444446125999093E-5</v>
      </c>
      <c r="L597" s="3">
        <f>IFERROR(AVERAGEIFS(H578:H597, H578:H597, "&lt;" &amp; stats[[#This Row],[Q3]]+(2*stats[[#This Row],[IQR]]), H578:H597, "&gt;" &amp; stats[[#This Row],[Q1]]-(2*stats[[#This Row],[IQR]])),"")</f>
        <v>1.0995370371107895E-3</v>
      </c>
    </row>
    <row r="598" spans="1:12" x14ac:dyDescent="0.25">
      <c r="A598" s="9">
        <v>44302.595266203702</v>
      </c>
      <c r="B598" s="10">
        <v>1</v>
      </c>
      <c r="C598" s="10">
        <v>1</v>
      </c>
      <c r="D598" s="11">
        <f>SUM(B$2:B598)</f>
        <v>8</v>
      </c>
      <c r="E598" s="11">
        <f>SUM(C$2:C598)</f>
        <v>597</v>
      </c>
      <c r="F598" s="12">
        <f>IF(stats[[#This Row],[Datetime]],stats[[#This Row],[Total Clear]]/stats[[#This Row],[Total Runs]],NA())</f>
        <v>1.340033500837521E-2</v>
      </c>
      <c r="G598" s="2">
        <f t="shared" si="27"/>
        <v>0.1</v>
      </c>
      <c r="H598" s="3">
        <f>IFERROR(stats[[#This Row],[Datetime]]-A597,"")</f>
        <v>1.2384259243845008E-3</v>
      </c>
      <c r="I598" s="3">
        <f t="shared" si="28"/>
        <v>1.0734953684732318E-3</v>
      </c>
      <c r="J598" s="3">
        <f t="shared" si="29"/>
        <v>1.1400462990422966E-3</v>
      </c>
      <c r="K598" s="3">
        <f>IFERROR(stats[[#This Row],[Q3]]-stats[[#This Row],[Q1]],"")</f>
        <v>6.6550930569064803E-5</v>
      </c>
      <c r="L598" s="3">
        <f>IFERROR(AVERAGEIFS(H579:H598, H579:H598, "&lt;" &amp; stats[[#This Row],[Q3]]+(2*stats[[#This Row],[IQR]]), H579:H598, "&gt;" &amp; stats[[#This Row],[Q1]]-(2*stats[[#This Row],[IQR]])),"")</f>
        <v>1.1123294346984231E-3</v>
      </c>
    </row>
    <row r="599" spans="1:12" x14ac:dyDescent="0.25">
      <c r="A599" s="9">
        <v>44302.782673611109</v>
      </c>
      <c r="B599" s="10">
        <v>0</v>
      </c>
      <c r="C599" s="10">
        <v>1</v>
      </c>
      <c r="D599" s="11">
        <f>SUM(B$2:B599)</f>
        <v>8</v>
      </c>
      <c r="E599" s="11">
        <f>SUM(C$2:C599)</f>
        <v>598</v>
      </c>
      <c r="F599" s="12">
        <f>IF(stats[[#This Row],[Datetime]],stats[[#This Row],[Total Clear]]/stats[[#This Row],[Total Runs]],NA())</f>
        <v>1.3377926421404682E-2</v>
      </c>
      <c r="G599" s="2">
        <f t="shared" si="27"/>
        <v>0.1</v>
      </c>
      <c r="H599" s="3">
        <f>IFERROR(stats[[#This Row],[Datetime]]-A598,"")</f>
        <v>0.18740740740759065</v>
      </c>
      <c r="I599" s="3">
        <f t="shared" si="28"/>
        <v>1.0734953684732318E-3</v>
      </c>
      <c r="J599" s="3">
        <f t="shared" si="29"/>
        <v>1.157407408754807E-3</v>
      </c>
      <c r="K599" s="3">
        <f>IFERROR(stats[[#This Row],[Q3]]-stats[[#This Row],[Q1]],"")</f>
        <v>8.3912040281575173E-5</v>
      </c>
      <c r="L599" s="3">
        <f>IFERROR(AVERAGEIFS(H580:H599, H580:H599, "&lt;" &amp; stats[[#This Row],[Q3]]+(2*stats[[#This Row],[IQR]]), H580:H599, "&gt;" &amp; stats[[#This Row],[Q1]]-(2*stats[[#This Row],[IQR]])),"")</f>
        <v>1.1111111113374743E-3</v>
      </c>
    </row>
    <row r="600" spans="1:12" x14ac:dyDescent="0.25">
      <c r="A600" s="9">
        <v>44302.783437500002</v>
      </c>
      <c r="B600" s="10">
        <v>0</v>
      </c>
      <c r="C600" s="10">
        <v>1</v>
      </c>
      <c r="D600" s="11">
        <f>SUM(B$2:B600)</f>
        <v>8</v>
      </c>
      <c r="E600" s="11">
        <f>SUM(C$2:C600)</f>
        <v>599</v>
      </c>
      <c r="F600" s="12">
        <f>IF(stats[[#This Row],[Datetime]],stats[[#This Row],[Total Clear]]/stats[[#This Row],[Total Runs]],NA())</f>
        <v>1.335559265442404E-2</v>
      </c>
      <c r="G600" s="2">
        <f t="shared" si="27"/>
        <v>0.1</v>
      </c>
      <c r="H600" s="3">
        <f>IFERROR(stats[[#This Row],[Datetime]]-A599,"")</f>
        <v>7.638888928340748E-4</v>
      </c>
      <c r="I600" s="3">
        <f t="shared" si="28"/>
        <v>1.0648148163454607E-3</v>
      </c>
      <c r="J600" s="3">
        <f t="shared" si="29"/>
        <v>1.157407408754807E-3</v>
      </c>
      <c r="K600" s="3">
        <f>IFERROR(stats[[#This Row],[Q3]]-stats[[#This Row],[Q1]],"")</f>
        <v>9.2592592409346253E-5</v>
      </c>
      <c r="L600" s="3">
        <f>IFERROR(AVERAGEIFS(H581:H600, H581:H600, "&lt;" &amp; stats[[#This Row],[Q3]]+(2*stats[[#This Row],[IQR]]), H581:H600, "&gt;" &amp; stats[[#This Row],[Q1]]-(2*stats[[#This Row],[IQR]])),"")</f>
        <v>1.1117919390980044E-3</v>
      </c>
    </row>
    <row r="601" spans="1:12" x14ac:dyDescent="0.25">
      <c r="A601" s="9">
        <v>44302.784432870372</v>
      </c>
      <c r="B601" s="10">
        <v>0</v>
      </c>
      <c r="C601" s="10">
        <v>1</v>
      </c>
      <c r="D601" s="11">
        <f>SUM(B$2:B601)</f>
        <v>8</v>
      </c>
      <c r="E601" s="11">
        <f>SUM(C$2:C601)</f>
        <v>600</v>
      </c>
      <c r="F601" s="12">
        <f>IF(stats[[#This Row],[Datetime]],stats[[#This Row],[Total Clear]]/stats[[#This Row],[Total Runs]],NA())</f>
        <v>1.3333333333333334E-2</v>
      </c>
      <c r="G601" s="2">
        <f t="shared" si="27"/>
        <v>0.1</v>
      </c>
      <c r="H601" s="3">
        <f>IFERROR(stats[[#This Row],[Datetime]]-A600,"")</f>
        <v>9.9537037021946162E-4</v>
      </c>
      <c r="I601" s="3">
        <f t="shared" si="28"/>
        <v>1.0648148163454607E-3</v>
      </c>
      <c r="J601" s="3">
        <f t="shared" si="29"/>
        <v>1.157407408754807E-3</v>
      </c>
      <c r="K601" s="3">
        <f>IFERROR(stats[[#This Row],[Q3]]-stats[[#This Row],[Q1]],"")</f>
        <v>9.2592592409346253E-5</v>
      </c>
      <c r="L601" s="3">
        <f>IFERROR(AVERAGEIFS(H582:H601, H582:H601, "&lt;" &amp; stats[[#This Row],[Q3]]+(2*stats[[#This Row],[IQR]]), H582:H601, "&gt;" &amp; stats[[#This Row],[Q1]]-(2*stats[[#This Row],[IQR]])),"")</f>
        <v>1.1090686273425544E-3</v>
      </c>
    </row>
    <row r="602" spans="1:12" x14ac:dyDescent="0.25">
      <c r="A602" s="9">
        <v>44302.785312499997</v>
      </c>
      <c r="B602" s="10">
        <v>0</v>
      </c>
      <c r="C602" s="10">
        <v>1</v>
      </c>
      <c r="D602" s="11">
        <f>SUM(B$2:B602)</f>
        <v>8</v>
      </c>
      <c r="E602" s="11">
        <f>SUM(C$2:C602)</f>
        <v>601</v>
      </c>
      <c r="F602" s="12">
        <f>IF(stats[[#This Row],[Datetime]],stats[[#This Row],[Total Clear]]/stats[[#This Row],[Total Runs]],NA())</f>
        <v>1.3311148086522463E-2</v>
      </c>
      <c r="G602" s="2">
        <f t="shared" si="27"/>
        <v>0.1</v>
      </c>
      <c r="H602" s="3">
        <f>IFERROR(stats[[#This Row],[Datetime]]-A601,"")</f>
        <v>8.7962962425081059E-4</v>
      </c>
      <c r="I602" s="3">
        <f t="shared" si="28"/>
        <v>1.0561342587607214E-3</v>
      </c>
      <c r="J602" s="3">
        <f t="shared" si="29"/>
        <v>1.1400462990422966E-3</v>
      </c>
      <c r="K602" s="3">
        <f>IFERROR(stats[[#This Row],[Q3]]-stats[[#This Row],[Q1]],"")</f>
        <v>8.3912040281575173E-5</v>
      </c>
      <c r="L602" s="3">
        <f>IFERROR(AVERAGEIFS(H583:H602, H583:H602, "&lt;" &amp; stats[[#This Row],[Q3]]+(2*stats[[#This Row],[IQR]]), H583:H602, "&gt;" &amp; stats[[#This Row],[Q1]]-(2*stats[[#This Row],[IQR]])),"")</f>
        <v>1.1024305554201419E-3</v>
      </c>
    </row>
    <row r="603" spans="1:12" x14ac:dyDescent="0.25">
      <c r="A603" s="9">
        <v>44302.786157407405</v>
      </c>
      <c r="B603" s="10">
        <v>0</v>
      </c>
      <c r="C603" s="10">
        <v>1</v>
      </c>
      <c r="D603" s="11">
        <f>SUM(B$2:B603)</f>
        <v>8</v>
      </c>
      <c r="E603" s="11">
        <f>SUM(C$2:C603)</f>
        <v>602</v>
      </c>
      <c r="F603" s="12">
        <f>IF(stats[[#This Row],[Datetime]],stats[[#This Row],[Total Clear]]/stats[[#This Row],[Total Runs]],NA())</f>
        <v>1.3289036544850499E-2</v>
      </c>
      <c r="G603" s="2">
        <f t="shared" si="27"/>
        <v>0.1</v>
      </c>
      <c r="H603" s="3">
        <f>IFERROR(stats[[#This Row],[Datetime]]-A602,"")</f>
        <v>8.4490740846376866E-4</v>
      </c>
      <c r="I603" s="3">
        <f t="shared" si="28"/>
        <v>1.0532407413847977E-3</v>
      </c>
      <c r="J603" s="3">
        <f t="shared" si="29"/>
        <v>1.1400462990422966E-3</v>
      </c>
      <c r="K603" s="3">
        <f>IFERROR(stats[[#This Row],[Q3]]-stats[[#This Row],[Q1]],"")</f>
        <v>8.6805557657498866E-5</v>
      </c>
      <c r="L603" s="3">
        <f>IFERROR(AVERAGEIFS(H584:H603, H584:H603, "&lt;" &amp; stats[[#This Row],[Q3]]+(2*stats[[#This Row],[IQR]]), H584:H603, "&gt;" &amp; stats[[#This Row],[Q1]]-(2*stats[[#This Row],[IQR]])),"")</f>
        <v>1.1072530867143845E-3</v>
      </c>
    </row>
    <row r="604" spans="1:12" x14ac:dyDescent="0.25">
      <c r="A604" s="9">
        <v>44302.787175925929</v>
      </c>
      <c r="B604" s="10">
        <v>0</v>
      </c>
      <c r="C604" s="10">
        <v>1</v>
      </c>
      <c r="D604" s="11">
        <f>SUM(B$2:B604)</f>
        <v>8</v>
      </c>
      <c r="E604" s="11">
        <f>SUM(C$2:C604)</f>
        <v>603</v>
      </c>
      <c r="F604" s="12">
        <f>IF(stats[[#This Row],[Datetime]],stats[[#This Row],[Total Clear]]/stats[[#This Row],[Total Runs]],NA())</f>
        <v>1.3266998341625208E-2</v>
      </c>
      <c r="G604" s="2">
        <f t="shared" si="27"/>
        <v>0.1</v>
      </c>
      <c r="H604" s="3">
        <f>IFERROR(stats[[#This Row],[Datetime]]-A603,"")</f>
        <v>1.0185185237787664E-3</v>
      </c>
      <c r="I604" s="3">
        <f t="shared" si="28"/>
        <v>1.018518521959777E-3</v>
      </c>
      <c r="J604" s="3">
        <f t="shared" si="29"/>
        <v>1.1400462990422966E-3</v>
      </c>
      <c r="K604" s="3">
        <f>IFERROR(stats[[#This Row],[Q3]]-stats[[#This Row],[Q1]],"")</f>
        <v>1.2152777708251961E-4</v>
      </c>
      <c r="L604" s="3">
        <f>IFERROR(AVERAGEIFS(H585:H604, H585:H604, "&lt;" &amp; stats[[#This Row],[Q3]]+(2*stats[[#This Row],[IQR]]), H585:H604, "&gt;" &amp; stats[[#This Row],[Q1]]-(2*stats[[#This Row],[IQR]])),"")</f>
        <v>1.0729847494718235E-3</v>
      </c>
    </row>
    <row r="605" spans="1:12" x14ac:dyDescent="0.25">
      <c r="A605" s="9">
        <v>44302.788194444445</v>
      </c>
      <c r="B605" s="10">
        <v>0</v>
      </c>
      <c r="C605" s="10">
        <v>1</v>
      </c>
      <c r="D605" s="11">
        <f>SUM(B$2:B605)</f>
        <v>8</v>
      </c>
      <c r="E605" s="11">
        <f>SUM(C$2:C605)</f>
        <v>604</v>
      </c>
      <c r="F605" s="12">
        <f>IF(stats[[#This Row],[Datetime]],stats[[#This Row],[Total Clear]]/stats[[#This Row],[Total Runs]],NA())</f>
        <v>1.3245033112582781E-2</v>
      </c>
      <c r="G605" s="2">
        <f t="shared" si="27"/>
        <v>0.1</v>
      </c>
      <c r="H605" s="3">
        <f>IFERROR(stats[[#This Row],[Datetime]]-A604,"")</f>
        <v>1.0185185165028088E-3</v>
      </c>
      <c r="I605" s="3">
        <f t="shared" si="28"/>
        <v>1.018518521959777E-3</v>
      </c>
      <c r="J605" s="3">
        <f t="shared" si="29"/>
        <v>1.1400462990422966E-3</v>
      </c>
      <c r="K605" s="3">
        <f>IFERROR(stats[[#This Row],[Q3]]-stats[[#This Row],[Q1]],"")</f>
        <v>1.2152777708251961E-4</v>
      </c>
      <c r="L605" s="3">
        <f>IFERROR(AVERAGEIFS(H586:H605, H586:H605, "&lt;" &amp; stats[[#This Row],[Q3]]+(2*stats[[#This Row],[IQR]]), H586:H605, "&gt;" &amp; stats[[#This Row],[Q1]]-(2*stats[[#This Row],[IQR]])),"")</f>
        <v>1.0729847494718235E-3</v>
      </c>
    </row>
    <row r="606" spans="1:12" x14ac:dyDescent="0.25">
      <c r="A606" s="9">
        <v>44302.7891087963</v>
      </c>
      <c r="B606" s="10">
        <v>0</v>
      </c>
      <c r="C606" s="10">
        <v>1</v>
      </c>
      <c r="D606" s="11">
        <f>SUM(B$2:B606)</f>
        <v>8</v>
      </c>
      <c r="E606" s="11">
        <f>SUM(C$2:C606)</f>
        <v>605</v>
      </c>
      <c r="F606" s="12">
        <f>IF(stats[[#This Row],[Datetime]],stats[[#This Row],[Total Clear]]/stats[[#This Row],[Total Runs]],NA())</f>
        <v>1.3223140495867768E-2</v>
      </c>
      <c r="G606" s="2">
        <f t="shared" si="27"/>
        <v>0.1</v>
      </c>
      <c r="H606" s="3">
        <f>IFERROR(stats[[#This Row],[Datetime]]-A605,"")</f>
        <v>9.1435185458976775E-4</v>
      </c>
      <c r="I606" s="3">
        <f t="shared" si="28"/>
        <v>1.012731479931972E-3</v>
      </c>
      <c r="J606" s="3">
        <f t="shared" si="29"/>
        <v>1.1400462990422966E-3</v>
      </c>
      <c r="K606" s="3">
        <f>IFERROR(stats[[#This Row],[Q3]]-stats[[#This Row],[Q1]],"")</f>
        <v>1.2731481911032461E-4</v>
      </c>
      <c r="L606" s="3">
        <f>IFERROR(AVERAGEIFS(H587:H606, H587:H606, "&lt;" &amp; stats[[#This Row],[Q3]]+(2*stats[[#This Row],[IQR]]), H587:H606, "&gt;" &amp; stats[[#This Row],[Q1]]-(2*stats[[#This Row],[IQR]])),"")</f>
        <v>1.0442386834862798E-3</v>
      </c>
    </row>
    <row r="607" spans="1:12" x14ac:dyDescent="0.25">
      <c r="A607" s="9">
        <v>44302.790092592593</v>
      </c>
      <c r="B607" s="10">
        <v>0</v>
      </c>
      <c r="C607" s="10">
        <v>1</v>
      </c>
      <c r="D607" s="11">
        <f>SUM(B$2:B607)</f>
        <v>8</v>
      </c>
      <c r="E607" s="11">
        <f>SUM(C$2:C607)</f>
        <v>606</v>
      </c>
      <c r="F607" s="12">
        <f>IF(stats[[#This Row],[Datetime]],stats[[#This Row],[Total Clear]]/stats[[#This Row],[Total Runs]],NA())</f>
        <v>1.3201320132013201E-2</v>
      </c>
      <c r="G607" s="2">
        <f t="shared" si="27"/>
        <v>0.1</v>
      </c>
      <c r="H607" s="3">
        <f>IFERROR(stats[[#This Row],[Datetime]]-A606,"")</f>
        <v>9.8379629343980923E-4</v>
      </c>
      <c r="I607" s="3">
        <f t="shared" si="28"/>
        <v>9.9247685102454852E-4</v>
      </c>
      <c r="J607" s="3">
        <f t="shared" si="29"/>
        <v>1.1400462990422966E-3</v>
      </c>
      <c r="K607" s="3">
        <f>IFERROR(stats[[#This Row],[Q3]]-stats[[#This Row],[Q1]],"")</f>
        <v>1.4756944801774807E-4</v>
      </c>
      <c r="L607" s="3">
        <f>IFERROR(AVERAGEIFS(H588:H607, H588:H607, "&lt;" &amp; stats[[#This Row],[Q3]]+(2*stats[[#This Row],[IQR]]), H588:H607, "&gt;" &amp; stats[[#This Row],[Q1]]-(2*stats[[#This Row],[IQR]])),"")</f>
        <v>1.0358796296511879E-3</v>
      </c>
    </row>
    <row r="608" spans="1:12" x14ac:dyDescent="0.25">
      <c r="A608" s="9">
        <v>44302.791006944448</v>
      </c>
      <c r="B608" s="10">
        <v>0</v>
      </c>
      <c r="C608" s="10">
        <v>1</v>
      </c>
      <c r="D608" s="11">
        <f>SUM(B$2:B608)</f>
        <v>8</v>
      </c>
      <c r="E608" s="11">
        <f>SUM(C$2:C608)</f>
        <v>607</v>
      </c>
      <c r="F608" s="12">
        <f>IF(stats[[#This Row],[Datetime]],stats[[#This Row],[Total Clear]]/stats[[#This Row],[Total Runs]],NA())</f>
        <v>1.3179571663920923E-2</v>
      </c>
      <c r="G608" s="2">
        <f t="shared" si="27"/>
        <v>0.05</v>
      </c>
      <c r="H608" s="3">
        <f>IFERROR(stats[[#This Row],[Datetime]]-A607,"")</f>
        <v>9.1435185458976775E-4</v>
      </c>
      <c r="I608" s="3">
        <f t="shared" si="28"/>
        <v>9.6643518372729886E-4</v>
      </c>
      <c r="J608" s="3">
        <f t="shared" si="29"/>
        <v>1.1400462990422966E-3</v>
      </c>
      <c r="K608" s="3">
        <f>IFERROR(stats[[#This Row],[Q3]]-stats[[#This Row],[Q1]],"")</f>
        <v>1.7361111531499773E-4</v>
      </c>
      <c r="L608" s="3">
        <f>IFERROR(AVERAGEIFS(H589:H608, H589:H608, "&lt;" &amp; stats[[#This Row],[Q3]]+(2*stats[[#This Row],[IQR]]), H589:H608, "&gt;" &amp; stats[[#This Row],[Q1]]-(2*stats[[#This Row],[IQR]])),"")</f>
        <v>1.0268775723589999E-3</v>
      </c>
    </row>
    <row r="609" spans="1:12" x14ac:dyDescent="0.25">
      <c r="A609" s="9">
        <v>44302.791979166665</v>
      </c>
      <c r="B609" s="10">
        <v>0</v>
      </c>
      <c r="C609" s="10">
        <v>1</v>
      </c>
      <c r="D609" s="11">
        <f>SUM(B$2:B609)</f>
        <v>8</v>
      </c>
      <c r="E609" s="11">
        <f>SUM(C$2:C609)</f>
        <v>608</v>
      </c>
      <c r="F609" s="12">
        <f>IF(stats[[#This Row],[Datetime]],stats[[#This Row],[Total Clear]]/stats[[#This Row],[Total Runs]],NA())</f>
        <v>1.3157894736842105E-2</v>
      </c>
      <c r="G609" s="2">
        <f t="shared" ref="G609:G672" si="30">SUM(B590:B609) / SUM(C590:C609)</f>
        <v>0.05</v>
      </c>
      <c r="H609" s="3">
        <f>IFERROR(stats[[#This Row],[Datetime]]-A608,"")</f>
        <v>9.7222221666015685E-4</v>
      </c>
      <c r="I609" s="3">
        <f t="shared" ref="I609:I672" si="31">IFERROR(_xlfn.QUARTILE.INC(H590:H609,1),"")</f>
        <v>9.5775462614255957E-4</v>
      </c>
      <c r="J609" s="3">
        <f t="shared" ref="J609:J672" si="32">IFERROR(_xlfn.QUARTILE.INC(H590:H609,3),"")</f>
        <v>1.1255787048867205E-3</v>
      </c>
      <c r="K609" s="3">
        <f>IFERROR(stats[[#This Row],[Q3]]-stats[[#This Row],[Q1]],"")</f>
        <v>1.6782407874416094E-4</v>
      </c>
      <c r="L609" s="3">
        <f>IFERROR(AVERAGEIFS(H590:H609, H590:H609, "&lt;" &amp; stats[[#This Row],[Q3]]+(2*stats[[#This Row],[IQR]]), H590:H609, "&gt;" &amp; stats[[#This Row],[Q1]]-(2*stats[[#This Row],[IQR]])),"")</f>
        <v>1.0240009746906396E-3</v>
      </c>
    </row>
    <row r="610" spans="1:12" x14ac:dyDescent="0.25">
      <c r="A610" s="9">
        <v>44302.79283564815</v>
      </c>
      <c r="B610" s="10">
        <v>0</v>
      </c>
      <c r="C610" s="10">
        <v>1</v>
      </c>
      <c r="D610" s="11">
        <f>SUM(B$2:B610)</f>
        <v>8</v>
      </c>
      <c r="E610" s="11">
        <f>SUM(C$2:C610)</f>
        <v>609</v>
      </c>
      <c r="F610" s="12">
        <f>IF(stats[[#This Row],[Datetime]],stats[[#This Row],[Total Clear]]/stats[[#This Row],[Total Runs]],NA())</f>
        <v>1.3136288998357963E-2</v>
      </c>
      <c r="G610" s="2">
        <f t="shared" si="30"/>
        <v>0.05</v>
      </c>
      <c r="H610" s="3">
        <f>IFERROR(stats[[#This Row],[Datetime]]-A609,"")</f>
        <v>8.5648148524342105E-4</v>
      </c>
      <c r="I610" s="3">
        <f t="shared" si="31"/>
        <v>9.1435185458976775E-4</v>
      </c>
      <c r="J610" s="3">
        <f t="shared" si="32"/>
        <v>1.1168981473019812E-3</v>
      </c>
      <c r="K610" s="3">
        <f>IFERROR(stats[[#This Row],[Q3]]-stats[[#This Row],[Q1]],"")</f>
        <v>2.0254629271221347E-4</v>
      </c>
      <c r="L610" s="3">
        <f>IFERROR(AVERAGEIFS(H591:H610, H591:H610, "&lt;" &amp; stats[[#This Row],[Q3]]+(2*stats[[#This Row],[IQR]]), H591:H610, "&gt;" &amp; stats[[#This Row],[Q1]]-(2*stats[[#This Row],[IQR]])),"")</f>
        <v>1.0099902536144089E-3</v>
      </c>
    </row>
    <row r="611" spans="1:12" x14ac:dyDescent="0.25">
      <c r="A611" s="9">
        <v>44302.793680555558</v>
      </c>
      <c r="B611" s="10">
        <v>0</v>
      </c>
      <c r="C611" s="10">
        <v>1</v>
      </c>
      <c r="D611" s="11">
        <f>SUM(B$2:B611)</f>
        <v>8</v>
      </c>
      <c r="E611" s="11">
        <f>SUM(C$2:C611)</f>
        <v>610</v>
      </c>
      <c r="F611" s="12">
        <f>IF(stats[[#This Row],[Datetime]],stats[[#This Row],[Total Clear]]/stats[[#This Row],[Total Runs]],NA())</f>
        <v>1.3114754098360656E-2</v>
      </c>
      <c r="G611" s="2">
        <f t="shared" si="30"/>
        <v>0.05</v>
      </c>
      <c r="H611" s="3">
        <f>IFERROR(stats[[#This Row],[Datetime]]-A610,"")</f>
        <v>8.4490740846376866E-4</v>
      </c>
      <c r="I611" s="3">
        <f t="shared" si="31"/>
        <v>9.0567129700502846E-4</v>
      </c>
      <c r="J611" s="3">
        <f t="shared" si="32"/>
        <v>1.1024305513274157E-3</v>
      </c>
      <c r="K611" s="3">
        <f>IFERROR(stats[[#This Row],[Q3]]-stats[[#This Row],[Q1]],"")</f>
        <v>1.9675925432238728E-4</v>
      </c>
      <c r="L611" s="3">
        <f>IFERROR(AVERAGEIFS(H592:H611, H592:H611, "&lt;" &amp; stats[[#This Row],[Q3]]+(2*stats[[#This Row],[IQR]]), H592:H611, "&gt;" &amp; stats[[#This Row],[Q1]]-(2*stats[[#This Row],[IQR]])),"")</f>
        <v>9.9354288517803833E-4</v>
      </c>
    </row>
    <row r="612" spans="1:12" x14ac:dyDescent="0.25">
      <c r="A612" s="9">
        <v>44302.794652777775</v>
      </c>
      <c r="B612" s="10">
        <v>0</v>
      </c>
      <c r="C612" s="10">
        <v>1</v>
      </c>
      <c r="D612" s="11">
        <f>SUM(B$2:B612)</f>
        <v>8</v>
      </c>
      <c r="E612" s="11">
        <f>SUM(C$2:C612)</f>
        <v>611</v>
      </c>
      <c r="F612" s="12">
        <f>IF(stats[[#This Row],[Datetime]],stats[[#This Row],[Total Clear]]/stats[[#This Row],[Total Runs]],NA())</f>
        <v>1.3093289689034371E-2</v>
      </c>
      <c r="G612" s="2">
        <f t="shared" si="30"/>
        <v>0.05</v>
      </c>
      <c r="H612" s="3">
        <f>IFERROR(stats[[#This Row],[Datetime]]-A611,"")</f>
        <v>9.7222221666015685E-4</v>
      </c>
      <c r="I612" s="3">
        <f t="shared" si="31"/>
        <v>9.0567129700502846E-4</v>
      </c>
      <c r="J612" s="3">
        <f t="shared" si="32"/>
        <v>1.0734953702922212E-3</v>
      </c>
      <c r="K612" s="3">
        <f>IFERROR(stats[[#This Row],[Q3]]-stats[[#This Row],[Q1]],"")</f>
        <v>1.6782407328719273E-4</v>
      </c>
      <c r="L612" s="3">
        <f>IFERROR(AVERAGEIFS(H593:H612, H593:H612, "&lt;" &amp; stats[[#This Row],[Q3]]+(2*stats[[#This Row],[IQR]]), H593:H612, "&gt;" &amp; stats[[#This Row],[Q1]]-(2*stats[[#This Row],[IQR]])),"")</f>
        <v>9.8501461960902249E-4</v>
      </c>
    </row>
    <row r="613" spans="1:12" x14ac:dyDescent="0.25">
      <c r="A613" s="9">
        <v>44302.795578703706</v>
      </c>
      <c r="B613" s="10">
        <v>0</v>
      </c>
      <c r="C613" s="10">
        <v>1</v>
      </c>
      <c r="D613" s="11">
        <f>SUM(B$2:B613)</f>
        <v>8</v>
      </c>
      <c r="E613" s="11">
        <f>SUM(C$2:C613)</f>
        <v>612</v>
      </c>
      <c r="F613" s="12">
        <f>IF(stats[[#This Row],[Datetime]],stats[[#This Row],[Total Clear]]/stats[[#This Row],[Total Runs]],NA())</f>
        <v>1.3071895424836602E-2</v>
      </c>
      <c r="G613" s="2">
        <f t="shared" si="30"/>
        <v>0.05</v>
      </c>
      <c r="H613" s="3">
        <f>IFERROR(stats[[#This Row],[Datetime]]-A612,"")</f>
        <v>9.2592593136942014E-4</v>
      </c>
      <c r="I613" s="3">
        <f t="shared" si="31"/>
        <v>9.0567129700502846E-4</v>
      </c>
      <c r="J613" s="3">
        <f t="shared" si="32"/>
        <v>1.0648148163454607E-3</v>
      </c>
      <c r="K613" s="3">
        <f>IFERROR(stats[[#This Row],[Q3]]-stats[[#This Row],[Q1]],"")</f>
        <v>1.5914351934043225E-4</v>
      </c>
      <c r="L613" s="3">
        <f>IFERROR(AVERAGEIFS(H594:H613, H594:H613, "&lt;" &amp; stats[[#This Row],[Q3]]+(2*stats[[#This Row],[IQR]]), H594:H613, "&gt;" &amp; stats[[#This Row],[Q1]]-(2*stats[[#This Row],[IQR]])),"")</f>
        <v>9.752680313172995E-4</v>
      </c>
    </row>
    <row r="614" spans="1:12" x14ac:dyDescent="0.25">
      <c r="A614" s="9">
        <v>44302.796481481484</v>
      </c>
      <c r="B614" s="10">
        <v>0</v>
      </c>
      <c r="C614" s="10">
        <v>1</v>
      </c>
      <c r="D614" s="11">
        <f>SUM(B$2:B614)</f>
        <v>8</v>
      </c>
      <c r="E614" s="11">
        <f>SUM(C$2:C614)</f>
        <v>613</v>
      </c>
      <c r="F614" s="12">
        <f>IF(stats[[#This Row],[Datetime]],stats[[#This Row],[Total Clear]]/stats[[#This Row],[Total Runs]],NA())</f>
        <v>1.3050570962479609E-2</v>
      </c>
      <c r="G614" s="2">
        <f t="shared" si="30"/>
        <v>0.05</v>
      </c>
      <c r="H614" s="3">
        <f>IFERROR(stats[[#This Row],[Datetime]]-A613,"")</f>
        <v>9.0277777781011537E-4</v>
      </c>
      <c r="I614" s="3">
        <f t="shared" si="31"/>
        <v>8.9699073942028917E-4</v>
      </c>
      <c r="J614" s="3">
        <f t="shared" si="32"/>
        <v>1.03009259692044E-3</v>
      </c>
      <c r="K614" s="3">
        <f>IFERROR(stats[[#This Row],[Q3]]-stats[[#This Row],[Q1]],"")</f>
        <v>1.331018575001508E-4</v>
      </c>
      <c r="L614" s="3">
        <f>IFERROR(AVERAGEIFS(H595:H614, H595:H614, "&lt;" &amp; stats[[#This Row],[Q3]]+(2*stats[[#This Row],[IQR]]), H595:H614, "&gt;" &amp; stats[[#This Row],[Q1]]-(2*stats[[#This Row],[IQR]])),"")</f>
        <v>9.6186647179389467E-4</v>
      </c>
    </row>
    <row r="615" spans="1:12" x14ac:dyDescent="0.25">
      <c r="A615" s="9">
        <v>44302.797453703701</v>
      </c>
      <c r="B615" s="10">
        <v>0</v>
      </c>
      <c r="C615" s="10">
        <v>1</v>
      </c>
      <c r="D615" s="11">
        <f>SUM(B$2:B615)</f>
        <v>8</v>
      </c>
      <c r="E615" s="11">
        <f>SUM(C$2:C615)</f>
        <v>614</v>
      </c>
      <c r="F615" s="12">
        <f>IF(stats[[#This Row],[Datetime]],stats[[#This Row],[Total Clear]]/stats[[#This Row],[Total Runs]],NA())</f>
        <v>1.3029315960912053E-2</v>
      </c>
      <c r="G615" s="2">
        <f t="shared" si="30"/>
        <v>0.05</v>
      </c>
      <c r="H615" s="3">
        <f>IFERROR(stats[[#This Row],[Datetime]]-A614,"")</f>
        <v>9.7222221666015685E-4</v>
      </c>
      <c r="I615" s="3">
        <f t="shared" si="31"/>
        <v>8.9699073942028917E-4</v>
      </c>
      <c r="J615" s="3">
        <f t="shared" si="32"/>
        <v>1.0185185183217982E-3</v>
      </c>
      <c r="K615" s="3">
        <f>IFERROR(stats[[#This Row],[Q3]]-stats[[#This Row],[Q1]],"")</f>
        <v>1.2152777890150901E-4</v>
      </c>
      <c r="L615" s="3">
        <f>IFERROR(AVERAGEIFS(H596:H615, H596:H615, "&lt;" &amp; stats[[#This Row],[Q3]]+(2*stats[[#This Row],[IQR]]), H596:H615, "&gt;" &amp; stats[[#This Row],[Q1]]-(2*stats[[#This Row],[IQR]])),"")</f>
        <v>9.551656920321923E-4</v>
      </c>
    </row>
    <row r="616" spans="1:12" x14ac:dyDescent="0.25">
      <c r="A616" s="9">
        <v>44302.798402777778</v>
      </c>
      <c r="B616" s="10">
        <v>0</v>
      </c>
      <c r="C616" s="10">
        <v>1</v>
      </c>
      <c r="D616" s="11">
        <f>SUM(B$2:B616)</f>
        <v>8</v>
      </c>
      <c r="E616" s="11">
        <f>SUM(C$2:C616)</f>
        <v>615</v>
      </c>
      <c r="F616" s="12">
        <f>IF(stats[[#This Row],[Datetime]],stats[[#This Row],[Total Clear]]/stats[[#This Row],[Total Runs]],NA())</f>
        <v>1.3008130081300813E-2</v>
      </c>
      <c r="G616" s="2">
        <f t="shared" si="30"/>
        <v>0.05</v>
      </c>
      <c r="H616" s="3">
        <f>IFERROR(stats[[#This Row],[Datetime]]-A615,"")</f>
        <v>9.490740776527673E-4</v>
      </c>
      <c r="I616" s="3">
        <f t="shared" si="31"/>
        <v>8.9699073942028917E-4</v>
      </c>
      <c r="J616" s="3">
        <f t="shared" si="32"/>
        <v>1.0011574067902984E-3</v>
      </c>
      <c r="K616" s="3">
        <f>IFERROR(stats[[#This Row],[Q3]]-stats[[#This Row],[Q1]],"")</f>
        <v>1.0416666737000924E-4</v>
      </c>
      <c r="L616" s="3">
        <f>IFERROR(AVERAGEIFS(H597:H616, H597:H616, "&lt;" &amp; stats[[#This Row],[Q3]]+(2*stats[[#This Row],[IQR]]), H597:H616, "&gt;" &amp; stats[[#This Row],[Q1]]-(2*stats[[#This Row],[IQR]])),"")</f>
        <v>9.3299897141858109E-4</v>
      </c>
    </row>
    <row r="617" spans="1:12" x14ac:dyDescent="0.25">
      <c r="A617" s="9">
        <v>44302.799479166664</v>
      </c>
      <c r="B617" s="10">
        <v>0</v>
      </c>
      <c r="C617" s="10">
        <v>1</v>
      </c>
      <c r="D617" s="11">
        <f>SUM(B$2:B617)</f>
        <v>8</v>
      </c>
      <c r="E617" s="11">
        <f>SUM(C$2:C617)</f>
        <v>616</v>
      </c>
      <c r="F617" s="12">
        <f>IF(stats[[#This Row],[Datetime]],stats[[#This Row],[Total Clear]]/stats[[#This Row],[Total Runs]],NA())</f>
        <v>1.2987012987012988E-2</v>
      </c>
      <c r="G617" s="2">
        <f t="shared" si="30"/>
        <v>0.05</v>
      </c>
      <c r="H617" s="3">
        <f>IFERROR(stats[[#This Row],[Datetime]]-A616,"")</f>
        <v>1.0763888858491555E-3</v>
      </c>
      <c r="I617" s="3">
        <f t="shared" si="31"/>
        <v>8.9699073942028917E-4</v>
      </c>
      <c r="J617" s="3">
        <f t="shared" si="32"/>
        <v>1.0011574067902984E-3</v>
      </c>
      <c r="K617" s="3">
        <f>IFERROR(stats[[#This Row],[Q3]]-stats[[#This Row],[Q1]],"")</f>
        <v>1.0416666737000924E-4</v>
      </c>
      <c r="L617" s="3">
        <f>IFERROR(AVERAGEIFS(H598:H617, H598:H617, "&lt;" &amp; stats[[#This Row],[Q3]]+(2*stats[[#This Row],[IQR]]), H598:H617, "&gt;" &amp; stats[[#This Row],[Q1]]-(2*stats[[#This Row],[IQR]])),"")</f>
        <v>9.3364197527989745E-4</v>
      </c>
    </row>
    <row r="618" spans="1:12" x14ac:dyDescent="0.25">
      <c r="A618" s="9">
        <v>44302.800370370373</v>
      </c>
      <c r="B618" s="10">
        <v>0</v>
      </c>
      <c r="C618" s="10">
        <v>1</v>
      </c>
      <c r="D618" s="11">
        <f>SUM(B$2:B618)</f>
        <v>8</v>
      </c>
      <c r="E618" s="11">
        <f>SUM(C$2:C618)</f>
        <v>617</v>
      </c>
      <c r="F618" s="12">
        <f>IF(stats[[#This Row],[Datetime]],stats[[#This Row],[Total Clear]]/stats[[#This Row],[Total Runs]],NA())</f>
        <v>1.2965964343598054E-2</v>
      </c>
      <c r="G618" s="2">
        <f t="shared" si="30"/>
        <v>0</v>
      </c>
      <c r="H618" s="3">
        <f>IFERROR(stats[[#This Row],[Datetime]]-A617,"")</f>
        <v>8.9120370830642059E-4</v>
      </c>
      <c r="I618" s="3">
        <f t="shared" si="31"/>
        <v>8.8831018729251809E-4</v>
      </c>
      <c r="J618" s="3">
        <f t="shared" si="32"/>
        <v>9.8668981263472233E-4</v>
      </c>
      <c r="K618" s="3">
        <f>IFERROR(stats[[#This Row],[Q3]]-stats[[#This Row],[Q1]],"")</f>
        <v>9.8379625342204235E-5</v>
      </c>
      <c r="L618" s="3">
        <f>IFERROR(AVERAGEIFS(H599:H618, H599:H618, "&lt;" &amp; stats[[#This Row],[Q3]]+(2*stats[[#This Row],[IQR]]), H599:H618, "&gt;" &amp; stats[[#This Row],[Q1]]-(2*stats[[#This Row],[IQR]])),"")</f>
        <v>9.3140838228129342E-4</v>
      </c>
    </row>
    <row r="619" spans="1:12" x14ac:dyDescent="0.25">
      <c r="A619" s="9">
        <v>44302.801400462966</v>
      </c>
      <c r="B619" s="10">
        <v>0</v>
      </c>
      <c r="C619" s="10">
        <v>1</v>
      </c>
      <c r="D619" s="11">
        <f>SUM(B$2:B619)</f>
        <v>8</v>
      </c>
      <c r="E619" s="11">
        <f>SUM(C$2:C619)</f>
        <v>618</v>
      </c>
      <c r="F619" s="12">
        <f>IF(stats[[#This Row],[Datetime]],stats[[#This Row],[Total Clear]]/stats[[#This Row],[Total Runs]],NA())</f>
        <v>1.2944983818770227E-2</v>
      </c>
      <c r="G619" s="2">
        <f t="shared" si="30"/>
        <v>0</v>
      </c>
      <c r="H619" s="3">
        <f>IFERROR(stats[[#This Row],[Datetime]]-A618,"")</f>
        <v>1.0300925932824612E-3</v>
      </c>
      <c r="I619" s="3">
        <f t="shared" si="31"/>
        <v>8.8831018729251809E-4</v>
      </c>
      <c r="J619" s="3">
        <f t="shared" si="32"/>
        <v>9.8668981263472233E-4</v>
      </c>
      <c r="K619" s="3">
        <f>IFERROR(stats[[#This Row],[Q3]]-stats[[#This Row],[Q1]],"")</f>
        <v>9.8379625342204235E-5</v>
      </c>
      <c r="L619" s="3">
        <f>IFERROR(AVERAGEIFS(H600:H619, H600:H619, "&lt;" &amp; stats[[#This Row],[Q3]]+(2*stats[[#This Row],[IQR]]), H600:H619, "&gt;" &amp; stats[[#This Row],[Q1]]-(2*stats[[#This Row],[IQR]])),"")</f>
        <v>9.3634259283135177E-4</v>
      </c>
    </row>
    <row r="620" spans="1:12" x14ac:dyDescent="0.25">
      <c r="A620" s="9">
        <v>44302.802314814813</v>
      </c>
      <c r="B620" s="10">
        <v>0</v>
      </c>
      <c r="C620" s="10">
        <v>1</v>
      </c>
      <c r="D620" s="11">
        <f>SUM(B$2:B620)</f>
        <v>8</v>
      </c>
      <c r="E620" s="11">
        <f>SUM(C$2:C620)</f>
        <v>619</v>
      </c>
      <c r="F620" s="12">
        <f>IF(stats[[#This Row],[Datetime]],stats[[#This Row],[Total Clear]]/stats[[#This Row],[Total Runs]],NA())</f>
        <v>1.2924071082390954E-2</v>
      </c>
      <c r="G620" s="2">
        <f t="shared" si="30"/>
        <v>0</v>
      </c>
      <c r="H620" s="3">
        <f>IFERROR(stats[[#This Row],[Datetime]]-A619,"")</f>
        <v>9.1435184731381014E-4</v>
      </c>
      <c r="I620" s="3">
        <f t="shared" si="31"/>
        <v>8.9988426043419167E-4</v>
      </c>
      <c r="J620" s="3">
        <f t="shared" si="32"/>
        <v>9.8668981263472233E-4</v>
      </c>
      <c r="K620" s="3">
        <f>IFERROR(stats[[#This Row],[Q3]]-stats[[#This Row],[Q1]],"")</f>
        <v>8.6805552200530656E-5</v>
      </c>
      <c r="L620" s="3">
        <f>IFERROR(AVERAGEIFS(H601:H620, H601:H620, "&lt;" &amp; stats[[#This Row],[Q3]]+(2*stats[[#This Row],[IQR]]), H601:H620, "&gt;" &amp; stats[[#This Row],[Q1]]-(2*stats[[#This Row],[IQR]])),"")</f>
        <v>9.4386574055533852E-4</v>
      </c>
    </row>
    <row r="621" spans="1:12" x14ac:dyDescent="0.25">
      <c r="A621" s="9">
        <v>44302.803194444445</v>
      </c>
      <c r="B621" s="10">
        <v>0</v>
      </c>
      <c r="C621" s="10">
        <v>1</v>
      </c>
      <c r="D621" s="11">
        <f>SUM(B$2:B621)</f>
        <v>8</v>
      </c>
      <c r="E621" s="11">
        <f>SUM(C$2:C621)</f>
        <v>620</v>
      </c>
      <c r="F621" s="12">
        <f>IF(stats[[#This Row],[Datetime]],stats[[#This Row],[Total Clear]]/stats[[#This Row],[Total Runs]],NA())</f>
        <v>1.2903225806451613E-2</v>
      </c>
      <c r="G621" s="2">
        <f t="shared" si="30"/>
        <v>0</v>
      </c>
      <c r="H621" s="3">
        <f>IFERROR(stats[[#This Row],[Datetime]]-A620,"")</f>
        <v>8.7962963152676821E-4</v>
      </c>
      <c r="I621" s="3">
        <f t="shared" si="31"/>
        <v>8.883101891115075E-4</v>
      </c>
      <c r="J621" s="3">
        <f t="shared" si="32"/>
        <v>9.7511573585506994E-4</v>
      </c>
      <c r="K621" s="3">
        <f>IFERROR(stats[[#This Row],[Q3]]-stats[[#This Row],[Q1]],"")</f>
        <v>8.6805546743562445E-5</v>
      </c>
      <c r="L621" s="3">
        <f>IFERROR(AVERAGEIFS(H602:H621, H602:H621, "&lt;" &amp; stats[[#This Row],[Q3]]+(2*stats[[#This Row],[IQR]]), H602:H621, "&gt;" &amp; stats[[#This Row],[Q1]]-(2*stats[[#This Row],[IQR]])),"")</f>
        <v>9.3807870362070387E-4</v>
      </c>
    </row>
    <row r="622" spans="1:12" x14ac:dyDescent="0.25">
      <c r="A622" s="9">
        <v>44302.804212962961</v>
      </c>
      <c r="B622" s="10">
        <v>0</v>
      </c>
      <c r="C622" s="10">
        <v>1</v>
      </c>
      <c r="D622" s="11">
        <f>SUM(B$2:B622)</f>
        <v>8</v>
      </c>
      <c r="E622" s="11">
        <f>SUM(C$2:C622)</f>
        <v>621</v>
      </c>
      <c r="F622" s="12">
        <f>IF(stats[[#This Row],[Datetime]],stats[[#This Row],[Total Clear]]/stats[[#This Row],[Total Runs]],NA())</f>
        <v>1.2882447665056361E-2</v>
      </c>
      <c r="G622" s="2">
        <f t="shared" si="30"/>
        <v>0</v>
      </c>
      <c r="H622" s="3">
        <f>IFERROR(stats[[#This Row],[Datetime]]-A621,"")</f>
        <v>1.0185185165028088E-3</v>
      </c>
      <c r="I622" s="3">
        <f t="shared" si="31"/>
        <v>8.9988426043419167E-4</v>
      </c>
      <c r="J622" s="3">
        <f t="shared" si="32"/>
        <v>9.9247684920555912E-4</v>
      </c>
      <c r="K622" s="3">
        <f>IFERROR(stats[[#This Row],[Q3]]-stats[[#This Row],[Q1]],"")</f>
        <v>9.2592588771367446E-5</v>
      </c>
      <c r="L622" s="3">
        <f>IFERROR(AVERAGEIFS(H603:H622, H603:H622, "&lt;" &amp; stats[[#This Row],[Q3]]+(2*stats[[#This Row],[IQR]]), H603:H622, "&gt;" &amp; stats[[#This Row],[Q1]]-(2*stats[[#This Row],[IQR]])),"")</f>
        <v>9.450231482333038E-4</v>
      </c>
    </row>
    <row r="623" spans="1:12" x14ac:dyDescent="0.25">
      <c r="A623" s="9">
        <v>44302.805104166669</v>
      </c>
      <c r="B623" s="10">
        <v>0</v>
      </c>
      <c r="C623" s="10">
        <v>1</v>
      </c>
      <c r="D623" s="11">
        <f>SUM(B$2:B623)</f>
        <v>8</v>
      </c>
      <c r="E623" s="11">
        <f>SUM(C$2:C623)</f>
        <v>622</v>
      </c>
      <c r="F623" s="12">
        <f>IF(stats[[#This Row],[Datetime]],stats[[#This Row],[Total Clear]]/stats[[#This Row],[Total Runs]],NA())</f>
        <v>1.2861736334405145E-2</v>
      </c>
      <c r="G623" s="2">
        <f t="shared" si="30"/>
        <v>0</v>
      </c>
      <c r="H623" s="3">
        <f>IFERROR(stats[[#This Row],[Datetime]]-A622,"")</f>
        <v>8.9120370830642059E-4</v>
      </c>
      <c r="I623" s="3">
        <f t="shared" si="31"/>
        <v>8.9988426043419167E-4</v>
      </c>
      <c r="J623" s="3">
        <f t="shared" si="32"/>
        <v>9.9247684920555912E-4</v>
      </c>
      <c r="K623" s="3">
        <f>IFERROR(stats[[#This Row],[Q3]]-stats[[#This Row],[Q1]],"")</f>
        <v>9.2592588771367446E-5</v>
      </c>
      <c r="L623" s="3">
        <f>IFERROR(AVERAGEIFS(H604:H623, H604:H623, "&lt;" &amp; stats[[#This Row],[Q3]]+(2*stats[[#This Row],[IQR]]), H604:H623, "&gt;" &amp; stats[[#This Row],[Q1]]-(2*stats[[#This Row],[IQR]])),"")</f>
        <v>9.473379632254364E-4</v>
      </c>
    </row>
    <row r="624" spans="1:12" x14ac:dyDescent="0.25">
      <c r="A624" s="9">
        <v>44302.806076388886</v>
      </c>
      <c r="B624" s="10">
        <v>0</v>
      </c>
      <c r="C624" s="10">
        <v>1</v>
      </c>
      <c r="D624" s="11">
        <f>SUM(B$2:B624)</f>
        <v>8</v>
      </c>
      <c r="E624" s="11">
        <f>SUM(C$2:C624)</f>
        <v>623</v>
      </c>
      <c r="F624" s="12">
        <f>IF(stats[[#This Row],[Datetime]],stats[[#This Row],[Total Clear]]/stats[[#This Row],[Total Runs]],NA())</f>
        <v>1.2841091492776886E-2</v>
      </c>
      <c r="G624" s="2">
        <f t="shared" si="30"/>
        <v>0</v>
      </c>
      <c r="H624" s="3">
        <f>IFERROR(stats[[#This Row],[Datetime]]-A623,"")</f>
        <v>9.7222221666015685E-4</v>
      </c>
      <c r="I624" s="3">
        <f t="shared" si="31"/>
        <v>8.9988426043419167E-4</v>
      </c>
      <c r="J624" s="3">
        <f t="shared" si="32"/>
        <v>9.7511573585506994E-4</v>
      </c>
      <c r="K624" s="3">
        <f>IFERROR(stats[[#This Row],[Q3]]-stats[[#This Row],[Q1]],"")</f>
        <v>7.5231475420878269E-5</v>
      </c>
      <c r="L624" s="3">
        <f>IFERROR(AVERAGEIFS(H605:H624, H605:H624, "&lt;" &amp; stats[[#This Row],[Q3]]+(2*stats[[#This Row],[IQR]]), H605:H624, "&gt;" &amp; stats[[#This Row],[Q1]]-(2*stats[[#This Row],[IQR]])),"")</f>
        <v>9.4502314786950594E-4</v>
      </c>
    </row>
    <row r="625" spans="1:12" x14ac:dyDescent="0.25">
      <c r="A625" s="9">
        <v>44302.807083333333</v>
      </c>
      <c r="B625" s="10">
        <v>0</v>
      </c>
      <c r="C625" s="10">
        <v>1</v>
      </c>
      <c r="D625" s="11">
        <f>SUM(B$2:B625)</f>
        <v>8</v>
      </c>
      <c r="E625" s="11">
        <f>SUM(C$2:C625)</f>
        <v>624</v>
      </c>
      <c r="F625" s="12">
        <f>IF(stats[[#This Row],[Datetime]],stats[[#This Row],[Total Clear]]/stats[[#This Row],[Total Runs]],NA())</f>
        <v>1.282051282051282E-2</v>
      </c>
      <c r="G625" s="2">
        <f t="shared" si="30"/>
        <v>0</v>
      </c>
      <c r="H625" s="3">
        <f>IFERROR(stats[[#This Row],[Datetime]]-A624,"")</f>
        <v>1.006944446999114E-3</v>
      </c>
      <c r="I625" s="3">
        <f t="shared" si="31"/>
        <v>8.9988426043419167E-4</v>
      </c>
      <c r="J625" s="3">
        <f t="shared" si="32"/>
        <v>9.7511573585506994E-4</v>
      </c>
      <c r="K625" s="3">
        <f>IFERROR(stats[[#This Row],[Q3]]-stats[[#This Row],[Q1]],"")</f>
        <v>7.5231475420878269E-5</v>
      </c>
      <c r="L625" s="3">
        <f>IFERROR(AVERAGEIFS(H606:H625, H606:H625, "&lt;" &amp; stats[[#This Row],[Q3]]+(2*stats[[#This Row],[IQR]]), H606:H625, "&gt;" &amp; stats[[#This Row],[Q1]]-(2*stats[[#This Row],[IQR]])),"")</f>
        <v>9.4444444439432116E-4</v>
      </c>
    </row>
    <row r="626" spans="1:12" x14ac:dyDescent="0.25">
      <c r="A626" s="9">
        <v>44302.808032407411</v>
      </c>
      <c r="B626" s="10">
        <v>0</v>
      </c>
      <c r="C626" s="10">
        <v>1</v>
      </c>
      <c r="D626" s="11">
        <f>SUM(B$2:B626)</f>
        <v>8</v>
      </c>
      <c r="E626" s="11">
        <f>SUM(C$2:C626)</f>
        <v>625</v>
      </c>
      <c r="F626" s="12">
        <f>IF(stats[[#This Row],[Datetime]],stats[[#This Row],[Total Clear]]/stats[[#This Row],[Total Runs]],NA())</f>
        <v>1.2800000000000001E-2</v>
      </c>
      <c r="G626" s="2">
        <f t="shared" si="30"/>
        <v>0</v>
      </c>
      <c r="H626" s="3">
        <f>IFERROR(stats[[#This Row],[Datetime]]-A625,"")</f>
        <v>9.490740776527673E-4</v>
      </c>
      <c r="I626" s="3">
        <f t="shared" si="31"/>
        <v>8.9988426043419167E-4</v>
      </c>
      <c r="J626" s="3">
        <f t="shared" si="32"/>
        <v>9.7511573585506994E-4</v>
      </c>
      <c r="K626" s="3">
        <f>IFERROR(stats[[#This Row],[Q3]]-stats[[#This Row],[Q1]],"")</f>
        <v>7.5231475420878269E-5</v>
      </c>
      <c r="L626" s="3">
        <f>IFERROR(AVERAGEIFS(H607:H626, H607:H626, "&lt;" &amp; stats[[#This Row],[Q3]]+(2*stats[[#This Row],[IQR]]), H607:H626, "&gt;" &amp; stats[[#This Row],[Q1]]-(2*stats[[#This Row],[IQR]])),"")</f>
        <v>9.4618055554747111E-4</v>
      </c>
    </row>
    <row r="627" spans="1:12" x14ac:dyDescent="0.25">
      <c r="A627" s="9">
        <v>44302.809016203704</v>
      </c>
      <c r="B627" s="10">
        <v>0</v>
      </c>
      <c r="C627" s="10">
        <v>1</v>
      </c>
      <c r="D627" s="11">
        <f>SUM(B$2:B627)</f>
        <v>8</v>
      </c>
      <c r="E627" s="11">
        <f>SUM(C$2:C627)</f>
        <v>626</v>
      </c>
      <c r="F627" s="12">
        <f>IF(stats[[#This Row],[Datetime]],stats[[#This Row],[Total Clear]]/stats[[#This Row],[Total Runs]],NA())</f>
        <v>1.2779552715654952E-2</v>
      </c>
      <c r="G627" s="2">
        <f t="shared" si="30"/>
        <v>0</v>
      </c>
      <c r="H627" s="3">
        <f>IFERROR(stats[[#This Row],[Datetime]]-A626,"")</f>
        <v>9.8379629343980923E-4</v>
      </c>
      <c r="I627" s="3">
        <f t="shared" si="31"/>
        <v>8.9988426043419167E-4</v>
      </c>
      <c r="J627" s="3">
        <f t="shared" si="32"/>
        <v>9.7511573585506994E-4</v>
      </c>
      <c r="K627" s="3">
        <f>IFERROR(stats[[#This Row],[Q3]]-stats[[#This Row],[Q1]],"")</f>
        <v>7.5231475420878269E-5</v>
      </c>
      <c r="L627" s="3">
        <f>IFERROR(AVERAGEIFS(H608:H627, H608:H627, "&lt;" &amp; stats[[#This Row],[Q3]]+(2*stats[[#This Row],[IQR]]), H608:H627, "&gt;" &amp; stats[[#This Row],[Q1]]-(2*stats[[#This Row],[IQR]])),"")</f>
        <v>9.4618055554747111E-4</v>
      </c>
    </row>
    <row r="628" spans="1:12" x14ac:dyDescent="0.25">
      <c r="A628" s="9">
        <v>44302.810069444444</v>
      </c>
      <c r="B628" s="10">
        <v>0</v>
      </c>
      <c r="C628" s="10">
        <v>1</v>
      </c>
      <c r="D628" s="11">
        <f>SUM(B$2:B628)</f>
        <v>8</v>
      </c>
      <c r="E628" s="11">
        <f>SUM(C$2:C628)</f>
        <v>627</v>
      </c>
      <c r="F628" s="12">
        <f>IF(stats[[#This Row],[Datetime]],stats[[#This Row],[Total Clear]]/stats[[#This Row],[Total Runs]],NA())</f>
        <v>1.2759170653907496E-2</v>
      </c>
      <c r="G628" s="2">
        <f t="shared" si="30"/>
        <v>0</v>
      </c>
      <c r="H628" s="3">
        <f>IFERROR(stats[[#This Row],[Datetime]]-A627,"")</f>
        <v>1.0532407395658083E-3</v>
      </c>
      <c r="I628" s="3">
        <f t="shared" si="31"/>
        <v>8.9988426043419167E-4</v>
      </c>
      <c r="J628" s="3">
        <f t="shared" si="32"/>
        <v>9.8958333182963543E-4</v>
      </c>
      <c r="K628" s="3">
        <f>IFERROR(stats[[#This Row],[Q3]]-stats[[#This Row],[Q1]],"")</f>
        <v>8.9699071395443752E-5</v>
      </c>
      <c r="L628" s="3">
        <f>IFERROR(AVERAGEIFS(H609:H628, H609:H628, "&lt;" &amp; stats[[#This Row],[Q3]]+(2*stats[[#This Row],[IQR]]), H609:H628, "&gt;" &amp; stats[[#This Row],[Q1]]-(2*stats[[#This Row],[IQR]])),"")</f>
        <v>9.5312499979627319E-4</v>
      </c>
    </row>
    <row r="629" spans="1:12" x14ac:dyDescent="0.25">
      <c r="A629" s="9">
        <v>44302.810879629629</v>
      </c>
      <c r="B629" s="10">
        <v>0</v>
      </c>
      <c r="C629" s="10">
        <v>1</v>
      </c>
      <c r="D629" s="11">
        <f>SUM(B$2:B629)</f>
        <v>8</v>
      </c>
      <c r="E629" s="11">
        <f>SUM(C$2:C629)</f>
        <v>628</v>
      </c>
      <c r="F629" s="12">
        <f>IF(stats[[#This Row],[Datetime]],stats[[#This Row],[Total Clear]]/stats[[#This Row],[Total Runs]],NA())</f>
        <v>1.2738853503184714E-2</v>
      </c>
      <c r="G629" s="2">
        <f t="shared" si="30"/>
        <v>0</v>
      </c>
      <c r="H629" s="3">
        <f>IFERROR(stats[[#This Row],[Datetime]]-A628,"")</f>
        <v>8.1018518540076911E-4</v>
      </c>
      <c r="I629" s="3">
        <f t="shared" si="31"/>
        <v>8.9120370830642059E-4</v>
      </c>
      <c r="J629" s="3">
        <f t="shared" si="32"/>
        <v>9.8958333182963543E-4</v>
      </c>
      <c r="K629" s="3">
        <f>IFERROR(stats[[#This Row],[Q3]]-stats[[#This Row],[Q1]],"")</f>
        <v>9.8379623523214832E-5</v>
      </c>
      <c r="L629" s="3">
        <f>IFERROR(AVERAGEIFS(H610:H629, H610:H629, "&lt;" &amp; stats[[#This Row],[Q3]]+(2*stats[[#This Row],[IQR]]), H610:H629, "&gt;" &amp; stats[[#This Row],[Q1]]-(2*stats[[#This Row],[IQR]])),"")</f>
        <v>9.450231482333038E-4</v>
      </c>
    </row>
    <row r="630" spans="1:12" x14ac:dyDescent="0.25">
      <c r="A630" s="9">
        <v>44302.811840277776</v>
      </c>
      <c r="B630" s="10">
        <v>0</v>
      </c>
      <c r="C630" s="10">
        <v>1</v>
      </c>
      <c r="D630" s="11">
        <f>SUM(B$2:B630)</f>
        <v>8</v>
      </c>
      <c r="E630" s="11">
        <f>SUM(C$2:C630)</f>
        <v>629</v>
      </c>
      <c r="F630" s="12">
        <f>IF(stats[[#This Row],[Datetime]],stats[[#This Row],[Total Clear]]/stats[[#This Row],[Total Runs]],NA())</f>
        <v>1.2718600953895072E-2</v>
      </c>
      <c r="G630" s="2">
        <f t="shared" si="30"/>
        <v>0</v>
      </c>
      <c r="H630" s="3">
        <f>IFERROR(stats[[#This Row],[Datetime]]-A629,"")</f>
        <v>9.6064814715646207E-4</v>
      </c>
      <c r="I630" s="3">
        <f t="shared" si="31"/>
        <v>8.9988426043419167E-4</v>
      </c>
      <c r="J630" s="3">
        <f t="shared" si="32"/>
        <v>9.8958333182963543E-4</v>
      </c>
      <c r="K630" s="3">
        <f>IFERROR(stats[[#This Row],[Q3]]-stats[[#This Row],[Q1]],"")</f>
        <v>8.9699071395443752E-5</v>
      </c>
      <c r="L630" s="3">
        <f>IFERROR(AVERAGEIFS(H611:H630, H611:H630, "&lt;" &amp; stats[[#This Row],[Q3]]+(2*stats[[#This Row],[IQR]]), H611:H630, "&gt;" &amp; stats[[#This Row],[Q1]]-(2*stats[[#This Row],[IQR]])),"")</f>
        <v>9.5023148132895581E-4</v>
      </c>
    </row>
    <row r="631" spans="1:12" x14ac:dyDescent="0.25">
      <c r="A631" s="9">
        <v>44302.81287037037</v>
      </c>
      <c r="B631" s="10">
        <v>0</v>
      </c>
      <c r="C631" s="10">
        <v>1</v>
      </c>
      <c r="D631" s="11">
        <f>SUM(B$2:B631)</f>
        <v>8</v>
      </c>
      <c r="E631" s="11">
        <f>SUM(C$2:C631)</f>
        <v>630</v>
      </c>
      <c r="F631" s="12">
        <f>IF(stats[[#This Row],[Datetime]],stats[[#This Row],[Total Clear]]/stats[[#This Row],[Total Runs]],NA())</f>
        <v>1.2698412698412698E-2</v>
      </c>
      <c r="G631" s="2">
        <f t="shared" si="30"/>
        <v>0</v>
      </c>
      <c r="H631" s="3">
        <f>IFERROR(stats[[#This Row],[Datetime]]-A630,"")</f>
        <v>1.0300925932824612E-3</v>
      </c>
      <c r="I631" s="3">
        <f t="shared" si="31"/>
        <v>9.1145832993788645E-4</v>
      </c>
      <c r="J631" s="3">
        <f t="shared" si="32"/>
        <v>1.0098379643750377E-3</v>
      </c>
      <c r="K631" s="3">
        <f>IFERROR(stats[[#This Row],[Q3]]-stats[[#This Row],[Q1]],"")</f>
        <v>9.8379634437151253E-5</v>
      </c>
      <c r="L631" s="3">
        <f>IFERROR(AVERAGEIFS(H612:H631, H612:H631, "&lt;" &amp; stats[[#This Row],[Q3]]+(2*stats[[#This Row],[IQR]]), H612:H631, "&gt;" &amp; stats[[#This Row],[Q1]]-(2*stats[[#This Row],[IQR]])),"")</f>
        <v>9.5949074056989048E-4</v>
      </c>
    </row>
    <row r="632" spans="1:12" x14ac:dyDescent="0.25">
      <c r="A632" s="9">
        <v>44302.813773148147</v>
      </c>
      <c r="B632" s="10">
        <v>0</v>
      </c>
      <c r="C632" s="10">
        <v>1</v>
      </c>
      <c r="D632" s="11">
        <f>SUM(B$2:B632)</f>
        <v>8</v>
      </c>
      <c r="E632" s="11">
        <f>SUM(C$2:C632)</f>
        <v>631</v>
      </c>
      <c r="F632" s="12">
        <f>IF(stats[[#This Row],[Datetime]],stats[[#This Row],[Total Clear]]/stats[[#This Row],[Total Runs]],NA())</f>
        <v>1.2678288431061807E-2</v>
      </c>
      <c r="G632" s="2">
        <f t="shared" si="30"/>
        <v>0</v>
      </c>
      <c r="H632" s="3">
        <f>IFERROR(stats[[#This Row],[Datetime]]-A631,"")</f>
        <v>9.0277777781011537E-4</v>
      </c>
      <c r="I632" s="3">
        <f t="shared" si="31"/>
        <v>9.0277777781011537E-4</v>
      </c>
      <c r="J632" s="3">
        <f t="shared" si="32"/>
        <v>1.0098379643750377E-3</v>
      </c>
      <c r="K632" s="3">
        <f>IFERROR(stats[[#This Row],[Q3]]-stats[[#This Row],[Q1]],"")</f>
        <v>1.0706018656492233E-4</v>
      </c>
      <c r="L632" s="3">
        <f>IFERROR(AVERAGEIFS(H613:H632, H613:H632, "&lt;" &amp; stats[[#This Row],[Q3]]+(2*stats[[#This Row],[IQR]]), H613:H632, "&gt;" &amp; stats[[#This Row],[Q1]]-(2*stats[[#This Row],[IQR]])),"")</f>
        <v>9.5601851862738842E-4</v>
      </c>
    </row>
    <row r="633" spans="1:12" x14ac:dyDescent="0.25">
      <c r="A633" s="9">
        <v>44302.814675925925</v>
      </c>
      <c r="B633" s="10">
        <v>0</v>
      </c>
      <c r="C633" s="10">
        <v>1</v>
      </c>
      <c r="D633" s="11">
        <f>SUM(B$2:B633)</f>
        <v>8</v>
      </c>
      <c r="E633" s="11">
        <f>SUM(C$2:C633)</f>
        <v>632</v>
      </c>
      <c r="F633" s="12">
        <f>IF(stats[[#This Row],[Datetime]],stats[[#This Row],[Total Clear]]/stats[[#This Row],[Total Runs]],NA())</f>
        <v>1.2658227848101266E-2</v>
      </c>
      <c r="G633" s="2">
        <f t="shared" si="30"/>
        <v>0</v>
      </c>
      <c r="H633" s="3">
        <f>IFERROR(stats[[#This Row],[Datetime]]-A632,"")</f>
        <v>9.0277777781011537E-4</v>
      </c>
      <c r="I633" s="3">
        <f t="shared" si="31"/>
        <v>9.0277777781011537E-4</v>
      </c>
      <c r="J633" s="3">
        <f t="shared" si="32"/>
        <v>1.0098379643750377E-3</v>
      </c>
      <c r="K633" s="3">
        <f>IFERROR(stats[[#This Row],[Q3]]-stats[[#This Row],[Q1]],"")</f>
        <v>1.0706018656492233E-4</v>
      </c>
      <c r="L633" s="3">
        <f>IFERROR(AVERAGEIFS(H614:H633, H614:H633, "&lt;" &amp; stats[[#This Row],[Q3]]+(2*stats[[#This Row],[IQR]]), H614:H633, "&gt;" &amp; stats[[#This Row],[Q1]]-(2*stats[[#This Row],[IQR]])),"")</f>
        <v>9.5486111094942314E-4</v>
      </c>
    </row>
    <row r="634" spans="1:12" x14ac:dyDescent="0.25">
      <c r="A634" s="9">
        <v>44302.815706018519</v>
      </c>
      <c r="B634" s="10">
        <v>0</v>
      </c>
      <c r="C634" s="10">
        <v>1</v>
      </c>
      <c r="D634" s="11">
        <f>SUM(B$2:B634)</f>
        <v>8</v>
      </c>
      <c r="E634" s="11">
        <f>SUM(C$2:C634)</f>
        <v>633</v>
      </c>
      <c r="F634" s="12">
        <f>IF(stats[[#This Row],[Datetime]],stats[[#This Row],[Total Clear]]/stats[[#This Row],[Total Runs]],NA())</f>
        <v>1.2638230647709321E-2</v>
      </c>
      <c r="G634" s="2">
        <f t="shared" si="30"/>
        <v>0</v>
      </c>
      <c r="H634" s="3">
        <f>IFERROR(stats[[#This Row],[Datetime]]-A633,"")</f>
        <v>1.0300925932824612E-3</v>
      </c>
      <c r="I634" s="3">
        <f t="shared" si="31"/>
        <v>9.0277777781011537E-4</v>
      </c>
      <c r="J634" s="3">
        <f t="shared" si="32"/>
        <v>1.0214120356977219E-3</v>
      </c>
      <c r="K634" s="3">
        <f>IFERROR(stats[[#This Row],[Q3]]-stats[[#This Row],[Q1]],"")</f>
        <v>1.1863425788760651E-4</v>
      </c>
      <c r="L634" s="3">
        <f>IFERROR(AVERAGEIFS(H615:H634, H615:H634, "&lt;" &amp; stats[[#This Row],[Q3]]+(2*stats[[#This Row],[IQR]]), H615:H634, "&gt;" &amp; stats[[#This Row],[Q1]]-(2*stats[[#This Row],[IQR]])),"")</f>
        <v>9.6122685172304043E-4</v>
      </c>
    </row>
    <row r="635" spans="1:12" x14ac:dyDescent="0.25">
      <c r="A635" s="9">
        <v>44302.816631944443</v>
      </c>
      <c r="B635" s="10">
        <v>0</v>
      </c>
      <c r="C635" s="10">
        <v>1</v>
      </c>
      <c r="D635" s="11">
        <f>SUM(B$2:B635)</f>
        <v>8</v>
      </c>
      <c r="E635" s="11">
        <f>SUM(C$2:C635)</f>
        <v>634</v>
      </c>
      <c r="F635" s="12">
        <f>IF(stats[[#This Row],[Datetime]],stats[[#This Row],[Total Clear]]/stats[[#This Row],[Total Runs]],NA())</f>
        <v>1.2618296529968454E-2</v>
      </c>
      <c r="G635" s="2">
        <f t="shared" si="30"/>
        <v>0</v>
      </c>
      <c r="H635" s="3">
        <f>IFERROR(stats[[#This Row],[Datetime]]-A634,"")</f>
        <v>9.2592592409346253E-4</v>
      </c>
      <c r="I635" s="3">
        <f t="shared" si="31"/>
        <v>9.0277777781011537E-4</v>
      </c>
      <c r="J635" s="3">
        <f t="shared" si="32"/>
        <v>1.0214120356977219E-3</v>
      </c>
      <c r="K635" s="3">
        <f>IFERROR(stats[[#This Row],[Q3]]-stats[[#This Row],[Q1]],"")</f>
        <v>1.1863425788760651E-4</v>
      </c>
      <c r="L635" s="3">
        <f>IFERROR(AVERAGEIFS(H616:H635, H616:H635, "&lt;" &amp; stats[[#This Row],[Q3]]+(2*stats[[#This Row],[IQR]]), H616:H635, "&gt;" &amp; stats[[#This Row],[Q1]]-(2*stats[[#This Row],[IQR]])),"")</f>
        <v>9.5891203709470569E-4</v>
      </c>
    </row>
    <row r="636" spans="1:12" x14ac:dyDescent="0.25">
      <c r="A636" s="9">
        <v>44302.817615740743</v>
      </c>
      <c r="B636" s="10">
        <v>0</v>
      </c>
      <c r="C636" s="10">
        <v>1</v>
      </c>
      <c r="D636" s="11">
        <f>SUM(B$2:B636)</f>
        <v>8</v>
      </c>
      <c r="E636" s="11">
        <f>SUM(C$2:C636)</f>
        <v>635</v>
      </c>
      <c r="F636" s="12">
        <f>IF(stats[[#This Row],[Datetime]],stats[[#This Row],[Total Clear]]/stats[[#This Row],[Total Runs]],NA())</f>
        <v>1.2598425196850394E-2</v>
      </c>
      <c r="G636" s="2">
        <f t="shared" si="30"/>
        <v>0</v>
      </c>
      <c r="H636" s="3">
        <f>IFERROR(stats[[#This Row],[Datetime]]-A635,"")</f>
        <v>9.8379630071576685E-4</v>
      </c>
      <c r="I636" s="3">
        <f t="shared" si="31"/>
        <v>9.0277777781011537E-4</v>
      </c>
      <c r="J636" s="3">
        <f t="shared" si="32"/>
        <v>1.0214120356977219E-3</v>
      </c>
      <c r="K636" s="3">
        <f>IFERROR(stats[[#This Row],[Q3]]-stats[[#This Row],[Q1]],"")</f>
        <v>1.1863425788760651E-4</v>
      </c>
      <c r="L636" s="3">
        <f>IFERROR(AVERAGEIFS(H617:H636, H617:H636, "&lt;" &amp; stats[[#This Row],[Q3]]+(2*stats[[#This Row],[IQR]]), H617:H636, "&gt;" &amp; stats[[#This Row],[Q1]]-(2*stats[[#This Row],[IQR]])),"")</f>
        <v>9.6064814824785576E-4</v>
      </c>
    </row>
    <row r="637" spans="1:12" x14ac:dyDescent="0.25">
      <c r="A637" s="9">
        <v>44302.818530092591</v>
      </c>
      <c r="B637" s="10">
        <v>0</v>
      </c>
      <c r="C637" s="10">
        <v>1</v>
      </c>
      <c r="D637" s="11">
        <f>SUM(B$2:B637)</f>
        <v>8</v>
      </c>
      <c r="E637" s="11">
        <f>SUM(C$2:C637)</f>
        <v>636</v>
      </c>
      <c r="F637" s="12">
        <f>IF(stats[[#This Row],[Datetime]],stats[[#This Row],[Total Clear]]/stats[[#This Row],[Total Runs]],NA())</f>
        <v>1.2578616352201259E-2</v>
      </c>
      <c r="G637" s="2">
        <f t="shared" si="30"/>
        <v>0</v>
      </c>
      <c r="H637" s="3">
        <f>IFERROR(stats[[#This Row],[Datetime]]-A636,"")</f>
        <v>9.1435184731381014E-4</v>
      </c>
      <c r="I637" s="3">
        <f t="shared" si="31"/>
        <v>9.0277777781011537E-4</v>
      </c>
      <c r="J637" s="3">
        <f t="shared" si="32"/>
        <v>1.0098379643750377E-3</v>
      </c>
      <c r="K637" s="3">
        <f>IFERROR(stats[[#This Row],[Q3]]-stats[[#This Row],[Q1]],"")</f>
        <v>1.0706018656492233E-4</v>
      </c>
      <c r="L637" s="3">
        <f>IFERROR(AVERAGEIFS(H618:H637, H618:H637, "&lt;" &amp; stats[[#This Row],[Q3]]+(2*stats[[#This Row],[IQR]]), H618:H637, "&gt;" &amp; stats[[#This Row],[Q1]]-(2*stats[[#This Row],[IQR]])),"")</f>
        <v>9.525462963210884E-4</v>
      </c>
    </row>
    <row r="638" spans="1:12" x14ac:dyDescent="0.25">
      <c r="A638" s="9">
        <v>44302.819409722222</v>
      </c>
      <c r="B638" s="10">
        <v>0</v>
      </c>
      <c r="C638" s="10">
        <v>1</v>
      </c>
      <c r="D638" s="11">
        <f>SUM(B$2:B638)</f>
        <v>8</v>
      </c>
      <c r="E638" s="11">
        <f>SUM(C$2:C638)</f>
        <v>637</v>
      </c>
      <c r="F638" s="12">
        <f>IF(stats[[#This Row],[Datetime]],stats[[#This Row],[Total Clear]]/stats[[#This Row],[Total Runs]],NA())</f>
        <v>1.2558869701726845E-2</v>
      </c>
      <c r="G638" s="2">
        <f t="shared" si="30"/>
        <v>0</v>
      </c>
      <c r="H638" s="3">
        <f>IFERROR(stats[[#This Row],[Datetime]]-A637,"")</f>
        <v>8.7962963152676821E-4</v>
      </c>
      <c r="I638" s="3">
        <f t="shared" si="31"/>
        <v>9.0277777781011537E-4</v>
      </c>
      <c r="J638" s="3">
        <f t="shared" si="32"/>
        <v>1.0098379643750377E-3</v>
      </c>
      <c r="K638" s="3">
        <f>IFERROR(stats[[#This Row],[Q3]]-stats[[#This Row],[Q1]],"")</f>
        <v>1.0706018656492233E-4</v>
      </c>
      <c r="L638" s="3">
        <f>IFERROR(AVERAGEIFS(H619:H638, H619:H638, "&lt;" &amp; stats[[#This Row],[Q3]]+(2*stats[[#This Row],[IQR]]), H619:H638, "&gt;" &amp; stats[[#This Row],[Q1]]-(2*stats[[#This Row],[IQR]])),"")</f>
        <v>9.5196759248210587E-4</v>
      </c>
    </row>
    <row r="639" spans="1:12" x14ac:dyDescent="0.25">
      <c r="A639" s="9">
        <v>44302.820416666669</v>
      </c>
      <c r="B639" s="10">
        <v>0</v>
      </c>
      <c r="C639" s="10">
        <v>1</v>
      </c>
      <c r="D639" s="11">
        <f>SUM(B$2:B639)</f>
        <v>8</v>
      </c>
      <c r="E639" s="11">
        <f>SUM(C$2:C639)</f>
        <v>638</v>
      </c>
      <c r="F639" s="12">
        <f>IF(stats[[#This Row],[Datetime]],stats[[#This Row],[Total Clear]]/stats[[#This Row],[Total Runs]],NA())</f>
        <v>1.2539184952978056E-2</v>
      </c>
      <c r="G639" s="2">
        <f t="shared" si="30"/>
        <v>0</v>
      </c>
      <c r="H639" s="3">
        <f>IFERROR(stats[[#This Row],[Datetime]]-A638,"")</f>
        <v>1.006944446999114E-3</v>
      </c>
      <c r="I639" s="3">
        <f t="shared" si="31"/>
        <v>9.0277777781011537E-4</v>
      </c>
      <c r="J639" s="3">
        <f t="shared" si="32"/>
        <v>1.006944446999114E-3</v>
      </c>
      <c r="K639" s="3">
        <f>IFERROR(stats[[#This Row],[Q3]]-stats[[#This Row],[Q1]],"")</f>
        <v>1.0416666918899864E-4</v>
      </c>
      <c r="L639" s="3">
        <f>IFERROR(AVERAGEIFS(H620:H639, H620:H639, "&lt;" &amp; stats[[#This Row],[Q3]]+(2*stats[[#This Row],[IQR]]), H620:H639, "&gt;" &amp; stats[[#This Row],[Q1]]-(2*stats[[#This Row],[IQR]])),"")</f>
        <v>9.5081018516793845E-4</v>
      </c>
    </row>
    <row r="640" spans="1:12" x14ac:dyDescent="0.25">
      <c r="A640" s="9">
        <v>44302.821377314816</v>
      </c>
      <c r="B640" s="10">
        <v>0</v>
      </c>
      <c r="C640" s="10">
        <v>1</v>
      </c>
      <c r="D640" s="11">
        <f>SUM(B$2:B640)</f>
        <v>8</v>
      </c>
      <c r="E640" s="11">
        <f>SUM(C$2:C640)</f>
        <v>639</v>
      </c>
      <c r="F640" s="12">
        <f>IF(stats[[#This Row],[Datetime]],stats[[#This Row],[Total Clear]]/stats[[#This Row],[Total Runs]],NA())</f>
        <v>1.2519561815336464E-2</v>
      </c>
      <c r="G640" s="2">
        <f t="shared" si="30"/>
        <v>0</v>
      </c>
      <c r="H640" s="3">
        <f>IFERROR(stats[[#This Row],[Datetime]]-A639,"")</f>
        <v>9.6064814715646207E-4</v>
      </c>
      <c r="I640" s="3">
        <f t="shared" si="31"/>
        <v>9.0277777781011537E-4</v>
      </c>
      <c r="J640" s="3">
        <f t="shared" si="32"/>
        <v>1.006944446999114E-3</v>
      </c>
      <c r="K640" s="3">
        <f>IFERROR(stats[[#This Row],[Q3]]-stats[[#This Row],[Q1]],"")</f>
        <v>1.0416666918899864E-4</v>
      </c>
      <c r="L640" s="3">
        <f>IFERROR(AVERAGEIFS(H621:H640, H621:H640, "&lt;" &amp; stats[[#This Row],[Q3]]+(2*stats[[#This Row],[IQR]]), H621:H640, "&gt;" &amp; stats[[#This Row],[Q1]]-(2*stats[[#This Row],[IQR]])),"")</f>
        <v>9.5312500016007105E-4</v>
      </c>
    </row>
    <row r="641" spans="1:12" x14ac:dyDescent="0.25">
      <c r="A641" s="9">
        <v>44302.822372685187</v>
      </c>
      <c r="B641" s="10">
        <v>0</v>
      </c>
      <c r="C641" s="10">
        <v>1</v>
      </c>
      <c r="D641" s="11">
        <f>SUM(B$2:B641)</f>
        <v>8</v>
      </c>
      <c r="E641" s="11">
        <f>SUM(C$2:C641)</f>
        <v>640</v>
      </c>
      <c r="F641" s="12">
        <f>IF(stats[[#This Row],[Datetime]],stats[[#This Row],[Total Clear]]/stats[[#This Row],[Total Runs]],NA())</f>
        <v>1.2500000000000001E-2</v>
      </c>
      <c r="G641" s="2">
        <f t="shared" si="30"/>
        <v>0</v>
      </c>
      <c r="H641" s="3">
        <f>IFERROR(stats[[#This Row],[Datetime]]-A640,"")</f>
        <v>9.9537037021946162E-4</v>
      </c>
      <c r="I641" s="3">
        <f t="shared" si="31"/>
        <v>9.1145832993788645E-4</v>
      </c>
      <c r="J641" s="3">
        <f t="shared" si="32"/>
        <v>1.006944446999114E-3</v>
      </c>
      <c r="K641" s="3">
        <f>IFERROR(stats[[#This Row],[Q3]]-stats[[#This Row],[Q1]],"")</f>
        <v>9.548611706122756E-5</v>
      </c>
      <c r="L641" s="3">
        <f>IFERROR(AVERAGEIFS(H622:H641, H622:H641, "&lt;" &amp; stats[[#This Row],[Q3]]+(2*stats[[#This Row],[IQR]]), H622:H641, "&gt;" &amp; stats[[#This Row],[Q1]]-(2*stats[[#This Row],[IQR]])),"")</f>
        <v>9.5891203709470569E-4</v>
      </c>
    </row>
    <row r="642" spans="1:12" x14ac:dyDescent="0.25">
      <c r="A642" s="9">
        <v>44302.82340277778</v>
      </c>
      <c r="B642" s="10">
        <v>0</v>
      </c>
      <c r="C642" s="10">
        <v>1</v>
      </c>
      <c r="D642" s="11">
        <f>SUM(B$2:B642)</f>
        <v>8</v>
      </c>
      <c r="E642" s="11">
        <f>SUM(C$2:C642)</f>
        <v>641</v>
      </c>
      <c r="F642" s="12">
        <f>IF(stats[[#This Row],[Datetime]],stats[[#This Row],[Total Clear]]/stats[[#This Row],[Total Runs]],NA())</f>
        <v>1.2480499219968799E-2</v>
      </c>
      <c r="G642" s="2">
        <f t="shared" si="30"/>
        <v>0</v>
      </c>
      <c r="H642" s="3">
        <f>IFERROR(stats[[#This Row],[Datetime]]-A641,"")</f>
        <v>1.0300925932824612E-3</v>
      </c>
      <c r="I642" s="3">
        <f t="shared" si="31"/>
        <v>9.1145832993788645E-4</v>
      </c>
      <c r="J642" s="3">
        <f t="shared" si="32"/>
        <v>1.006944446999114E-3</v>
      </c>
      <c r="K642" s="3">
        <f>IFERROR(stats[[#This Row],[Q3]]-stats[[#This Row],[Q1]],"")</f>
        <v>9.548611706122756E-5</v>
      </c>
      <c r="L642" s="3">
        <f>IFERROR(AVERAGEIFS(H623:H642, H623:H642, "&lt;" &amp; stats[[#This Row],[Q3]]+(2*stats[[#This Row],[IQR]]), H623:H642, "&gt;" &amp; stats[[#This Row],[Q1]]-(2*stats[[#This Row],[IQR]])),"")</f>
        <v>9.5949074093368834E-4</v>
      </c>
    </row>
    <row r="643" spans="1:12" x14ac:dyDescent="0.25">
      <c r="A643" s="9">
        <v>44302.824386574073</v>
      </c>
      <c r="B643" s="10">
        <v>0</v>
      </c>
      <c r="C643" s="10">
        <v>1</v>
      </c>
      <c r="D643" s="11">
        <f>SUM(B$2:B643)</f>
        <v>8</v>
      </c>
      <c r="E643" s="11">
        <f>SUM(C$2:C643)</f>
        <v>642</v>
      </c>
      <c r="F643" s="12">
        <f>IF(stats[[#This Row],[Datetime]],stats[[#This Row],[Total Clear]]/stats[[#This Row],[Total Runs]],NA())</f>
        <v>1.2461059190031152E-2</v>
      </c>
      <c r="G643" s="2">
        <f t="shared" si="30"/>
        <v>0</v>
      </c>
      <c r="H643" s="3">
        <f>IFERROR(stats[[#This Row],[Datetime]]-A642,"")</f>
        <v>9.8379629343980923E-4</v>
      </c>
      <c r="I643" s="3">
        <f t="shared" si="31"/>
        <v>9.2303240489854943E-4</v>
      </c>
      <c r="J643" s="3">
        <f t="shared" si="32"/>
        <v>1.006944446999114E-3</v>
      </c>
      <c r="K643" s="3">
        <f>IFERROR(stats[[#This Row],[Q3]]-stats[[#This Row],[Q1]],"")</f>
        <v>8.3912042100564577E-5</v>
      </c>
      <c r="L643" s="3">
        <f>IFERROR(AVERAGEIFS(H624:H643, H624:H643, "&lt;" &amp; stats[[#This Row],[Q3]]+(2*stats[[#This Row],[IQR]]), H624:H643, "&gt;" &amp; stats[[#This Row],[Q1]]-(2*stats[[#This Row],[IQR]])),"")</f>
        <v>9.6412037019035781E-4</v>
      </c>
    </row>
    <row r="644" spans="1:12" x14ac:dyDescent="0.25">
      <c r="A644" s="9">
        <v>44302.825300925928</v>
      </c>
      <c r="B644" s="10">
        <v>0</v>
      </c>
      <c r="C644" s="10">
        <v>1</v>
      </c>
      <c r="D644" s="11">
        <f>SUM(B$2:B644)</f>
        <v>8</v>
      </c>
      <c r="E644" s="11">
        <f>SUM(C$2:C644)</f>
        <v>643</v>
      </c>
      <c r="F644" s="12">
        <f>IF(stats[[#This Row],[Datetime]],stats[[#This Row],[Total Clear]]/stats[[#This Row],[Total Runs]],NA())</f>
        <v>1.2441679626749611E-2</v>
      </c>
      <c r="G644" s="2">
        <f t="shared" si="30"/>
        <v>0</v>
      </c>
      <c r="H644" s="3">
        <f>IFERROR(stats[[#This Row],[Datetime]]-A643,"")</f>
        <v>9.1435185458976775E-4</v>
      </c>
      <c r="I644" s="3">
        <f t="shared" si="31"/>
        <v>9.1435185277077835E-4</v>
      </c>
      <c r="J644" s="3">
        <f t="shared" si="32"/>
        <v>1.006944446999114E-3</v>
      </c>
      <c r="K644" s="3">
        <f>IFERROR(stats[[#This Row],[Q3]]-stats[[#This Row],[Q1]],"")</f>
        <v>9.2592594228335656E-5</v>
      </c>
      <c r="L644" s="3">
        <f>IFERROR(AVERAGEIFS(H625:H644, H625:H644, "&lt;" &amp; stats[[#This Row],[Q3]]+(2*stats[[#This Row],[IQR]]), H625:H644, "&gt;" &amp; stats[[#This Row],[Q1]]-(2*stats[[#This Row],[IQR]])),"")</f>
        <v>9.6122685208683829E-4</v>
      </c>
    </row>
    <row r="645" spans="1:12" x14ac:dyDescent="0.25">
      <c r="A645" s="9">
        <v>44302.826203703706</v>
      </c>
      <c r="B645" s="10">
        <v>0</v>
      </c>
      <c r="C645" s="10">
        <v>1</v>
      </c>
      <c r="D645" s="11">
        <f>SUM(B$2:B645)</f>
        <v>8</v>
      </c>
      <c r="E645" s="11">
        <f>SUM(C$2:C645)</f>
        <v>644</v>
      </c>
      <c r="F645" s="12">
        <f>IF(stats[[#This Row],[Datetime]],stats[[#This Row],[Total Clear]]/stats[[#This Row],[Total Runs]],NA())</f>
        <v>1.2422360248447204E-2</v>
      </c>
      <c r="G645" s="2">
        <f t="shared" si="30"/>
        <v>0</v>
      </c>
      <c r="H645" s="3">
        <f>IFERROR(stats[[#This Row],[Datetime]]-A644,"")</f>
        <v>9.0277777781011537E-4</v>
      </c>
      <c r="I645" s="3">
        <f t="shared" si="31"/>
        <v>9.1145832993788645E-4</v>
      </c>
      <c r="J645" s="3">
        <f t="shared" si="32"/>
        <v>9.9826388941437472E-4</v>
      </c>
      <c r="K645" s="3">
        <f>IFERROR(stats[[#This Row],[Q3]]-stats[[#This Row],[Q1]],"")</f>
        <v>8.680555947648827E-5</v>
      </c>
      <c r="L645" s="3">
        <f>IFERROR(AVERAGEIFS(H626:H645, H626:H645, "&lt;" &amp; stats[[#This Row],[Q3]]+(2*stats[[#This Row],[IQR]]), H626:H645, "&gt;" &amp; stats[[#This Row],[Q1]]-(2*stats[[#This Row],[IQR]])),"")</f>
        <v>9.5601851862738842E-4</v>
      </c>
    </row>
    <row r="646" spans="1:12" x14ac:dyDescent="0.25">
      <c r="A646" s="9">
        <v>44302.827094907407</v>
      </c>
      <c r="B646" s="10">
        <v>0</v>
      </c>
      <c r="C646" s="10">
        <v>1</v>
      </c>
      <c r="D646" s="11">
        <f>SUM(B$2:B646)</f>
        <v>8</v>
      </c>
      <c r="E646" s="11">
        <f>SUM(C$2:C646)</f>
        <v>645</v>
      </c>
      <c r="F646" s="12">
        <f>IF(stats[[#This Row],[Datetime]],stats[[#This Row],[Total Clear]]/stats[[#This Row],[Total Runs]],NA())</f>
        <v>1.2403100775193798E-2</v>
      </c>
      <c r="G646" s="2">
        <f t="shared" si="30"/>
        <v>0</v>
      </c>
      <c r="H646" s="3">
        <f>IFERROR(stats[[#This Row],[Datetime]]-A645,"")</f>
        <v>8.9120370103046298E-4</v>
      </c>
      <c r="I646" s="3">
        <f t="shared" si="31"/>
        <v>9.0277777781011537E-4</v>
      </c>
      <c r="J646" s="3">
        <f t="shared" si="32"/>
        <v>9.9826388941437472E-4</v>
      </c>
      <c r="K646" s="3">
        <f>IFERROR(stats[[#This Row],[Q3]]-stats[[#This Row],[Q1]],"")</f>
        <v>9.5486111604259349E-5</v>
      </c>
      <c r="L646" s="3">
        <f>IFERROR(AVERAGEIFS(H627:H646, H627:H646, "&lt;" &amp; stats[[#This Row],[Q3]]+(2*stats[[#This Row],[IQR]]), H627:H646, "&gt;" &amp; stats[[#This Row],[Q1]]-(2*stats[[#This Row],[IQR]])),"")</f>
        <v>9.5312499979627319E-4</v>
      </c>
    </row>
    <row r="647" spans="1:12" x14ac:dyDescent="0.25">
      <c r="A647" s="9">
        <v>44302.828159722223</v>
      </c>
      <c r="B647" s="10">
        <v>0</v>
      </c>
      <c r="C647" s="10">
        <v>1</v>
      </c>
      <c r="D647" s="11">
        <f>SUM(B$2:B647)</f>
        <v>8</v>
      </c>
      <c r="E647" s="11">
        <f>SUM(C$2:C647)</f>
        <v>646</v>
      </c>
      <c r="F647" s="12">
        <f>IF(stats[[#This Row],[Datetime]],stats[[#This Row],[Total Clear]]/stats[[#This Row],[Total Runs]],NA())</f>
        <v>1.238390092879257E-2</v>
      </c>
      <c r="G647" s="2">
        <f t="shared" si="30"/>
        <v>0</v>
      </c>
      <c r="H647" s="3">
        <f>IFERROR(stats[[#This Row],[Datetime]]-A646,"")</f>
        <v>1.0648148163454607E-3</v>
      </c>
      <c r="I647" s="3">
        <f t="shared" si="31"/>
        <v>9.0277777781011537E-4</v>
      </c>
      <c r="J647" s="3">
        <f t="shared" si="32"/>
        <v>1.0127314835699508E-3</v>
      </c>
      <c r="K647" s="3">
        <f>IFERROR(stats[[#This Row],[Q3]]-stats[[#This Row],[Q1]],"")</f>
        <v>1.0995370575983543E-4</v>
      </c>
      <c r="L647" s="3">
        <f>IFERROR(AVERAGEIFS(H628:H647, H628:H647, "&lt;" &amp; stats[[#This Row],[Q3]]+(2*stats[[#This Row],[IQR]]), H628:H647, "&gt;" &amp; stats[[#This Row],[Q1]]-(2*stats[[#This Row],[IQR]])),"")</f>
        <v>9.5717592594155574E-4</v>
      </c>
    </row>
    <row r="648" spans="1:12" x14ac:dyDescent="0.25">
      <c r="A648" s="9">
        <v>44302.829085648147</v>
      </c>
      <c r="B648" s="10">
        <v>0</v>
      </c>
      <c r="C648" s="10">
        <v>1</v>
      </c>
      <c r="D648" s="11">
        <f>SUM(B$2:B648)</f>
        <v>8</v>
      </c>
      <c r="E648" s="11">
        <f>SUM(C$2:C648)</f>
        <v>647</v>
      </c>
      <c r="F648" s="12">
        <f>IF(stats[[#This Row],[Datetime]],stats[[#This Row],[Total Clear]]/stats[[#This Row],[Total Runs]],NA())</f>
        <v>1.2364760432766615E-2</v>
      </c>
      <c r="G648" s="2">
        <f t="shared" si="30"/>
        <v>0</v>
      </c>
      <c r="H648" s="3">
        <f>IFERROR(stats[[#This Row],[Datetime]]-A647,"")</f>
        <v>9.2592592409346253E-4</v>
      </c>
      <c r="I648" s="3">
        <f t="shared" si="31"/>
        <v>9.0277777781011537E-4</v>
      </c>
      <c r="J648" s="3">
        <f t="shared" si="32"/>
        <v>9.9826388941437472E-4</v>
      </c>
      <c r="K648" s="3">
        <f>IFERROR(stats[[#This Row],[Q3]]-stats[[#This Row],[Q1]],"")</f>
        <v>9.5486111604259349E-5</v>
      </c>
      <c r="L648" s="3">
        <f>IFERROR(AVERAGEIFS(H629:H648, H629:H648, "&lt;" &amp; stats[[#This Row],[Q3]]+(2*stats[[#This Row],[IQR]]), H629:H648, "&gt;" &amp; stats[[#This Row],[Q1]]-(2*stats[[#This Row],[IQR]])),"")</f>
        <v>9.5081018516793845E-4</v>
      </c>
    </row>
    <row r="649" spans="1:12" x14ac:dyDescent="0.25">
      <c r="A649" s="9">
        <v>44302.83</v>
      </c>
      <c r="B649" s="10">
        <v>0</v>
      </c>
      <c r="C649" s="10">
        <v>1</v>
      </c>
      <c r="D649" s="11">
        <f>SUM(B$2:B649)</f>
        <v>8</v>
      </c>
      <c r="E649" s="11">
        <f>SUM(C$2:C649)</f>
        <v>648</v>
      </c>
      <c r="F649" s="12">
        <f>IF(stats[[#This Row],[Datetime]],stats[[#This Row],[Total Clear]]/stats[[#This Row],[Total Runs]],NA())</f>
        <v>1.2345679012345678E-2</v>
      </c>
      <c r="G649" s="2">
        <f t="shared" si="30"/>
        <v>0</v>
      </c>
      <c r="H649" s="3">
        <f>IFERROR(stats[[#This Row],[Datetime]]-A648,"")</f>
        <v>9.1435185458976775E-4</v>
      </c>
      <c r="I649" s="3">
        <f t="shared" si="31"/>
        <v>9.1145832993788645E-4</v>
      </c>
      <c r="J649" s="3">
        <f t="shared" si="32"/>
        <v>9.9826388941437472E-4</v>
      </c>
      <c r="K649" s="3">
        <f>IFERROR(stats[[#This Row],[Q3]]-stats[[#This Row],[Q1]],"")</f>
        <v>8.680555947648827E-5</v>
      </c>
      <c r="L649" s="3">
        <f>IFERROR(AVERAGEIFS(H630:H649, H630:H649, "&lt;" &amp; stats[[#This Row],[Q3]]+(2*stats[[#This Row],[IQR]]), H630:H649, "&gt;" &amp; stats[[#This Row],[Q1]]-(2*stats[[#This Row],[IQR]])),"")</f>
        <v>9.5601851862738842E-4</v>
      </c>
    </row>
    <row r="650" spans="1:12" x14ac:dyDescent="0.25">
      <c r="A650" s="9">
        <v>44302.831099537034</v>
      </c>
      <c r="B650" s="10">
        <v>0</v>
      </c>
      <c r="C650" s="10">
        <v>1</v>
      </c>
      <c r="D650" s="11">
        <f>SUM(B$2:B650)</f>
        <v>8</v>
      </c>
      <c r="E650" s="11">
        <f>SUM(C$2:C650)</f>
        <v>649</v>
      </c>
      <c r="F650" s="12">
        <f>IF(stats[[#This Row],[Datetime]],stats[[#This Row],[Total Clear]]/stats[[#This Row],[Total Runs]],NA())</f>
        <v>1.2326656394453005E-2</v>
      </c>
      <c r="G650" s="2">
        <f t="shared" si="30"/>
        <v>0</v>
      </c>
      <c r="H650" s="3">
        <f>IFERROR(stats[[#This Row],[Datetime]]-A649,"")</f>
        <v>1.0995370321325026E-3</v>
      </c>
      <c r="I650" s="3">
        <f t="shared" si="31"/>
        <v>9.1145832993788645E-4</v>
      </c>
      <c r="J650" s="3">
        <f t="shared" si="32"/>
        <v>1.0127314835699508E-3</v>
      </c>
      <c r="K650" s="3">
        <f>IFERROR(stats[[#This Row],[Q3]]-stats[[#This Row],[Q1]],"")</f>
        <v>1.0127315363206435E-4</v>
      </c>
      <c r="L650" s="3">
        <f>IFERROR(AVERAGEIFS(H631:H650, H631:H650, "&lt;" &amp; stats[[#This Row],[Q3]]+(2*stats[[#This Row],[IQR]]), H631:H650, "&gt;" &amp; stats[[#This Row],[Q1]]-(2*stats[[#This Row],[IQR]])),"")</f>
        <v>9.6296296287619039E-4</v>
      </c>
    </row>
    <row r="651" spans="1:12" x14ac:dyDescent="0.25">
      <c r="A651" s="9">
        <v>44302.831967592596</v>
      </c>
      <c r="B651" s="10">
        <v>0</v>
      </c>
      <c r="C651" s="10">
        <v>1</v>
      </c>
      <c r="D651" s="11">
        <f>SUM(B$2:B651)</f>
        <v>8</v>
      </c>
      <c r="E651" s="11">
        <f>SUM(C$2:C651)</f>
        <v>650</v>
      </c>
      <c r="F651" s="12">
        <f>IF(stats[[#This Row],[Datetime]],stats[[#This Row],[Total Clear]]/stats[[#This Row],[Total Runs]],NA())</f>
        <v>1.2307692307692308E-2</v>
      </c>
      <c r="G651" s="2">
        <f t="shared" si="30"/>
        <v>0</v>
      </c>
      <c r="H651" s="3">
        <f>IFERROR(stats[[#This Row],[Datetime]]-A650,"")</f>
        <v>8.6805556202307343E-4</v>
      </c>
      <c r="I651" s="3">
        <f t="shared" si="31"/>
        <v>9.0277777781011537E-4</v>
      </c>
      <c r="J651" s="3">
        <f t="shared" si="32"/>
        <v>9.9826388941437472E-4</v>
      </c>
      <c r="K651" s="3">
        <f>IFERROR(stats[[#This Row],[Q3]]-stats[[#This Row],[Q1]],"")</f>
        <v>9.5486111604259349E-5</v>
      </c>
      <c r="L651" s="3">
        <f>IFERROR(AVERAGEIFS(H632:H651, H632:H651, "&lt;" &amp; stats[[#This Row],[Q3]]+(2*stats[[#This Row],[IQR]]), H632:H651, "&gt;" &amp; stats[[#This Row],[Q1]]-(2*stats[[#This Row],[IQR]])),"")</f>
        <v>9.54861111313221E-4</v>
      </c>
    </row>
    <row r="652" spans="1:12" x14ac:dyDescent="0.25">
      <c r="A652" s="9">
        <v>44302.832939814813</v>
      </c>
      <c r="B652" s="10">
        <v>0</v>
      </c>
      <c r="C652" s="10">
        <v>1</v>
      </c>
      <c r="D652" s="11">
        <f>SUM(B$2:B652)</f>
        <v>8</v>
      </c>
      <c r="E652" s="11">
        <f>SUM(C$2:C652)</f>
        <v>651</v>
      </c>
      <c r="F652" s="12">
        <f>IF(stats[[#This Row],[Datetime]],stats[[#This Row],[Total Clear]]/stats[[#This Row],[Total Runs]],NA())</f>
        <v>1.2288786482334869E-2</v>
      </c>
      <c r="G652" s="2">
        <f t="shared" si="30"/>
        <v>0</v>
      </c>
      <c r="H652" s="3">
        <f>IFERROR(stats[[#This Row],[Datetime]]-A651,"")</f>
        <v>9.7222221666015685E-4</v>
      </c>
      <c r="I652" s="3">
        <f t="shared" si="31"/>
        <v>9.1145832993788645E-4</v>
      </c>
      <c r="J652" s="3">
        <f t="shared" si="32"/>
        <v>9.9826388941437472E-4</v>
      </c>
      <c r="K652" s="3">
        <f>IFERROR(stats[[#This Row],[Q3]]-stats[[#This Row],[Q1]],"")</f>
        <v>8.680555947648827E-5</v>
      </c>
      <c r="L652" s="3">
        <f>IFERROR(AVERAGEIFS(H633:H652, H633:H652, "&lt;" &amp; stats[[#This Row],[Q3]]+(2*stats[[#This Row],[IQR]]), H633:H652, "&gt;" &amp; stats[[#This Row],[Q1]]-(2*stats[[#This Row],[IQR]])),"")</f>
        <v>9.5833333325572316E-4</v>
      </c>
    </row>
    <row r="653" spans="1:12" x14ac:dyDescent="0.25">
      <c r="A653" s="9">
        <v>44302.833912037036</v>
      </c>
      <c r="B653" s="10">
        <v>0</v>
      </c>
      <c r="C653" s="10">
        <v>1</v>
      </c>
      <c r="D653" s="11">
        <f>SUM(B$2:B653)</f>
        <v>8</v>
      </c>
      <c r="E653" s="11">
        <f>SUM(C$2:C653)</f>
        <v>652</v>
      </c>
      <c r="F653" s="12">
        <f>IF(stats[[#This Row],[Datetime]],stats[[#This Row],[Total Clear]]/stats[[#This Row],[Total Runs]],NA())</f>
        <v>1.2269938650306749E-2</v>
      </c>
      <c r="G653" s="2">
        <f t="shared" si="30"/>
        <v>0</v>
      </c>
      <c r="H653" s="3">
        <f>IFERROR(stats[[#This Row],[Datetime]]-A652,"")</f>
        <v>9.7222222393611446E-4</v>
      </c>
      <c r="I653" s="3">
        <f t="shared" si="31"/>
        <v>9.1435185277077835E-4</v>
      </c>
      <c r="J653" s="3">
        <f t="shared" si="32"/>
        <v>9.9826388941437472E-4</v>
      </c>
      <c r="K653" s="3">
        <f>IFERROR(stats[[#This Row],[Q3]]-stats[[#This Row],[Q1]],"")</f>
        <v>8.3912036643596366E-5</v>
      </c>
      <c r="L653" s="3">
        <f>IFERROR(AVERAGEIFS(H634:H653, H634:H653, "&lt;" &amp; stats[[#This Row],[Q3]]+(2*stats[[#This Row],[IQR]]), H634:H653, "&gt;" &amp; stats[[#This Row],[Q1]]-(2*stats[[#This Row],[IQR]])),"")</f>
        <v>9.6180555556202307E-4</v>
      </c>
    </row>
    <row r="654" spans="1:12" x14ac:dyDescent="0.25">
      <c r="A654" s="9">
        <v>44302.834791666668</v>
      </c>
      <c r="B654" s="10">
        <v>0</v>
      </c>
      <c r="C654" s="10">
        <v>1</v>
      </c>
      <c r="D654" s="11">
        <f>SUM(B$2:B654)</f>
        <v>8</v>
      </c>
      <c r="E654" s="11">
        <f>SUM(C$2:C654)</f>
        <v>653</v>
      </c>
      <c r="F654" s="12">
        <f>IF(stats[[#This Row],[Datetime]],stats[[#This Row],[Total Clear]]/stats[[#This Row],[Total Runs]],NA())</f>
        <v>1.2251148545176111E-2</v>
      </c>
      <c r="G654" s="2">
        <f t="shared" si="30"/>
        <v>0</v>
      </c>
      <c r="H654" s="3">
        <f>IFERROR(stats[[#This Row],[Datetime]]-A653,"")</f>
        <v>8.7962963152676821E-4</v>
      </c>
      <c r="I654" s="3">
        <f t="shared" si="31"/>
        <v>9.1145832993788645E-4</v>
      </c>
      <c r="J654" s="3">
        <f t="shared" si="32"/>
        <v>9.8668981809169054E-4</v>
      </c>
      <c r="K654" s="3">
        <f>IFERROR(stats[[#This Row],[Q3]]-stats[[#This Row],[Q1]],"")</f>
        <v>7.5231488153804094E-5</v>
      </c>
      <c r="L654" s="3">
        <f>IFERROR(AVERAGEIFS(H635:H654, H635:H654, "&lt;" &amp; stats[[#This Row],[Q3]]+(2*stats[[#This Row],[IQR]]), H635:H654, "&gt;" &amp; stats[[#This Row],[Q1]]-(2*stats[[#This Row],[IQR]])),"")</f>
        <v>9.5428240747423847E-4</v>
      </c>
    </row>
    <row r="655" spans="1:12" x14ac:dyDescent="0.25">
      <c r="A655" s="9">
        <v>44302.835810185185</v>
      </c>
      <c r="B655" s="10">
        <v>0</v>
      </c>
      <c r="C655" s="10">
        <v>1</v>
      </c>
      <c r="D655" s="11">
        <f>SUM(B$2:B655)</f>
        <v>8</v>
      </c>
      <c r="E655" s="11">
        <f>SUM(C$2:C655)</f>
        <v>654</v>
      </c>
      <c r="F655" s="12">
        <f>IF(stats[[#This Row],[Datetime]],stats[[#This Row],[Total Clear]]/stats[[#This Row],[Total Runs]],NA())</f>
        <v>1.2232415902140673E-2</v>
      </c>
      <c r="G655" s="2">
        <f t="shared" si="30"/>
        <v>0</v>
      </c>
      <c r="H655" s="3">
        <f>IFERROR(stats[[#This Row],[Datetime]]-A654,"")</f>
        <v>1.0185185165028088E-3</v>
      </c>
      <c r="I655" s="3">
        <f t="shared" si="31"/>
        <v>9.1145832993788645E-4</v>
      </c>
      <c r="J655" s="3">
        <f t="shared" si="32"/>
        <v>9.9826388941437472E-4</v>
      </c>
      <c r="K655" s="3">
        <f>IFERROR(stats[[#This Row],[Q3]]-stats[[#This Row],[Q1]],"")</f>
        <v>8.680555947648827E-5</v>
      </c>
      <c r="L655" s="3">
        <f>IFERROR(AVERAGEIFS(H636:H655, H636:H655, "&lt;" &amp; stats[[#This Row],[Q3]]+(2*stats[[#This Row],[IQR]]), H636:H655, "&gt;" &amp; stats[[#This Row],[Q1]]-(2*stats[[#This Row],[IQR]])),"")</f>
        <v>9.5891203709470569E-4</v>
      </c>
    </row>
    <row r="656" spans="1:12" x14ac:dyDescent="0.25">
      <c r="A656" s="9">
        <v>44302.836689814816</v>
      </c>
      <c r="B656" s="10">
        <v>0</v>
      </c>
      <c r="C656" s="10">
        <v>1</v>
      </c>
      <c r="D656" s="11">
        <f>SUM(B$2:B656)</f>
        <v>8</v>
      </c>
      <c r="E656" s="11">
        <f>SUM(C$2:C656)</f>
        <v>655</v>
      </c>
      <c r="F656" s="12">
        <f>IF(stats[[#This Row],[Datetime]],stats[[#This Row],[Total Clear]]/stats[[#This Row],[Total Runs]],NA())</f>
        <v>1.2213740458015267E-2</v>
      </c>
      <c r="G656" s="2">
        <f t="shared" si="30"/>
        <v>0</v>
      </c>
      <c r="H656" s="3">
        <f>IFERROR(stats[[#This Row],[Datetime]]-A655,"")</f>
        <v>8.7962963152676821E-4</v>
      </c>
      <c r="I656" s="3">
        <f t="shared" si="31"/>
        <v>8.9988425861520227E-4</v>
      </c>
      <c r="J656" s="3">
        <f t="shared" si="32"/>
        <v>9.9826388941437472E-4</v>
      </c>
      <c r="K656" s="3">
        <f>IFERROR(stats[[#This Row],[Q3]]-stats[[#This Row],[Q1]],"")</f>
        <v>9.8379630799172446E-5</v>
      </c>
      <c r="L656" s="3">
        <f>IFERROR(AVERAGEIFS(H637:H656, H637:H656, "&lt;" &amp; stats[[#This Row],[Q3]]+(2*stats[[#This Row],[IQR]]), H637:H656, "&gt;" &amp; stats[[#This Row],[Q1]]-(2*stats[[#This Row],[IQR]])),"")</f>
        <v>9.5370370363525583E-4</v>
      </c>
    </row>
    <row r="657" spans="1:12" x14ac:dyDescent="0.25">
      <c r="A657" s="9">
        <v>44302.837650462963</v>
      </c>
      <c r="B657" s="10">
        <v>0</v>
      </c>
      <c r="C657" s="10">
        <v>1</v>
      </c>
      <c r="D657" s="11">
        <f>SUM(B$2:B657)</f>
        <v>8</v>
      </c>
      <c r="E657" s="11">
        <f>SUM(C$2:C657)</f>
        <v>656</v>
      </c>
      <c r="F657" s="12">
        <f>IF(stats[[#This Row],[Datetime]],stats[[#This Row],[Total Clear]]/stats[[#This Row],[Total Runs]],NA())</f>
        <v>1.2195121951219513E-2</v>
      </c>
      <c r="G657" s="2">
        <f t="shared" si="30"/>
        <v>0</v>
      </c>
      <c r="H657" s="3">
        <f>IFERROR(stats[[#This Row],[Datetime]]-A656,"")</f>
        <v>9.6064814715646207E-4</v>
      </c>
      <c r="I657" s="3">
        <f t="shared" si="31"/>
        <v>8.9988425861520227E-4</v>
      </c>
      <c r="J657" s="3">
        <f t="shared" si="32"/>
        <v>9.9826388941437472E-4</v>
      </c>
      <c r="K657" s="3">
        <f>IFERROR(stats[[#This Row],[Q3]]-stats[[#This Row],[Q1]],"")</f>
        <v>9.8379630799172446E-5</v>
      </c>
      <c r="L657" s="3">
        <f>IFERROR(AVERAGEIFS(H638:H657, H638:H657, "&lt;" &amp; stats[[#This Row],[Q3]]+(2*stats[[#This Row],[IQR]]), H638:H657, "&gt;" &amp; stats[[#This Row],[Q1]]-(2*stats[[#This Row],[IQR]])),"")</f>
        <v>9.5601851862738842E-4</v>
      </c>
    </row>
    <row r="658" spans="1:12" x14ac:dyDescent="0.25">
      <c r="A658" s="9">
        <v>44302.838634259257</v>
      </c>
      <c r="B658" s="10">
        <v>0</v>
      </c>
      <c r="C658" s="10">
        <v>1</v>
      </c>
      <c r="D658" s="11">
        <f>SUM(B$2:B658)</f>
        <v>8</v>
      </c>
      <c r="E658" s="11">
        <f>SUM(C$2:C658)</f>
        <v>657</v>
      </c>
      <c r="F658" s="12">
        <f>IF(stats[[#This Row],[Datetime]],stats[[#This Row],[Total Clear]]/stats[[#This Row],[Total Runs]],NA())</f>
        <v>1.2176560121765601E-2</v>
      </c>
      <c r="G658" s="2">
        <f t="shared" si="30"/>
        <v>0</v>
      </c>
      <c r="H658" s="3">
        <f>IFERROR(stats[[#This Row],[Datetime]]-A657,"")</f>
        <v>9.8379629343980923E-4</v>
      </c>
      <c r="I658" s="3">
        <f t="shared" si="31"/>
        <v>9.1145833539485466E-4</v>
      </c>
      <c r="J658" s="3">
        <f t="shared" si="32"/>
        <v>9.9826388941437472E-4</v>
      </c>
      <c r="K658" s="3">
        <f>IFERROR(stats[[#This Row],[Q3]]-stats[[#This Row],[Q1]],"")</f>
        <v>8.6805554019520059E-5</v>
      </c>
      <c r="L658" s="3">
        <f>IFERROR(AVERAGEIFS(H639:H658, H639:H658, "&lt;" &amp; stats[[#This Row],[Q3]]+(2*stats[[#This Row],[IQR]]), H639:H658, "&gt;" &amp; stats[[#This Row],[Q1]]-(2*stats[[#This Row],[IQR]])),"")</f>
        <v>9.6122685172304043E-4</v>
      </c>
    </row>
    <row r="659" spans="1:12" x14ac:dyDescent="0.25">
      <c r="A659" s="9">
        <v>44302.839548611111</v>
      </c>
      <c r="B659" s="10">
        <v>0</v>
      </c>
      <c r="C659" s="10">
        <v>1</v>
      </c>
      <c r="D659" s="11">
        <f>SUM(B$2:B659)</f>
        <v>8</v>
      </c>
      <c r="E659" s="11">
        <f>SUM(C$2:C659)</f>
        <v>658</v>
      </c>
      <c r="F659" s="12">
        <f>IF(stats[[#This Row],[Datetime]],stats[[#This Row],[Total Clear]]/stats[[#This Row],[Total Runs]],NA())</f>
        <v>1.2158054711246201E-2</v>
      </c>
      <c r="G659" s="2">
        <f t="shared" si="30"/>
        <v>0</v>
      </c>
      <c r="H659" s="3">
        <f>IFERROR(stats[[#This Row],[Datetime]]-A658,"")</f>
        <v>9.1435185458976775E-4</v>
      </c>
      <c r="I659" s="3">
        <f t="shared" si="31"/>
        <v>9.1145833539485466E-4</v>
      </c>
      <c r="J659" s="3">
        <f t="shared" si="32"/>
        <v>9.8668981263472233E-4</v>
      </c>
      <c r="K659" s="3">
        <f>IFERROR(stats[[#This Row],[Q3]]-stats[[#This Row],[Q1]],"")</f>
        <v>7.5231477239867672E-5</v>
      </c>
      <c r="L659" s="3">
        <f>IFERROR(AVERAGEIFS(H640:H659, H640:H659, "&lt;" &amp; stats[[#This Row],[Q3]]+(2*stats[[#This Row],[IQR]]), H640:H659, "&gt;" &amp; stats[[#This Row],[Q1]]-(2*stats[[#This Row],[IQR]])),"")</f>
        <v>9.565972221025731E-4</v>
      </c>
    </row>
    <row r="660" spans="1:12" x14ac:dyDescent="0.25">
      <c r="A660" s="9">
        <v>44302.840497685182</v>
      </c>
      <c r="B660" s="10">
        <v>0</v>
      </c>
      <c r="C660" s="10">
        <v>1</v>
      </c>
      <c r="D660" s="11">
        <f>SUM(B$2:B660)</f>
        <v>8</v>
      </c>
      <c r="E660" s="11">
        <f>SUM(C$2:C660)</f>
        <v>659</v>
      </c>
      <c r="F660" s="12">
        <f>IF(stats[[#This Row],[Datetime]],stats[[#This Row],[Total Clear]]/stats[[#This Row],[Total Runs]],NA())</f>
        <v>1.2139605462822459E-2</v>
      </c>
      <c r="G660" s="2">
        <f t="shared" si="30"/>
        <v>0</v>
      </c>
      <c r="H660" s="3">
        <f>IFERROR(stats[[#This Row],[Datetime]]-A659,"")</f>
        <v>9.4907407037680969E-4</v>
      </c>
      <c r="I660" s="3">
        <f t="shared" si="31"/>
        <v>9.1145833539485466E-4</v>
      </c>
      <c r="J660" s="3">
        <f t="shared" si="32"/>
        <v>9.8668981263472233E-4</v>
      </c>
      <c r="K660" s="3">
        <f>IFERROR(stats[[#This Row],[Q3]]-stats[[#This Row],[Q1]],"")</f>
        <v>7.5231477239867672E-5</v>
      </c>
      <c r="L660" s="3">
        <f>IFERROR(AVERAGEIFS(H641:H660, H641:H660, "&lt;" &amp; stats[[#This Row],[Q3]]+(2*stats[[#This Row],[IQR]]), H641:H660, "&gt;" &amp; stats[[#This Row],[Q1]]-(2*stats[[#This Row],[IQR]])),"")</f>
        <v>9.5601851826359057E-4</v>
      </c>
    </row>
    <row r="661" spans="1:12" x14ac:dyDescent="0.25">
      <c r="A661" s="9">
        <v>44302.841516203705</v>
      </c>
      <c r="B661" s="10">
        <v>0</v>
      </c>
      <c r="C661" s="10">
        <v>1</v>
      </c>
      <c r="D661" s="11">
        <f>SUM(B$2:B661)</f>
        <v>8</v>
      </c>
      <c r="E661" s="11">
        <f>SUM(C$2:C661)</f>
        <v>660</v>
      </c>
      <c r="F661" s="12">
        <f>IF(stats[[#This Row],[Datetime]],stats[[#This Row],[Total Clear]]/stats[[#This Row],[Total Runs]],NA())</f>
        <v>1.2121212121212121E-2</v>
      </c>
      <c r="G661" s="2">
        <f t="shared" si="30"/>
        <v>0</v>
      </c>
      <c r="H661" s="3">
        <f>IFERROR(stats[[#This Row],[Datetime]]-A660,"")</f>
        <v>1.0185185237787664E-3</v>
      </c>
      <c r="I661" s="3">
        <f t="shared" si="31"/>
        <v>9.1145833539485466E-4</v>
      </c>
      <c r="J661" s="3">
        <f t="shared" si="32"/>
        <v>9.9247684920555912E-4</v>
      </c>
      <c r="K661" s="3">
        <f>IFERROR(stats[[#This Row],[Q3]]-stats[[#This Row],[Q1]],"")</f>
        <v>8.1018513810704462E-5</v>
      </c>
      <c r="L661" s="3">
        <f>IFERROR(AVERAGEIFS(H642:H661, H642:H661, "&lt;" &amp; stats[[#This Row],[Q3]]+(2*stats[[#This Row],[IQR]]), H642:H661, "&gt;" &amp; stats[[#This Row],[Q1]]-(2*stats[[#This Row],[IQR]])),"")</f>
        <v>9.5717592594155574E-4</v>
      </c>
    </row>
    <row r="662" spans="1:12" x14ac:dyDescent="0.25">
      <c r="A662" s="9">
        <v>44302.842442129629</v>
      </c>
      <c r="B662" s="10">
        <v>0</v>
      </c>
      <c r="C662" s="10">
        <v>1</v>
      </c>
      <c r="D662" s="11">
        <f>SUM(B$2:B662)</f>
        <v>8</v>
      </c>
      <c r="E662" s="11">
        <f>SUM(C$2:C662)</f>
        <v>661</v>
      </c>
      <c r="F662" s="12">
        <f>IF(stats[[#This Row],[Datetime]],stats[[#This Row],[Total Clear]]/stats[[#This Row],[Total Runs]],NA())</f>
        <v>1.2102874432677761E-2</v>
      </c>
      <c r="G662" s="2">
        <f t="shared" si="30"/>
        <v>0</v>
      </c>
      <c r="H662" s="3">
        <f>IFERROR(stats[[#This Row],[Datetime]]-A661,"")</f>
        <v>9.2592592409346253E-4</v>
      </c>
      <c r="I662" s="3">
        <f t="shared" si="31"/>
        <v>9.1145833539485466E-4</v>
      </c>
      <c r="J662" s="3">
        <f t="shared" si="32"/>
        <v>9.8379629343980923E-4</v>
      </c>
      <c r="K662" s="3">
        <f>IFERROR(stats[[#This Row],[Q3]]-stats[[#This Row],[Q1]],"")</f>
        <v>7.2337958044954576E-5</v>
      </c>
      <c r="L662" s="3">
        <f>IFERROR(AVERAGEIFS(H643:H662, H643:H662, "&lt;" &amp; stats[[#This Row],[Q3]]+(2*stats[[#This Row],[IQR]]), H643:H662, "&gt;" &amp; stats[[#This Row],[Q1]]-(2*stats[[#This Row],[IQR]])),"")</f>
        <v>9.5196759248210587E-4</v>
      </c>
    </row>
    <row r="663" spans="1:12" x14ac:dyDescent="0.25">
      <c r="A663" s="9">
        <v>44302.843425925923</v>
      </c>
      <c r="B663" s="10">
        <v>0</v>
      </c>
      <c r="C663" s="10">
        <v>1</v>
      </c>
      <c r="D663" s="11">
        <f>SUM(B$2:B663)</f>
        <v>8</v>
      </c>
      <c r="E663" s="11">
        <f>SUM(C$2:C663)</f>
        <v>662</v>
      </c>
      <c r="F663" s="12">
        <f>IF(stats[[#This Row],[Datetime]],stats[[#This Row],[Total Clear]]/stats[[#This Row],[Total Runs]],NA())</f>
        <v>1.2084592145015106E-2</v>
      </c>
      <c r="G663" s="2">
        <f t="shared" si="30"/>
        <v>0</v>
      </c>
      <c r="H663" s="3">
        <f>IFERROR(stats[[#This Row],[Datetime]]-A662,"")</f>
        <v>9.8379629343980923E-4</v>
      </c>
      <c r="I663" s="3">
        <f t="shared" si="31"/>
        <v>9.1145833539485466E-4</v>
      </c>
      <c r="J663" s="3">
        <f t="shared" si="32"/>
        <v>9.8379629343980923E-4</v>
      </c>
      <c r="K663" s="3">
        <f>IFERROR(stats[[#This Row],[Q3]]-stats[[#This Row],[Q1]],"")</f>
        <v>7.2337958044954576E-5</v>
      </c>
      <c r="L663" s="3">
        <f>IFERROR(AVERAGEIFS(H644:H663, H644:H663, "&lt;" &amp; stats[[#This Row],[Q3]]+(2*stats[[#This Row],[IQR]]), H644:H663, "&gt;" &amp; stats[[#This Row],[Q1]]-(2*stats[[#This Row],[IQR]])),"")</f>
        <v>9.5196759248210587E-4</v>
      </c>
    </row>
    <row r="664" spans="1:12" x14ac:dyDescent="0.25">
      <c r="A664" s="9">
        <v>44302.844375000001</v>
      </c>
      <c r="B664" s="10">
        <v>0</v>
      </c>
      <c r="C664" s="10">
        <v>1</v>
      </c>
      <c r="D664" s="11">
        <f>SUM(B$2:B664)</f>
        <v>8</v>
      </c>
      <c r="E664" s="11">
        <f>SUM(C$2:C664)</f>
        <v>663</v>
      </c>
      <c r="F664" s="12">
        <f>IF(stats[[#This Row],[Datetime]],stats[[#This Row],[Total Clear]]/stats[[#This Row],[Total Runs]],NA())</f>
        <v>1.2066365007541479E-2</v>
      </c>
      <c r="G664" s="2">
        <f t="shared" si="30"/>
        <v>0</v>
      </c>
      <c r="H664" s="3">
        <f>IFERROR(stats[[#This Row],[Datetime]]-A663,"")</f>
        <v>9.490740776527673E-4</v>
      </c>
      <c r="I664" s="3">
        <f t="shared" si="31"/>
        <v>9.1145833539485466E-4</v>
      </c>
      <c r="J664" s="3">
        <f t="shared" si="32"/>
        <v>9.8379629343980923E-4</v>
      </c>
      <c r="K664" s="3">
        <f>IFERROR(stats[[#This Row],[Q3]]-stats[[#This Row],[Q1]],"")</f>
        <v>7.2337958044954576E-5</v>
      </c>
      <c r="L664" s="3">
        <f>IFERROR(AVERAGEIFS(H645:H664, H645:H664, "&lt;" &amp; stats[[#This Row],[Q3]]+(2*stats[[#This Row],[IQR]]), H645:H664, "&gt;" &amp; stats[[#This Row],[Q1]]-(2*stats[[#This Row],[IQR]])),"")</f>
        <v>9.5370370363525583E-4</v>
      </c>
    </row>
    <row r="665" spans="1:12" x14ac:dyDescent="0.25">
      <c r="A665" s="9">
        <v>44302.845509259256</v>
      </c>
      <c r="B665" s="10">
        <v>0</v>
      </c>
      <c r="C665" s="10">
        <v>1</v>
      </c>
      <c r="D665" s="11">
        <f>SUM(B$2:B665)</f>
        <v>8</v>
      </c>
      <c r="E665" s="11">
        <f>SUM(C$2:C665)</f>
        <v>664</v>
      </c>
      <c r="F665" s="12">
        <f>IF(stats[[#This Row],[Datetime]],stats[[#This Row],[Total Clear]]/stats[[#This Row],[Total Runs]],NA())</f>
        <v>1.2048192771084338E-2</v>
      </c>
      <c r="G665" s="2">
        <f t="shared" si="30"/>
        <v>0</v>
      </c>
      <c r="H665" s="3">
        <f>IFERROR(stats[[#This Row],[Datetime]]-A664,"")</f>
        <v>1.1342592551955022E-3</v>
      </c>
      <c r="I665" s="3">
        <f t="shared" si="31"/>
        <v>9.1435185458976775E-4</v>
      </c>
      <c r="J665" s="3">
        <f t="shared" si="32"/>
        <v>9.9247684920555912E-4</v>
      </c>
      <c r="K665" s="3">
        <f>IFERROR(stats[[#This Row],[Q3]]-stats[[#This Row],[Q1]],"")</f>
        <v>7.8124994615791366E-5</v>
      </c>
      <c r="L665" s="3">
        <f>IFERROR(AVERAGEIFS(H646:H665, H646:H665, "&lt;" &amp; stats[[#This Row],[Q3]]+(2*stats[[#This Row],[IQR]]), H646:H665, "&gt;" &amp; stats[[#This Row],[Q1]]-(2*stats[[#This Row],[IQR]])),"")</f>
        <v>9.6527777750452513E-4</v>
      </c>
    </row>
    <row r="666" spans="1:12" x14ac:dyDescent="0.25">
      <c r="A666" s="9">
        <v>44302.846539351849</v>
      </c>
      <c r="B666" s="10">
        <v>0</v>
      </c>
      <c r="C666" s="10">
        <v>1</v>
      </c>
      <c r="D666" s="11">
        <f>SUM(B$2:B666)</f>
        <v>8</v>
      </c>
      <c r="E666" s="11">
        <f>SUM(C$2:C666)</f>
        <v>665</v>
      </c>
      <c r="F666" s="12">
        <f>IF(stats[[#This Row],[Datetime]],stats[[#This Row],[Total Clear]]/stats[[#This Row],[Total Runs]],NA())</f>
        <v>1.2030075187969926E-2</v>
      </c>
      <c r="G666" s="2">
        <f t="shared" si="30"/>
        <v>0</v>
      </c>
      <c r="H666" s="3">
        <f>IFERROR(stats[[#This Row],[Datetime]]-A665,"")</f>
        <v>1.0300925932824612E-3</v>
      </c>
      <c r="I666" s="3">
        <f t="shared" si="31"/>
        <v>9.2303240671753883E-4</v>
      </c>
      <c r="J666" s="3">
        <f t="shared" si="32"/>
        <v>1.0185185183217982E-3</v>
      </c>
      <c r="K666" s="3">
        <f>IFERROR(stats[[#This Row],[Q3]]-stats[[#This Row],[Q1]],"")</f>
        <v>9.5486111604259349E-5</v>
      </c>
      <c r="L666" s="3">
        <f>IFERROR(AVERAGEIFS(H647:H666, H647:H666, "&lt;" &amp; stats[[#This Row],[Q3]]+(2*stats[[#This Row],[IQR]]), H647:H666, "&gt;" &amp; stats[[#This Row],[Q1]]-(2*stats[[#This Row],[IQR]])),"")</f>
        <v>9.7222222211712506E-4</v>
      </c>
    </row>
    <row r="667" spans="1:12" x14ac:dyDescent="0.25">
      <c r="A667" s="9">
        <v>44302.847395833334</v>
      </c>
      <c r="B667" s="10">
        <v>0</v>
      </c>
      <c r="C667" s="10">
        <v>1</v>
      </c>
      <c r="D667" s="11">
        <f>SUM(B$2:B667)</f>
        <v>8</v>
      </c>
      <c r="E667" s="11">
        <f>SUM(C$2:C667)</f>
        <v>666</v>
      </c>
      <c r="F667" s="12">
        <f>IF(stats[[#This Row],[Datetime]],stats[[#This Row],[Total Clear]]/stats[[#This Row],[Total Runs]],NA())</f>
        <v>1.2012012012012012E-2</v>
      </c>
      <c r="G667" s="2">
        <f t="shared" si="30"/>
        <v>0</v>
      </c>
      <c r="H667" s="3">
        <f>IFERROR(stats[[#This Row],[Datetime]]-A666,"")</f>
        <v>8.5648148524342105E-4</v>
      </c>
      <c r="I667" s="3">
        <f t="shared" si="31"/>
        <v>9.1435185458976775E-4</v>
      </c>
      <c r="J667" s="3">
        <f t="shared" si="32"/>
        <v>9.9247684920555912E-4</v>
      </c>
      <c r="K667" s="3">
        <f>IFERROR(stats[[#This Row],[Q3]]-stats[[#This Row],[Q1]],"")</f>
        <v>7.8124994615791366E-5</v>
      </c>
      <c r="L667" s="3">
        <f>IFERROR(AVERAGEIFS(H648:H667, H648:H667, "&lt;" &amp; stats[[#This Row],[Q3]]+(2*stats[[#This Row],[IQR]]), H648:H667, "&gt;" &amp; stats[[#This Row],[Q1]]-(2*stats[[#This Row],[IQR]])),"")</f>
        <v>9.6180555556202307E-4</v>
      </c>
    </row>
    <row r="668" spans="1:12" x14ac:dyDescent="0.25">
      <c r="A668" s="9">
        <v>44302.848391203705</v>
      </c>
      <c r="B668" s="10">
        <v>0</v>
      </c>
      <c r="C668" s="10">
        <v>1</v>
      </c>
      <c r="D668" s="11">
        <f>SUM(B$2:B668)</f>
        <v>8</v>
      </c>
      <c r="E668" s="11">
        <f>SUM(C$2:C668)</f>
        <v>667</v>
      </c>
      <c r="F668" s="12">
        <f>IF(stats[[#This Row],[Datetime]],stats[[#This Row],[Total Clear]]/stats[[#This Row],[Total Runs]],NA())</f>
        <v>1.1994002998500749E-2</v>
      </c>
      <c r="G668" s="2">
        <f t="shared" si="30"/>
        <v>0</v>
      </c>
      <c r="H668" s="3">
        <f>IFERROR(stats[[#This Row],[Datetime]]-A667,"")</f>
        <v>9.9537037021946162E-4</v>
      </c>
      <c r="I668" s="3">
        <f t="shared" si="31"/>
        <v>9.1435185458976775E-4</v>
      </c>
      <c r="J668" s="3">
        <f t="shared" si="32"/>
        <v>1.0011574067902984E-3</v>
      </c>
      <c r="K668" s="3">
        <f>IFERROR(stats[[#This Row],[Q3]]-stats[[#This Row],[Q1]],"")</f>
        <v>8.6805552200530656E-5</v>
      </c>
      <c r="L668" s="3">
        <f>IFERROR(AVERAGEIFS(H649:H668, H649:H668, "&lt;" &amp; stats[[#This Row],[Q3]]+(2*stats[[#This Row],[IQR]]), H649:H668, "&gt;" &amp; stats[[#This Row],[Q1]]-(2*stats[[#This Row],[IQR]])),"")</f>
        <v>9.6527777786832298E-4</v>
      </c>
    </row>
    <row r="669" spans="1:12" x14ac:dyDescent="0.25">
      <c r="A669" s="9">
        <v>44302.849293981482</v>
      </c>
      <c r="B669" s="10">
        <v>0</v>
      </c>
      <c r="C669" s="10">
        <v>1</v>
      </c>
      <c r="D669" s="11">
        <f>SUM(B$2:B669)</f>
        <v>8</v>
      </c>
      <c r="E669" s="11">
        <f>SUM(C$2:C669)</f>
        <v>668</v>
      </c>
      <c r="F669" s="12">
        <f>IF(stats[[#This Row],[Datetime]],stats[[#This Row],[Total Clear]]/stats[[#This Row],[Total Runs]],NA())</f>
        <v>1.1976047904191617E-2</v>
      </c>
      <c r="G669" s="2">
        <f t="shared" si="30"/>
        <v>0</v>
      </c>
      <c r="H669" s="3">
        <f>IFERROR(stats[[#This Row],[Datetime]]-A668,"")</f>
        <v>9.0277777781011537E-4</v>
      </c>
      <c r="I669" s="3">
        <f t="shared" si="31"/>
        <v>9.1145833539485466E-4</v>
      </c>
      <c r="J669" s="3">
        <f t="shared" si="32"/>
        <v>1.0011574067902984E-3</v>
      </c>
      <c r="K669" s="3">
        <f>IFERROR(stats[[#This Row],[Q3]]-stats[[#This Row],[Q1]],"")</f>
        <v>8.9699071395443752E-5</v>
      </c>
      <c r="L669" s="3">
        <f>IFERROR(AVERAGEIFS(H650:H669, H650:H669, "&lt;" &amp; stats[[#This Row],[Q3]]+(2*stats[[#This Row],[IQR]]), H650:H669, "&gt;" &amp; stats[[#This Row],[Q1]]-(2*stats[[#This Row],[IQR]])),"")</f>
        <v>9.6469907402934045E-4</v>
      </c>
    </row>
    <row r="670" spans="1:12" x14ac:dyDescent="0.25">
      <c r="A670" s="9">
        <v>44302.850254629629</v>
      </c>
      <c r="B670" s="10">
        <v>0</v>
      </c>
      <c r="C670" s="10">
        <v>1</v>
      </c>
      <c r="D670" s="11">
        <f>SUM(B$2:B670)</f>
        <v>8</v>
      </c>
      <c r="E670" s="11">
        <f>SUM(C$2:C670)</f>
        <v>669</v>
      </c>
      <c r="F670" s="12">
        <f>IF(stats[[#This Row],[Datetime]],stats[[#This Row],[Total Clear]]/stats[[#This Row],[Total Runs]],NA())</f>
        <v>1.195814648729447E-2</v>
      </c>
      <c r="G670" s="2">
        <f t="shared" si="30"/>
        <v>0</v>
      </c>
      <c r="H670" s="3">
        <f>IFERROR(stats[[#This Row],[Datetime]]-A669,"")</f>
        <v>9.6064814715646207E-4</v>
      </c>
      <c r="I670" s="3">
        <f t="shared" si="31"/>
        <v>9.1145833539485466E-4</v>
      </c>
      <c r="J670" s="3">
        <f t="shared" si="32"/>
        <v>9.8668981263472233E-4</v>
      </c>
      <c r="K670" s="3">
        <f>IFERROR(stats[[#This Row],[Q3]]-stats[[#This Row],[Q1]],"")</f>
        <v>7.5231477239867672E-5</v>
      </c>
      <c r="L670" s="3">
        <f>IFERROR(AVERAGEIFS(H651:H670, H651:H670, "&lt;" &amp; stats[[#This Row],[Q3]]+(2*stats[[#This Row],[IQR]]), H651:H670, "&gt;" &amp; stats[[#This Row],[Q1]]-(2*stats[[#This Row],[IQR]])),"")</f>
        <v>9.5775462978053838E-4</v>
      </c>
    </row>
    <row r="671" spans="1:12" x14ac:dyDescent="0.25">
      <c r="A671" s="9">
        <v>44302.851203703707</v>
      </c>
      <c r="B671" s="10">
        <v>0</v>
      </c>
      <c r="C671" s="10">
        <v>1</v>
      </c>
      <c r="D671" s="11">
        <f>SUM(B$2:B671)</f>
        <v>8</v>
      </c>
      <c r="E671" s="11">
        <f>SUM(C$2:C671)</f>
        <v>670</v>
      </c>
      <c r="F671" s="12">
        <f>IF(stats[[#This Row],[Datetime]],stats[[#This Row],[Total Clear]]/stats[[#This Row],[Total Runs]],NA())</f>
        <v>1.1940298507462687E-2</v>
      </c>
      <c r="G671" s="2">
        <f t="shared" si="30"/>
        <v>0</v>
      </c>
      <c r="H671" s="3">
        <f>IFERROR(stats[[#This Row],[Datetime]]-A670,"")</f>
        <v>9.490740776527673E-4</v>
      </c>
      <c r="I671" s="3">
        <f t="shared" si="31"/>
        <v>9.2303240671753883E-4</v>
      </c>
      <c r="J671" s="3">
        <f t="shared" si="32"/>
        <v>9.8668981263472233E-4</v>
      </c>
      <c r="K671" s="3">
        <f>IFERROR(stats[[#This Row],[Q3]]-stats[[#This Row],[Q1]],"")</f>
        <v>6.3657405917183496E-5</v>
      </c>
      <c r="L671" s="3">
        <f>IFERROR(AVERAGEIFS(H652:H671, H652:H671, "&lt;" &amp; stats[[#This Row],[Q3]]+(2*stats[[#This Row],[IQR]]), H652:H671, "&gt;" &amp; stats[[#This Row],[Q1]]-(2*stats[[#This Row],[IQR]])),"")</f>
        <v>9.5272904505499785E-4</v>
      </c>
    </row>
    <row r="672" spans="1:12" x14ac:dyDescent="0.25">
      <c r="A672" s="9">
        <v>44302.852175925924</v>
      </c>
      <c r="B672" s="10">
        <v>0</v>
      </c>
      <c r="C672" s="10">
        <v>1</v>
      </c>
      <c r="D672" s="11">
        <f>SUM(B$2:B672)</f>
        <v>8</v>
      </c>
      <c r="E672" s="11">
        <f>SUM(C$2:C672)</f>
        <v>671</v>
      </c>
      <c r="F672" s="12">
        <f>IF(stats[[#This Row],[Datetime]],stats[[#This Row],[Total Clear]]/stats[[#This Row],[Total Runs]],NA())</f>
        <v>1.1922503725782414E-2</v>
      </c>
      <c r="G672" s="2">
        <f t="shared" si="30"/>
        <v>0</v>
      </c>
      <c r="H672" s="3">
        <f>IFERROR(stats[[#This Row],[Datetime]]-A671,"")</f>
        <v>9.7222221666015685E-4</v>
      </c>
      <c r="I672" s="3">
        <f t="shared" si="31"/>
        <v>9.2303240671753883E-4</v>
      </c>
      <c r="J672" s="3">
        <f t="shared" si="32"/>
        <v>9.8668981263472233E-4</v>
      </c>
      <c r="K672" s="3">
        <f>IFERROR(stats[[#This Row],[Q3]]-stats[[#This Row],[Q1]],"")</f>
        <v>6.3657405917183496E-5</v>
      </c>
      <c r="L672" s="3">
        <f>IFERROR(AVERAGEIFS(H653:H672, H653:H672, "&lt;" &amp; stats[[#This Row],[Q3]]+(2*stats[[#This Row],[IQR]]), H653:H672, "&gt;" &amp; stats[[#This Row],[Q1]]-(2*stats[[#This Row],[IQR]])),"")</f>
        <v>9.5272904505499785E-4</v>
      </c>
    </row>
    <row r="673" spans="1:12" x14ac:dyDescent="0.25">
      <c r="A673" s="9">
        <v>44302.852997685186</v>
      </c>
      <c r="B673" s="10">
        <v>0</v>
      </c>
      <c r="C673" s="10">
        <v>1</v>
      </c>
      <c r="D673" s="11">
        <f>SUM(B$2:B673)</f>
        <v>8</v>
      </c>
      <c r="E673" s="11">
        <f>SUM(C$2:C673)</f>
        <v>672</v>
      </c>
      <c r="F673" s="12">
        <f>IF(stats[[#This Row],[Datetime]],stats[[#This Row],[Total Clear]]/stats[[#This Row],[Total Runs]],NA())</f>
        <v>1.1904761904761904E-2</v>
      </c>
      <c r="G673" s="2">
        <f t="shared" ref="G673:G736" si="33">SUM(B654:B673) / SUM(C654:C673)</f>
        <v>0</v>
      </c>
      <c r="H673" s="3">
        <f>IFERROR(stats[[#This Row],[Datetime]]-A672,"")</f>
        <v>8.217592621804215E-4</v>
      </c>
      <c r="I673" s="3">
        <f t="shared" ref="I673:I736" si="34">IFERROR(_xlfn.QUARTILE.INC(H654:H673,1),"")</f>
        <v>9.1145833539485466E-4</v>
      </c>
      <c r="J673" s="3">
        <f t="shared" ref="J673:J736" si="35">IFERROR(_xlfn.QUARTILE.INC(H654:H673,3),"")</f>
        <v>9.8668981263472233E-4</v>
      </c>
      <c r="K673" s="3">
        <f>IFERROR(stats[[#This Row],[Q3]]-stats[[#This Row],[Q1]],"")</f>
        <v>7.5231477239867672E-5</v>
      </c>
      <c r="L673" s="3">
        <f>IFERROR(AVERAGEIFS(H654:H673, H654:H673, "&lt;" &amp; stats[[#This Row],[Q3]]+(2*stats[[#This Row],[IQR]]), H654:H673, "&gt;" &amp; stats[[#This Row],[Q1]]-(2*stats[[#This Row],[IQR]])),"")</f>
        <v>9.5428240747423847E-4</v>
      </c>
    </row>
    <row r="674" spans="1:12" x14ac:dyDescent="0.25">
      <c r="A674" s="9">
        <v>44302.853946759256</v>
      </c>
      <c r="B674" s="10">
        <v>0</v>
      </c>
      <c r="C674" s="10">
        <v>1</v>
      </c>
      <c r="D674" s="11">
        <f>SUM(B$2:B674)</f>
        <v>8</v>
      </c>
      <c r="E674" s="11">
        <f>SUM(C$2:C674)</f>
        <v>673</v>
      </c>
      <c r="F674" s="12">
        <f>IF(stats[[#This Row],[Datetime]],stats[[#This Row],[Total Clear]]/stats[[#This Row],[Total Runs]],NA())</f>
        <v>1.188707280832095E-2</v>
      </c>
      <c r="G674" s="2">
        <f t="shared" si="33"/>
        <v>0</v>
      </c>
      <c r="H674" s="3">
        <f>IFERROR(stats[[#This Row],[Datetime]]-A673,"")</f>
        <v>9.4907407037680969E-4</v>
      </c>
      <c r="I674" s="3">
        <f t="shared" si="34"/>
        <v>9.2303240671753883E-4</v>
      </c>
      <c r="J674" s="3">
        <f t="shared" si="35"/>
        <v>9.8668981263472233E-4</v>
      </c>
      <c r="K674" s="3">
        <f>IFERROR(stats[[#This Row],[Q3]]-stats[[#This Row],[Q1]],"")</f>
        <v>6.3657405917183496E-5</v>
      </c>
      <c r="L674" s="3">
        <f>IFERROR(AVERAGEIFS(H655:H674, H655:H674, "&lt;" &amp; stats[[#This Row],[Q3]]+(2*stats[[#This Row],[IQR]]), H655:H674, "&gt;" &amp; stats[[#This Row],[Q1]]-(2*stats[[#This Row],[IQR]])),"")</f>
        <v>9.4846491227048994E-4</v>
      </c>
    </row>
    <row r="675" spans="1:12" x14ac:dyDescent="0.25">
      <c r="A675" s="9">
        <v>44302.854930555557</v>
      </c>
      <c r="B675" s="10">
        <v>0</v>
      </c>
      <c r="C675" s="10">
        <v>1</v>
      </c>
      <c r="D675" s="11">
        <f>SUM(B$2:B675)</f>
        <v>8</v>
      </c>
      <c r="E675" s="11">
        <f>SUM(C$2:C675)</f>
        <v>674</v>
      </c>
      <c r="F675" s="12">
        <f>IF(stats[[#This Row],[Datetime]],stats[[#This Row],[Total Clear]]/stats[[#This Row],[Total Runs]],NA())</f>
        <v>1.1869436201780416E-2</v>
      </c>
      <c r="G675" s="2">
        <f t="shared" si="33"/>
        <v>0</v>
      </c>
      <c r="H675" s="3">
        <f>IFERROR(stats[[#This Row],[Datetime]]-A674,"")</f>
        <v>9.8379630071576685E-4</v>
      </c>
      <c r="I675" s="3">
        <f t="shared" si="34"/>
        <v>9.2303240671753883E-4</v>
      </c>
      <c r="J675" s="3">
        <f t="shared" si="35"/>
        <v>9.8379629525879864E-4</v>
      </c>
      <c r="K675" s="3">
        <f>IFERROR(stats[[#This Row],[Q3]]-stats[[#This Row],[Q1]],"")</f>
        <v>6.0763888541259803E-5</v>
      </c>
      <c r="L675" s="3">
        <f>IFERROR(AVERAGEIFS(H656:H675, H656:H675, "&lt;" &amp; stats[[#This Row],[Q3]]+(2*stats[[#This Row],[IQR]]), H656:H675, "&gt;" &amp; stats[[#This Row],[Q1]]-(2*stats[[#This Row],[IQR]])),"")</f>
        <v>9.4663742722906664E-4</v>
      </c>
    </row>
    <row r="676" spans="1:12" x14ac:dyDescent="0.25">
      <c r="A676" s="9">
        <v>44302.855752314812</v>
      </c>
      <c r="B676" s="10">
        <v>0</v>
      </c>
      <c r="C676" s="10">
        <v>1</v>
      </c>
      <c r="D676" s="11">
        <f>SUM(B$2:B676)</f>
        <v>8</v>
      </c>
      <c r="E676" s="11">
        <f>SUM(C$2:C676)</f>
        <v>675</v>
      </c>
      <c r="F676" s="12">
        <f>IF(stats[[#This Row],[Datetime]],stats[[#This Row],[Total Clear]]/stats[[#This Row],[Total Runs]],NA())</f>
        <v>1.1851851851851851E-2</v>
      </c>
      <c r="G676" s="2">
        <f t="shared" si="33"/>
        <v>0</v>
      </c>
      <c r="H676" s="3">
        <f>IFERROR(stats[[#This Row],[Datetime]]-A675,"")</f>
        <v>8.2175925490446389E-4</v>
      </c>
      <c r="I676" s="3">
        <f t="shared" si="34"/>
        <v>9.2303240671753883E-4</v>
      </c>
      <c r="J676" s="3">
        <f t="shared" si="35"/>
        <v>9.8379629525879864E-4</v>
      </c>
      <c r="K676" s="3">
        <f>IFERROR(stats[[#This Row],[Q3]]-stats[[#This Row],[Q1]],"")</f>
        <v>6.0763888541259803E-5</v>
      </c>
      <c r="L676" s="3">
        <f>IFERROR(AVERAGEIFS(H657:H676, H657:H676, "&lt;" &amp; stats[[#This Row],[Q3]]+(2*stats[[#This Row],[IQR]]), H657:H676, "&gt;" &amp; stats[[#This Row],[Q1]]-(2*stats[[#This Row],[IQR]])),"")</f>
        <v>9.4359161793315584E-4</v>
      </c>
    </row>
    <row r="677" spans="1:12" x14ac:dyDescent="0.25">
      <c r="A677" s="9">
        <v>44302.856574074074</v>
      </c>
      <c r="B677" s="10">
        <v>0</v>
      </c>
      <c r="C677" s="10">
        <v>1</v>
      </c>
      <c r="D677" s="11">
        <f>SUM(B$2:B677)</f>
        <v>8</v>
      </c>
      <c r="E677" s="11">
        <f>SUM(C$2:C677)</f>
        <v>676</v>
      </c>
      <c r="F677" s="12">
        <f>IF(stats[[#This Row],[Datetime]],stats[[#This Row],[Total Clear]]/stats[[#This Row],[Total Runs]],NA())</f>
        <v>1.1834319526627219E-2</v>
      </c>
      <c r="G677" s="2">
        <f t="shared" si="33"/>
        <v>0</v>
      </c>
      <c r="H677" s="3">
        <f>IFERROR(stats[[#This Row],[Datetime]]-A676,"")</f>
        <v>8.217592621804215E-4</v>
      </c>
      <c r="I677" s="3">
        <f t="shared" si="34"/>
        <v>9.1145833539485466E-4</v>
      </c>
      <c r="J677" s="3">
        <f t="shared" si="35"/>
        <v>9.8379629525879864E-4</v>
      </c>
      <c r="K677" s="3">
        <f>IFERROR(stats[[#This Row],[Q3]]-stats[[#This Row],[Q1]],"")</f>
        <v>7.2337959863943979E-5</v>
      </c>
      <c r="L677" s="3">
        <f>IFERROR(AVERAGEIFS(H658:H677, H658:H677, "&lt;" &amp; stats[[#This Row],[Q3]]+(2*stats[[#This Row],[IQR]]), H658:H677, "&gt;" &amp; stats[[#This Row],[Q1]]-(2*stats[[#This Row],[IQR]])),"")</f>
        <v>9.3628167661862741E-4</v>
      </c>
    </row>
    <row r="678" spans="1:12" x14ac:dyDescent="0.25">
      <c r="A678" s="9">
        <v>44302.857407407406</v>
      </c>
      <c r="B678" s="10">
        <v>0</v>
      </c>
      <c r="C678" s="10">
        <v>1</v>
      </c>
      <c r="D678" s="11">
        <f>SUM(B$2:B678)</f>
        <v>8</v>
      </c>
      <c r="E678" s="11">
        <f>SUM(C$2:C678)</f>
        <v>677</v>
      </c>
      <c r="F678" s="12">
        <f>IF(stats[[#This Row],[Datetime]],stats[[#This Row],[Total Clear]]/stats[[#This Row],[Total Runs]],NA())</f>
        <v>1.1816838995568686E-2</v>
      </c>
      <c r="G678" s="2">
        <f t="shared" si="33"/>
        <v>0</v>
      </c>
      <c r="H678" s="3">
        <f>IFERROR(stats[[#This Row],[Datetime]]-A677,"")</f>
        <v>8.3333333168411627E-4</v>
      </c>
      <c r="I678" s="3">
        <f t="shared" si="34"/>
        <v>8.9120370466844179E-4</v>
      </c>
      <c r="J678" s="3">
        <f t="shared" si="35"/>
        <v>9.8379629525879864E-4</v>
      </c>
      <c r="K678" s="3">
        <f>IFERROR(stats[[#This Row],[Q3]]-stats[[#This Row],[Q1]],"")</f>
        <v>9.2592590590356849E-5</v>
      </c>
      <c r="L678" s="3">
        <f>IFERROR(AVERAGEIFS(H659:H678, H659:H678, "&lt;" &amp; stats[[#This Row],[Q3]]+(2*stats[[#This Row],[IQR]]), H659:H678, "&gt;" &amp; stats[[#This Row],[Q1]]-(2*stats[[#This Row],[IQR]])),"")</f>
        <v>9.3865740745968651E-4</v>
      </c>
    </row>
    <row r="679" spans="1:12" x14ac:dyDescent="0.25">
      <c r="A679" s="9">
        <v>44302.858287037037</v>
      </c>
      <c r="B679" s="10">
        <v>0</v>
      </c>
      <c r="C679" s="10">
        <v>1</v>
      </c>
      <c r="D679" s="11">
        <f>SUM(B$2:B679)</f>
        <v>8</v>
      </c>
      <c r="E679" s="11">
        <f>SUM(C$2:C679)</f>
        <v>678</v>
      </c>
      <c r="F679" s="12">
        <f>IF(stats[[#This Row],[Datetime]],stats[[#This Row],[Total Clear]]/stats[[#This Row],[Total Runs]],NA())</f>
        <v>1.1799410029498525E-2</v>
      </c>
      <c r="G679" s="2">
        <f t="shared" si="33"/>
        <v>0</v>
      </c>
      <c r="H679" s="3">
        <f>IFERROR(stats[[#This Row],[Datetime]]-A678,"")</f>
        <v>8.7962963152676821E-4</v>
      </c>
      <c r="I679" s="3">
        <f t="shared" si="34"/>
        <v>8.7384259495593142E-4</v>
      </c>
      <c r="J679" s="3">
        <f t="shared" si="35"/>
        <v>9.8379629525879864E-4</v>
      </c>
      <c r="K679" s="3">
        <f>IFERROR(stats[[#This Row],[Q3]]-stats[[#This Row],[Q1]],"")</f>
        <v>1.0995370030286722E-4</v>
      </c>
      <c r="L679" s="3">
        <f>IFERROR(AVERAGEIFS(H660:H679, H660:H679, "&lt;" &amp; stats[[#This Row],[Q3]]+(2*stats[[#This Row],[IQR]]), H660:H679, "&gt;" &amp; stats[[#This Row],[Q1]]-(2*stats[[#This Row],[IQR]])),"")</f>
        <v>9.3692129630653655E-4</v>
      </c>
    </row>
    <row r="680" spans="1:12" x14ac:dyDescent="0.25">
      <c r="A680" s="9">
        <v>44302.859212962961</v>
      </c>
      <c r="B680" s="10">
        <v>0</v>
      </c>
      <c r="C680" s="10">
        <v>1</v>
      </c>
      <c r="D680" s="11">
        <f>SUM(B$2:B680)</f>
        <v>8</v>
      </c>
      <c r="E680" s="11">
        <f>SUM(C$2:C680)</f>
        <v>679</v>
      </c>
      <c r="F680" s="12">
        <f>IF(stats[[#This Row],[Datetime]],stats[[#This Row],[Total Clear]]/stats[[#This Row],[Total Runs]],NA())</f>
        <v>1.1782032400589101E-2</v>
      </c>
      <c r="G680" s="2">
        <f t="shared" si="33"/>
        <v>0</v>
      </c>
      <c r="H680" s="3">
        <f>IFERROR(stats[[#This Row],[Datetime]]-A679,"")</f>
        <v>9.2592592409346253E-4</v>
      </c>
      <c r="I680" s="3">
        <f t="shared" si="34"/>
        <v>8.7384259495593142E-4</v>
      </c>
      <c r="J680" s="3">
        <f t="shared" si="35"/>
        <v>9.8379629525879864E-4</v>
      </c>
      <c r="K680" s="3">
        <f>IFERROR(stats[[#This Row],[Q3]]-stats[[#This Row],[Q1]],"")</f>
        <v>1.0995370030286722E-4</v>
      </c>
      <c r="L680" s="3">
        <f>IFERROR(AVERAGEIFS(H661:H680, H661:H680, "&lt;" &amp; stats[[#This Row],[Q3]]+(2*stats[[#This Row],[IQR]]), H661:H680, "&gt;" &amp; stats[[#This Row],[Q1]]-(2*stats[[#This Row],[IQR]])),"")</f>
        <v>9.3576388899236913E-4</v>
      </c>
    </row>
    <row r="681" spans="1:12" x14ac:dyDescent="0.25">
      <c r="A681" s="9">
        <v>44302.860081018516</v>
      </c>
      <c r="B681" s="10">
        <v>0</v>
      </c>
      <c r="C681" s="10">
        <v>1</v>
      </c>
      <c r="D681" s="11">
        <f>SUM(B$2:B681)</f>
        <v>8</v>
      </c>
      <c r="E681" s="11">
        <f>SUM(C$2:C681)</f>
        <v>680</v>
      </c>
      <c r="F681" s="12">
        <f>IF(stats[[#This Row],[Datetime]],stats[[#This Row],[Total Clear]]/stats[[#This Row],[Total Runs]],NA())</f>
        <v>1.1764705882352941E-2</v>
      </c>
      <c r="G681" s="2">
        <f t="shared" si="33"/>
        <v>0</v>
      </c>
      <c r="H681" s="3">
        <f>IFERROR(stats[[#This Row],[Datetime]]-A680,"")</f>
        <v>8.6805555474711582E-4</v>
      </c>
      <c r="I681" s="3">
        <f t="shared" si="34"/>
        <v>8.6516203737119213E-4</v>
      </c>
      <c r="J681" s="3">
        <f t="shared" si="35"/>
        <v>9.7511573585506994E-4</v>
      </c>
      <c r="K681" s="3">
        <f>IFERROR(stats[[#This Row],[Q3]]-stats[[#This Row],[Q1]],"")</f>
        <v>1.0995369848387782E-4</v>
      </c>
      <c r="L681" s="3">
        <f>IFERROR(AVERAGEIFS(H662:H681, H662:H681, "&lt;" &amp; stats[[#This Row],[Q3]]+(2*stats[[#This Row],[IQR]]), H662:H681, "&gt;" &amp; stats[[#This Row],[Q1]]-(2*stats[[#This Row],[IQR]])),"")</f>
        <v>9.2824074054078667E-4</v>
      </c>
    </row>
    <row r="682" spans="1:12" x14ac:dyDescent="0.25">
      <c r="A682" s="9">
        <v>44302.860949074071</v>
      </c>
      <c r="B682" s="10">
        <v>0</v>
      </c>
      <c r="C682" s="10">
        <v>1</v>
      </c>
      <c r="D682" s="11">
        <f>SUM(B$2:B682)</f>
        <v>8</v>
      </c>
      <c r="E682" s="11">
        <f>SUM(C$2:C682)</f>
        <v>681</v>
      </c>
      <c r="F682" s="12">
        <f>IF(stats[[#This Row],[Datetime]],stats[[#This Row],[Total Clear]]/stats[[#This Row],[Total Runs]],NA())</f>
        <v>1.1747430249632892E-2</v>
      </c>
      <c r="G682" s="2">
        <f t="shared" si="33"/>
        <v>0</v>
      </c>
      <c r="H682" s="3">
        <f>IFERROR(stats[[#This Row],[Datetime]]-A681,"")</f>
        <v>8.6805555474711582E-4</v>
      </c>
      <c r="I682" s="3">
        <f t="shared" si="34"/>
        <v>8.6516203737119213E-4</v>
      </c>
      <c r="J682" s="3">
        <f t="shared" si="35"/>
        <v>9.7511573585506994E-4</v>
      </c>
      <c r="K682" s="3">
        <f>IFERROR(stats[[#This Row],[Q3]]-stats[[#This Row],[Q1]],"")</f>
        <v>1.0995369848387782E-4</v>
      </c>
      <c r="L682" s="3">
        <f>IFERROR(AVERAGEIFS(H663:H682, H663:H682, "&lt;" &amp; stats[[#This Row],[Q3]]+(2*stats[[#This Row],[IQR]]), H663:H682, "&gt;" &amp; stats[[#This Row],[Q1]]-(2*stats[[#This Row],[IQR]])),"")</f>
        <v>9.2534722207346929E-4</v>
      </c>
    </row>
    <row r="683" spans="1:12" x14ac:dyDescent="0.25">
      <c r="A683" s="9">
        <v>44302.861944444441</v>
      </c>
      <c r="B683" s="10">
        <v>0</v>
      </c>
      <c r="C683" s="10">
        <v>1</v>
      </c>
      <c r="D683" s="11">
        <f>SUM(B$2:B683)</f>
        <v>8</v>
      </c>
      <c r="E683" s="11">
        <f>SUM(C$2:C683)</f>
        <v>682</v>
      </c>
      <c r="F683" s="12">
        <f>IF(stats[[#This Row],[Datetime]],stats[[#This Row],[Total Clear]]/stats[[#This Row],[Total Runs]],NA())</f>
        <v>1.1730205278592375E-2</v>
      </c>
      <c r="G683" s="2">
        <f t="shared" si="33"/>
        <v>0</v>
      </c>
      <c r="H683" s="3">
        <f>IFERROR(stats[[#This Row],[Datetime]]-A682,"")</f>
        <v>9.9537037021946162E-4</v>
      </c>
      <c r="I683" s="3">
        <f t="shared" si="34"/>
        <v>8.6516203737119213E-4</v>
      </c>
      <c r="J683" s="3">
        <f t="shared" si="35"/>
        <v>9.7511573767405935E-4</v>
      </c>
      <c r="K683" s="3">
        <f>IFERROR(stats[[#This Row],[Q3]]-stats[[#This Row],[Q1]],"")</f>
        <v>1.0995370030286722E-4</v>
      </c>
      <c r="L683" s="3">
        <f>IFERROR(AVERAGEIFS(H664:H683, H664:H683, "&lt;" &amp; stats[[#This Row],[Q3]]+(2*stats[[#This Row],[IQR]]), H664:H683, "&gt;" &amp; stats[[#This Row],[Q1]]-(2*stats[[#This Row],[IQR]])),"")</f>
        <v>9.2592592591245193E-4</v>
      </c>
    </row>
    <row r="684" spans="1:12" x14ac:dyDescent="0.25">
      <c r="A684" s="9">
        <v>44302.862824074073</v>
      </c>
      <c r="B684" s="10">
        <v>0</v>
      </c>
      <c r="C684" s="10">
        <v>1</v>
      </c>
      <c r="D684" s="11">
        <f>SUM(B$2:B684)</f>
        <v>8</v>
      </c>
      <c r="E684" s="11">
        <f>SUM(C$2:C684)</f>
        <v>683</v>
      </c>
      <c r="F684" s="12">
        <f>IF(stats[[#This Row],[Datetime]],stats[[#This Row],[Total Clear]]/stats[[#This Row],[Total Runs]],NA())</f>
        <v>1.171303074670571E-2</v>
      </c>
      <c r="G684" s="2">
        <f t="shared" si="33"/>
        <v>0</v>
      </c>
      <c r="H684" s="3">
        <f>IFERROR(stats[[#This Row],[Datetime]]-A683,"")</f>
        <v>8.7962963152676821E-4</v>
      </c>
      <c r="I684" s="3">
        <f t="shared" si="34"/>
        <v>8.6516203737119213E-4</v>
      </c>
      <c r="J684" s="3">
        <f t="shared" si="35"/>
        <v>9.7511573767405935E-4</v>
      </c>
      <c r="K684" s="3">
        <f>IFERROR(stats[[#This Row],[Q3]]-stats[[#This Row],[Q1]],"")</f>
        <v>1.0995370030286722E-4</v>
      </c>
      <c r="L684" s="3">
        <f>IFERROR(AVERAGEIFS(H665:H684, H665:H684, "&lt;" &amp; stats[[#This Row],[Q3]]+(2*stats[[#This Row],[IQR]]), H665:H684, "&gt;" &amp; stats[[#This Row],[Q1]]-(2*stats[[#This Row],[IQR]])),"")</f>
        <v>9.2245370360615202E-4</v>
      </c>
    </row>
    <row r="685" spans="1:12" x14ac:dyDescent="0.25">
      <c r="A685" s="9">
        <v>44302.863668981481</v>
      </c>
      <c r="B685" s="10">
        <v>0</v>
      </c>
      <c r="C685" s="10">
        <v>1</v>
      </c>
      <c r="D685" s="11">
        <f>SUM(B$2:B685)</f>
        <v>8</v>
      </c>
      <c r="E685" s="11">
        <f>SUM(C$2:C685)</f>
        <v>684</v>
      </c>
      <c r="F685" s="12">
        <f>IF(stats[[#This Row],[Datetime]],stats[[#This Row],[Total Clear]]/stats[[#This Row],[Total Runs]],NA())</f>
        <v>1.1695906432748537E-2</v>
      </c>
      <c r="G685" s="2">
        <f t="shared" si="33"/>
        <v>0</v>
      </c>
      <c r="H685" s="3">
        <f>IFERROR(stats[[#This Row],[Datetime]]-A684,"")</f>
        <v>8.4490740846376866E-4</v>
      </c>
      <c r="I685" s="3">
        <f t="shared" si="34"/>
        <v>8.5358796604850795E-4</v>
      </c>
      <c r="J685" s="3">
        <f t="shared" si="35"/>
        <v>9.6354166453238577E-4</v>
      </c>
      <c r="K685" s="3">
        <f>IFERROR(stats[[#This Row],[Q3]]-stats[[#This Row],[Q1]],"")</f>
        <v>1.0995369848387782E-4</v>
      </c>
      <c r="L685" s="3">
        <f>IFERROR(AVERAGEIFS(H666:H685, H666:H685, "&lt;" &amp; stats[[#This Row],[Q3]]+(2*stats[[#This Row],[IQR]]), H666:H685, "&gt;" &amp; stats[[#This Row],[Q1]]-(2*stats[[#This Row],[IQR]])),"")</f>
        <v>9.0798611126956534E-4</v>
      </c>
    </row>
    <row r="686" spans="1:12" x14ac:dyDescent="0.25">
      <c r="A686" s="9">
        <v>44302.864560185182</v>
      </c>
      <c r="B686" s="10">
        <v>0</v>
      </c>
      <c r="C686" s="10">
        <v>1</v>
      </c>
      <c r="D686" s="11">
        <f>SUM(B$2:B686)</f>
        <v>8</v>
      </c>
      <c r="E686" s="11">
        <f>SUM(C$2:C686)</f>
        <v>685</v>
      </c>
      <c r="F686" s="12">
        <f>IF(stats[[#This Row],[Datetime]],stats[[#This Row],[Total Clear]]/stats[[#This Row],[Total Runs]],NA())</f>
        <v>1.167883211678832E-2</v>
      </c>
      <c r="G686" s="2">
        <f t="shared" si="33"/>
        <v>0</v>
      </c>
      <c r="H686" s="3">
        <f>IFERROR(stats[[#This Row],[Datetime]]-A685,"")</f>
        <v>8.9120370103046298E-4</v>
      </c>
      <c r="I686" s="3">
        <f t="shared" si="34"/>
        <v>8.5358796604850795E-4</v>
      </c>
      <c r="J686" s="3">
        <f t="shared" si="35"/>
        <v>9.5196759502869099E-4</v>
      </c>
      <c r="K686" s="3">
        <f>IFERROR(stats[[#This Row],[Q3]]-stats[[#This Row],[Q1]],"")</f>
        <v>9.8379628980183043E-5</v>
      </c>
      <c r="L686" s="3">
        <f>IFERROR(AVERAGEIFS(H667:H686, H667:H686, "&lt;" &amp; stats[[#This Row],[Q3]]+(2*stats[[#This Row],[IQR]]), H667:H686, "&gt;" &amp; stats[[#This Row],[Q1]]-(2*stats[[#This Row],[IQR]])),"")</f>
        <v>9.0104166665696541E-4</v>
      </c>
    </row>
    <row r="687" spans="1:12" x14ac:dyDescent="0.25">
      <c r="A687" s="9">
        <v>44302.865613425929</v>
      </c>
      <c r="B687" s="10">
        <v>0</v>
      </c>
      <c r="C687" s="10">
        <v>1</v>
      </c>
      <c r="D687" s="11">
        <f>SUM(B$2:B687)</f>
        <v>8</v>
      </c>
      <c r="E687" s="11">
        <f>SUM(C$2:C687)</f>
        <v>686</v>
      </c>
      <c r="F687" s="12">
        <f>IF(stats[[#This Row],[Datetime]],stats[[#This Row],[Total Clear]]/stats[[#This Row],[Total Runs]],NA())</f>
        <v>1.1661807580174927E-2</v>
      </c>
      <c r="G687" s="2">
        <f t="shared" si="33"/>
        <v>0</v>
      </c>
      <c r="H687" s="3">
        <f>IFERROR(stats[[#This Row],[Datetime]]-A686,"")</f>
        <v>1.0532407468417659E-3</v>
      </c>
      <c r="I687" s="3">
        <f t="shared" si="34"/>
        <v>8.6226851817627903E-4</v>
      </c>
      <c r="J687" s="3">
        <f t="shared" si="35"/>
        <v>9.6354166453238577E-4</v>
      </c>
      <c r="K687" s="3">
        <f>IFERROR(stats[[#This Row],[Q3]]-stats[[#This Row],[Q1]],"")</f>
        <v>1.0127314635610674E-4</v>
      </c>
      <c r="L687" s="3">
        <f>IFERROR(AVERAGEIFS(H668:H687, H668:H687, "&lt;" &amp; stats[[#This Row],[Q3]]+(2*stats[[#This Row],[IQR]]), H668:H687, "&gt;" &amp; stats[[#This Row],[Q1]]-(2*stats[[#This Row],[IQR]])),"")</f>
        <v>9.1087962973688261E-4</v>
      </c>
    </row>
    <row r="688" spans="1:12" x14ac:dyDescent="0.25">
      <c r="A688" s="9">
        <v>44302.866516203707</v>
      </c>
      <c r="B688" s="10">
        <v>0</v>
      </c>
      <c r="C688" s="10">
        <v>1</v>
      </c>
      <c r="D688" s="11">
        <f>SUM(B$2:B688)</f>
        <v>8</v>
      </c>
      <c r="E688" s="11">
        <f>SUM(C$2:C688)</f>
        <v>687</v>
      </c>
      <c r="F688" s="12">
        <f>IF(stats[[#This Row],[Datetime]],stats[[#This Row],[Total Clear]]/stats[[#This Row],[Total Runs]],NA())</f>
        <v>1.1644832605531296E-2</v>
      </c>
      <c r="G688" s="2">
        <f t="shared" si="33"/>
        <v>0</v>
      </c>
      <c r="H688" s="3">
        <f>IFERROR(stats[[#This Row],[Datetime]]-A687,"")</f>
        <v>9.0277777781011537E-4</v>
      </c>
      <c r="I688" s="3">
        <f t="shared" si="34"/>
        <v>8.6226851817627903E-4</v>
      </c>
      <c r="J688" s="3">
        <f t="shared" si="35"/>
        <v>9.5196759502869099E-4</v>
      </c>
      <c r="K688" s="3">
        <f>IFERROR(stats[[#This Row],[Q3]]-stats[[#This Row],[Q1]],"")</f>
        <v>8.9699076852411963E-5</v>
      </c>
      <c r="L688" s="3">
        <f>IFERROR(AVERAGEIFS(H669:H688, H669:H688, "&lt;" &amp; stats[[#This Row],[Q3]]+(2*stats[[#This Row],[IQR]]), H669:H688, "&gt;" &amp; stats[[#This Row],[Q1]]-(2*stats[[#This Row],[IQR]])),"")</f>
        <v>9.0625000011641528E-4</v>
      </c>
    </row>
    <row r="689" spans="1:12" x14ac:dyDescent="0.25">
      <c r="A689" s="9">
        <v>44302.867384259262</v>
      </c>
      <c r="B689" s="10">
        <v>0</v>
      </c>
      <c r="C689" s="10">
        <v>1</v>
      </c>
      <c r="D689" s="11">
        <f>SUM(B$2:B689)</f>
        <v>8</v>
      </c>
      <c r="E689" s="11">
        <f>SUM(C$2:C689)</f>
        <v>688</v>
      </c>
      <c r="F689" s="12">
        <f>IF(stats[[#This Row],[Datetime]],stats[[#This Row],[Total Clear]]/stats[[#This Row],[Total Runs]],NA())</f>
        <v>1.1627906976744186E-2</v>
      </c>
      <c r="G689" s="2">
        <f t="shared" si="33"/>
        <v>0</v>
      </c>
      <c r="H689" s="3">
        <f>IFERROR(stats[[#This Row],[Datetime]]-A688,"")</f>
        <v>8.6805555474711582E-4</v>
      </c>
      <c r="I689" s="3">
        <f t="shared" si="34"/>
        <v>8.6226851817627903E-4</v>
      </c>
      <c r="J689" s="3">
        <f t="shared" si="35"/>
        <v>9.5196759502869099E-4</v>
      </c>
      <c r="K689" s="3">
        <f>IFERROR(stats[[#This Row],[Q3]]-stats[[#This Row],[Q1]],"")</f>
        <v>8.9699076852411963E-5</v>
      </c>
      <c r="L689" s="3">
        <f>IFERROR(AVERAGEIFS(H670:H689, H670:H689, "&lt;" &amp; stats[[#This Row],[Q3]]+(2*stats[[#This Row],[IQR]]), H670:H689, "&gt;" &amp; stats[[#This Row],[Q1]]-(2*stats[[#This Row],[IQR]])),"")</f>
        <v>9.0451388896326532E-4</v>
      </c>
    </row>
    <row r="690" spans="1:12" x14ac:dyDescent="0.25">
      <c r="A690" s="9">
        <v>44302.868310185186</v>
      </c>
      <c r="B690" s="10">
        <v>0</v>
      </c>
      <c r="C690" s="10">
        <v>1</v>
      </c>
      <c r="D690" s="11">
        <f>SUM(B$2:B690)</f>
        <v>8</v>
      </c>
      <c r="E690" s="11">
        <f>SUM(C$2:C690)</f>
        <v>689</v>
      </c>
      <c r="F690" s="12">
        <f>IF(stats[[#This Row],[Datetime]],stats[[#This Row],[Total Clear]]/stats[[#This Row],[Total Runs]],NA())</f>
        <v>1.1611030478955007E-2</v>
      </c>
      <c r="G690" s="2">
        <f t="shared" si="33"/>
        <v>0</v>
      </c>
      <c r="H690" s="3">
        <f>IFERROR(stats[[#This Row],[Datetime]]-A689,"")</f>
        <v>9.2592592409346253E-4</v>
      </c>
      <c r="I690" s="3">
        <f t="shared" si="34"/>
        <v>8.6226851817627903E-4</v>
      </c>
      <c r="J690" s="3">
        <f t="shared" si="35"/>
        <v>9.4907407219579909E-4</v>
      </c>
      <c r="K690" s="3">
        <f>IFERROR(stats[[#This Row],[Q3]]-stats[[#This Row],[Q1]],"")</f>
        <v>8.6805554019520059E-5</v>
      </c>
      <c r="L690" s="3">
        <f>IFERROR(AVERAGEIFS(H671:H690, H671:H690, "&lt;" &amp; stats[[#This Row],[Q3]]+(2*stats[[#This Row],[IQR]]), H671:H690, "&gt;" &amp; stats[[#This Row],[Q1]]-(2*stats[[#This Row],[IQR]])),"")</f>
        <v>9.0277777781011537E-4</v>
      </c>
    </row>
    <row r="691" spans="1:12" x14ac:dyDescent="0.25">
      <c r="A691" s="9">
        <v>44302.869166666664</v>
      </c>
      <c r="B691" s="10">
        <v>0</v>
      </c>
      <c r="C691" s="10">
        <v>1</v>
      </c>
      <c r="D691" s="11">
        <f>SUM(B$2:B691)</f>
        <v>8</v>
      </c>
      <c r="E691" s="11">
        <f>SUM(C$2:C691)</f>
        <v>690</v>
      </c>
      <c r="F691" s="12">
        <f>IF(stats[[#This Row],[Datetime]],stats[[#This Row],[Total Clear]]/stats[[#This Row],[Total Runs]],NA())</f>
        <v>1.1594202898550725E-2</v>
      </c>
      <c r="G691" s="2">
        <f t="shared" si="33"/>
        <v>0</v>
      </c>
      <c r="H691" s="3">
        <f>IFERROR(stats[[#This Row],[Datetime]]-A690,"")</f>
        <v>8.5648147796746343E-4</v>
      </c>
      <c r="I691" s="3">
        <f t="shared" si="34"/>
        <v>8.5358796059153974E-4</v>
      </c>
      <c r="J691" s="3">
        <f t="shared" si="35"/>
        <v>9.3171296066429932E-4</v>
      </c>
      <c r="K691" s="3">
        <f>IFERROR(stats[[#This Row],[Q3]]-stats[[#This Row],[Q1]],"")</f>
        <v>7.8125000072759576E-5</v>
      </c>
      <c r="L691" s="3">
        <f>IFERROR(AVERAGEIFS(H672:H691, H672:H691, "&lt;" &amp; stats[[#This Row],[Q3]]+(2*stats[[#This Row],[IQR]]), H672:H691, "&gt;" &amp; stats[[#This Row],[Q1]]-(2*stats[[#This Row],[IQR]])),"")</f>
        <v>8.9814814782585017E-4</v>
      </c>
    </row>
    <row r="692" spans="1:12" x14ac:dyDescent="0.25">
      <c r="A692" s="9">
        <v>44302.870138888888</v>
      </c>
      <c r="B692" s="10">
        <v>0</v>
      </c>
      <c r="C692" s="10">
        <v>1</v>
      </c>
      <c r="D692" s="11">
        <f>SUM(B$2:B692)</f>
        <v>8</v>
      </c>
      <c r="E692" s="11">
        <f>SUM(C$2:C692)</f>
        <v>691</v>
      </c>
      <c r="F692" s="12">
        <f>IF(stats[[#This Row],[Datetime]],stats[[#This Row],[Total Clear]]/stats[[#This Row],[Total Runs]],NA())</f>
        <v>1.1577424023154847E-2</v>
      </c>
      <c r="G692" s="2">
        <f t="shared" si="33"/>
        <v>0</v>
      </c>
      <c r="H692" s="3">
        <f>IFERROR(stats[[#This Row],[Datetime]]-A691,"")</f>
        <v>9.7222222393611446E-4</v>
      </c>
      <c r="I692" s="3">
        <f t="shared" si="34"/>
        <v>8.5358796059153974E-4</v>
      </c>
      <c r="J692" s="3">
        <f t="shared" si="35"/>
        <v>9.3171296066429932E-4</v>
      </c>
      <c r="K692" s="3">
        <f>IFERROR(stats[[#This Row],[Q3]]-stats[[#This Row],[Q1]],"")</f>
        <v>7.8125000072759576E-5</v>
      </c>
      <c r="L692" s="3">
        <f>IFERROR(AVERAGEIFS(H673:H692, H673:H692, "&lt;" &amp; stats[[#This Row],[Q3]]+(2*stats[[#This Row],[IQR]]), H673:H692, "&gt;" &amp; stats[[#This Row],[Q1]]-(2*stats[[#This Row],[IQR]])),"")</f>
        <v>8.9814814818964803E-4</v>
      </c>
    </row>
    <row r="693" spans="1:12" x14ac:dyDescent="0.25">
      <c r="A693" s="9">
        <v>44302.871157407404</v>
      </c>
      <c r="B693" s="10">
        <v>0</v>
      </c>
      <c r="C693" s="10">
        <v>1</v>
      </c>
      <c r="D693" s="11">
        <f>SUM(B$2:B693)</f>
        <v>8</v>
      </c>
      <c r="E693" s="11">
        <f>SUM(C$2:C693)</f>
        <v>692</v>
      </c>
      <c r="F693" s="12">
        <f>IF(stats[[#This Row],[Datetime]],stats[[#This Row],[Total Clear]]/stats[[#This Row],[Total Runs]],NA())</f>
        <v>1.1560693641618497E-2</v>
      </c>
      <c r="G693" s="2">
        <f t="shared" si="33"/>
        <v>0</v>
      </c>
      <c r="H693" s="3">
        <f>IFERROR(stats[[#This Row],[Datetime]]-A692,"")</f>
        <v>1.0185185165028088E-3</v>
      </c>
      <c r="I693" s="3">
        <f t="shared" si="34"/>
        <v>8.6516203555220272E-4</v>
      </c>
      <c r="J693" s="3">
        <f t="shared" si="35"/>
        <v>9.5486110876663588E-4</v>
      </c>
      <c r="K693" s="3">
        <f>IFERROR(stats[[#This Row],[Q3]]-stats[[#This Row],[Q1]],"")</f>
        <v>8.9699073214433156E-5</v>
      </c>
      <c r="L693" s="3">
        <f>IFERROR(AVERAGEIFS(H674:H693, H674:H693, "&lt;" &amp; stats[[#This Row],[Q3]]+(2*stats[[#This Row],[IQR]]), H674:H693, "&gt;" &amp; stats[[#This Row],[Q1]]-(2*stats[[#This Row],[IQR]])),"")</f>
        <v>9.0798611090576738E-4</v>
      </c>
    </row>
    <row r="694" spans="1:12" x14ac:dyDescent="0.25">
      <c r="A694" s="9">
        <v>44302.872002314813</v>
      </c>
      <c r="B694" s="10">
        <v>0</v>
      </c>
      <c r="C694" s="10">
        <v>1</v>
      </c>
      <c r="D694" s="11">
        <f>SUM(B$2:B694)</f>
        <v>8</v>
      </c>
      <c r="E694" s="11">
        <f>SUM(C$2:C694)</f>
        <v>693</v>
      </c>
      <c r="F694" s="12">
        <f>IF(stats[[#This Row],[Datetime]],stats[[#This Row],[Total Clear]]/stats[[#This Row],[Total Runs]],NA())</f>
        <v>1.1544011544011544E-2</v>
      </c>
      <c r="G694" s="2">
        <f t="shared" si="33"/>
        <v>0</v>
      </c>
      <c r="H694" s="3">
        <f>IFERROR(stats[[#This Row],[Datetime]]-A693,"")</f>
        <v>8.4490740846376866E-4</v>
      </c>
      <c r="I694" s="3">
        <f t="shared" si="34"/>
        <v>8.5358796059153974E-4</v>
      </c>
      <c r="J694" s="3">
        <f t="shared" si="35"/>
        <v>9.3749999905412551E-4</v>
      </c>
      <c r="K694" s="3">
        <f>IFERROR(stats[[#This Row],[Q3]]-stats[[#This Row],[Q1]],"")</f>
        <v>8.391203846258577E-5</v>
      </c>
      <c r="L694" s="3">
        <f>IFERROR(AVERAGEIFS(H675:H694, H675:H694, "&lt;" &amp; stats[[#This Row],[Q3]]+(2*stats[[#This Row],[IQR]]), H675:H694, "&gt;" &amp; stats[[#This Row],[Q1]]-(2*stats[[#This Row],[IQR]])),"")</f>
        <v>9.0277777781011537E-4</v>
      </c>
    </row>
    <row r="695" spans="1:12" x14ac:dyDescent="0.25">
      <c r="A695" s="9">
        <v>44302.872916666667</v>
      </c>
      <c r="B695" s="10">
        <v>0</v>
      </c>
      <c r="C695" s="10">
        <v>1</v>
      </c>
      <c r="D695" s="11">
        <f>SUM(B$2:B695)</f>
        <v>8</v>
      </c>
      <c r="E695" s="11">
        <f>SUM(C$2:C695)</f>
        <v>694</v>
      </c>
      <c r="F695" s="12">
        <f>IF(stats[[#This Row],[Datetime]],stats[[#This Row],[Total Clear]]/stats[[#This Row],[Total Runs]],NA())</f>
        <v>1.1527377521613832E-2</v>
      </c>
      <c r="G695" s="2">
        <f t="shared" si="33"/>
        <v>0</v>
      </c>
      <c r="H695" s="3">
        <f>IFERROR(stats[[#This Row],[Datetime]]-A694,"")</f>
        <v>9.1435185458976775E-4</v>
      </c>
      <c r="I695" s="3">
        <f t="shared" si="34"/>
        <v>8.5358796059153974E-4</v>
      </c>
      <c r="J695" s="3">
        <f t="shared" si="35"/>
        <v>9.2592592409346253E-4</v>
      </c>
      <c r="K695" s="3">
        <f>IFERROR(stats[[#This Row],[Q3]]-stats[[#This Row],[Q1]],"")</f>
        <v>7.2337963501922786E-5</v>
      </c>
      <c r="L695" s="3">
        <f>IFERROR(AVERAGEIFS(H676:H695, H676:H695, "&lt;" &amp; stats[[#This Row],[Q3]]+(2*stats[[#This Row],[IQR]]), H676:H695, "&gt;" &amp; stats[[#This Row],[Q1]]-(2*stats[[#This Row],[IQR]])),"")</f>
        <v>8.9930555550381546E-4</v>
      </c>
    </row>
    <row r="696" spans="1:12" x14ac:dyDescent="0.25">
      <c r="A696" s="9">
        <v>44302.873796296299</v>
      </c>
      <c r="B696" s="10">
        <v>0</v>
      </c>
      <c r="C696" s="10">
        <v>1</v>
      </c>
      <c r="D696" s="11">
        <f>SUM(B$2:B696)</f>
        <v>8</v>
      </c>
      <c r="E696" s="11">
        <f>SUM(C$2:C696)</f>
        <v>695</v>
      </c>
      <c r="F696" s="12">
        <f>IF(stats[[#This Row],[Datetime]],stats[[#This Row],[Total Clear]]/stats[[#This Row],[Total Runs]],NA())</f>
        <v>1.1510791366906475E-2</v>
      </c>
      <c r="G696" s="2">
        <f t="shared" si="33"/>
        <v>0</v>
      </c>
      <c r="H696" s="3">
        <f>IFERROR(stats[[#This Row],[Datetime]]-A695,"")</f>
        <v>8.7962963152676821E-4</v>
      </c>
      <c r="I696" s="3">
        <f t="shared" si="34"/>
        <v>8.6516203555220272E-4</v>
      </c>
      <c r="J696" s="3">
        <f t="shared" si="35"/>
        <v>9.2592592409346253E-4</v>
      </c>
      <c r="K696" s="3">
        <f>IFERROR(stats[[#This Row],[Q3]]-stats[[#This Row],[Q1]],"")</f>
        <v>6.0763888541259803E-5</v>
      </c>
      <c r="L696" s="3">
        <f>IFERROR(AVERAGEIFS(H677:H696, H677:H696, "&lt;" &amp; stats[[#This Row],[Q3]]+(2*stats[[#This Row],[IQR]]), H677:H696, "&gt;" &amp; stats[[#This Row],[Q1]]-(2*stats[[#This Row],[IQR]])),"")</f>
        <v>8.9424951262404451E-4</v>
      </c>
    </row>
    <row r="697" spans="1:12" x14ac:dyDescent="0.25">
      <c r="A697" s="9">
        <v>44302.874652777777</v>
      </c>
      <c r="B697" s="10">
        <v>0</v>
      </c>
      <c r="C697" s="10">
        <v>1</v>
      </c>
      <c r="D697" s="11">
        <f>SUM(B$2:B697)</f>
        <v>8</v>
      </c>
      <c r="E697" s="11">
        <f>SUM(C$2:C697)</f>
        <v>696</v>
      </c>
      <c r="F697" s="12">
        <f>IF(stats[[#This Row],[Datetime]],stats[[#This Row],[Total Clear]]/stats[[#This Row],[Total Runs]],NA())</f>
        <v>1.1494252873563218E-2</v>
      </c>
      <c r="G697" s="2">
        <f t="shared" si="33"/>
        <v>0</v>
      </c>
      <c r="H697" s="3">
        <f>IFERROR(stats[[#This Row],[Datetime]]-A696,"")</f>
        <v>8.5648147796746343E-4</v>
      </c>
      <c r="I697" s="3">
        <f t="shared" si="34"/>
        <v>8.6516203555220272E-4</v>
      </c>
      <c r="J697" s="3">
        <f t="shared" si="35"/>
        <v>9.2592592409346253E-4</v>
      </c>
      <c r="K697" s="3">
        <f>IFERROR(stats[[#This Row],[Q3]]-stats[[#This Row],[Q1]],"")</f>
        <v>6.0763888541259803E-5</v>
      </c>
      <c r="L697" s="3">
        <f>IFERROR(AVERAGEIFS(H678:H697, H678:H697, "&lt;" &amp; stats[[#This Row],[Q3]]+(2*stats[[#This Row],[IQR]]), H678:H697, "&gt;" &amp; stats[[#This Row],[Q1]]-(2*stats[[#This Row],[IQR]])),"")</f>
        <v>8.9607699766546781E-4</v>
      </c>
    </row>
    <row r="698" spans="1:12" x14ac:dyDescent="0.25">
      <c r="A698" s="9">
        <v>44302.875532407408</v>
      </c>
      <c r="B698" s="10">
        <v>0</v>
      </c>
      <c r="C698" s="10">
        <v>1</v>
      </c>
      <c r="D698" s="11">
        <f>SUM(B$2:B698)</f>
        <v>8</v>
      </c>
      <c r="E698" s="11">
        <f>SUM(C$2:C698)</f>
        <v>697</v>
      </c>
      <c r="F698" s="12">
        <f>IF(stats[[#This Row],[Datetime]],stats[[#This Row],[Total Clear]]/stats[[#This Row],[Total Runs]],NA())</f>
        <v>1.1477761836441894E-2</v>
      </c>
      <c r="G698" s="2">
        <f t="shared" si="33"/>
        <v>0</v>
      </c>
      <c r="H698" s="3">
        <f>IFERROR(stats[[#This Row],[Datetime]]-A697,"")</f>
        <v>8.7962963152676821E-4</v>
      </c>
      <c r="I698" s="3">
        <f t="shared" si="34"/>
        <v>8.6805555474711582E-4</v>
      </c>
      <c r="J698" s="3">
        <f t="shared" si="35"/>
        <v>9.2592592409346253E-4</v>
      </c>
      <c r="K698" s="3">
        <f>IFERROR(stats[[#This Row],[Q3]]-stats[[#This Row],[Q1]],"")</f>
        <v>5.7870369346346706E-5</v>
      </c>
      <c r="L698" s="3">
        <f>IFERROR(AVERAGEIFS(H679:H698, H679:H698, "&lt;" &amp; stats[[#This Row],[Q3]]+(2*stats[[#This Row],[IQR]]), H679:H698, "&gt;" &amp; stats[[#This Row],[Q1]]-(2*stats[[#This Row],[IQR]])),"")</f>
        <v>8.9851364502560734E-4</v>
      </c>
    </row>
    <row r="699" spans="1:12" x14ac:dyDescent="0.25">
      <c r="A699" s="9">
        <v>44302.876458333332</v>
      </c>
      <c r="B699" s="10">
        <v>0</v>
      </c>
      <c r="C699" s="10">
        <v>1</v>
      </c>
      <c r="D699" s="11">
        <f>SUM(B$2:B699)</f>
        <v>8</v>
      </c>
      <c r="E699" s="11">
        <f>SUM(C$2:C699)</f>
        <v>698</v>
      </c>
      <c r="F699" s="12">
        <f>IF(stats[[#This Row],[Datetime]],stats[[#This Row],[Total Clear]]/stats[[#This Row],[Total Runs]],NA())</f>
        <v>1.1461318051575931E-2</v>
      </c>
      <c r="G699" s="2">
        <f t="shared" si="33"/>
        <v>0</v>
      </c>
      <c r="H699" s="3">
        <f>IFERROR(stats[[#This Row],[Datetime]]-A698,"")</f>
        <v>9.2592592409346253E-4</v>
      </c>
      <c r="I699" s="3">
        <f t="shared" si="34"/>
        <v>8.6805555474711582E-4</v>
      </c>
      <c r="J699" s="3">
        <f t="shared" si="35"/>
        <v>9.2592592409346253E-4</v>
      </c>
      <c r="K699" s="3">
        <f>IFERROR(stats[[#This Row],[Q3]]-stats[[#This Row],[Q1]],"")</f>
        <v>5.7870369346346706E-5</v>
      </c>
      <c r="L699" s="3">
        <f>IFERROR(AVERAGEIFS(H680:H699, H680:H699, "&lt;" &amp; stats[[#This Row],[Q3]]+(2*stats[[#This Row],[IQR]]), H680:H699, "&gt;" &amp; stats[[#This Row],[Q1]]-(2*stats[[#This Row],[IQR]])),"")</f>
        <v>9.0095029200280179E-4</v>
      </c>
    </row>
    <row r="700" spans="1:12" x14ac:dyDescent="0.25">
      <c r="A700" s="9">
        <v>44302.877326388887</v>
      </c>
      <c r="B700" s="10">
        <v>0</v>
      </c>
      <c r="C700" s="10">
        <v>1</v>
      </c>
      <c r="D700" s="11">
        <f>SUM(B$2:B700)</f>
        <v>8</v>
      </c>
      <c r="E700" s="11">
        <f>SUM(C$2:C700)</f>
        <v>699</v>
      </c>
      <c r="F700" s="12">
        <f>IF(stats[[#This Row],[Datetime]],stats[[#This Row],[Total Clear]]/stats[[#This Row],[Total Runs]],NA())</f>
        <v>1.1444921316165951E-2</v>
      </c>
      <c r="G700" s="2">
        <f t="shared" si="33"/>
        <v>0</v>
      </c>
      <c r="H700" s="3">
        <f>IFERROR(stats[[#This Row],[Datetime]]-A699,"")</f>
        <v>8.6805555474711582E-4</v>
      </c>
      <c r="I700" s="3">
        <f t="shared" si="34"/>
        <v>8.6805555474711582E-4</v>
      </c>
      <c r="J700" s="3">
        <f t="shared" si="35"/>
        <v>9.2592592409346253E-4</v>
      </c>
      <c r="K700" s="3">
        <f>IFERROR(stats[[#This Row],[Q3]]-stats[[#This Row],[Q1]],"")</f>
        <v>5.7870369346346706E-5</v>
      </c>
      <c r="L700" s="3">
        <f>IFERROR(AVERAGEIFS(H681:H700, H681:H700, "&lt;" &amp; stats[[#This Row],[Q3]]+(2*stats[[#This Row],[IQR]]), H681:H700, "&gt;" &amp; stats[[#This Row],[Q1]]-(2*stats[[#This Row],[IQR]])),"")</f>
        <v>8.9790448308983619E-4</v>
      </c>
    </row>
    <row r="701" spans="1:12" x14ac:dyDescent="0.25">
      <c r="A701" s="9">
        <v>44302.878206018519</v>
      </c>
      <c r="B701" s="10">
        <v>0</v>
      </c>
      <c r="C701" s="10">
        <v>1</v>
      </c>
      <c r="D701" s="11">
        <f>SUM(B$2:B701)</f>
        <v>8</v>
      </c>
      <c r="E701" s="11">
        <f>SUM(C$2:C701)</f>
        <v>700</v>
      </c>
      <c r="F701" s="12">
        <f>IF(stats[[#This Row],[Datetime]],stats[[#This Row],[Total Clear]]/stats[[#This Row],[Total Runs]],NA())</f>
        <v>1.1428571428571429E-2</v>
      </c>
      <c r="G701" s="2">
        <f t="shared" si="33"/>
        <v>0</v>
      </c>
      <c r="H701" s="3">
        <f>IFERROR(stats[[#This Row],[Datetime]]-A700,"")</f>
        <v>8.7962963152676821E-4</v>
      </c>
      <c r="I701" s="3">
        <f t="shared" si="34"/>
        <v>8.6805555474711582E-4</v>
      </c>
      <c r="J701" s="3">
        <f t="shared" si="35"/>
        <v>9.2592592409346253E-4</v>
      </c>
      <c r="K701" s="3">
        <f>IFERROR(stats[[#This Row],[Q3]]-stats[[#This Row],[Q1]],"")</f>
        <v>5.7870369346346706E-5</v>
      </c>
      <c r="L701" s="3">
        <f>IFERROR(AVERAGEIFS(H682:H701, H682:H701, "&lt;" &amp; stats[[#This Row],[Q3]]+(2*stats[[#This Row],[IQR]]), H682:H701, "&gt;" &amp; stats[[#This Row],[Q1]]-(2*stats[[#This Row],[IQR]])),"")</f>
        <v>8.9851364502560734E-4</v>
      </c>
    </row>
    <row r="702" spans="1:12" x14ac:dyDescent="0.25">
      <c r="A702" s="9">
        <v>44302.87908564815</v>
      </c>
      <c r="B702" s="10">
        <v>0</v>
      </c>
      <c r="C702" s="10">
        <v>1</v>
      </c>
      <c r="D702" s="11">
        <f>SUM(B$2:B702)</f>
        <v>8</v>
      </c>
      <c r="E702" s="11">
        <f>SUM(C$2:C702)</f>
        <v>701</v>
      </c>
      <c r="F702" s="12">
        <f>IF(stats[[#This Row],[Datetime]],stats[[#This Row],[Total Clear]]/stats[[#This Row],[Total Runs]],NA())</f>
        <v>1.1412268188302425E-2</v>
      </c>
      <c r="G702" s="2">
        <f t="shared" si="33"/>
        <v>0</v>
      </c>
      <c r="H702" s="3">
        <f>IFERROR(stats[[#This Row],[Datetime]]-A701,"")</f>
        <v>8.7962963152676821E-4</v>
      </c>
      <c r="I702" s="3">
        <f t="shared" si="34"/>
        <v>8.6805555474711582E-4</v>
      </c>
      <c r="J702" s="3">
        <f t="shared" si="35"/>
        <v>9.2592592409346253E-4</v>
      </c>
      <c r="K702" s="3">
        <f>IFERROR(stats[[#This Row],[Q3]]-stats[[#This Row],[Q1]],"")</f>
        <v>5.7870369346346706E-5</v>
      </c>
      <c r="L702" s="3">
        <f>IFERROR(AVERAGEIFS(H683:H702, H683:H702, "&lt;" &amp; stats[[#This Row],[Q3]]+(2*stats[[#This Row],[IQR]]), H683:H702, "&gt;" &amp; stats[[#This Row],[Q1]]-(2*stats[[#This Row],[IQR]])),"")</f>
        <v>8.9912280696137861E-4</v>
      </c>
    </row>
    <row r="703" spans="1:12" x14ac:dyDescent="0.25">
      <c r="A703" s="9">
        <v>44302.879942129628</v>
      </c>
      <c r="B703" s="10">
        <v>0</v>
      </c>
      <c r="C703" s="10">
        <v>1</v>
      </c>
      <c r="D703" s="11">
        <f>SUM(B$2:B703)</f>
        <v>8</v>
      </c>
      <c r="E703" s="11">
        <f>SUM(C$2:C703)</f>
        <v>702</v>
      </c>
      <c r="F703" s="12">
        <f>IF(stats[[#This Row],[Datetime]],stats[[#This Row],[Total Clear]]/stats[[#This Row],[Total Runs]],NA())</f>
        <v>1.1396011396011397E-2</v>
      </c>
      <c r="G703" s="2">
        <f t="shared" si="33"/>
        <v>0</v>
      </c>
      <c r="H703" s="3">
        <f>IFERROR(stats[[#This Row],[Datetime]]-A702,"")</f>
        <v>8.5648147796746343E-4</v>
      </c>
      <c r="I703" s="3">
        <f t="shared" si="34"/>
        <v>8.6516203555220272E-4</v>
      </c>
      <c r="J703" s="3">
        <f t="shared" si="35"/>
        <v>9.1724537196569145E-4</v>
      </c>
      <c r="K703" s="3">
        <f>IFERROR(stats[[#This Row],[Q3]]-stats[[#This Row],[Q1]],"")</f>
        <v>5.2083336413488723E-5</v>
      </c>
      <c r="L703" s="3">
        <f>IFERROR(AVERAGEIFS(H684:H703, H684:H703, "&lt;" &amp; stats[[#This Row],[Q3]]+(2*stats[[#This Row],[IQR]]), H684:H703, "&gt;" &amp; stats[[#This Row],[Q1]]-(2*stats[[#This Row],[IQR]])),"")</f>
        <v>8.9181286526390498E-4</v>
      </c>
    </row>
    <row r="704" spans="1:12" x14ac:dyDescent="0.25">
      <c r="A704" s="9">
        <v>44302.880925925929</v>
      </c>
      <c r="B704" s="10">
        <v>0</v>
      </c>
      <c r="C704" s="10">
        <v>1</v>
      </c>
      <c r="D704" s="11">
        <f>SUM(B$2:B704)</f>
        <v>8</v>
      </c>
      <c r="E704" s="11">
        <f>SUM(C$2:C704)</f>
        <v>703</v>
      </c>
      <c r="F704" s="12">
        <f>IF(stats[[#This Row],[Datetime]],stats[[#This Row],[Total Clear]]/stats[[#This Row],[Total Runs]],NA())</f>
        <v>1.1379800853485065E-2</v>
      </c>
      <c r="G704" s="2">
        <f t="shared" si="33"/>
        <v>0</v>
      </c>
      <c r="H704" s="3">
        <f>IFERROR(stats[[#This Row],[Datetime]]-A703,"")</f>
        <v>9.8379630071576685E-4</v>
      </c>
      <c r="I704" s="3">
        <f t="shared" si="34"/>
        <v>8.6516203555220272E-4</v>
      </c>
      <c r="J704" s="3">
        <f t="shared" si="35"/>
        <v>9.2592592409346253E-4</v>
      </c>
      <c r="K704" s="3">
        <f>IFERROR(stats[[#This Row],[Q3]]-stats[[#This Row],[Q1]],"")</f>
        <v>6.0763888541259803E-5</v>
      </c>
      <c r="L704" s="3">
        <f>IFERROR(AVERAGEIFS(H685:H704, H685:H704, "&lt;" &amp; stats[[#This Row],[Q3]]+(2*stats[[#This Row],[IQR]]), H685:H704, "&gt;" &amp; stats[[#This Row],[Q1]]-(2*stats[[#This Row],[IQR]])),"")</f>
        <v>8.9729532153701023E-4</v>
      </c>
    </row>
    <row r="705" spans="1:12" x14ac:dyDescent="0.25">
      <c r="A705" s="9">
        <v>44302.881793981483</v>
      </c>
      <c r="B705" s="10">
        <v>0</v>
      </c>
      <c r="C705" s="10">
        <v>1</v>
      </c>
      <c r="D705" s="11">
        <f>SUM(B$2:B705)</f>
        <v>8</v>
      </c>
      <c r="E705" s="11">
        <f>SUM(C$2:C705)</f>
        <v>704</v>
      </c>
      <c r="F705" s="12">
        <f>IF(stats[[#This Row],[Datetime]],stats[[#This Row],[Total Clear]]/stats[[#This Row],[Total Runs]],NA())</f>
        <v>1.1363636363636364E-2</v>
      </c>
      <c r="G705" s="2">
        <f t="shared" si="33"/>
        <v>0</v>
      </c>
      <c r="H705" s="3">
        <f>IFERROR(stats[[#This Row],[Datetime]]-A704,"")</f>
        <v>8.6805555474711582E-4</v>
      </c>
      <c r="I705" s="3">
        <f t="shared" si="34"/>
        <v>8.6805555474711582E-4</v>
      </c>
      <c r="J705" s="3">
        <f t="shared" si="35"/>
        <v>9.2592592409346253E-4</v>
      </c>
      <c r="K705" s="3">
        <f>IFERROR(stats[[#This Row],[Q3]]-stats[[#This Row],[Q1]],"")</f>
        <v>5.7870369346346706E-5</v>
      </c>
      <c r="L705" s="3">
        <f>IFERROR(AVERAGEIFS(H686:H705, H686:H705, "&lt;" &amp; stats[[#This Row],[Q3]]+(2*stats[[#This Row],[IQR]]), H686:H705, "&gt;" &amp; stats[[#This Row],[Q1]]-(2*stats[[#This Row],[IQR]])),"")</f>
        <v>8.9851364502560734E-4</v>
      </c>
    </row>
    <row r="706" spans="1:12" x14ac:dyDescent="0.25">
      <c r="A706" s="9">
        <v>44302.882638888892</v>
      </c>
      <c r="B706" s="10">
        <v>0</v>
      </c>
      <c r="C706" s="10">
        <v>1</v>
      </c>
      <c r="D706" s="11">
        <f>SUM(B$2:B706)</f>
        <v>8</v>
      </c>
      <c r="E706" s="11">
        <f>SUM(C$2:C706)</f>
        <v>705</v>
      </c>
      <c r="F706" s="12">
        <f>IF(stats[[#This Row],[Datetime]],stats[[#This Row],[Total Clear]]/stats[[#This Row],[Total Runs]],NA())</f>
        <v>1.1347517730496455E-2</v>
      </c>
      <c r="G706" s="2">
        <f t="shared" si="33"/>
        <v>0</v>
      </c>
      <c r="H706" s="3">
        <f>IFERROR(stats[[#This Row],[Datetime]]-A705,"")</f>
        <v>8.4490740846376866E-4</v>
      </c>
      <c r="I706" s="3">
        <f t="shared" si="34"/>
        <v>8.6516203555220272E-4</v>
      </c>
      <c r="J706" s="3">
        <f t="shared" si="35"/>
        <v>9.2592592409346253E-4</v>
      </c>
      <c r="K706" s="3">
        <f>IFERROR(stats[[#This Row],[Q3]]-stats[[#This Row],[Q1]],"")</f>
        <v>6.0763888541259803E-5</v>
      </c>
      <c r="L706" s="3">
        <f>IFERROR(AVERAGEIFS(H687:H706, H687:H706, "&lt;" &amp; stats[[#This Row],[Q3]]+(2*stats[[#This Row],[IQR]]), H687:H706, "&gt;" &amp; stats[[#This Row],[Q1]]-(2*stats[[#This Row],[IQR]])),"")</f>
        <v>8.96076998048413E-4</v>
      </c>
    </row>
    <row r="707" spans="1:12" x14ac:dyDescent="0.25">
      <c r="A707" s="9">
        <v>44302.88354166667</v>
      </c>
      <c r="B707" s="10">
        <v>0</v>
      </c>
      <c r="C707" s="10">
        <v>1</v>
      </c>
      <c r="D707" s="11">
        <f>SUM(B$2:B707)</f>
        <v>8</v>
      </c>
      <c r="E707" s="11">
        <f>SUM(C$2:C707)</f>
        <v>706</v>
      </c>
      <c r="F707" s="12">
        <f>IF(stats[[#This Row],[Datetime]],stats[[#This Row],[Total Clear]]/stats[[#This Row],[Total Runs]],NA())</f>
        <v>1.1331444759206799E-2</v>
      </c>
      <c r="G707" s="2">
        <f t="shared" si="33"/>
        <v>0</v>
      </c>
      <c r="H707" s="3">
        <f>IFERROR(stats[[#This Row],[Datetime]]-A706,"")</f>
        <v>9.0277777781011537E-4</v>
      </c>
      <c r="I707" s="3">
        <f t="shared" si="34"/>
        <v>8.6516203555220272E-4</v>
      </c>
      <c r="J707" s="3">
        <f t="shared" si="35"/>
        <v>9.1724537196569145E-4</v>
      </c>
      <c r="K707" s="3">
        <f>IFERROR(stats[[#This Row],[Q3]]-stats[[#This Row],[Q1]],"")</f>
        <v>5.2083336413488723E-5</v>
      </c>
      <c r="L707" s="3">
        <f>IFERROR(AVERAGEIFS(H688:H707, H688:H707, "&lt;" &amp; stats[[#This Row],[Q3]]+(2*stats[[#This Row],[IQR]]), H688:H707, "&gt;" &amp; stats[[#This Row],[Q1]]-(2*stats[[#This Row],[IQR]])),"")</f>
        <v>8.9641203703649808E-4</v>
      </c>
    </row>
    <row r="708" spans="1:12" x14ac:dyDescent="0.25">
      <c r="A708" s="9">
        <v>44302.884409722225</v>
      </c>
      <c r="B708" s="10">
        <v>0</v>
      </c>
      <c r="C708" s="10">
        <v>1</v>
      </c>
      <c r="D708" s="11">
        <f>SUM(B$2:B708)</f>
        <v>8</v>
      </c>
      <c r="E708" s="11">
        <f>SUM(C$2:C708)</f>
        <v>707</v>
      </c>
      <c r="F708" s="12">
        <f>IF(stats[[#This Row],[Datetime]],stats[[#This Row],[Total Clear]]/stats[[#This Row],[Total Runs]],NA())</f>
        <v>1.1315417256011316E-2</v>
      </c>
      <c r="G708" s="2">
        <f t="shared" si="33"/>
        <v>0</v>
      </c>
      <c r="H708" s="3">
        <f>IFERROR(stats[[#This Row],[Datetime]]-A707,"")</f>
        <v>8.6805555474711582E-4</v>
      </c>
      <c r="I708" s="3">
        <f t="shared" si="34"/>
        <v>8.6516203555220272E-4</v>
      </c>
      <c r="J708" s="3">
        <f t="shared" si="35"/>
        <v>9.1724537196569145E-4</v>
      </c>
      <c r="K708" s="3">
        <f>IFERROR(stats[[#This Row],[Q3]]-stats[[#This Row],[Q1]],"")</f>
        <v>5.2083336413488723E-5</v>
      </c>
      <c r="L708" s="3">
        <f>IFERROR(AVERAGEIFS(H689:H708, H689:H708, "&lt;" &amp; stats[[#This Row],[Q3]]+(2*stats[[#This Row],[IQR]]), H689:H708, "&gt;" &amp; stats[[#This Row],[Q1]]-(2*stats[[#This Row],[IQR]])),"")</f>
        <v>8.9467592588334812E-4</v>
      </c>
    </row>
    <row r="709" spans="1:12" x14ac:dyDescent="0.25">
      <c r="A709" s="9">
        <v>44302.885289351849</v>
      </c>
      <c r="B709" s="10">
        <v>0</v>
      </c>
      <c r="C709" s="10">
        <v>1</v>
      </c>
      <c r="D709" s="11">
        <f>SUM(B$2:B709)</f>
        <v>8</v>
      </c>
      <c r="E709" s="11">
        <f>SUM(C$2:C709)</f>
        <v>708</v>
      </c>
      <c r="F709" s="12">
        <f>IF(stats[[#This Row],[Datetime]],stats[[#This Row],[Total Clear]]/stats[[#This Row],[Total Runs]],NA())</f>
        <v>1.1299435028248588E-2</v>
      </c>
      <c r="G709" s="2">
        <f t="shared" si="33"/>
        <v>0</v>
      </c>
      <c r="H709" s="3">
        <f>IFERROR(stats[[#This Row],[Datetime]]-A708,"")</f>
        <v>8.7962962425081059E-4</v>
      </c>
      <c r="I709" s="3">
        <f t="shared" si="34"/>
        <v>8.6516203555220272E-4</v>
      </c>
      <c r="J709" s="3">
        <f t="shared" si="35"/>
        <v>9.1724537196569145E-4</v>
      </c>
      <c r="K709" s="3">
        <f>IFERROR(stats[[#This Row],[Q3]]-stats[[#This Row],[Q1]],"")</f>
        <v>5.2083336413488723E-5</v>
      </c>
      <c r="L709" s="3">
        <f>IFERROR(AVERAGEIFS(H690:H709, H690:H709, "&lt;" &amp; stats[[#This Row],[Q3]]+(2*stats[[#This Row],[IQR]]), H690:H709, "&gt;" &amp; stats[[#This Row],[Q1]]-(2*stats[[#This Row],[IQR]])),"")</f>
        <v>8.952546293585328E-4</v>
      </c>
    </row>
    <row r="710" spans="1:12" x14ac:dyDescent="0.25">
      <c r="A710" s="9">
        <v>44302.88621527778</v>
      </c>
      <c r="B710" s="10">
        <v>0</v>
      </c>
      <c r="C710" s="10">
        <v>1</v>
      </c>
      <c r="D710" s="11">
        <f>SUM(B$2:B710)</f>
        <v>8</v>
      </c>
      <c r="E710" s="11">
        <f>SUM(C$2:C710)</f>
        <v>709</v>
      </c>
      <c r="F710" s="12">
        <f>IF(stats[[#This Row],[Datetime]],stats[[#This Row],[Total Clear]]/stats[[#This Row],[Total Runs]],NA())</f>
        <v>1.1283497884344146E-2</v>
      </c>
      <c r="G710" s="2">
        <f t="shared" si="33"/>
        <v>0</v>
      </c>
      <c r="H710" s="3">
        <f>IFERROR(stats[[#This Row],[Datetime]]-A709,"")</f>
        <v>9.2592593136942014E-4</v>
      </c>
      <c r="I710" s="3">
        <f t="shared" si="34"/>
        <v>8.6516203555220272E-4</v>
      </c>
      <c r="J710" s="3">
        <f t="shared" si="35"/>
        <v>9.1724537196569145E-4</v>
      </c>
      <c r="K710" s="3">
        <f>IFERROR(stats[[#This Row],[Q3]]-stats[[#This Row],[Q1]],"")</f>
        <v>5.2083336413488723E-5</v>
      </c>
      <c r="L710" s="3">
        <f>IFERROR(AVERAGEIFS(H691:H710, H691:H710, "&lt;" &amp; stats[[#This Row],[Q3]]+(2*stats[[#This Row],[IQR]]), H691:H710, "&gt;" &amp; stats[[#This Row],[Q1]]-(2*stats[[#This Row],[IQR]])),"")</f>
        <v>8.9525462972233076E-4</v>
      </c>
    </row>
    <row r="711" spans="1:12" x14ac:dyDescent="0.25">
      <c r="A711" s="9">
        <v>44302.887048611112</v>
      </c>
      <c r="B711" s="10">
        <v>0</v>
      </c>
      <c r="C711" s="10">
        <v>1</v>
      </c>
      <c r="D711" s="11">
        <f>SUM(B$2:B711)</f>
        <v>8</v>
      </c>
      <c r="E711" s="11">
        <f>SUM(C$2:C711)</f>
        <v>710</v>
      </c>
      <c r="F711" s="12">
        <f>IF(stats[[#This Row],[Datetime]],stats[[#This Row],[Total Clear]]/stats[[#This Row],[Total Runs]],NA())</f>
        <v>1.1267605633802818E-2</v>
      </c>
      <c r="G711" s="2">
        <f t="shared" si="33"/>
        <v>0</v>
      </c>
      <c r="H711" s="3">
        <f>IFERROR(stats[[#This Row],[Datetime]]-A710,"")</f>
        <v>8.3333333168411627E-4</v>
      </c>
      <c r="I711" s="3">
        <f t="shared" si="34"/>
        <v>8.6516203555220272E-4</v>
      </c>
      <c r="J711" s="3">
        <f t="shared" si="35"/>
        <v>9.1724537196569145E-4</v>
      </c>
      <c r="K711" s="3">
        <f>IFERROR(stats[[#This Row],[Q3]]-stats[[#This Row],[Q1]],"")</f>
        <v>5.2083336413488723E-5</v>
      </c>
      <c r="L711" s="3">
        <f>IFERROR(AVERAGEIFS(H692:H711, H692:H711, "&lt;" &amp; stats[[#This Row],[Q3]]+(2*stats[[#This Row],[IQR]]), H692:H711, "&gt;" &amp; stats[[#This Row],[Q1]]-(2*stats[[#This Row],[IQR]])),"")</f>
        <v>8.9409722240816334E-4</v>
      </c>
    </row>
    <row r="712" spans="1:12" x14ac:dyDescent="0.25">
      <c r="A712" s="9">
        <v>44302.88790509259</v>
      </c>
      <c r="B712" s="10">
        <v>0</v>
      </c>
      <c r="C712" s="10">
        <v>1</v>
      </c>
      <c r="D712" s="11">
        <f>SUM(B$2:B712)</f>
        <v>8</v>
      </c>
      <c r="E712" s="11">
        <f>SUM(C$2:C712)</f>
        <v>711</v>
      </c>
      <c r="F712" s="12">
        <f>IF(stats[[#This Row],[Datetime]],stats[[#This Row],[Total Clear]]/stats[[#This Row],[Total Runs]],NA())</f>
        <v>1.1251758087201125E-2</v>
      </c>
      <c r="G712" s="2">
        <f t="shared" si="33"/>
        <v>0</v>
      </c>
      <c r="H712" s="3">
        <f>IFERROR(stats[[#This Row],[Datetime]]-A711,"")</f>
        <v>8.5648147796746343E-4</v>
      </c>
      <c r="I712" s="3">
        <f t="shared" si="34"/>
        <v>8.5648147796746343E-4</v>
      </c>
      <c r="J712" s="3">
        <f t="shared" si="35"/>
        <v>9.0567129700502846E-4</v>
      </c>
      <c r="K712" s="3">
        <f>IFERROR(stats[[#This Row],[Q3]]-stats[[#This Row],[Q1]],"")</f>
        <v>4.918981903756503E-5</v>
      </c>
      <c r="L712" s="3">
        <f>IFERROR(AVERAGEIFS(H693:H712, H693:H712, "&lt;" &amp; stats[[#This Row],[Q3]]+(2*stats[[#This Row],[IQR]]), H693:H712, "&gt;" &amp; stats[[#This Row],[Q1]]-(2*stats[[#This Row],[IQR]])),"")</f>
        <v>8.8145711503641094E-4</v>
      </c>
    </row>
    <row r="713" spans="1:12" x14ac:dyDescent="0.25">
      <c r="A713" s="9">
        <v>44302.888761574075</v>
      </c>
      <c r="B713" s="10">
        <v>0</v>
      </c>
      <c r="C713" s="10">
        <v>1</v>
      </c>
      <c r="D713" s="11">
        <f>SUM(B$2:B713)</f>
        <v>8</v>
      </c>
      <c r="E713" s="11">
        <f>SUM(C$2:C713)</f>
        <v>712</v>
      </c>
      <c r="F713" s="12">
        <f>IF(stats[[#This Row],[Datetime]],stats[[#This Row],[Total Clear]]/stats[[#This Row],[Total Runs]],NA())</f>
        <v>1.1235955056179775E-2</v>
      </c>
      <c r="G713" s="2">
        <f t="shared" si="33"/>
        <v>0</v>
      </c>
      <c r="H713" s="3">
        <f>IFERROR(stats[[#This Row],[Datetime]]-A712,"")</f>
        <v>8.5648148524342105E-4</v>
      </c>
      <c r="I713" s="3">
        <f t="shared" si="34"/>
        <v>8.5648147796746343E-4</v>
      </c>
      <c r="J713" s="3">
        <f t="shared" si="35"/>
        <v>8.85416668097605E-4</v>
      </c>
      <c r="K713" s="3">
        <f>IFERROR(stats[[#This Row],[Q3]]-stats[[#This Row],[Q1]],"")</f>
        <v>2.8935190130141564E-5</v>
      </c>
      <c r="L713" s="3">
        <f>IFERROR(AVERAGEIFS(H694:H713, H694:H713, "&lt;" &amp; stats[[#This Row],[Q3]]+(2*stats[[#This Row],[IQR]]), H694:H713, "&gt;" &amp; stats[[#This Row],[Q1]]-(2*stats[[#This Row],[IQR]])),"")</f>
        <v>8.7475633527470847E-4</v>
      </c>
    </row>
    <row r="714" spans="1:12" x14ac:dyDescent="0.25">
      <c r="A714" s="9">
        <v>44302.889652777776</v>
      </c>
      <c r="B714" s="10">
        <v>0</v>
      </c>
      <c r="C714" s="10">
        <v>1</v>
      </c>
      <c r="D714" s="11">
        <f>SUM(B$2:B714)</f>
        <v>8</v>
      </c>
      <c r="E714" s="11">
        <f>SUM(C$2:C714)</f>
        <v>713</v>
      </c>
      <c r="F714" s="12">
        <f>IF(stats[[#This Row],[Datetime]],stats[[#This Row],[Total Clear]]/stats[[#This Row],[Total Runs]],NA())</f>
        <v>1.1220196353436185E-2</v>
      </c>
      <c r="G714" s="2">
        <f t="shared" si="33"/>
        <v>0</v>
      </c>
      <c r="H714" s="3">
        <f>IFERROR(stats[[#This Row],[Datetime]]-A713,"")</f>
        <v>8.9120370103046298E-4</v>
      </c>
      <c r="I714" s="3">
        <f t="shared" si="34"/>
        <v>8.5648148342443164E-4</v>
      </c>
      <c r="J714" s="3">
        <f t="shared" si="35"/>
        <v>8.9409722022537608E-4</v>
      </c>
      <c r="K714" s="3">
        <f>IFERROR(stats[[#This Row],[Q3]]-stats[[#This Row],[Q1]],"")</f>
        <v>3.7615736800944433E-5</v>
      </c>
      <c r="L714" s="3">
        <f>IFERROR(AVERAGEIFS(H695:H714, H695:H714, "&lt;" &amp; stats[[#This Row],[Q3]]+(2*stats[[#This Row],[IQR]]), H695:H714, "&gt;" &amp; stats[[#This Row],[Q1]]-(2*stats[[#This Row],[IQR]])),"")</f>
        <v>8.7719298225190292E-4</v>
      </c>
    </row>
    <row r="715" spans="1:12" x14ac:dyDescent="0.25">
      <c r="A715" s="9">
        <v>44302.890706018516</v>
      </c>
      <c r="B715" s="10">
        <v>0</v>
      </c>
      <c r="C715" s="10">
        <v>1</v>
      </c>
      <c r="D715" s="11">
        <f>SUM(B$2:B715)</f>
        <v>8</v>
      </c>
      <c r="E715" s="11">
        <f>SUM(C$2:C715)</f>
        <v>714</v>
      </c>
      <c r="F715" s="12">
        <f>IF(stats[[#This Row],[Datetime]],stats[[#This Row],[Total Clear]]/stats[[#This Row],[Total Runs]],NA())</f>
        <v>1.1204481792717087E-2</v>
      </c>
      <c r="G715" s="2">
        <f t="shared" si="33"/>
        <v>0</v>
      </c>
      <c r="H715" s="3">
        <f>IFERROR(stats[[#This Row],[Datetime]]-A714,"")</f>
        <v>1.0532407395658083E-3</v>
      </c>
      <c r="I715" s="3">
        <f t="shared" si="34"/>
        <v>8.5648148342443164E-4</v>
      </c>
      <c r="J715" s="3">
        <f t="shared" si="35"/>
        <v>8.9409722022537608E-4</v>
      </c>
      <c r="K715" s="3">
        <f>IFERROR(stats[[#This Row],[Q3]]-stats[[#This Row],[Q1]],"")</f>
        <v>3.7615736800944433E-5</v>
      </c>
      <c r="L715" s="3">
        <f>IFERROR(AVERAGEIFS(H696:H715, H696:H715, "&lt;" &amp; stats[[#This Row],[Q3]]+(2*stats[[#This Row],[IQR]]), H696:H715, "&gt;" &amp; stats[[#This Row],[Q1]]-(2*stats[[#This Row],[IQR]])),"")</f>
        <v>8.751286004553549E-4</v>
      </c>
    </row>
    <row r="716" spans="1:12" x14ac:dyDescent="0.25">
      <c r="A716" s="9">
        <v>44302.891550925924</v>
      </c>
      <c r="B716" s="10">
        <v>0</v>
      </c>
      <c r="C716" s="10">
        <v>1</v>
      </c>
      <c r="D716" s="11">
        <f>SUM(B$2:B716)</f>
        <v>8</v>
      </c>
      <c r="E716" s="11">
        <f>SUM(C$2:C716)</f>
        <v>715</v>
      </c>
      <c r="F716" s="12">
        <f>IF(stats[[#This Row],[Datetime]],stats[[#This Row],[Total Clear]]/stats[[#This Row],[Total Runs]],NA())</f>
        <v>1.1188811188811189E-2</v>
      </c>
      <c r="G716" s="2">
        <f t="shared" si="33"/>
        <v>0</v>
      </c>
      <c r="H716" s="3">
        <f>IFERROR(stats[[#This Row],[Datetime]]-A715,"")</f>
        <v>8.4490740846376866E-4</v>
      </c>
      <c r="I716" s="3">
        <f t="shared" si="34"/>
        <v>8.5648147796746343E-4</v>
      </c>
      <c r="J716" s="3">
        <f t="shared" si="35"/>
        <v>8.9409722022537608E-4</v>
      </c>
      <c r="K716" s="3">
        <f>IFERROR(stats[[#This Row],[Q3]]-stats[[#This Row],[Q1]],"")</f>
        <v>3.7615742257912643E-5</v>
      </c>
      <c r="L716" s="3">
        <f>IFERROR(AVERAGEIFS(H697:H716, H697:H716, "&lt;" &amp; stats[[#This Row],[Q3]]+(2*stats[[#This Row],[IQR]]), H697:H716, "&gt;" &amp; stats[[#This Row],[Q1]]-(2*stats[[#This Row],[IQR]])),"")</f>
        <v>8.7319958806296601E-4</v>
      </c>
    </row>
    <row r="717" spans="1:12" x14ac:dyDescent="0.25">
      <c r="A717" s="9">
        <v>44302.892476851855</v>
      </c>
      <c r="B717" s="10">
        <v>0</v>
      </c>
      <c r="C717" s="10">
        <v>1</v>
      </c>
      <c r="D717" s="11">
        <f>SUM(B$2:B717)</f>
        <v>8</v>
      </c>
      <c r="E717" s="11">
        <f>SUM(C$2:C717)</f>
        <v>716</v>
      </c>
      <c r="F717" s="12">
        <f>IF(stats[[#This Row],[Datetime]],stats[[#This Row],[Total Clear]]/stats[[#This Row],[Total Runs]],NA())</f>
        <v>1.11731843575419E-2</v>
      </c>
      <c r="G717" s="2">
        <f t="shared" si="33"/>
        <v>0</v>
      </c>
      <c r="H717" s="3">
        <f>IFERROR(stats[[#This Row],[Datetime]]-A716,"")</f>
        <v>9.2592593136942014E-4</v>
      </c>
      <c r="I717" s="3">
        <f t="shared" si="34"/>
        <v>8.5648148342443164E-4</v>
      </c>
      <c r="J717" s="3">
        <f t="shared" si="35"/>
        <v>9.0856481438095216E-4</v>
      </c>
      <c r="K717" s="3">
        <f>IFERROR(stats[[#This Row],[Q3]]-stats[[#This Row],[Q1]],"")</f>
        <v>5.2083330956520513E-5</v>
      </c>
      <c r="L717" s="3">
        <f>IFERROR(AVERAGEIFS(H698:H717, H698:H717, "&lt;" &amp; stats[[#This Row],[Q3]]+(2*stats[[#This Row],[IQR]]), H698:H717, "&gt;" &amp; stats[[#This Row],[Q1]]-(2*stats[[#This Row],[IQR]])),"")</f>
        <v>8.8267543890795325E-4</v>
      </c>
    </row>
    <row r="718" spans="1:12" x14ac:dyDescent="0.25">
      <c r="A718" s="9">
        <v>44302.89335648148</v>
      </c>
      <c r="B718" s="10">
        <v>0</v>
      </c>
      <c r="C718" s="10">
        <v>1</v>
      </c>
      <c r="D718" s="11">
        <f>SUM(B$2:B718)</f>
        <v>8</v>
      </c>
      <c r="E718" s="11">
        <f>SUM(C$2:C718)</f>
        <v>717</v>
      </c>
      <c r="F718" s="12">
        <f>IF(stats[[#This Row],[Datetime]],stats[[#This Row],[Total Clear]]/stats[[#This Row],[Total Runs]],NA())</f>
        <v>1.1157601115760111E-2</v>
      </c>
      <c r="G718" s="2">
        <f t="shared" si="33"/>
        <v>0</v>
      </c>
      <c r="H718" s="3">
        <f>IFERROR(stats[[#This Row],[Datetime]]-A717,"")</f>
        <v>8.7962962425081059E-4</v>
      </c>
      <c r="I718" s="3">
        <f t="shared" si="34"/>
        <v>8.5648148342443164E-4</v>
      </c>
      <c r="J718" s="3">
        <f t="shared" si="35"/>
        <v>9.0856481438095216E-4</v>
      </c>
      <c r="K718" s="3">
        <f>IFERROR(stats[[#This Row],[Q3]]-stats[[#This Row],[Q1]],"")</f>
        <v>5.2083330956520513E-5</v>
      </c>
      <c r="L718" s="3">
        <f>IFERROR(AVERAGEIFS(H699:H718, H699:H718, "&lt;" &amp; stats[[#This Row],[Q3]]+(2*stats[[#This Row],[IQR]]), H699:H718, "&gt;" &amp; stats[[#This Row],[Q1]]-(2*stats[[#This Row],[IQR]])),"")</f>
        <v>8.8267543852500816E-4</v>
      </c>
    </row>
    <row r="719" spans="1:12" x14ac:dyDescent="0.25">
      <c r="A719" s="9">
        <v>44302.894363425927</v>
      </c>
      <c r="B719" s="10">
        <v>0</v>
      </c>
      <c r="C719" s="10">
        <v>1</v>
      </c>
      <c r="D719" s="11">
        <f>SUM(B$2:B719)</f>
        <v>8</v>
      </c>
      <c r="E719" s="11">
        <f>SUM(C$2:C719)</f>
        <v>718</v>
      </c>
      <c r="F719" s="12">
        <f>IF(stats[[#This Row],[Datetime]],stats[[#This Row],[Total Clear]]/stats[[#This Row],[Total Runs]],NA())</f>
        <v>1.1142061281337047E-2</v>
      </c>
      <c r="G719" s="2">
        <f t="shared" si="33"/>
        <v>0</v>
      </c>
      <c r="H719" s="3">
        <f>IFERROR(stats[[#This Row],[Datetime]]-A718,"")</f>
        <v>1.006944446999114E-3</v>
      </c>
      <c r="I719" s="3">
        <f t="shared" si="34"/>
        <v>8.5648148342443164E-4</v>
      </c>
      <c r="J719" s="3">
        <f t="shared" si="35"/>
        <v>9.0856481619994156E-4</v>
      </c>
      <c r="K719" s="3">
        <f>IFERROR(stats[[#This Row],[Q3]]-stats[[#This Row],[Q1]],"")</f>
        <v>5.2083332775509916E-5</v>
      </c>
      <c r="L719" s="3">
        <f>IFERROR(AVERAGEIFS(H700:H719, H700:H719, "&lt;" &amp; stats[[#This Row],[Q3]]+(2*stats[[#This Row],[IQR]]), H700:H719, "&gt;" &amp; stats[[#This Row],[Q1]]-(2*stats[[#This Row],[IQR]])),"")</f>
        <v>8.8693957130951608E-4</v>
      </c>
    </row>
    <row r="720" spans="1:12" x14ac:dyDescent="0.25">
      <c r="A720" s="9">
        <v>44302.895277777781</v>
      </c>
      <c r="B720" s="10">
        <v>0</v>
      </c>
      <c r="C720" s="10">
        <v>1</v>
      </c>
      <c r="D720" s="11">
        <f>SUM(B$2:B720)</f>
        <v>8</v>
      </c>
      <c r="E720" s="11">
        <f>SUM(C$2:C720)</f>
        <v>719</v>
      </c>
      <c r="F720" s="12">
        <f>IF(stats[[#This Row],[Datetime]],stats[[#This Row],[Total Clear]]/stats[[#This Row],[Total Runs]],NA())</f>
        <v>1.1126564673157162E-2</v>
      </c>
      <c r="G720" s="2">
        <f t="shared" si="33"/>
        <v>0</v>
      </c>
      <c r="H720" s="3">
        <f>IFERROR(stats[[#This Row],[Datetime]]-A719,"")</f>
        <v>9.1435185458976775E-4</v>
      </c>
      <c r="I720" s="3">
        <f t="shared" si="34"/>
        <v>8.5648148342443164E-4</v>
      </c>
      <c r="J720" s="3">
        <f t="shared" si="35"/>
        <v>9.1724537378468085E-4</v>
      </c>
      <c r="K720" s="3">
        <f>IFERROR(stats[[#This Row],[Q3]]-stats[[#This Row],[Q1]],"")</f>
        <v>6.0763890360249206E-5</v>
      </c>
      <c r="L720" s="3">
        <f>IFERROR(AVERAGEIFS(H701:H720, H701:H720, "&lt;" &amp; stats[[#This Row],[Q3]]+(2*stats[[#This Row],[IQR]]), H701:H720, "&gt;" &amp; stats[[#This Row],[Q1]]-(2*stats[[#This Row],[IQR]])),"")</f>
        <v>8.8937621866965572E-4</v>
      </c>
    </row>
    <row r="721" spans="1:12" x14ac:dyDescent="0.25">
      <c r="A721" s="9">
        <v>44302.896145833336</v>
      </c>
      <c r="B721" s="10">
        <v>0</v>
      </c>
      <c r="C721" s="10">
        <v>1</v>
      </c>
      <c r="D721" s="11">
        <f>SUM(B$2:B721)</f>
        <v>8</v>
      </c>
      <c r="E721" s="11">
        <f>SUM(C$2:C721)</f>
        <v>720</v>
      </c>
      <c r="F721" s="12">
        <f>IF(stats[[#This Row],[Datetime]],stats[[#This Row],[Total Clear]]/stats[[#This Row],[Total Runs]],NA())</f>
        <v>1.1111111111111112E-2</v>
      </c>
      <c r="G721" s="2">
        <f t="shared" si="33"/>
        <v>0</v>
      </c>
      <c r="H721" s="3">
        <f>IFERROR(stats[[#This Row],[Datetime]]-A720,"")</f>
        <v>8.6805555474711582E-4</v>
      </c>
      <c r="I721" s="3">
        <f t="shared" si="34"/>
        <v>8.5648148342443164E-4</v>
      </c>
      <c r="J721" s="3">
        <f t="shared" si="35"/>
        <v>9.1724537378468085E-4</v>
      </c>
      <c r="K721" s="3">
        <f>IFERROR(stats[[#This Row],[Q3]]-stats[[#This Row],[Q1]],"")</f>
        <v>6.0763890360249206E-5</v>
      </c>
      <c r="L721" s="3">
        <f>IFERROR(AVERAGEIFS(H702:H721, H702:H721, "&lt;" &amp; stats[[#This Row],[Q3]]+(2*stats[[#This Row],[IQR]]), H702:H721, "&gt;" &amp; stats[[#This Row],[Q1]]-(2*stats[[#This Row],[IQR]])),"")</f>
        <v>8.8876705673388446E-4</v>
      </c>
    </row>
    <row r="722" spans="1:12" x14ac:dyDescent="0.25">
      <c r="A722" s="9">
        <v>44302.897083333337</v>
      </c>
      <c r="B722" s="10">
        <v>0</v>
      </c>
      <c r="C722" s="10">
        <v>1</v>
      </c>
      <c r="D722" s="11">
        <f>SUM(B$2:B722)</f>
        <v>8</v>
      </c>
      <c r="E722" s="11">
        <f>SUM(C$2:C722)</f>
        <v>721</v>
      </c>
      <c r="F722" s="12">
        <f>IF(stats[[#This Row],[Datetime]],stats[[#This Row],[Total Clear]]/stats[[#This Row],[Total Runs]],NA())</f>
        <v>1.1095700416088766E-2</v>
      </c>
      <c r="G722" s="2">
        <f t="shared" si="33"/>
        <v>0</v>
      </c>
      <c r="H722" s="3">
        <f>IFERROR(stats[[#This Row],[Datetime]]-A721,"")</f>
        <v>9.3750000087311491E-4</v>
      </c>
      <c r="I722" s="3">
        <f t="shared" si="34"/>
        <v>8.5648148342443164E-4</v>
      </c>
      <c r="J722" s="3">
        <f t="shared" si="35"/>
        <v>9.2592593136942014E-4</v>
      </c>
      <c r="K722" s="3">
        <f>IFERROR(stats[[#This Row],[Q3]]-stats[[#This Row],[Q1]],"")</f>
        <v>6.9444447944988497E-5</v>
      </c>
      <c r="L722" s="3">
        <f>IFERROR(AVERAGEIFS(H703:H722, H703:H722, "&lt;" &amp; stats[[#This Row],[Q3]]+(2*stats[[#This Row],[IQR]]), H703:H722, "&gt;" &amp; stats[[#This Row],[Q1]]-(2*stats[[#This Row],[IQR]])),"")</f>
        <v>8.9988425934279799E-4</v>
      </c>
    </row>
    <row r="723" spans="1:12" x14ac:dyDescent="0.25">
      <c r="A723" s="9">
        <v>44302.897939814815</v>
      </c>
      <c r="B723" s="10">
        <v>0</v>
      </c>
      <c r="C723" s="10">
        <v>1</v>
      </c>
      <c r="D723" s="11">
        <f>SUM(B$2:B723)</f>
        <v>8</v>
      </c>
      <c r="E723" s="11">
        <f>SUM(C$2:C723)</f>
        <v>722</v>
      </c>
      <c r="F723" s="12">
        <f>IF(stats[[#This Row],[Datetime]],stats[[#This Row],[Total Clear]]/stats[[#This Row],[Total Runs]],NA())</f>
        <v>1.1080332409972299E-2</v>
      </c>
      <c r="G723" s="2">
        <f t="shared" si="33"/>
        <v>0</v>
      </c>
      <c r="H723" s="3">
        <f>IFERROR(stats[[#This Row],[Datetime]]-A722,"")</f>
        <v>8.5648147796746343E-4</v>
      </c>
      <c r="I723" s="3">
        <f t="shared" si="34"/>
        <v>8.5648148342443164E-4</v>
      </c>
      <c r="J723" s="3">
        <f t="shared" si="35"/>
        <v>9.2592593136942014E-4</v>
      </c>
      <c r="K723" s="3">
        <f>IFERROR(stats[[#This Row],[Q3]]-stats[[#This Row],[Q1]],"")</f>
        <v>6.9444447944988497E-5</v>
      </c>
      <c r="L723" s="3">
        <f>IFERROR(AVERAGEIFS(H704:H723, H704:H723, "&lt;" &amp; stats[[#This Row],[Q3]]+(2*stats[[#This Row],[IQR]]), H704:H723, "&gt;" &amp; stats[[#This Row],[Q1]]-(2*stats[[#This Row],[IQR]])),"")</f>
        <v>8.9988425934279799E-4</v>
      </c>
    </row>
    <row r="724" spans="1:12" x14ac:dyDescent="0.25">
      <c r="A724" s="9">
        <v>44302.898854166669</v>
      </c>
      <c r="B724" s="10">
        <v>0</v>
      </c>
      <c r="C724" s="10">
        <v>1</v>
      </c>
      <c r="D724" s="11">
        <f>SUM(B$2:B724)</f>
        <v>8</v>
      </c>
      <c r="E724" s="11">
        <f>SUM(C$2:C724)</f>
        <v>723</v>
      </c>
      <c r="F724" s="12">
        <f>IF(stats[[#This Row],[Datetime]],stats[[#This Row],[Total Clear]]/stats[[#This Row],[Total Runs]],NA())</f>
        <v>1.1065006915629323E-2</v>
      </c>
      <c r="G724" s="2">
        <f t="shared" si="33"/>
        <v>0</v>
      </c>
      <c r="H724" s="3">
        <f>IFERROR(stats[[#This Row],[Datetime]]-A723,"")</f>
        <v>9.1435185458976775E-4</v>
      </c>
      <c r="I724" s="3">
        <f t="shared" si="34"/>
        <v>8.5648148342443164E-4</v>
      </c>
      <c r="J724" s="3">
        <f t="shared" si="35"/>
        <v>9.1724537378468085E-4</v>
      </c>
      <c r="K724" s="3">
        <f>IFERROR(stats[[#This Row],[Q3]]-stats[[#This Row],[Q1]],"")</f>
        <v>6.0763890360249206E-5</v>
      </c>
      <c r="L724" s="3">
        <f>IFERROR(AVERAGEIFS(H705:H724, H705:H724, "&lt;" &amp; stats[[#This Row],[Q3]]+(2*stats[[#This Row],[IQR]]), H705:H724, "&gt;" &amp; stats[[#This Row],[Q1]]-(2*stats[[#This Row],[IQR]])),"")</f>
        <v>8.881578947981133E-4</v>
      </c>
    </row>
    <row r="725" spans="1:12" x14ac:dyDescent="0.25">
      <c r="A725" s="9">
        <v>44302.899814814817</v>
      </c>
      <c r="B725" s="10">
        <v>0</v>
      </c>
      <c r="C725" s="10">
        <v>1</v>
      </c>
      <c r="D725" s="11">
        <f>SUM(B$2:B725)</f>
        <v>8</v>
      </c>
      <c r="E725" s="11">
        <f>SUM(C$2:C725)</f>
        <v>724</v>
      </c>
      <c r="F725" s="12">
        <f>IF(stats[[#This Row],[Datetime]],stats[[#This Row],[Total Clear]]/stats[[#This Row],[Total Runs]],NA())</f>
        <v>1.1049723756906077E-2</v>
      </c>
      <c r="G725" s="2">
        <f t="shared" si="33"/>
        <v>0</v>
      </c>
      <c r="H725" s="3">
        <f>IFERROR(stats[[#This Row],[Datetime]]-A724,"")</f>
        <v>9.6064814715646207E-4</v>
      </c>
      <c r="I725" s="3">
        <f t="shared" si="34"/>
        <v>8.5648148342443164E-4</v>
      </c>
      <c r="J725" s="3">
        <f t="shared" si="35"/>
        <v>9.2592593136942014E-4</v>
      </c>
      <c r="K725" s="3">
        <f>IFERROR(stats[[#This Row],[Q3]]-stats[[#This Row],[Q1]],"")</f>
        <v>6.9444447944988497E-5</v>
      </c>
      <c r="L725" s="3">
        <f>IFERROR(AVERAGEIFS(H706:H725, H706:H725, "&lt;" &amp; stats[[#This Row],[Q3]]+(2*stats[[#This Row],[IQR]]), H706:H725, "&gt;" &amp; stats[[#This Row],[Q1]]-(2*stats[[#This Row],[IQR]])),"")</f>
        <v>9.0104166665696541E-4</v>
      </c>
    </row>
    <row r="726" spans="1:12" x14ac:dyDescent="0.25">
      <c r="A726" s="9">
        <v>44302.900763888887</v>
      </c>
      <c r="B726" s="10">
        <v>0</v>
      </c>
      <c r="C726" s="10">
        <v>1</v>
      </c>
      <c r="D726" s="11">
        <f>SUM(B$2:B726)</f>
        <v>8</v>
      </c>
      <c r="E726" s="11">
        <f>SUM(C$2:C726)</f>
        <v>725</v>
      </c>
      <c r="F726" s="12">
        <f>IF(stats[[#This Row],[Datetime]],stats[[#This Row],[Total Clear]]/stats[[#This Row],[Total Runs]],NA())</f>
        <v>1.1034482758620689E-2</v>
      </c>
      <c r="G726" s="2">
        <f t="shared" si="33"/>
        <v>0</v>
      </c>
      <c r="H726" s="3">
        <f>IFERROR(stats[[#This Row],[Datetime]]-A725,"")</f>
        <v>9.4907407037680969E-4</v>
      </c>
      <c r="I726" s="3">
        <f t="shared" si="34"/>
        <v>8.6516203737119213E-4</v>
      </c>
      <c r="J726" s="3">
        <f t="shared" si="35"/>
        <v>9.2881944874534383E-4</v>
      </c>
      <c r="K726" s="3">
        <f>IFERROR(stats[[#This Row],[Q3]]-stats[[#This Row],[Q1]],"")</f>
        <v>6.3657411374151707E-5</v>
      </c>
      <c r="L726" s="3">
        <f>IFERROR(AVERAGEIFS(H707:H726, H707:H726, "&lt;" &amp; stats[[#This Row],[Q3]]+(2*stats[[#This Row],[IQR]]), H707:H726, "&gt;" &amp; stats[[#This Row],[Q1]]-(2*stats[[#This Row],[IQR]])),"")</f>
        <v>9.0624999975261742E-4</v>
      </c>
    </row>
    <row r="727" spans="1:12" x14ac:dyDescent="0.25">
      <c r="A727" s="9">
        <v>44302.901655092595</v>
      </c>
      <c r="B727" s="10">
        <v>0</v>
      </c>
      <c r="C727" s="10">
        <v>1</v>
      </c>
      <c r="D727" s="11">
        <f>SUM(B$2:B727)</f>
        <v>8</v>
      </c>
      <c r="E727" s="11">
        <f>SUM(C$2:C727)</f>
        <v>726</v>
      </c>
      <c r="F727" s="12">
        <f>IF(stats[[#This Row],[Datetime]],stats[[#This Row],[Total Clear]]/stats[[#This Row],[Total Runs]],NA())</f>
        <v>1.1019283746556474E-2</v>
      </c>
      <c r="G727" s="2">
        <f t="shared" si="33"/>
        <v>0</v>
      </c>
      <c r="H727" s="3">
        <f>IFERROR(stats[[#This Row],[Datetime]]-A726,"")</f>
        <v>8.9120370830642059E-4</v>
      </c>
      <c r="I727" s="3">
        <f t="shared" si="34"/>
        <v>8.6516203737119213E-4</v>
      </c>
      <c r="J727" s="3">
        <f t="shared" si="35"/>
        <v>9.2881944874534383E-4</v>
      </c>
      <c r="K727" s="3">
        <f>IFERROR(stats[[#This Row],[Q3]]-stats[[#This Row],[Q1]],"")</f>
        <v>6.3657411374151707E-5</v>
      </c>
      <c r="L727" s="3">
        <f>IFERROR(AVERAGEIFS(H708:H727, H708:H727, "&lt;" &amp; stats[[#This Row],[Q3]]+(2*stats[[#This Row],[IQR]]), H708:H727, "&gt;" &amp; stats[[#This Row],[Q1]]-(2*stats[[#This Row],[IQR]])),"")</f>
        <v>9.0567129627743275E-4</v>
      </c>
    </row>
    <row r="728" spans="1:12" x14ac:dyDescent="0.25">
      <c r="A728" s="9">
        <v>44302.902557870373</v>
      </c>
      <c r="B728" s="10">
        <v>0</v>
      </c>
      <c r="C728" s="10">
        <v>1</v>
      </c>
      <c r="D728" s="11">
        <f>SUM(B$2:B728)</f>
        <v>8</v>
      </c>
      <c r="E728" s="11">
        <f>SUM(C$2:C728)</f>
        <v>727</v>
      </c>
      <c r="F728" s="12">
        <f>IF(stats[[#This Row],[Datetime]],stats[[#This Row],[Total Clear]]/stats[[#This Row],[Total Runs]],NA())</f>
        <v>1.1004126547455296E-2</v>
      </c>
      <c r="G728" s="2">
        <f t="shared" si="33"/>
        <v>0</v>
      </c>
      <c r="H728" s="3">
        <f>IFERROR(stats[[#This Row],[Datetime]]-A727,"")</f>
        <v>9.0277777781011537E-4</v>
      </c>
      <c r="I728" s="3">
        <f t="shared" si="34"/>
        <v>8.6516203737119213E-4</v>
      </c>
      <c r="J728" s="3">
        <f t="shared" si="35"/>
        <v>9.2881944874534383E-4</v>
      </c>
      <c r="K728" s="3">
        <f>IFERROR(stats[[#This Row],[Q3]]-stats[[#This Row],[Q1]],"")</f>
        <v>6.3657411374151707E-5</v>
      </c>
      <c r="L728" s="3">
        <f>IFERROR(AVERAGEIFS(H709:H728, H709:H728, "&lt;" &amp; stats[[#This Row],[Q3]]+(2*stats[[#This Row],[IQR]]), H709:H728, "&gt;" &amp; stats[[#This Row],[Q1]]-(2*stats[[#This Row],[IQR]])),"")</f>
        <v>9.074074074305827E-4</v>
      </c>
    </row>
    <row r="729" spans="1:12" x14ac:dyDescent="0.25">
      <c r="A729" s="9">
        <v>44302.903460648151</v>
      </c>
      <c r="B729" s="10">
        <v>0</v>
      </c>
      <c r="C729" s="10">
        <v>1</v>
      </c>
      <c r="D729" s="11">
        <f>SUM(B$2:B729)</f>
        <v>8</v>
      </c>
      <c r="E729" s="11">
        <f>SUM(C$2:C729)</f>
        <v>728</v>
      </c>
      <c r="F729" s="12">
        <f>IF(stats[[#This Row],[Datetime]],stats[[#This Row],[Total Clear]]/stats[[#This Row],[Total Runs]],NA())</f>
        <v>1.098901098901099E-2</v>
      </c>
      <c r="G729" s="2">
        <f t="shared" si="33"/>
        <v>0</v>
      </c>
      <c r="H729" s="3">
        <f>IFERROR(stats[[#This Row],[Datetime]]-A728,"")</f>
        <v>9.0277777781011537E-4</v>
      </c>
      <c r="I729" s="3">
        <f t="shared" si="34"/>
        <v>8.6516203737119213E-4</v>
      </c>
      <c r="J729" s="3">
        <f t="shared" si="35"/>
        <v>9.2881944874534383E-4</v>
      </c>
      <c r="K729" s="3">
        <f>IFERROR(stats[[#This Row],[Q3]]-stats[[#This Row],[Q1]],"")</f>
        <v>6.3657411374151707E-5</v>
      </c>
      <c r="L729" s="3">
        <f>IFERROR(AVERAGEIFS(H710:H729, H710:H729, "&lt;" &amp; stats[[#This Row],[Q3]]+(2*stats[[#This Row],[IQR]]), H710:H729, "&gt;" &amp; stats[[#This Row],[Q1]]-(2*stats[[#This Row],[IQR]])),"")</f>
        <v>9.0856481510854788E-4</v>
      </c>
    </row>
    <row r="730" spans="1:12" x14ac:dyDescent="0.25">
      <c r="A730" s="9">
        <v>44302.904317129629</v>
      </c>
      <c r="B730" s="10">
        <v>0</v>
      </c>
      <c r="C730" s="10">
        <v>1</v>
      </c>
      <c r="D730" s="11">
        <f>SUM(B$2:B730)</f>
        <v>8</v>
      </c>
      <c r="E730" s="11">
        <f>SUM(C$2:C730)</f>
        <v>729</v>
      </c>
      <c r="F730" s="12">
        <f>IF(stats[[#This Row],[Datetime]],stats[[#This Row],[Total Clear]]/stats[[#This Row],[Total Runs]],NA())</f>
        <v>1.0973936899862825E-2</v>
      </c>
      <c r="G730" s="2">
        <f t="shared" si="33"/>
        <v>0</v>
      </c>
      <c r="H730" s="3">
        <f>IFERROR(stats[[#This Row],[Datetime]]-A729,"")</f>
        <v>8.5648147796746343E-4</v>
      </c>
      <c r="I730" s="3">
        <f t="shared" si="34"/>
        <v>8.5648148342443164E-4</v>
      </c>
      <c r="J730" s="3">
        <f t="shared" si="35"/>
        <v>9.2881944874534383E-4</v>
      </c>
      <c r="K730" s="3">
        <f>IFERROR(stats[[#This Row],[Q3]]-stats[[#This Row],[Q1]],"")</f>
        <v>7.233796532091219E-5</v>
      </c>
      <c r="L730" s="3">
        <f>IFERROR(AVERAGEIFS(H711:H730, H711:H730, "&lt;" &amp; stats[[#This Row],[Q3]]+(2*stats[[#This Row],[IQR]]), H711:H730, "&gt;" &amp; stats[[#This Row],[Q1]]-(2*stats[[#This Row],[IQR]])),"")</f>
        <v>9.050925924384501E-4</v>
      </c>
    </row>
    <row r="731" spans="1:12" x14ac:dyDescent="0.25">
      <c r="A731" s="9">
        <v>44302.90525462963</v>
      </c>
      <c r="B731" s="10">
        <v>0</v>
      </c>
      <c r="C731" s="10">
        <v>1</v>
      </c>
      <c r="D731" s="11">
        <f>SUM(B$2:B731)</f>
        <v>8</v>
      </c>
      <c r="E731" s="11">
        <f>SUM(C$2:C731)</f>
        <v>730</v>
      </c>
      <c r="F731" s="12">
        <f>IF(stats[[#This Row],[Datetime]],stats[[#This Row],[Total Clear]]/stats[[#This Row],[Total Runs]],NA())</f>
        <v>1.0958904109589041E-2</v>
      </c>
      <c r="G731" s="2">
        <f t="shared" si="33"/>
        <v>0</v>
      </c>
      <c r="H731" s="3">
        <f>IFERROR(stats[[#This Row],[Datetime]]-A730,"")</f>
        <v>9.3750000087311491E-4</v>
      </c>
      <c r="I731" s="3">
        <f t="shared" si="34"/>
        <v>8.6516203737119213E-4</v>
      </c>
      <c r="J731" s="3">
        <f t="shared" si="35"/>
        <v>9.3750000087311491E-4</v>
      </c>
      <c r="K731" s="3">
        <f>IFERROR(stats[[#This Row],[Q3]]-stats[[#This Row],[Q1]],"")</f>
        <v>7.2337963501922786E-5</v>
      </c>
      <c r="L731" s="3">
        <f>IFERROR(AVERAGEIFS(H712:H731, H712:H731, "&lt;" &amp; stats[[#This Row],[Q3]]+(2*stats[[#This Row],[IQR]]), H712:H731, "&gt;" &amp; stats[[#This Row],[Q1]]-(2*stats[[#This Row],[IQR]])),"")</f>
        <v>9.1030092589789997E-4</v>
      </c>
    </row>
    <row r="732" spans="1:12" x14ac:dyDescent="0.25">
      <c r="A732" s="9">
        <v>44302.906076388892</v>
      </c>
      <c r="B732" s="10">
        <v>0</v>
      </c>
      <c r="C732" s="10">
        <v>1</v>
      </c>
      <c r="D732" s="11">
        <f>SUM(B$2:B732)</f>
        <v>8</v>
      </c>
      <c r="E732" s="11">
        <f>SUM(C$2:C732)</f>
        <v>731</v>
      </c>
      <c r="F732" s="12">
        <f>IF(stats[[#This Row],[Datetime]],stats[[#This Row],[Total Clear]]/stats[[#This Row],[Total Runs]],NA())</f>
        <v>1.094391244870041E-2</v>
      </c>
      <c r="G732" s="2">
        <f t="shared" si="33"/>
        <v>0</v>
      </c>
      <c r="H732" s="3">
        <f>IFERROR(stats[[#This Row],[Datetime]]-A731,"")</f>
        <v>8.217592621804215E-4</v>
      </c>
      <c r="I732" s="3">
        <f t="shared" si="34"/>
        <v>8.6516203737119213E-4</v>
      </c>
      <c r="J732" s="3">
        <f t="shared" si="35"/>
        <v>9.3750000087311491E-4</v>
      </c>
      <c r="K732" s="3">
        <f>IFERROR(stats[[#This Row],[Q3]]-stats[[#This Row],[Q1]],"")</f>
        <v>7.2337963501922786E-5</v>
      </c>
      <c r="L732" s="3">
        <f>IFERROR(AVERAGEIFS(H713:H732, H713:H732, "&lt;" &amp; stats[[#This Row],[Q3]]+(2*stats[[#This Row],[IQR]]), H713:H732, "&gt;" &amp; stats[[#This Row],[Q1]]-(2*stats[[#This Row],[IQR]])),"")</f>
        <v>9.0856481510854788E-4</v>
      </c>
    </row>
    <row r="733" spans="1:12" x14ac:dyDescent="0.25">
      <c r="A733" s="9">
        <v>44302.906956018516</v>
      </c>
      <c r="B733" s="10">
        <v>0</v>
      </c>
      <c r="C733" s="10">
        <v>1</v>
      </c>
      <c r="D733" s="11">
        <f>SUM(B$2:B733)</f>
        <v>8</v>
      </c>
      <c r="E733" s="11">
        <f>SUM(C$2:C733)</f>
        <v>732</v>
      </c>
      <c r="F733" s="12">
        <f>IF(stats[[#This Row],[Datetime]],stats[[#This Row],[Total Clear]]/stats[[#This Row],[Total Runs]],NA())</f>
        <v>1.092896174863388E-2</v>
      </c>
      <c r="G733" s="2">
        <f t="shared" si="33"/>
        <v>0</v>
      </c>
      <c r="H733" s="3">
        <f>IFERROR(stats[[#This Row],[Datetime]]-A732,"")</f>
        <v>8.7962962425081059E-4</v>
      </c>
      <c r="I733" s="3">
        <f t="shared" si="34"/>
        <v>8.767361068748869E-4</v>
      </c>
      <c r="J733" s="3">
        <f t="shared" si="35"/>
        <v>9.3750000087311491E-4</v>
      </c>
      <c r="K733" s="3">
        <f>IFERROR(stats[[#This Row],[Q3]]-stats[[#This Row],[Q1]],"")</f>
        <v>6.0763893998228014E-5</v>
      </c>
      <c r="L733" s="3">
        <f>IFERROR(AVERAGEIFS(H714:H733, H714:H733, "&lt;" &amp; stats[[#This Row],[Q3]]+(2*stats[[#This Row],[IQR]]), H714:H733, "&gt;" &amp; stats[[#This Row],[Q1]]-(2*stats[[#This Row],[IQR]])),"")</f>
        <v>9.0972222205891744E-4</v>
      </c>
    </row>
    <row r="734" spans="1:12" x14ac:dyDescent="0.25">
      <c r="A734" s="9">
        <v>44302.907754629632</v>
      </c>
      <c r="B734" s="10">
        <v>0</v>
      </c>
      <c r="C734" s="10">
        <v>1</v>
      </c>
      <c r="D734" s="11">
        <f>SUM(B$2:B734)</f>
        <v>8</v>
      </c>
      <c r="E734" s="11">
        <f>SUM(C$2:C734)</f>
        <v>733</v>
      </c>
      <c r="F734" s="12">
        <f>IF(stats[[#This Row],[Datetime]],stats[[#This Row],[Total Clear]]/stats[[#This Row],[Total Runs]],NA())</f>
        <v>1.0914051841746248E-2</v>
      </c>
      <c r="G734" s="2">
        <f t="shared" si="33"/>
        <v>0</v>
      </c>
      <c r="H734" s="3">
        <f>IFERROR(stats[[#This Row],[Datetime]]-A733,"")</f>
        <v>7.9861111589707434E-4</v>
      </c>
      <c r="I734" s="3">
        <f t="shared" si="34"/>
        <v>8.6516203555220272E-4</v>
      </c>
      <c r="J734" s="3">
        <f t="shared" si="35"/>
        <v>9.3750000087311491E-4</v>
      </c>
      <c r="K734" s="3">
        <f>IFERROR(stats[[#This Row],[Q3]]-stats[[#This Row],[Q1]],"")</f>
        <v>7.233796532091219E-5</v>
      </c>
      <c r="L734" s="3">
        <f>IFERROR(AVERAGEIFS(H715:H734, H715:H734, "&lt;" &amp; stats[[#This Row],[Q3]]+(2*stats[[#This Row],[IQR]]), H715:H734, "&gt;" &amp; stats[[#This Row],[Q1]]-(2*stats[[#This Row],[IQR]])),"")</f>
        <v>9.0509259280224796E-4</v>
      </c>
    </row>
    <row r="735" spans="1:12" x14ac:dyDescent="0.25">
      <c r="A735" s="9">
        <v>44302.908634259256</v>
      </c>
      <c r="B735" s="10">
        <v>0</v>
      </c>
      <c r="C735" s="10">
        <v>1</v>
      </c>
      <c r="D735" s="11">
        <f>SUM(B$2:B735)</f>
        <v>8</v>
      </c>
      <c r="E735" s="11">
        <f>SUM(C$2:C735)</f>
        <v>734</v>
      </c>
      <c r="F735" s="12">
        <f>IF(stats[[#This Row],[Datetime]],stats[[#This Row],[Total Clear]]/stats[[#This Row],[Total Runs]],NA())</f>
        <v>1.0899182561307902E-2</v>
      </c>
      <c r="G735" s="2">
        <f t="shared" si="33"/>
        <v>0</v>
      </c>
      <c r="H735" s="3">
        <f>IFERROR(stats[[#This Row],[Datetime]]-A734,"")</f>
        <v>8.7962962425081059E-4</v>
      </c>
      <c r="I735" s="3">
        <f t="shared" si="34"/>
        <v>8.6516203555220272E-4</v>
      </c>
      <c r="J735" s="3">
        <f t="shared" si="35"/>
        <v>9.2881944874534383E-4</v>
      </c>
      <c r="K735" s="3">
        <f>IFERROR(stats[[#This Row],[Q3]]-stats[[#This Row],[Q1]],"")</f>
        <v>6.365741319314111E-5</v>
      </c>
      <c r="L735" s="3">
        <f>IFERROR(AVERAGEIFS(H716:H735, H716:H735, "&lt;" &amp; stats[[#This Row],[Q3]]+(2*stats[[#This Row],[IQR]]), H716:H735, "&gt;" &amp; stats[[#This Row],[Q1]]-(2*stats[[#This Row],[IQR]])),"")</f>
        <v>8.9641203703649808E-4</v>
      </c>
    </row>
    <row r="736" spans="1:12" x14ac:dyDescent="0.25">
      <c r="A736" s="9">
        <v>44302.909560185188</v>
      </c>
      <c r="B736" s="10">
        <v>0</v>
      </c>
      <c r="C736" s="10">
        <v>1</v>
      </c>
      <c r="D736" s="11">
        <f>SUM(B$2:B736)</f>
        <v>8</v>
      </c>
      <c r="E736" s="11">
        <f>SUM(C$2:C736)</f>
        <v>735</v>
      </c>
      <c r="F736" s="12">
        <f>IF(stats[[#This Row],[Datetime]],stats[[#This Row],[Total Clear]]/stats[[#This Row],[Total Runs]],NA())</f>
        <v>1.0884353741496598E-2</v>
      </c>
      <c r="G736" s="2">
        <f t="shared" si="33"/>
        <v>0</v>
      </c>
      <c r="H736" s="3">
        <f>IFERROR(stats[[#This Row],[Datetime]]-A735,"")</f>
        <v>9.2592593136942014E-4</v>
      </c>
      <c r="I736" s="3">
        <f t="shared" si="34"/>
        <v>8.767361068748869E-4</v>
      </c>
      <c r="J736" s="3">
        <f t="shared" si="35"/>
        <v>9.2881944874534383E-4</v>
      </c>
      <c r="K736" s="3">
        <f>IFERROR(stats[[#This Row],[Q3]]-stats[[#This Row],[Q1]],"")</f>
        <v>5.2083341870456934E-5</v>
      </c>
      <c r="L736" s="3">
        <f>IFERROR(AVERAGEIFS(H717:H736, H717:H736, "&lt;" &amp; stats[[#This Row],[Q3]]+(2*stats[[#This Row],[IQR]]), H717:H736, "&gt;" &amp; stats[[#This Row],[Q1]]-(2*stats[[#This Row],[IQR]])),"")</f>
        <v>9.0046296318178063E-4</v>
      </c>
    </row>
    <row r="737" spans="1:12" x14ac:dyDescent="0.25">
      <c r="A737" s="9">
        <v>44302.910520833335</v>
      </c>
      <c r="B737" s="10">
        <v>0</v>
      </c>
      <c r="C737" s="10">
        <v>1</v>
      </c>
      <c r="D737" s="11">
        <f>SUM(B$2:B737)</f>
        <v>8</v>
      </c>
      <c r="E737" s="11">
        <f>SUM(C$2:C737)</f>
        <v>736</v>
      </c>
      <c r="F737" s="12">
        <f>IF(stats[[#This Row],[Datetime]],stats[[#This Row],[Total Clear]]/stats[[#This Row],[Total Runs]],NA())</f>
        <v>1.0869565217391304E-2</v>
      </c>
      <c r="G737" s="2">
        <f t="shared" ref="G737:G791" si="36">SUM(B718:B737) / SUM(C718:C737)</f>
        <v>0</v>
      </c>
      <c r="H737" s="3">
        <f>IFERROR(stats[[#This Row],[Datetime]]-A736,"")</f>
        <v>9.6064814715646207E-4</v>
      </c>
      <c r="I737" s="3">
        <f t="shared" ref="I737:I791" si="37">IFERROR(_xlfn.QUARTILE.INC(H718:H737,1),"")</f>
        <v>8.767361068748869E-4</v>
      </c>
      <c r="J737" s="3">
        <f t="shared" ref="J737:J791" si="38">IFERROR(_xlfn.QUARTILE.INC(H718:H737,3),"")</f>
        <v>9.3750000087311491E-4</v>
      </c>
      <c r="K737" s="3">
        <f>IFERROR(stats[[#This Row],[Q3]]-stats[[#This Row],[Q1]],"")</f>
        <v>6.0763893998228014E-5</v>
      </c>
      <c r="L737" s="3">
        <f>IFERROR(AVERAGEIFS(H718:H737, H718:H737, "&lt;" &amp; stats[[#This Row],[Q3]]+(2*stats[[#This Row],[IQR]]), H718:H737, "&gt;" &amp; stats[[#This Row],[Q1]]-(2*stats[[#This Row],[IQR]])),"")</f>
        <v>9.0219907397113273E-4</v>
      </c>
    </row>
    <row r="738" spans="1:12" x14ac:dyDescent="0.25">
      <c r="A738" s="9">
        <v>44302.911423611113</v>
      </c>
      <c r="B738" s="10">
        <v>0</v>
      </c>
      <c r="C738" s="10">
        <v>1</v>
      </c>
      <c r="D738" s="11">
        <f>SUM(B$2:B738)</f>
        <v>8</v>
      </c>
      <c r="E738" s="11">
        <f>SUM(C$2:C738)</f>
        <v>737</v>
      </c>
      <c r="F738" s="12">
        <f>IF(stats[[#This Row],[Datetime]],stats[[#This Row],[Total Clear]]/stats[[#This Row],[Total Runs]],NA())</f>
        <v>1.0854816824966078E-2</v>
      </c>
      <c r="G738" s="2">
        <f t="shared" si="36"/>
        <v>0</v>
      </c>
      <c r="H738" s="3">
        <f>IFERROR(stats[[#This Row],[Datetime]]-A737,"")</f>
        <v>9.0277777781011537E-4</v>
      </c>
      <c r="I738" s="3">
        <f t="shared" si="37"/>
        <v>8.767361068748869E-4</v>
      </c>
      <c r="J738" s="3">
        <f t="shared" si="38"/>
        <v>9.3750000087311491E-4</v>
      </c>
      <c r="K738" s="3">
        <f>IFERROR(stats[[#This Row],[Q3]]-stats[[#This Row],[Q1]],"")</f>
        <v>6.0763893998228014E-5</v>
      </c>
      <c r="L738" s="3">
        <f>IFERROR(AVERAGEIFS(H719:H738, H719:H738, "&lt;" &amp; stats[[#This Row],[Q3]]+(2*stats[[#This Row],[IQR]]), H719:H738, "&gt;" &amp; stats[[#This Row],[Q1]]-(2*stats[[#This Row],[IQR]])),"")</f>
        <v>9.0335648164909801E-4</v>
      </c>
    </row>
    <row r="739" spans="1:12" x14ac:dyDescent="0.25">
      <c r="A739" s="9">
        <v>44302.912326388891</v>
      </c>
      <c r="B739" s="10">
        <v>0</v>
      </c>
      <c r="C739" s="10">
        <v>1</v>
      </c>
      <c r="D739" s="11">
        <f>SUM(B$2:B739)</f>
        <v>8</v>
      </c>
      <c r="E739" s="11">
        <f>SUM(C$2:C739)</f>
        <v>738</v>
      </c>
      <c r="F739" s="12">
        <f>IF(stats[[#This Row],[Datetime]],stats[[#This Row],[Total Clear]]/stats[[#This Row],[Total Runs]],NA())</f>
        <v>1.0840108401084011E-2</v>
      </c>
      <c r="G739" s="2">
        <f t="shared" si="36"/>
        <v>0</v>
      </c>
      <c r="H739" s="3">
        <f>IFERROR(stats[[#This Row],[Datetime]]-A738,"")</f>
        <v>9.0277777781011537E-4</v>
      </c>
      <c r="I739" s="3">
        <f t="shared" si="37"/>
        <v>8.767361068748869E-4</v>
      </c>
      <c r="J739" s="3">
        <f t="shared" si="38"/>
        <v>9.2881944874534383E-4</v>
      </c>
      <c r="K739" s="3">
        <f>IFERROR(stats[[#This Row],[Q3]]-stats[[#This Row],[Q1]],"")</f>
        <v>5.2083341870456934E-5</v>
      </c>
      <c r="L739" s="3">
        <f>IFERROR(AVERAGEIFS(H720:H739, H720:H739, "&lt;" &amp; stats[[#This Row],[Q3]]+(2*stats[[#This Row],[IQR]]), H720:H739, "&gt;" &amp; stats[[#This Row],[Q1]]-(2*stats[[#This Row],[IQR]])),"")</f>
        <v>8.9814814818964803E-4</v>
      </c>
    </row>
    <row r="740" spans="1:12" x14ac:dyDescent="0.25">
      <c r="A740" s="9">
        <v>44302.913182870368</v>
      </c>
      <c r="B740" s="10">
        <v>0</v>
      </c>
      <c r="C740" s="10">
        <v>1</v>
      </c>
      <c r="D740" s="11">
        <f>SUM(B$2:B740)</f>
        <v>8</v>
      </c>
      <c r="E740" s="11">
        <f>SUM(C$2:C740)</f>
        <v>739</v>
      </c>
      <c r="F740" s="12">
        <f>IF(stats[[#This Row],[Datetime]],stats[[#This Row],[Total Clear]]/stats[[#This Row],[Total Runs]],NA())</f>
        <v>1.0825439783491205E-2</v>
      </c>
      <c r="G740" s="2">
        <f t="shared" si="36"/>
        <v>0</v>
      </c>
      <c r="H740" s="3">
        <f>IFERROR(stats[[#This Row],[Datetime]]-A739,"")</f>
        <v>8.5648147796746343E-4</v>
      </c>
      <c r="I740" s="3">
        <f t="shared" si="37"/>
        <v>8.6516203555220272E-4</v>
      </c>
      <c r="J740" s="3">
        <f t="shared" si="38"/>
        <v>9.2881944874534383E-4</v>
      </c>
      <c r="K740" s="3">
        <f>IFERROR(stats[[#This Row],[Q3]]-stats[[#This Row],[Q1]],"")</f>
        <v>6.365741319314111E-5</v>
      </c>
      <c r="L740" s="3">
        <f>IFERROR(AVERAGEIFS(H721:H740, H721:H740, "&lt;" &amp; stats[[#This Row],[Q3]]+(2*stats[[#This Row],[IQR]]), H721:H740, "&gt;" &amp; stats[[#This Row],[Q1]]-(2*stats[[#This Row],[IQR]])),"")</f>
        <v>8.952546293585328E-4</v>
      </c>
    </row>
    <row r="741" spans="1:12" x14ac:dyDescent="0.25">
      <c r="A741" s="9">
        <v>44302.913981481484</v>
      </c>
      <c r="B741" s="10">
        <v>0</v>
      </c>
      <c r="C741" s="10">
        <v>1</v>
      </c>
      <c r="D741" s="11">
        <f>SUM(B$2:B741)</f>
        <v>8</v>
      </c>
      <c r="E741" s="11">
        <f>SUM(C$2:C741)</f>
        <v>740</v>
      </c>
      <c r="F741" s="12">
        <f>IF(stats[[#This Row],[Datetime]],stats[[#This Row],[Total Clear]]/stats[[#This Row],[Total Runs]],NA())</f>
        <v>1.0810810810810811E-2</v>
      </c>
      <c r="G741" s="2">
        <f t="shared" si="36"/>
        <v>0</v>
      </c>
      <c r="H741" s="3">
        <f>IFERROR(stats[[#This Row],[Datetime]]-A740,"")</f>
        <v>7.9861111589707434E-4</v>
      </c>
      <c r="I741" s="3">
        <f t="shared" si="37"/>
        <v>8.5648147796746343E-4</v>
      </c>
      <c r="J741" s="3">
        <f t="shared" si="38"/>
        <v>9.2881944874534383E-4</v>
      </c>
      <c r="K741" s="3">
        <f>IFERROR(stats[[#This Row],[Q3]]-stats[[#This Row],[Q1]],"")</f>
        <v>7.23379707778804E-5</v>
      </c>
      <c r="L741" s="3">
        <f>IFERROR(AVERAGEIFS(H722:H741, H722:H741, "&lt;" &amp; stats[[#This Row],[Q3]]+(2*stats[[#This Row],[IQR]]), H722:H741, "&gt;" &amp; stats[[#This Row],[Q1]]-(2*stats[[#This Row],[IQR]])),"")</f>
        <v>8.9178240741603074E-4</v>
      </c>
    </row>
    <row r="742" spans="1:12" x14ac:dyDescent="0.25">
      <c r="A742" s="9">
        <v>44302.914861111109</v>
      </c>
      <c r="B742" s="10">
        <v>0</v>
      </c>
      <c r="C742" s="10">
        <v>1</v>
      </c>
      <c r="D742" s="11">
        <f>SUM(B$2:B742)</f>
        <v>8</v>
      </c>
      <c r="E742" s="11">
        <f>SUM(C$2:C742)</f>
        <v>741</v>
      </c>
      <c r="F742" s="12">
        <f>IF(stats[[#This Row],[Datetime]],stats[[#This Row],[Total Clear]]/stats[[#This Row],[Total Runs]],NA())</f>
        <v>1.0796221322537112E-2</v>
      </c>
      <c r="G742" s="2">
        <f t="shared" si="36"/>
        <v>0</v>
      </c>
      <c r="H742" s="3">
        <f>IFERROR(stats[[#This Row],[Datetime]]-A741,"")</f>
        <v>8.7962962425081059E-4</v>
      </c>
      <c r="I742" s="3">
        <f t="shared" si="37"/>
        <v>8.5648147796746343E-4</v>
      </c>
      <c r="J742" s="3">
        <f t="shared" si="38"/>
        <v>9.1724537378468085E-4</v>
      </c>
      <c r="K742" s="3">
        <f>IFERROR(stats[[#This Row],[Q3]]-stats[[#This Row],[Q1]],"")</f>
        <v>6.0763895817217417E-5</v>
      </c>
      <c r="L742" s="3">
        <f>IFERROR(AVERAGEIFS(H723:H742, H723:H742, "&lt;" &amp; stats[[#This Row],[Q3]]+(2*stats[[#This Row],[IQR]]), H723:H742, "&gt;" &amp; stats[[#This Row],[Q1]]-(2*stats[[#This Row],[IQR]])),"")</f>
        <v>8.8888888858491551E-4</v>
      </c>
    </row>
    <row r="743" spans="1:12" x14ac:dyDescent="0.25">
      <c r="A743" s="9">
        <v>44302.915763888886</v>
      </c>
      <c r="B743" s="10">
        <v>0</v>
      </c>
      <c r="C743" s="10">
        <v>1</v>
      </c>
      <c r="D743" s="11">
        <f>SUM(B$2:B743)</f>
        <v>8</v>
      </c>
      <c r="E743" s="11">
        <f>SUM(C$2:C743)</f>
        <v>742</v>
      </c>
      <c r="F743" s="12">
        <f>IF(stats[[#This Row],[Datetime]],stats[[#This Row],[Total Clear]]/stats[[#This Row],[Total Runs]],NA())</f>
        <v>1.078167115902965E-2</v>
      </c>
      <c r="G743" s="2">
        <f t="shared" si="36"/>
        <v>0</v>
      </c>
      <c r="H743" s="3">
        <f>IFERROR(stats[[#This Row],[Datetime]]-A742,"")</f>
        <v>9.0277777781011537E-4</v>
      </c>
      <c r="I743" s="3">
        <f t="shared" si="37"/>
        <v>8.738425876799738E-4</v>
      </c>
      <c r="J743" s="3">
        <f t="shared" si="38"/>
        <v>9.1724537378468085E-4</v>
      </c>
      <c r="K743" s="3">
        <f>IFERROR(stats[[#This Row],[Q3]]-stats[[#This Row],[Q1]],"")</f>
        <v>4.3402786104707047E-5</v>
      </c>
      <c r="L743" s="3">
        <f>IFERROR(AVERAGEIFS(H724:H743, H724:H743, "&lt;" &amp; stats[[#This Row],[Q3]]+(2*stats[[#This Row],[IQR]]), H724:H743, "&gt;" &amp; stats[[#This Row],[Q1]]-(2*stats[[#This Row],[IQR]])),"")</f>
        <v>8.912037035770481E-4</v>
      </c>
    </row>
    <row r="744" spans="1:12" x14ac:dyDescent="0.25">
      <c r="A744" s="9">
        <v>44302.916550925926</v>
      </c>
      <c r="B744" s="10">
        <v>0</v>
      </c>
      <c r="C744" s="10">
        <v>1</v>
      </c>
      <c r="D744" s="11">
        <f>SUM(B$2:B744)</f>
        <v>8</v>
      </c>
      <c r="E744" s="11">
        <f>SUM(C$2:C744)</f>
        <v>743</v>
      </c>
      <c r="F744" s="12">
        <f>IF(stats[[#This Row],[Datetime]],stats[[#This Row],[Total Clear]]/stats[[#This Row],[Total Runs]],NA())</f>
        <v>1.0767160161507403E-2</v>
      </c>
      <c r="G744" s="2">
        <f t="shared" si="36"/>
        <v>0</v>
      </c>
      <c r="H744" s="3">
        <f>IFERROR(stats[[#This Row],[Datetime]]-A743,"")</f>
        <v>7.8703703911742195E-4</v>
      </c>
      <c r="I744" s="3">
        <f t="shared" si="37"/>
        <v>8.5648147796746343E-4</v>
      </c>
      <c r="J744" s="3">
        <f t="shared" si="38"/>
        <v>9.0856481619994156E-4</v>
      </c>
      <c r="K744" s="3">
        <f>IFERROR(stats[[#This Row],[Q3]]-stats[[#This Row],[Q1]],"")</f>
        <v>5.2083338232478127E-5</v>
      </c>
      <c r="L744" s="3">
        <f>IFERROR(AVERAGEIFS(H725:H744, H725:H744, "&lt;" &amp; stats[[#This Row],[Q3]]+(2*stats[[#This Row],[IQR]]), H725:H744, "&gt;" &amp; stats[[#This Row],[Q1]]-(2*stats[[#This Row],[IQR]])),"")</f>
        <v>8.8483796280343081E-4</v>
      </c>
    </row>
    <row r="745" spans="1:12" x14ac:dyDescent="0.25">
      <c r="A745" s="9">
        <v>44302.91741898148</v>
      </c>
      <c r="B745" s="10">
        <v>0</v>
      </c>
      <c r="C745" s="10">
        <v>1</v>
      </c>
      <c r="D745" s="11">
        <f>SUM(B$2:B745)</f>
        <v>8</v>
      </c>
      <c r="E745" s="11">
        <f>SUM(C$2:C745)</f>
        <v>744</v>
      </c>
      <c r="F745" s="12">
        <f>IF(stats[[#This Row],[Datetime]],stats[[#This Row],[Total Clear]]/stats[[#This Row],[Total Runs]],NA())</f>
        <v>1.0752688172043012E-2</v>
      </c>
      <c r="G745" s="2">
        <f t="shared" si="36"/>
        <v>0</v>
      </c>
      <c r="H745" s="3">
        <f>IFERROR(stats[[#This Row],[Datetime]]-A744,"")</f>
        <v>8.6805555474711582E-4</v>
      </c>
      <c r="I745" s="3">
        <f t="shared" si="37"/>
        <v>8.5648147796746343E-4</v>
      </c>
      <c r="J745" s="3">
        <f t="shared" si="38"/>
        <v>9.0277777781011537E-4</v>
      </c>
      <c r="K745" s="3">
        <f>IFERROR(stats[[#This Row],[Q3]]-stats[[#This Row],[Q1]],"")</f>
        <v>4.6296299842651933E-5</v>
      </c>
      <c r="L745" s="3">
        <f>IFERROR(AVERAGEIFS(H726:H745, H726:H745, "&lt;" &amp; stats[[#This Row],[Q3]]+(2*stats[[#This Row],[IQR]]), H726:H745, "&gt;" &amp; stats[[#This Row],[Q1]]-(2*stats[[#This Row],[IQR]])),"")</f>
        <v>8.8020833318296359E-4</v>
      </c>
    </row>
    <row r="746" spans="1:12" x14ac:dyDescent="0.25">
      <c r="A746" s="9">
        <v>44302.918379629627</v>
      </c>
      <c r="B746" s="10">
        <v>0</v>
      </c>
      <c r="C746" s="10">
        <v>1</v>
      </c>
      <c r="D746" s="11">
        <f>SUM(B$2:B746)</f>
        <v>8</v>
      </c>
      <c r="E746" s="11">
        <f>SUM(C$2:C746)</f>
        <v>745</v>
      </c>
      <c r="F746" s="12">
        <f>IF(stats[[#This Row],[Datetime]],stats[[#This Row],[Total Clear]]/stats[[#This Row],[Total Runs]],NA())</f>
        <v>1.0738255033557046E-2</v>
      </c>
      <c r="G746" s="2">
        <f t="shared" si="36"/>
        <v>0</v>
      </c>
      <c r="H746" s="3">
        <f>IFERROR(stats[[#This Row],[Datetime]]-A745,"")</f>
        <v>9.6064814715646207E-4</v>
      </c>
      <c r="I746" s="3">
        <f t="shared" si="37"/>
        <v>8.5648147796746343E-4</v>
      </c>
      <c r="J746" s="3">
        <f t="shared" si="38"/>
        <v>9.0277777781011537E-4</v>
      </c>
      <c r="K746" s="3">
        <f>IFERROR(stats[[#This Row],[Q3]]-stats[[#This Row],[Q1]],"")</f>
        <v>4.6296299842651933E-5</v>
      </c>
      <c r="L746" s="3">
        <f>IFERROR(AVERAGEIFS(H727:H746, H727:H746, "&lt;" &amp; stats[[#This Row],[Q3]]+(2*stats[[#This Row],[IQR]]), H727:H746, "&gt;" &amp; stats[[#This Row],[Q1]]-(2*stats[[#This Row],[IQR]])),"")</f>
        <v>8.8078703702194612E-4</v>
      </c>
    </row>
    <row r="747" spans="1:12" x14ac:dyDescent="0.25">
      <c r="A747" s="9">
        <v>44302.919293981482</v>
      </c>
      <c r="B747" s="10">
        <v>0</v>
      </c>
      <c r="C747" s="10">
        <v>1</v>
      </c>
      <c r="D747" s="11">
        <f>SUM(B$2:B747)</f>
        <v>8</v>
      </c>
      <c r="E747" s="11">
        <f>SUM(C$2:C747)</f>
        <v>746</v>
      </c>
      <c r="F747" s="12">
        <f>IF(stats[[#This Row],[Datetime]],stats[[#This Row],[Total Clear]]/stats[[#This Row],[Total Runs]],NA())</f>
        <v>1.0723860589812333E-2</v>
      </c>
      <c r="G747" s="2">
        <f t="shared" si="36"/>
        <v>0</v>
      </c>
      <c r="H747" s="3">
        <f>IFERROR(stats[[#This Row],[Datetime]]-A746,"")</f>
        <v>9.1435185458976775E-4</v>
      </c>
      <c r="I747" s="3">
        <f t="shared" si="37"/>
        <v>8.5648147796746343E-4</v>
      </c>
      <c r="J747" s="3">
        <f t="shared" si="38"/>
        <v>9.0567129700502846E-4</v>
      </c>
      <c r="K747" s="3">
        <f>IFERROR(stats[[#This Row],[Q3]]-stats[[#This Row],[Q1]],"")</f>
        <v>4.918981903756503E-5</v>
      </c>
      <c r="L747" s="3">
        <f>IFERROR(AVERAGEIFS(H728:H747, H728:H747, "&lt;" &amp; stats[[#This Row],[Q3]]+(2*stats[[#This Row],[IQR]]), H728:H747, "&gt;" &amp; stats[[#This Row],[Q1]]-(2*stats[[#This Row],[IQR]])),"")</f>
        <v>8.8194444433611354E-4</v>
      </c>
    </row>
    <row r="748" spans="1:12" x14ac:dyDescent="0.25">
      <c r="A748" s="9">
        <v>44302.920266203706</v>
      </c>
      <c r="B748" s="10">
        <v>0</v>
      </c>
      <c r="C748" s="10">
        <v>1</v>
      </c>
      <c r="D748" s="11">
        <f>SUM(B$2:B748)</f>
        <v>8</v>
      </c>
      <c r="E748" s="11">
        <f>SUM(C$2:C748)</f>
        <v>747</v>
      </c>
      <c r="F748" s="12">
        <f>IF(stats[[#This Row],[Datetime]],stats[[#This Row],[Total Clear]]/stats[[#This Row],[Total Runs]],NA())</f>
        <v>1.0709504685408299E-2</v>
      </c>
      <c r="G748" s="2">
        <f t="shared" si="36"/>
        <v>0</v>
      </c>
      <c r="H748" s="3">
        <f>IFERROR(stats[[#This Row],[Datetime]]-A747,"")</f>
        <v>9.7222222393611446E-4</v>
      </c>
      <c r="I748" s="3">
        <f t="shared" si="37"/>
        <v>8.5648147796746343E-4</v>
      </c>
      <c r="J748" s="3">
        <f t="shared" si="38"/>
        <v>9.1724537378468085E-4</v>
      </c>
      <c r="K748" s="3">
        <f>IFERROR(stats[[#This Row],[Q3]]-stats[[#This Row],[Q1]],"")</f>
        <v>6.0763895817217417E-5</v>
      </c>
      <c r="L748" s="3">
        <f>IFERROR(AVERAGEIFS(H729:H748, H729:H748, "&lt;" &amp; stats[[#This Row],[Q3]]+(2*stats[[#This Row],[IQR]]), H729:H748, "&gt;" &amp; stats[[#This Row],[Q1]]-(2*stats[[#This Row],[IQR]])),"")</f>
        <v>8.8541666664241345E-4</v>
      </c>
    </row>
    <row r="749" spans="1:12" x14ac:dyDescent="0.25">
      <c r="A749" s="9">
        <v>44302.921249999999</v>
      </c>
      <c r="B749" s="10">
        <v>0</v>
      </c>
      <c r="C749" s="10">
        <v>1</v>
      </c>
      <c r="D749" s="11">
        <f>SUM(B$2:B749)</f>
        <v>8</v>
      </c>
      <c r="E749" s="11">
        <f>SUM(C$2:C749)</f>
        <v>748</v>
      </c>
      <c r="F749" s="12">
        <f>IF(stats[[#This Row],[Datetime]],stats[[#This Row],[Total Clear]]/stats[[#This Row],[Total Runs]],NA())</f>
        <v>1.06951871657754E-2</v>
      </c>
      <c r="G749" s="2">
        <f t="shared" si="36"/>
        <v>0</v>
      </c>
      <c r="H749" s="3">
        <f>IFERROR(stats[[#This Row],[Datetime]]-A748,"")</f>
        <v>9.8379629343980923E-4</v>
      </c>
      <c r="I749" s="3">
        <f t="shared" si="37"/>
        <v>8.5648147796746343E-4</v>
      </c>
      <c r="J749" s="3">
        <f t="shared" si="38"/>
        <v>9.2881944874534383E-4</v>
      </c>
      <c r="K749" s="3">
        <f>IFERROR(stats[[#This Row],[Q3]]-stats[[#This Row],[Q1]],"")</f>
        <v>7.23379707778804E-5</v>
      </c>
      <c r="L749" s="3">
        <f>IFERROR(AVERAGEIFS(H730:H749, H730:H749, "&lt;" &amp; stats[[#This Row],[Q3]]+(2*stats[[#This Row],[IQR]]), H730:H749, "&gt;" &amp; stats[[#This Row],[Q1]]-(2*stats[[#This Row],[IQR]])),"")</f>
        <v>8.8946759242389815E-4</v>
      </c>
    </row>
    <row r="750" spans="1:12" x14ac:dyDescent="0.25">
      <c r="A750" s="9">
        <v>44302.922152777777</v>
      </c>
      <c r="B750" s="10">
        <v>0</v>
      </c>
      <c r="C750" s="10">
        <v>1</v>
      </c>
      <c r="D750" s="11">
        <f>SUM(B$2:B750)</f>
        <v>8</v>
      </c>
      <c r="E750" s="11">
        <f>SUM(C$2:C750)</f>
        <v>749</v>
      </c>
      <c r="F750" s="12">
        <f>IF(stats[[#This Row],[Datetime]],stats[[#This Row],[Total Clear]]/stats[[#This Row],[Total Runs]],NA())</f>
        <v>1.0680907877169559E-2</v>
      </c>
      <c r="G750" s="2">
        <f t="shared" si="36"/>
        <v>0</v>
      </c>
      <c r="H750" s="3">
        <f>IFERROR(stats[[#This Row],[Datetime]]-A749,"")</f>
        <v>9.0277777781011537E-4</v>
      </c>
      <c r="I750" s="3">
        <f t="shared" si="37"/>
        <v>8.6516203555220272E-4</v>
      </c>
      <c r="J750" s="3">
        <f t="shared" si="38"/>
        <v>9.2881944874534383E-4</v>
      </c>
      <c r="K750" s="3">
        <f>IFERROR(stats[[#This Row],[Q3]]-stats[[#This Row],[Q1]],"")</f>
        <v>6.365741319314111E-5</v>
      </c>
      <c r="L750" s="3">
        <f>IFERROR(AVERAGEIFS(H731:H750, H731:H750, "&lt;" &amp; stats[[#This Row],[Q3]]+(2*stats[[#This Row],[IQR]]), H731:H750, "&gt;" &amp; stats[[#This Row],[Q1]]-(2*stats[[#This Row],[IQR]])),"")</f>
        <v>8.9178240741603074E-4</v>
      </c>
    </row>
    <row r="751" spans="1:12" x14ac:dyDescent="0.25">
      <c r="A751" s="9">
        <v>44302.923032407409</v>
      </c>
      <c r="B751" s="10">
        <v>0</v>
      </c>
      <c r="C751" s="10">
        <v>1</v>
      </c>
      <c r="D751" s="11">
        <f>SUM(B$2:B751)</f>
        <v>8</v>
      </c>
      <c r="E751" s="11">
        <f>SUM(C$2:C751)</f>
        <v>750</v>
      </c>
      <c r="F751" s="12">
        <f>IF(stats[[#This Row],[Datetime]],stats[[#This Row],[Total Clear]]/stats[[#This Row],[Total Runs]],NA())</f>
        <v>1.0666666666666666E-2</v>
      </c>
      <c r="G751" s="2">
        <f t="shared" si="36"/>
        <v>0</v>
      </c>
      <c r="H751" s="3">
        <f>IFERROR(stats[[#This Row],[Datetime]]-A750,"")</f>
        <v>8.7962963152676821E-4</v>
      </c>
      <c r="I751" s="3">
        <f t="shared" si="37"/>
        <v>8.6516203555220272E-4</v>
      </c>
      <c r="J751" s="3">
        <f t="shared" si="38"/>
        <v>9.1724537378468085E-4</v>
      </c>
      <c r="K751" s="3">
        <f>IFERROR(stats[[#This Row],[Q3]]-stats[[#This Row],[Q1]],"")</f>
        <v>5.2083338232478127E-5</v>
      </c>
      <c r="L751" s="3">
        <f>IFERROR(AVERAGEIFS(H732:H751, H732:H751, "&lt;" &amp; stats[[#This Row],[Q3]]+(2*stats[[#This Row],[IQR]]), H732:H751, "&gt;" &amp; stats[[#This Row],[Q1]]-(2*stats[[#This Row],[IQR]])),"")</f>
        <v>8.8888888894871347E-4</v>
      </c>
    </row>
    <row r="752" spans="1:12" x14ac:dyDescent="0.25">
      <c r="A752" s="9">
        <v>44302.923900462964</v>
      </c>
      <c r="B752" s="10">
        <v>0</v>
      </c>
      <c r="C752" s="10">
        <v>1</v>
      </c>
      <c r="D752" s="11">
        <f>SUM(B$2:B752)</f>
        <v>8</v>
      </c>
      <c r="E752" s="11">
        <f>SUM(C$2:C752)</f>
        <v>751</v>
      </c>
      <c r="F752" s="12">
        <f>IF(stats[[#This Row],[Datetime]],stats[[#This Row],[Total Clear]]/stats[[#This Row],[Total Runs]],NA())</f>
        <v>1.0652463382157125E-2</v>
      </c>
      <c r="G752" s="2">
        <f t="shared" si="36"/>
        <v>0</v>
      </c>
      <c r="H752" s="3">
        <f>IFERROR(stats[[#This Row],[Datetime]]-A751,"")</f>
        <v>8.6805555474711582E-4</v>
      </c>
      <c r="I752" s="3">
        <f t="shared" si="37"/>
        <v>8.6805555474711582E-4</v>
      </c>
      <c r="J752" s="3">
        <f t="shared" si="38"/>
        <v>9.1724537378468085E-4</v>
      </c>
      <c r="K752" s="3">
        <f>IFERROR(stats[[#This Row],[Q3]]-stats[[#This Row],[Q1]],"")</f>
        <v>4.918981903756503E-5</v>
      </c>
      <c r="L752" s="3">
        <f>IFERROR(AVERAGEIFS(H733:H752, H733:H752, "&lt;" &amp; stats[[#This Row],[Q3]]+(2*stats[[#This Row],[IQR]]), H733:H752, "&gt;" &amp; stats[[#This Row],[Q1]]-(2*stats[[#This Row],[IQR]])),"")</f>
        <v>8.912037035770481E-4</v>
      </c>
    </row>
    <row r="753" spans="1:12" x14ac:dyDescent="0.25">
      <c r="A753" s="9">
        <v>44302.924826388888</v>
      </c>
      <c r="B753" s="10">
        <v>0</v>
      </c>
      <c r="C753" s="10">
        <v>1</v>
      </c>
      <c r="D753" s="11">
        <f>SUM(B$2:B753)</f>
        <v>8</v>
      </c>
      <c r="E753" s="11">
        <f>SUM(C$2:C753)</f>
        <v>752</v>
      </c>
      <c r="F753" s="12">
        <f>IF(stats[[#This Row],[Datetime]],stats[[#This Row],[Total Clear]]/stats[[#This Row],[Total Runs]],NA())</f>
        <v>1.0638297872340425E-2</v>
      </c>
      <c r="G753" s="2">
        <f t="shared" si="36"/>
        <v>0</v>
      </c>
      <c r="H753" s="3">
        <f>IFERROR(stats[[#This Row],[Datetime]]-A752,"")</f>
        <v>9.2592592409346253E-4</v>
      </c>
      <c r="I753" s="3">
        <f t="shared" si="37"/>
        <v>8.6805555474711582E-4</v>
      </c>
      <c r="J753" s="3">
        <f t="shared" si="38"/>
        <v>9.2592592591245193E-4</v>
      </c>
      <c r="K753" s="3">
        <f>IFERROR(stats[[#This Row],[Q3]]-stats[[#This Row],[Q1]],"")</f>
        <v>5.787037116533611E-5</v>
      </c>
      <c r="L753" s="3">
        <f>IFERROR(AVERAGEIFS(H734:H753, H734:H753, "&lt;" &amp; stats[[#This Row],[Q3]]+(2*stats[[#This Row],[IQR]]), H734:H753, "&gt;" &amp; stats[[#This Row],[Q1]]-(2*stats[[#This Row],[IQR]])),"")</f>
        <v>8.935185185691807E-4</v>
      </c>
    </row>
    <row r="754" spans="1:12" x14ac:dyDescent="0.25">
      <c r="A754" s="9">
        <v>44302.925694444442</v>
      </c>
      <c r="B754" s="10">
        <v>0</v>
      </c>
      <c r="C754" s="10">
        <v>1</v>
      </c>
      <c r="D754" s="11">
        <f>SUM(B$2:B754)</f>
        <v>8</v>
      </c>
      <c r="E754" s="11">
        <f>SUM(C$2:C754)</f>
        <v>753</v>
      </c>
      <c r="F754" s="12">
        <f>IF(stats[[#This Row],[Datetime]],stats[[#This Row],[Total Clear]]/stats[[#This Row],[Total Runs]],NA())</f>
        <v>1.0624169986719787E-2</v>
      </c>
      <c r="G754" s="2">
        <f t="shared" si="36"/>
        <v>0</v>
      </c>
      <c r="H754" s="3">
        <f>IFERROR(stats[[#This Row],[Datetime]]-A753,"")</f>
        <v>8.6805555474711582E-4</v>
      </c>
      <c r="I754" s="3">
        <f t="shared" si="37"/>
        <v>8.6805555474711582E-4</v>
      </c>
      <c r="J754" s="3">
        <f t="shared" si="38"/>
        <v>9.2592592591245193E-4</v>
      </c>
      <c r="K754" s="3">
        <f>IFERROR(stats[[#This Row],[Q3]]-stats[[#This Row],[Q1]],"")</f>
        <v>5.787037116533611E-5</v>
      </c>
      <c r="L754" s="3">
        <f>IFERROR(AVERAGEIFS(H735:H754, H735:H754, "&lt;" &amp; stats[[#This Row],[Q3]]+(2*stats[[#This Row],[IQR]]), H735:H754, "&gt;" &amp; stats[[#This Row],[Q1]]-(2*stats[[#This Row],[IQR]])),"")</f>
        <v>8.9699074051168286E-4</v>
      </c>
    </row>
    <row r="755" spans="1:12" x14ac:dyDescent="0.25">
      <c r="A755" s="9">
        <v>44302.926689814813</v>
      </c>
      <c r="B755" s="10">
        <v>0</v>
      </c>
      <c r="C755" s="10">
        <v>1</v>
      </c>
      <c r="D755" s="11">
        <f>SUM(B$2:B755)</f>
        <v>8</v>
      </c>
      <c r="E755" s="11">
        <f>SUM(C$2:C755)</f>
        <v>754</v>
      </c>
      <c r="F755" s="12">
        <f>IF(stats[[#This Row],[Datetime]],stats[[#This Row],[Total Clear]]/stats[[#This Row],[Total Runs]],NA())</f>
        <v>1.0610079575596816E-2</v>
      </c>
      <c r="G755" s="2">
        <f t="shared" si="36"/>
        <v>0</v>
      </c>
      <c r="H755" s="3">
        <f>IFERROR(stats[[#This Row],[Datetime]]-A754,"")</f>
        <v>9.9537037021946162E-4</v>
      </c>
      <c r="I755" s="3">
        <f t="shared" si="37"/>
        <v>8.6805555474711582E-4</v>
      </c>
      <c r="J755" s="3">
        <f t="shared" si="38"/>
        <v>9.3460648531618062E-4</v>
      </c>
      <c r="K755" s="3">
        <f>IFERROR(stats[[#This Row],[Q3]]-stats[[#This Row],[Q1]],"")</f>
        <v>6.6550930569064803E-5</v>
      </c>
      <c r="L755" s="3">
        <f>IFERROR(AVERAGEIFS(H736:H755, H736:H755, "&lt;" &amp; stats[[#This Row],[Q3]]+(2*stats[[#This Row],[IQR]]), H736:H755, "&gt;" &amp; stats[[#This Row],[Q1]]-(2*stats[[#This Row],[IQR]])),"")</f>
        <v>9.0277777781011537E-4</v>
      </c>
    </row>
    <row r="756" spans="1:12" x14ac:dyDescent="0.25">
      <c r="A756" s="9">
        <v>44302.92763888889</v>
      </c>
      <c r="B756" s="10">
        <v>0</v>
      </c>
      <c r="C756" s="10">
        <v>1</v>
      </c>
      <c r="D756" s="11">
        <f>SUM(B$2:B756)</f>
        <v>8</v>
      </c>
      <c r="E756" s="11">
        <f>SUM(C$2:C756)</f>
        <v>755</v>
      </c>
      <c r="F756" s="12">
        <f>IF(stats[[#This Row],[Datetime]],stats[[#This Row],[Total Clear]]/stats[[#This Row],[Total Runs]],NA())</f>
        <v>1.0596026490066225E-2</v>
      </c>
      <c r="G756" s="2">
        <f t="shared" si="36"/>
        <v>0</v>
      </c>
      <c r="H756" s="3">
        <f>IFERROR(stats[[#This Row],[Datetime]]-A755,"")</f>
        <v>9.490740776527673E-4</v>
      </c>
      <c r="I756" s="3">
        <f t="shared" si="37"/>
        <v>8.6805555474711582E-4</v>
      </c>
      <c r="J756" s="3">
        <f t="shared" si="38"/>
        <v>9.5196759502869099E-4</v>
      </c>
      <c r="K756" s="3">
        <f>IFERROR(stats[[#This Row],[Q3]]-stats[[#This Row],[Q1]],"")</f>
        <v>8.3912040281575173E-5</v>
      </c>
      <c r="L756" s="3">
        <f>IFERROR(AVERAGEIFS(H737:H756, H737:H756, "&lt;" &amp; stats[[#This Row],[Q3]]+(2*stats[[#This Row],[IQR]]), H737:H756, "&gt;" &amp; stats[[#This Row],[Q1]]-(2*stats[[#This Row],[IQR]])),"")</f>
        <v>9.0393518512428268E-4</v>
      </c>
    </row>
    <row r="757" spans="1:12" x14ac:dyDescent="0.25">
      <c r="A757" s="9">
        <v>44302.928541666668</v>
      </c>
      <c r="B757" s="10">
        <v>0</v>
      </c>
      <c r="C757" s="10">
        <v>1</v>
      </c>
      <c r="D757" s="11">
        <f>SUM(B$2:B757)</f>
        <v>8</v>
      </c>
      <c r="E757" s="11">
        <f>SUM(C$2:C757)</f>
        <v>756</v>
      </c>
      <c r="F757" s="12">
        <f>IF(stats[[#This Row],[Datetime]],stats[[#This Row],[Total Clear]]/stats[[#This Row],[Total Runs]],NA())</f>
        <v>1.0582010582010581E-2</v>
      </c>
      <c r="G757" s="2">
        <f t="shared" si="36"/>
        <v>0</v>
      </c>
      <c r="H757" s="3">
        <f>IFERROR(stats[[#This Row],[Datetime]]-A756,"")</f>
        <v>9.0277777781011537E-4</v>
      </c>
      <c r="I757" s="3">
        <f t="shared" si="37"/>
        <v>8.6805555474711582E-4</v>
      </c>
      <c r="J757" s="3">
        <f t="shared" si="38"/>
        <v>9.3171296248328872E-4</v>
      </c>
      <c r="K757" s="3">
        <f>IFERROR(stats[[#This Row],[Q3]]-stats[[#This Row],[Q1]],"")</f>
        <v>6.36574077361729E-5</v>
      </c>
      <c r="L757" s="3">
        <f>IFERROR(AVERAGEIFS(H738:H757, H738:H757, "&lt;" &amp; stats[[#This Row],[Q3]]+(2*stats[[#This Row],[IQR]]), H738:H757, "&gt;" &amp; stats[[#This Row],[Q1]]-(2*stats[[#This Row],[IQR]])),"")</f>
        <v>9.0104166665696541E-4</v>
      </c>
    </row>
    <row r="758" spans="1:12" x14ac:dyDescent="0.25">
      <c r="A758" s="9">
        <v>44302.929432870369</v>
      </c>
      <c r="B758" s="10">
        <v>0</v>
      </c>
      <c r="C758" s="10">
        <v>1</v>
      </c>
      <c r="D758" s="11">
        <f>SUM(B$2:B758)</f>
        <v>8</v>
      </c>
      <c r="E758" s="11">
        <f>SUM(C$2:C758)</f>
        <v>757</v>
      </c>
      <c r="F758" s="12">
        <f>IF(stats[[#This Row],[Datetime]],stats[[#This Row],[Total Clear]]/stats[[#This Row],[Total Runs]],NA())</f>
        <v>1.0568031704095112E-2</v>
      </c>
      <c r="G758" s="2">
        <f t="shared" si="36"/>
        <v>0</v>
      </c>
      <c r="H758" s="3">
        <f>IFERROR(stats[[#This Row],[Datetime]]-A757,"")</f>
        <v>8.9120370103046298E-4</v>
      </c>
      <c r="I758" s="3">
        <f t="shared" si="37"/>
        <v>8.6805555474711582E-4</v>
      </c>
      <c r="J758" s="3">
        <f t="shared" si="38"/>
        <v>9.3171296248328872E-4</v>
      </c>
      <c r="K758" s="3">
        <f>IFERROR(stats[[#This Row],[Q3]]-stats[[#This Row],[Q1]],"")</f>
        <v>6.36574077361729E-5</v>
      </c>
      <c r="L758" s="3">
        <f>IFERROR(AVERAGEIFS(H739:H758, H739:H758, "&lt;" &amp; stats[[#This Row],[Q3]]+(2*stats[[#This Row],[IQR]]), H739:H758, "&gt;" &amp; stats[[#This Row],[Q1]]-(2*stats[[#This Row],[IQR]])),"")</f>
        <v>9.0046296281798277E-4</v>
      </c>
    </row>
    <row r="759" spans="1:12" x14ac:dyDescent="0.25">
      <c r="A759" s="9">
        <v>44302.930381944447</v>
      </c>
      <c r="B759" s="10">
        <v>0</v>
      </c>
      <c r="C759" s="10">
        <v>1</v>
      </c>
      <c r="D759" s="11">
        <f>SUM(B$2:B759)</f>
        <v>8</v>
      </c>
      <c r="E759" s="11">
        <f>SUM(C$2:C759)</f>
        <v>758</v>
      </c>
      <c r="F759" s="12">
        <f>IF(stats[[#This Row],[Datetime]],stats[[#This Row],[Total Clear]]/stats[[#This Row],[Total Runs]],NA())</f>
        <v>1.0554089709762533E-2</v>
      </c>
      <c r="G759" s="2">
        <f t="shared" si="36"/>
        <v>0</v>
      </c>
      <c r="H759" s="3">
        <f>IFERROR(stats[[#This Row],[Datetime]]-A758,"")</f>
        <v>9.490740776527673E-4</v>
      </c>
      <c r="I759" s="3">
        <f t="shared" si="37"/>
        <v>8.6805555474711582E-4</v>
      </c>
      <c r="J759" s="3">
        <f t="shared" si="38"/>
        <v>9.490740776527673E-4</v>
      </c>
      <c r="K759" s="3">
        <f>IFERROR(stats[[#This Row],[Q3]]-stats[[#This Row],[Q1]],"")</f>
        <v>8.101852290565148E-5</v>
      </c>
      <c r="L759" s="3">
        <f>IFERROR(AVERAGEIFS(H740:H759, H740:H759, "&lt;" &amp; stats[[#This Row],[Q3]]+(2*stats[[#This Row],[IQR]]), H740:H759, "&gt;" &amp; stats[[#This Row],[Q1]]-(2*stats[[#This Row],[IQR]])),"")</f>
        <v>9.0277777781011537E-4</v>
      </c>
    </row>
    <row r="760" spans="1:12" x14ac:dyDescent="0.25">
      <c r="A760" s="9">
        <v>44302.931250000001</v>
      </c>
      <c r="B760" s="10">
        <v>0</v>
      </c>
      <c r="C760" s="10">
        <v>1</v>
      </c>
      <c r="D760" s="11">
        <f>SUM(B$2:B760)</f>
        <v>8</v>
      </c>
      <c r="E760" s="11">
        <f>SUM(C$2:C760)</f>
        <v>759</v>
      </c>
      <c r="F760" s="12">
        <f>IF(stats[[#This Row],[Datetime]],stats[[#This Row],[Total Clear]]/stats[[#This Row],[Total Runs]],NA())</f>
        <v>1.0540184453227932E-2</v>
      </c>
      <c r="G760" s="2">
        <f t="shared" si="36"/>
        <v>0</v>
      </c>
      <c r="H760" s="3">
        <f>IFERROR(stats[[#This Row],[Datetime]]-A759,"")</f>
        <v>8.6805555474711582E-4</v>
      </c>
      <c r="I760" s="3">
        <f t="shared" si="37"/>
        <v>8.6805555474711582E-4</v>
      </c>
      <c r="J760" s="3">
        <f t="shared" si="38"/>
        <v>9.490740776527673E-4</v>
      </c>
      <c r="K760" s="3">
        <f>IFERROR(stats[[#This Row],[Q3]]-stats[[#This Row],[Q1]],"")</f>
        <v>8.101852290565148E-5</v>
      </c>
      <c r="L760" s="3">
        <f>IFERROR(AVERAGEIFS(H741:H760, H741:H760, "&lt;" &amp; stats[[#This Row],[Q3]]+(2*stats[[#This Row],[IQR]]), H741:H760, "&gt;" &amp; stats[[#This Row],[Q1]]-(2*stats[[#This Row],[IQR]])),"")</f>
        <v>9.0335648164909801E-4</v>
      </c>
    </row>
    <row r="761" spans="1:12" x14ac:dyDescent="0.25">
      <c r="A761" s="9">
        <v>44302.932164351849</v>
      </c>
      <c r="B761" s="10">
        <v>0</v>
      </c>
      <c r="C761" s="10">
        <v>1</v>
      </c>
      <c r="D761" s="11">
        <f>SUM(B$2:B761)</f>
        <v>8</v>
      </c>
      <c r="E761" s="11">
        <f>SUM(C$2:C761)</f>
        <v>760</v>
      </c>
      <c r="F761" s="12">
        <f>IF(stats[[#This Row],[Datetime]],stats[[#This Row],[Total Clear]]/stats[[#This Row],[Total Runs]],NA())</f>
        <v>1.0526315789473684E-2</v>
      </c>
      <c r="G761" s="2">
        <f t="shared" si="36"/>
        <v>0</v>
      </c>
      <c r="H761" s="3">
        <f>IFERROR(stats[[#This Row],[Datetime]]-A760,"")</f>
        <v>9.1435184731381014E-4</v>
      </c>
      <c r="I761" s="3">
        <f t="shared" si="37"/>
        <v>8.767361068748869E-4</v>
      </c>
      <c r="J761" s="3">
        <f t="shared" si="38"/>
        <v>9.490740776527673E-4</v>
      </c>
      <c r="K761" s="3">
        <f>IFERROR(stats[[#This Row],[Q3]]-stats[[#This Row],[Q1]],"")</f>
        <v>7.23379707778804E-5</v>
      </c>
      <c r="L761" s="3">
        <f>IFERROR(AVERAGEIFS(H742:H761, H742:H761, "&lt;" &amp; stats[[#This Row],[Q3]]+(2*stats[[#This Row],[IQR]]), H742:H761, "&gt;" &amp; stats[[#This Row],[Q1]]-(2*stats[[#This Row],[IQR]])),"")</f>
        <v>9.091435182199348E-4</v>
      </c>
    </row>
    <row r="762" spans="1:12" x14ac:dyDescent="0.25">
      <c r="A762" s="9">
        <v>44302.933067129627</v>
      </c>
      <c r="B762" s="10">
        <v>0</v>
      </c>
      <c r="C762" s="10">
        <v>1</v>
      </c>
      <c r="D762" s="11">
        <f>SUM(B$2:B762)</f>
        <v>8</v>
      </c>
      <c r="E762" s="11">
        <f>SUM(C$2:C762)</f>
        <v>761</v>
      </c>
      <c r="F762" s="12">
        <f>IF(stats[[#This Row],[Datetime]],stats[[#This Row],[Total Clear]]/stats[[#This Row],[Total Runs]],NA())</f>
        <v>1.0512483574244415E-2</v>
      </c>
      <c r="G762" s="2">
        <f t="shared" si="36"/>
        <v>0</v>
      </c>
      <c r="H762" s="3">
        <f>IFERROR(stats[[#This Row],[Datetime]]-A761,"")</f>
        <v>9.0277777781011537E-4</v>
      </c>
      <c r="I762" s="3">
        <f t="shared" si="37"/>
        <v>8.7673611233185511E-4</v>
      </c>
      <c r="J762" s="3">
        <f t="shared" si="38"/>
        <v>9.490740776527673E-4</v>
      </c>
      <c r="K762" s="3">
        <f>IFERROR(stats[[#This Row],[Q3]]-stats[[#This Row],[Q1]],"")</f>
        <v>7.233796532091219E-5</v>
      </c>
      <c r="L762" s="3">
        <f>IFERROR(AVERAGEIFS(H743:H762, H743:H762, "&lt;" &amp; stats[[#This Row],[Q3]]+(2*stats[[#This Row],[IQR]]), H743:H762, "&gt;" &amp; stats[[#This Row],[Q1]]-(2*stats[[#This Row],[IQR]])),"")</f>
        <v>9.1030092589789997E-4</v>
      </c>
    </row>
    <row r="763" spans="1:12" x14ac:dyDescent="0.25">
      <c r="A763" s="9">
        <v>44302.933923611112</v>
      </c>
      <c r="B763" s="10">
        <v>0</v>
      </c>
      <c r="C763" s="10">
        <v>1</v>
      </c>
      <c r="D763" s="11">
        <f>SUM(B$2:B763)</f>
        <v>8</v>
      </c>
      <c r="E763" s="11">
        <f>SUM(C$2:C763)</f>
        <v>762</v>
      </c>
      <c r="F763" s="12">
        <f>IF(stats[[#This Row],[Datetime]],stats[[#This Row],[Total Clear]]/stats[[#This Row],[Total Runs]],NA())</f>
        <v>1.0498687664041995E-2</v>
      </c>
      <c r="G763" s="2">
        <f t="shared" si="36"/>
        <v>0</v>
      </c>
      <c r="H763" s="3">
        <f>IFERROR(stats[[#This Row],[Datetime]]-A762,"")</f>
        <v>8.5648148524342105E-4</v>
      </c>
      <c r="I763" s="3">
        <f t="shared" si="37"/>
        <v>8.6805555474711582E-4</v>
      </c>
      <c r="J763" s="3">
        <f t="shared" si="38"/>
        <v>9.490740776527673E-4</v>
      </c>
      <c r="K763" s="3">
        <f>IFERROR(stats[[#This Row],[Q3]]-stats[[#This Row],[Q1]],"")</f>
        <v>8.101852290565148E-5</v>
      </c>
      <c r="L763" s="3">
        <f>IFERROR(AVERAGEIFS(H744:H763, H744:H763, "&lt;" &amp; stats[[#This Row],[Q3]]+(2*stats[[#This Row],[IQR]]), H744:H763, "&gt;" &amp; stats[[#This Row],[Q1]]-(2*stats[[#This Row],[IQR]])),"")</f>
        <v>9.0798611126956534E-4</v>
      </c>
    </row>
    <row r="764" spans="1:12" x14ac:dyDescent="0.25">
      <c r="A764" s="9">
        <v>44302.934814814813</v>
      </c>
      <c r="B764" s="10">
        <v>0</v>
      </c>
      <c r="C764" s="10">
        <v>1</v>
      </c>
      <c r="D764" s="11">
        <f>SUM(B$2:B764)</f>
        <v>8</v>
      </c>
      <c r="E764" s="11">
        <f>SUM(C$2:C764)</f>
        <v>763</v>
      </c>
      <c r="F764" s="12">
        <f>IF(stats[[#This Row],[Datetime]],stats[[#This Row],[Total Clear]]/stats[[#This Row],[Total Runs]],NA())</f>
        <v>1.0484927916120577E-2</v>
      </c>
      <c r="G764" s="2">
        <f t="shared" si="36"/>
        <v>0</v>
      </c>
      <c r="H764" s="3">
        <f>IFERROR(stats[[#This Row],[Datetime]]-A763,"")</f>
        <v>8.9120370103046298E-4</v>
      </c>
      <c r="I764" s="3">
        <f t="shared" si="37"/>
        <v>8.7673611233185511E-4</v>
      </c>
      <c r="J764" s="3">
        <f t="shared" si="38"/>
        <v>9.490740776527673E-4</v>
      </c>
      <c r="K764" s="3">
        <f>IFERROR(stats[[#This Row],[Q3]]-stats[[#This Row],[Q1]],"")</f>
        <v>7.233796532091219E-5</v>
      </c>
      <c r="L764" s="3">
        <f>IFERROR(AVERAGEIFS(H745:H764, H745:H764, "&lt;" &amp; stats[[#This Row],[Q3]]+(2*stats[[#This Row],[IQR]]), H745:H764, "&gt;" &amp; stats[[#This Row],[Q1]]-(2*stats[[#This Row],[IQR]])),"")</f>
        <v>9.1319444436521735E-4</v>
      </c>
    </row>
    <row r="765" spans="1:12" x14ac:dyDescent="0.25">
      <c r="A765" s="9">
        <v>44302.935694444444</v>
      </c>
      <c r="B765" s="10">
        <v>0</v>
      </c>
      <c r="C765" s="10">
        <v>1</v>
      </c>
      <c r="D765" s="11">
        <f>SUM(B$2:B765)</f>
        <v>8</v>
      </c>
      <c r="E765" s="11">
        <f>SUM(C$2:C765)</f>
        <v>764</v>
      </c>
      <c r="F765" s="12">
        <f>IF(stats[[#This Row],[Datetime]],stats[[#This Row],[Total Clear]]/stats[[#This Row],[Total Runs]],NA())</f>
        <v>1.0471204188481676E-2</v>
      </c>
      <c r="G765" s="2">
        <f t="shared" si="36"/>
        <v>0</v>
      </c>
      <c r="H765" s="3">
        <f>IFERROR(stats[[#This Row],[Datetime]]-A764,"")</f>
        <v>8.7962963152676821E-4</v>
      </c>
      <c r="I765" s="3">
        <f t="shared" si="37"/>
        <v>8.7962963152676821E-4</v>
      </c>
      <c r="J765" s="3">
        <f t="shared" si="38"/>
        <v>9.490740776527673E-4</v>
      </c>
      <c r="K765" s="3">
        <f>IFERROR(stats[[#This Row],[Q3]]-stats[[#This Row],[Q1]],"")</f>
        <v>6.9444446125999093E-5</v>
      </c>
      <c r="L765" s="3">
        <f>IFERROR(AVERAGEIFS(H746:H765, H746:H765, "&lt;" &amp; stats[[#This Row],[Q3]]+(2*stats[[#This Row],[IQR]]), H746:H765, "&gt;" &amp; stats[[#This Row],[Q1]]-(2*stats[[#This Row],[IQR]])),"")</f>
        <v>9.1377314820419999E-4</v>
      </c>
    </row>
    <row r="766" spans="1:12" x14ac:dyDescent="0.25">
      <c r="A766" s="9">
        <v>44302.936562499999</v>
      </c>
      <c r="B766" s="10">
        <v>0</v>
      </c>
      <c r="C766" s="10">
        <v>1</v>
      </c>
      <c r="D766" s="11">
        <f>SUM(B$2:B766)</f>
        <v>8</v>
      </c>
      <c r="E766" s="11">
        <f>SUM(C$2:C766)</f>
        <v>765</v>
      </c>
      <c r="F766" s="12">
        <f>IF(stats[[#This Row],[Datetime]],stats[[#This Row],[Total Clear]]/stats[[#This Row],[Total Runs]],NA())</f>
        <v>1.045751633986928E-2</v>
      </c>
      <c r="G766" s="2">
        <f t="shared" si="36"/>
        <v>0</v>
      </c>
      <c r="H766" s="3">
        <f>IFERROR(stats[[#This Row],[Datetime]]-A765,"")</f>
        <v>8.6805555474711582E-4</v>
      </c>
      <c r="I766" s="3">
        <f t="shared" si="37"/>
        <v>8.7673611233185511E-4</v>
      </c>
      <c r="J766" s="3">
        <f t="shared" si="38"/>
        <v>9.3171296248328872E-4</v>
      </c>
      <c r="K766" s="3">
        <f>IFERROR(stats[[#This Row],[Q3]]-stats[[#This Row],[Q1]],"")</f>
        <v>5.4976850151433609E-5</v>
      </c>
      <c r="L766" s="3">
        <f>IFERROR(AVERAGEIFS(H747:H766, H747:H766, "&lt;" &amp; stats[[#This Row],[Q3]]+(2*stats[[#This Row],[IQR]]), H747:H766, "&gt;" &amp; stats[[#This Row],[Q1]]-(2*stats[[#This Row],[IQR]])),"")</f>
        <v>9.0914351858373266E-4</v>
      </c>
    </row>
    <row r="767" spans="1:12" x14ac:dyDescent="0.25">
      <c r="A767" s="9">
        <v>44302.942708333336</v>
      </c>
      <c r="B767" s="10">
        <v>0</v>
      </c>
      <c r="C767" s="10">
        <v>1</v>
      </c>
      <c r="D767" s="11">
        <f>SUM(B$2:B767)</f>
        <v>8</v>
      </c>
      <c r="E767" s="11">
        <f>SUM(C$2:C767)</f>
        <v>766</v>
      </c>
      <c r="F767" s="12">
        <f>IF(stats[[#This Row],[Datetime]],stats[[#This Row],[Total Clear]]/stats[[#This Row],[Total Runs]],NA())</f>
        <v>1.0443864229765013E-2</v>
      </c>
      <c r="G767" s="2">
        <f t="shared" si="36"/>
        <v>0</v>
      </c>
      <c r="H767" s="3">
        <f>IFERROR(stats[[#This Row],[Datetime]]-A766,"")</f>
        <v>6.1458333366317675E-3</v>
      </c>
      <c r="I767" s="3">
        <f t="shared" si="37"/>
        <v>8.7673611233185511E-4</v>
      </c>
      <c r="J767" s="3">
        <f t="shared" si="38"/>
        <v>9.490740776527673E-4</v>
      </c>
      <c r="K767" s="3">
        <f>IFERROR(stats[[#This Row],[Q3]]-stats[[#This Row],[Q1]],"")</f>
        <v>7.233796532091219E-5</v>
      </c>
      <c r="L767" s="3">
        <f>IFERROR(AVERAGEIFS(H748:H767, H748:H767, "&lt;" &amp; stats[[#This Row],[Q3]]+(2*stats[[#This Row],[IQR]]), H748:H767, "&gt;" &amp; stats[[#This Row],[Q1]]-(2*stats[[#This Row],[IQR]])),"")</f>
        <v>9.0886939563604658E-4</v>
      </c>
    </row>
    <row r="768" spans="1:12" x14ac:dyDescent="0.25">
      <c r="A768" s="9">
        <v>44302.943449074075</v>
      </c>
      <c r="B768" s="10">
        <v>0</v>
      </c>
      <c r="C768" s="10">
        <v>1</v>
      </c>
      <c r="D768" s="11">
        <f>SUM(B$2:B768)</f>
        <v>8</v>
      </c>
      <c r="E768" s="11">
        <f>SUM(C$2:C768)</f>
        <v>767</v>
      </c>
      <c r="F768" s="12">
        <f>IF(stats[[#This Row],[Datetime]],stats[[#This Row],[Total Clear]]/stats[[#This Row],[Total Runs]],NA())</f>
        <v>1.0430247718383311E-2</v>
      </c>
      <c r="G768" s="2">
        <f t="shared" si="36"/>
        <v>0</v>
      </c>
      <c r="H768" s="3">
        <f>IFERROR(stats[[#This Row],[Datetime]]-A767,"")</f>
        <v>7.4074073927477002E-4</v>
      </c>
      <c r="I768" s="3">
        <f t="shared" si="37"/>
        <v>8.6805555474711582E-4</v>
      </c>
      <c r="J768" s="3">
        <f t="shared" si="38"/>
        <v>9.3171296248328872E-4</v>
      </c>
      <c r="K768" s="3">
        <f>IFERROR(stats[[#This Row],[Q3]]-stats[[#This Row],[Q1]],"")</f>
        <v>6.36574077361729E-5</v>
      </c>
      <c r="L768" s="3">
        <f>IFERROR(AVERAGEIFS(H749:H768, H749:H768, "&lt;" &amp; stats[[#This Row],[Q3]]+(2*stats[[#This Row],[IQR]]), H749:H768, "&gt;" &amp; stats[[#This Row],[Q1]]-(2*stats[[#This Row],[IQR]])),"")</f>
        <v>9.0534979406382062E-4</v>
      </c>
    </row>
    <row r="769" spans="1:12" x14ac:dyDescent="0.25">
      <c r="A769" s="9">
        <v>44302.944398148145</v>
      </c>
      <c r="B769" s="10">
        <v>0</v>
      </c>
      <c r="C769" s="10">
        <v>1</v>
      </c>
      <c r="D769" s="11">
        <f>SUM(B$2:B769)</f>
        <v>8</v>
      </c>
      <c r="E769" s="11">
        <f>SUM(C$2:C769)</f>
        <v>768</v>
      </c>
      <c r="F769" s="12">
        <f>IF(stats[[#This Row],[Datetime]],stats[[#This Row],[Total Clear]]/stats[[#This Row],[Total Runs]],NA())</f>
        <v>1.0416666666666666E-2</v>
      </c>
      <c r="G769" s="2">
        <f t="shared" si="36"/>
        <v>0</v>
      </c>
      <c r="H769" s="3">
        <f>IFERROR(stats[[#This Row],[Datetime]]-A768,"")</f>
        <v>9.4907407037680969E-4</v>
      </c>
      <c r="I769" s="3">
        <f t="shared" si="37"/>
        <v>8.6805555474711582E-4</v>
      </c>
      <c r="J769" s="3">
        <f t="shared" si="38"/>
        <v>9.3171296066429932E-4</v>
      </c>
      <c r="K769" s="3">
        <f>IFERROR(stats[[#This Row],[Q3]]-stats[[#This Row],[Q1]],"")</f>
        <v>6.3657405917183496E-5</v>
      </c>
      <c r="L769" s="3">
        <f>IFERROR(AVERAGEIFS(H750:H769, H750:H769, "&lt;" &amp; stats[[#This Row],[Q3]]+(2*stats[[#This Row],[IQR]]), H750:H769, "&gt;" &amp; stats[[#This Row],[Q1]]-(2*stats[[#This Row],[IQR]])),"")</f>
        <v>9.0342078167143173E-4</v>
      </c>
    </row>
    <row r="770" spans="1:12" x14ac:dyDescent="0.25">
      <c r="A770" s="9">
        <v>44302.9453125</v>
      </c>
      <c r="B770" s="10">
        <v>0</v>
      </c>
      <c r="C770" s="10">
        <v>1</v>
      </c>
      <c r="D770" s="11">
        <f>SUM(B$2:B770)</f>
        <v>8</v>
      </c>
      <c r="E770" s="11">
        <f>SUM(C$2:C770)</f>
        <v>769</v>
      </c>
      <c r="F770" s="12">
        <f>IF(stats[[#This Row],[Datetime]],stats[[#This Row],[Total Clear]]/stats[[#This Row],[Total Runs]],NA())</f>
        <v>1.0403120936280884E-2</v>
      </c>
      <c r="G770" s="2">
        <f t="shared" si="36"/>
        <v>0</v>
      </c>
      <c r="H770" s="3">
        <f>IFERROR(stats[[#This Row],[Datetime]]-A769,"")</f>
        <v>9.1435185458976775E-4</v>
      </c>
      <c r="I770" s="3">
        <f t="shared" si="37"/>
        <v>8.6805555474711582E-4</v>
      </c>
      <c r="J770" s="3">
        <f t="shared" si="38"/>
        <v>9.3171296066429932E-4</v>
      </c>
      <c r="K770" s="3">
        <f>IFERROR(stats[[#This Row],[Q3]]-stats[[#This Row],[Q1]],"")</f>
        <v>6.3657405917183496E-5</v>
      </c>
      <c r="L770" s="3">
        <f>IFERROR(AVERAGEIFS(H751:H770, H751:H770, "&lt;" &amp; stats[[#This Row],[Q3]]+(2*stats[[#This Row],[IQR]]), H751:H770, "&gt;" &amp; stats[[#This Row],[Q1]]-(2*stats[[#This Row],[IQR]])),"")</f>
        <v>9.0406378593696794E-4</v>
      </c>
    </row>
    <row r="771" spans="1:12" x14ac:dyDescent="0.25">
      <c r="A771" s="9">
        <v>44302.946192129632</v>
      </c>
      <c r="B771" s="10">
        <v>0</v>
      </c>
      <c r="C771" s="10">
        <v>1</v>
      </c>
      <c r="D771" s="11">
        <f>SUM(B$2:B771)</f>
        <v>8</v>
      </c>
      <c r="E771" s="11">
        <f>SUM(C$2:C771)</f>
        <v>770</v>
      </c>
      <c r="F771" s="12">
        <f>IF(stats[[#This Row],[Datetime]],stats[[#This Row],[Total Clear]]/stats[[#This Row],[Total Runs]],NA())</f>
        <v>1.038961038961039E-2</v>
      </c>
      <c r="G771" s="2">
        <f t="shared" si="36"/>
        <v>0</v>
      </c>
      <c r="H771" s="3">
        <f>IFERROR(stats[[#This Row],[Datetime]]-A770,"")</f>
        <v>8.7962963152676821E-4</v>
      </c>
      <c r="I771" s="3">
        <f t="shared" si="37"/>
        <v>8.6805555474711582E-4</v>
      </c>
      <c r="J771" s="3">
        <f t="shared" si="38"/>
        <v>9.3171296066429932E-4</v>
      </c>
      <c r="K771" s="3">
        <f>IFERROR(stats[[#This Row],[Q3]]-stats[[#This Row],[Q1]],"")</f>
        <v>6.3657405917183496E-5</v>
      </c>
      <c r="L771" s="3">
        <f>IFERROR(AVERAGEIFS(H752:H771, H752:H771, "&lt;" &amp; stats[[#This Row],[Q3]]+(2*stats[[#This Row],[IQR]]), H752:H771, "&gt;" &amp; stats[[#This Row],[Q1]]-(2*stats[[#This Row],[IQR]])),"")</f>
        <v>9.0406378593696794E-4</v>
      </c>
    </row>
    <row r="772" spans="1:12" x14ac:dyDescent="0.25">
      <c r="A772" s="9">
        <v>44302.947071759256</v>
      </c>
      <c r="B772" s="10">
        <v>0</v>
      </c>
      <c r="C772" s="10">
        <v>1</v>
      </c>
      <c r="D772" s="11">
        <f>SUM(B$2:B772)</f>
        <v>8</v>
      </c>
      <c r="E772" s="11">
        <f>SUM(C$2:C772)</f>
        <v>771</v>
      </c>
      <c r="F772" s="12">
        <f>IF(stats[[#This Row],[Datetime]],stats[[#This Row],[Total Clear]]/stats[[#This Row],[Total Runs]],NA())</f>
        <v>1.0376134889753566E-2</v>
      </c>
      <c r="G772" s="2">
        <f t="shared" si="36"/>
        <v>0</v>
      </c>
      <c r="H772" s="3">
        <f>IFERROR(stats[[#This Row],[Datetime]]-A771,"")</f>
        <v>8.7962962425081059E-4</v>
      </c>
      <c r="I772" s="3">
        <f t="shared" si="37"/>
        <v>8.767361068748869E-4</v>
      </c>
      <c r="J772" s="3">
        <f t="shared" si="38"/>
        <v>9.3171296066429932E-4</v>
      </c>
      <c r="K772" s="3">
        <f>IFERROR(stats[[#This Row],[Q3]]-stats[[#This Row],[Q1]],"")</f>
        <v>5.4976853789412417E-5</v>
      </c>
      <c r="L772" s="3">
        <f>IFERROR(AVERAGEIFS(H753:H772, H753:H772, "&lt;" &amp; stats[[#This Row],[Q3]]+(2*stats[[#This Row],[IQR]]), H753:H772, "&gt;" &amp; stats[[#This Row],[Q1]]-(2*stats[[#This Row],[IQR]])),"")</f>
        <v>9.0470678979828441E-4</v>
      </c>
    </row>
    <row r="773" spans="1:12" x14ac:dyDescent="0.25">
      <c r="A773" s="9">
        <v>44302.947893518518</v>
      </c>
      <c r="B773" s="10">
        <v>0</v>
      </c>
      <c r="C773" s="10">
        <v>1</v>
      </c>
      <c r="D773" s="11">
        <f>SUM(B$2:B773)</f>
        <v>8</v>
      </c>
      <c r="E773" s="11">
        <f>SUM(C$2:C773)</f>
        <v>772</v>
      </c>
      <c r="F773" s="12">
        <f>IF(stats[[#This Row],[Datetime]],stats[[#This Row],[Total Clear]]/stats[[#This Row],[Total Runs]],NA())</f>
        <v>1.0362694300518135E-2</v>
      </c>
      <c r="G773" s="2">
        <f t="shared" si="36"/>
        <v>0</v>
      </c>
      <c r="H773" s="3">
        <f>IFERROR(stats[[#This Row],[Datetime]]-A772,"")</f>
        <v>8.217592621804215E-4</v>
      </c>
      <c r="I773" s="3">
        <f t="shared" si="37"/>
        <v>8.6805555474711582E-4</v>
      </c>
      <c r="J773" s="3">
        <f t="shared" si="38"/>
        <v>9.2303240853652824E-4</v>
      </c>
      <c r="K773" s="3">
        <f>IFERROR(stats[[#This Row],[Q3]]-stats[[#This Row],[Q1]],"")</f>
        <v>5.4976853789412417E-5</v>
      </c>
      <c r="L773" s="3">
        <f>IFERROR(AVERAGEIFS(H754:H773, H754:H773, "&lt;" &amp; stats[[#This Row],[Q3]]+(2*stats[[#This Row],[IQR]]), H754:H773, "&gt;" &amp; stats[[#This Row],[Q1]]-(2*stats[[#This Row],[IQR]])),"")</f>
        <v>8.9891975302533759E-4</v>
      </c>
    </row>
    <row r="774" spans="1:12" x14ac:dyDescent="0.25">
      <c r="A774" s="9">
        <v>44302.94871527778</v>
      </c>
      <c r="B774" s="10">
        <v>0</v>
      </c>
      <c r="C774" s="10">
        <v>1</v>
      </c>
      <c r="D774" s="11">
        <f>SUM(B$2:B774)</f>
        <v>8</v>
      </c>
      <c r="E774" s="11">
        <f>SUM(C$2:C774)</f>
        <v>773</v>
      </c>
      <c r="F774" s="12">
        <f>IF(stats[[#This Row],[Datetime]],stats[[#This Row],[Total Clear]]/stats[[#This Row],[Total Runs]],NA())</f>
        <v>1.034928848641656E-2</v>
      </c>
      <c r="G774" s="2">
        <f t="shared" si="36"/>
        <v>0</v>
      </c>
      <c r="H774" s="3">
        <f>IFERROR(stats[[#This Row],[Datetime]]-A773,"")</f>
        <v>8.217592621804215E-4</v>
      </c>
      <c r="I774" s="3">
        <f t="shared" si="37"/>
        <v>8.6805555474711582E-4</v>
      </c>
      <c r="J774" s="3">
        <f t="shared" si="38"/>
        <v>9.2303240853652824E-4</v>
      </c>
      <c r="K774" s="3">
        <f>IFERROR(stats[[#This Row],[Q3]]-stats[[#This Row],[Q1]],"")</f>
        <v>5.4976853789412417E-5</v>
      </c>
      <c r="L774" s="3">
        <f>IFERROR(AVERAGEIFS(H755:H774, H755:H774, "&lt;" &amp; stats[[#This Row],[Q3]]+(2*stats[[#This Row],[IQR]]), H755:H774, "&gt;" &amp; stats[[#This Row],[Q1]]-(2*stats[[#This Row],[IQR]])),"")</f>
        <v>8.9634773677163245E-4</v>
      </c>
    </row>
    <row r="775" spans="1:12" x14ac:dyDescent="0.25">
      <c r="A775" s="9">
        <v>44302.949606481481</v>
      </c>
      <c r="B775" s="10">
        <v>0</v>
      </c>
      <c r="C775" s="10">
        <v>1</v>
      </c>
      <c r="D775" s="11">
        <f>SUM(B$2:B775)</f>
        <v>8</v>
      </c>
      <c r="E775" s="11">
        <f>SUM(C$2:C775)</f>
        <v>774</v>
      </c>
      <c r="F775" s="12">
        <f>IF(stats[[#This Row],[Datetime]],stats[[#This Row],[Total Clear]]/stats[[#This Row],[Total Runs]],NA())</f>
        <v>1.0335917312661499E-2</v>
      </c>
      <c r="G775" s="2">
        <f t="shared" si="36"/>
        <v>0</v>
      </c>
      <c r="H775" s="3">
        <f>IFERROR(stats[[#This Row],[Datetime]]-A774,"")</f>
        <v>8.9120370103046298E-4</v>
      </c>
      <c r="I775" s="3">
        <f t="shared" si="37"/>
        <v>8.6805555474711582E-4</v>
      </c>
      <c r="J775" s="3">
        <f t="shared" si="38"/>
        <v>9.1435184913279954E-4</v>
      </c>
      <c r="K775" s="3">
        <f>IFERROR(stats[[#This Row],[Q3]]-stats[[#This Row],[Q1]],"")</f>
        <v>4.6296294385683723E-5</v>
      </c>
      <c r="L775" s="3">
        <f>IFERROR(AVERAGEIFS(H756:H775, H756:H775, "&lt;" &amp; stats[[#This Row],[Q3]]+(2*stats[[#This Row],[IQR]]), H756:H775, "&gt;" &amp; stats[[#This Row],[Q1]]-(2*stats[[#This Row],[IQR]])),"")</f>
        <v>8.9056069959446578E-4</v>
      </c>
    </row>
    <row r="776" spans="1:12" x14ac:dyDescent="0.25">
      <c r="A776" s="9">
        <v>44302.950428240743</v>
      </c>
      <c r="B776" s="10">
        <v>0</v>
      </c>
      <c r="C776" s="10">
        <v>1</v>
      </c>
      <c r="D776" s="11">
        <f>SUM(B$2:B776)</f>
        <v>8</v>
      </c>
      <c r="E776" s="11">
        <f>SUM(C$2:C776)</f>
        <v>775</v>
      </c>
      <c r="F776" s="12">
        <f>IF(stats[[#This Row],[Datetime]],stats[[#This Row],[Total Clear]]/stats[[#This Row],[Total Runs]],NA())</f>
        <v>1.032258064516129E-2</v>
      </c>
      <c r="G776" s="2">
        <f t="shared" si="36"/>
        <v>0</v>
      </c>
      <c r="H776" s="3">
        <f>IFERROR(stats[[#This Row],[Datetime]]-A775,"")</f>
        <v>8.217592621804215E-4</v>
      </c>
      <c r="I776" s="3">
        <f t="shared" si="37"/>
        <v>8.6516203737119213E-4</v>
      </c>
      <c r="J776" s="3">
        <f t="shared" si="38"/>
        <v>9.0567129518603906E-4</v>
      </c>
      <c r="K776" s="3">
        <f>IFERROR(stats[[#This Row],[Q3]]-stats[[#This Row],[Q1]],"")</f>
        <v>4.0509257814846933E-5</v>
      </c>
      <c r="L776" s="3">
        <f>IFERROR(AVERAGEIFS(H757:H776, H757:H776, "&lt;" &amp; stats[[#This Row],[Q3]]+(2*stats[[#This Row],[IQR]]), H757:H776, "&gt;" &amp; stats[[#This Row],[Q1]]-(2*stats[[#This Row],[IQR]])),"")</f>
        <v>8.8348765429044655E-4</v>
      </c>
    </row>
    <row r="777" spans="1:12" x14ac:dyDescent="0.25">
      <c r="A777" s="9">
        <v>44302.951261574075</v>
      </c>
      <c r="B777" s="10">
        <v>0</v>
      </c>
      <c r="C777" s="10">
        <v>1</v>
      </c>
      <c r="D777" s="11">
        <f>SUM(B$2:B777)</f>
        <v>8</v>
      </c>
      <c r="E777" s="11">
        <f>SUM(C$2:C777)</f>
        <v>776</v>
      </c>
      <c r="F777" s="12">
        <f>IF(stats[[#This Row],[Datetime]],stats[[#This Row],[Total Clear]]/stats[[#This Row],[Total Runs]],NA())</f>
        <v>1.0309278350515464E-2</v>
      </c>
      <c r="G777" s="2">
        <f t="shared" si="36"/>
        <v>0</v>
      </c>
      <c r="H777" s="3">
        <f>IFERROR(stats[[#This Row],[Datetime]]-A776,"")</f>
        <v>8.3333333168411627E-4</v>
      </c>
      <c r="I777" s="3">
        <f t="shared" si="37"/>
        <v>8.5069444685359485E-4</v>
      </c>
      <c r="J777" s="3">
        <f t="shared" si="38"/>
        <v>9.0567129518603906E-4</v>
      </c>
      <c r="K777" s="3">
        <f>IFERROR(stats[[#This Row],[Q3]]-stats[[#This Row],[Q1]],"")</f>
        <v>5.4976848332444206E-5</v>
      </c>
      <c r="L777" s="3">
        <f>IFERROR(AVERAGEIFS(H758:H777, H758:H777, "&lt;" &amp; stats[[#This Row],[Q3]]+(2*stats[[#This Row],[IQR]]), H758:H777, "&gt;" &amp; stats[[#This Row],[Q1]]-(2*stats[[#This Row],[IQR]])),"")</f>
        <v>8.7962962950566888E-4</v>
      </c>
    </row>
    <row r="778" spans="1:12" x14ac:dyDescent="0.25">
      <c r="A778" s="9">
        <v>44302.952118055553</v>
      </c>
      <c r="B778" s="10">
        <v>0</v>
      </c>
      <c r="C778" s="10">
        <v>1</v>
      </c>
      <c r="D778" s="11">
        <f>SUM(B$2:B778)</f>
        <v>8</v>
      </c>
      <c r="E778" s="11">
        <f>SUM(C$2:C778)</f>
        <v>777</v>
      </c>
      <c r="F778" s="12">
        <f>IF(stats[[#This Row],[Datetime]],stats[[#This Row],[Total Clear]]/stats[[#This Row],[Total Runs]],NA())</f>
        <v>1.0296010296010296E-2</v>
      </c>
      <c r="G778" s="2">
        <f t="shared" si="36"/>
        <v>0</v>
      </c>
      <c r="H778" s="3">
        <f>IFERROR(stats[[#This Row],[Datetime]]-A777,"")</f>
        <v>8.5648147796746343E-4</v>
      </c>
      <c r="I778" s="3">
        <f t="shared" si="37"/>
        <v>8.5069444139662664E-4</v>
      </c>
      <c r="J778" s="3">
        <f t="shared" si="38"/>
        <v>9.0567129518603906E-4</v>
      </c>
      <c r="K778" s="3">
        <f>IFERROR(stats[[#This Row],[Q3]]-stats[[#This Row],[Q1]],"")</f>
        <v>5.4976853789412417E-5</v>
      </c>
      <c r="L778" s="3">
        <f>IFERROR(AVERAGEIFS(H759:H778, H759:H778, "&lt;" &amp; stats[[#This Row],[Q3]]+(2*stats[[#This Row],[IQR]]), H759:H778, "&gt;" &amp; stats[[#This Row],[Q1]]-(2*stats[[#This Row],[IQR]])),"")</f>
        <v>8.7049220249020055E-4</v>
      </c>
    </row>
    <row r="779" spans="1:12" x14ac:dyDescent="0.25">
      <c r="A779" s="9">
        <v>44302.9531712963</v>
      </c>
      <c r="B779" s="10">
        <v>0</v>
      </c>
      <c r="C779" s="10">
        <v>1</v>
      </c>
      <c r="D779" s="11">
        <f>SUM(B$2:B779)</f>
        <v>8</v>
      </c>
      <c r="E779" s="11">
        <f>SUM(C$2:C779)</f>
        <v>778</v>
      </c>
      <c r="F779" s="12">
        <f>IF(stats[[#This Row],[Datetime]],stats[[#This Row],[Total Clear]]/stats[[#This Row],[Total Runs]],NA())</f>
        <v>1.0282776349614395E-2</v>
      </c>
      <c r="G779" s="2">
        <f t="shared" si="36"/>
        <v>0</v>
      </c>
      <c r="H779" s="3">
        <f>IFERROR(stats[[#This Row],[Datetime]]-A778,"")</f>
        <v>1.0532407468417659E-3</v>
      </c>
      <c r="I779" s="3">
        <f t="shared" si="37"/>
        <v>8.5069444139662664E-4</v>
      </c>
      <c r="J779" s="3">
        <f t="shared" si="38"/>
        <v>9.0567129518603906E-4</v>
      </c>
      <c r="K779" s="3">
        <f>IFERROR(stats[[#This Row],[Q3]]-stats[[#This Row],[Q1]],"")</f>
        <v>5.4976853789412417E-5</v>
      </c>
      <c r="L779" s="3">
        <f>IFERROR(AVERAGEIFS(H760:H779, H760:H779, "&lt;" &amp; stats[[#This Row],[Q3]]+(2*stats[[#This Row],[IQR]]), H760:H779, "&gt;" &amp; stats[[#This Row],[Q1]]-(2*stats[[#This Row],[IQR]])),"")</f>
        <v>8.6612654275894678E-4</v>
      </c>
    </row>
    <row r="780" spans="1:12" x14ac:dyDescent="0.25">
      <c r="A780" s="9">
        <v>44302.954201388886</v>
      </c>
      <c r="B780" s="10">
        <v>0</v>
      </c>
      <c r="C780" s="10">
        <v>1</v>
      </c>
      <c r="D780" s="11">
        <f>SUM(B$2:B780)</f>
        <v>8</v>
      </c>
      <c r="E780" s="11">
        <f>SUM(C$2:C780)</f>
        <v>779</v>
      </c>
      <c r="F780" s="12">
        <f>IF(stats[[#This Row],[Datetime]],stats[[#This Row],[Total Clear]]/stats[[#This Row],[Total Runs]],NA())</f>
        <v>1.0269576379974325E-2</v>
      </c>
      <c r="G780" s="2">
        <f t="shared" si="36"/>
        <v>0</v>
      </c>
      <c r="H780" s="3">
        <f>IFERROR(stats[[#This Row],[Datetime]]-A779,"")</f>
        <v>1.0300925860065036E-3</v>
      </c>
      <c r="I780" s="3">
        <f t="shared" si="37"/>
        <v>8.5069444139662664E-4</v>
      </c>
      <c r="J780" s="3">
        <f t="shared" si="38"/>
        <v>9.1435184913279954E-4</v>
      </c>
      <c r="K780" s="3">
        <f>IFERROR(stats[[#This Row],[Q3]]-stats[[#This Row],[Q1]],"")</f>
        <v>6.36574077361729E-5</v>
      </c>
      <c r="L780" s="3">
        <f>IFERROR(AVERAGEIFS(H761:H780, H761:H780, "&lt;" &amp; stats[[#This Row],[Q3]]+(2*stats[[#This Row],[IQR]]), H761:H780, "&gt;" &amp; stats[[#This Row],[Q1]]-(2*stats[[#This Row],[IQR]])),"")</f>
        <v>8.7512860005113506E-4</v>
      </c>
    </row>
    <row r="781" spans="1:12" x14ac:dyDescent="0.25">
      <c r="A781" s="9">
        <v>44302.955011574071</v>
      </c>
      <c r="B781" s="10">
        <v>0</v>
      </c>
      <c r="C781" s="10">
        <v>1</v>
      </c>
      <c r="D781" s="11">
        <f>SUM(B$2:B781)</f>
        <v>8</v>
      </c>
      <c r="E781" s="11">
        <f>SUM(C$2:C781)</f>
        <v>780</v>
      </c>
      <c r="F781" s="12">
        <f>IF(stats[[#This Row],[Datetime]],stats[[#This Row],[Total Clear]]/stats[[#This Row],[Total Runs]],NA())</f>
        <v>1.0256410256410256E-2</v>
      </c>
      <c r="G781" s="2">
        <f t="shared" si="36"/>
        <v>0</v>
      </c>
      <c r="H781" s="3">
        <f>IFERROR(stats[[#This Row],[Datetime]]-A780,"")</f>
        <v>8.1018518540076911E-4</v>
      </c>
      <c r="I781" s="3">
        <f t="shared" si="37"/>
        <v>8.3043981430819258E-4</v>
      </c>
      <c r="J781" s="3">
        <f t="shared" si="38"/>
        <v>9.0567129700502846E-4</v>
      </c>
      <c r="K781" s="3">
        <f>IFERROR(stats[[#This Row],[Q3]]-stats[[#This Row],[Q1]],"")</f>
        <v>7.5231482696835883E-5</v>
      </c>
      <c r="L781" s="3">
        <f>IFERROR(AVERAGEIFS(H762:H781, H762:H781, "&lt;" &amp; stats[[#This Row],[Q3]]+(2*stats[[#This Row],[IQR]]), H762:H781, "&gt;" &amp; stats[[#This Row],[Q1]]-(2*stats[[#This Row],[IQR]])),"")</f>
        <v>8.790204676762713E-4</v>
      </c>
    </row>
    <row r="782" spans="1:12" x14ac:dyDescent="0.25">
      <c r="A782" s="9">
        <v>44302.95584490741</v>
      </c>
      <c r="B782" s="10">
        <v>0</v>
      </c>
      <c r="C782" s="10">
        <v>1</v>
      </c>
      <c r="D782" s="11">
        <f>SUM(B$2:B782)</f>
        <v>8</v>
      </c>
      <c r="E782" s="11">
        <f>SUM(C$2:C782)</f>
        <v>781</v>
      </c>
      <c r="F782" s="12">
        <f>IF(stats[[#This Row],[Datetime]],stats[[#This Row],[Total Clear]]/stats[[#This Row],[Total Runs]],NA())</f>
        <v>1.0243277848911651E-2</v>
      </c>
      <c r="G782" s="2">
        <f t="shared" si="36"/>
        <v>0</v>
      </c>
      <c r="H782" s="3">
        <f>IFERROR(stats[[#This Row],[Datetime]]-A781,"")</f>
        <v>8.3333333896007389E-4</v>
      </c>
      <c r="I782" s="3">
        <f t="shared" si="37"/>
        <v>8.3043981430819258E-4</v>
      </c>
      <c r="J782" s="3">
        <f t="shared" si="38"/>
        <v>8.9699073942028917E-4</v>
      </c>
      <c r="K782" s="3">
        <f>IFERROR(stats[[#This Row],[Q3]]-stats[[#This Row],[Q1]],"")</f>
        <v>6.6550925112096593E-5</v>
      </c>
      <c r="L782" s="3">
        <f>IFERROR(AVERAGEIFS(H763:H782, H763:H782, "&lt;" &amp; stats[[#This Row],[Q3]]+(2*stats[[#This Row],[IQR]]), H763:H782, "&gt;" &amp; stats[[#This Row],[Q1]]-(2*stats[[#This Row],[IQR]])),"")</f>
        <v>8.6548353889763041E-4</v>
      </c>
    </row>
    <row r="783" spans="1:12" x14ac:dyDescent="0.25">
      <c r="A783" s="9">
        <v>44302.956689814811</v>
      </c>
      <c r="B783" s="10">
        <v>0</v>
      </c>
      <c r="C783" s="10">
        <v>1</v>
      </c>
      <c r="D783" s="11">
        <f>SUM(B$2:B783)</f>
        <v>8</v>
      </c>
      <c r="E783" s="11">
        <f>SUM(C$2:C783)</f>
        <v>782</v>
      </c>
      <c r="F783" s="12">
        <f>IF(stats[[#This Row],[Datetime]],stats[[#This Row],[Total Clear]]/stats[[#This Row],[Total Runs]],NA())</f>
        <v>1.0230179028132993E-2</v>
      </c>
      <c r="G783" s="2">
        <f t="shared" si="36"/>
        <v>0</v>
      </c>
      <c r="H783" s="3">
        <f>IFERROR(stats[[#This Row],[Datetime]]-A782,"")</f>
        <v>8.4490740118781105E-4</v>
      </c>
      <c r="I783" s="3">
        <f t="shared" si="37"/>
        <v>8.3043981430819258E-4</v>
      </c>
      <c r="J783" s="3">
        <f t="shared" si="38"/>
        <v>8.9699073942028917E-4</v>
      </c>
      <c r="K783" s="3">
        <f>IFERROR(stats[[#This Row],[Q3]]-stats[[#This Row],[Q1]],"")</f>
        <v>6.6550925112096593E-5</v>
      </c>
      <c r="L783" s="3">
        <f>IFERROR(AVERAGEIFS(H764:H783, H764:H783, "&lt;" &amp; stats[[#This Row],[Q3]]+(2*stats[[#This Row],[IQR]]), H764:H783, "&gt;" &amp; stats[[#This Row],[Q1]]-(2*stats[[#This Row],[IQR]])),"")</f>
        <v>8.6484053422787436E-4</v>
      </c>
    </row>
    <row r="784" spans="1:12" x14ac:dyDescent="0.25">
      <c r="A784" s="9">
        <v>44302.957557870373</v>
      </c>
      <c r="B784" s="10">
        <v>0</v>
      </c>
      <c r="C784" s="10">
        <v>1</v>
      </c>
      <c r="D784" s="11">
        <f>SUM(B$2:B784)</f>
        <v>8</v>
      </c>
      <c r="E784" s="11">
        <f>SUM(C$2:C784)</f>
        <v>783</v>
      </c>
      <c r="F784" s="12">
        <f>IF(stats[[#This Row],[Datetime]],stats[[#This Row],[Total Clear]]/stats[[#This Row],[Total Runs]],NA())</f>
        <v>1.0217113665389528E-2</v>
      </c>
      <c r="G784" s="2">
        <f t="shared" si="36"/>
        <v>0</v>
      </c>
      <c r="H784" s="3">
        <f>IFERROR(stats[[#This Row],[Datetime]]-A783,"")</f>
        <v>8.6805556202307343E-4</v>
      </c>
      <c r="I784" s="3">
        <f t="shared" si="37"/>
        <v>8.3043981430819258E-4</v>
      </c>
      <c r="J784" s="3">
        <f t="shared" si="38"/>
        <v>8.9699073942028917E-4</v>
      </c>
      <c r="K784" s="3">
        <f>IFERROR(stats[[#This Row],[Q3]]-stats[[#This Row],[Q1]],"")</f>
        <v>6.6550925112096593E-5</v>
      </c>
      <c r="L784" s="3">
        <f>IFERROR(AVERAGEIFS(H765:H784, H765:H784, "&lt;" &amp; stats[[#This Row],[Q3]]+(2*stats[[#This Row],[IQR]]), H765:H784, "&gt;" &amp; stats[[#This Row],[Q1]]-(2*stats[[#This Row],[IQR]])),"")</f>
        <v>8.6355452650524163E-4</v>
      </c>
    </row>
    <row r="785" spans="1:12" x14ac:dyDescent="0.25">
      <c r="A785" s="9">
        <v>44302.958356481482</v>
      </c>
      <c r="B785" s="10">
        <v>0</v>
      </c>
      <c r="C785" s="10">
        <v>1</v>
      </c>
      <c r="D785" s="11">
        <f>SUM(B$2:B785)</f>
        <v>8</v>
      </c>
      <c r="E785" s="11">
        <f>SUM(C$2:C785)</f>
        <v>784</v>
      </c>
      <c r="F785" s="12">
        <f>IF(stats[[#This Row],[Datetime]],stats[[#This Row],[Total Clear]]/stats[[#This Row],[Total Runs]],NA())</f>
        <v>1.020408163265306E-2</v>
      </c>
      <c r="G785" s="2">
        <f t="shared" si="36"/>
        <v>0</v>
      </c>
      <c r="H785" s="3">
        <f>IFERROR(stats[[#This Row],[Datetime]]-A784,"")</f>
        <v>7.9861110862111673E-4</v>
      </c>
      <c r="I785" s="3">
        <f t="shared" si="37"/>
        <v>8.217592621804215E-4</v>
      </c>
      <c r="J785" s="3">
        <f t="shared" si="38"/>
        <v>8.9699073942028917E-4</v>
      </c>
      <c r="K785" s="3">
        <f>IFERROR(stats[[#This Row],[Q3]]-stats[[#This Row],[Q1]],"")</f>
        <v>7.5231477239867672E-5</v>
      </c>
      <c r="L785" s="3">
        <f>IFERROR(AVERAGEIFS(H766:H785, H766:H785, "&lt;" &amp; stats[[#This Row],[Q3]]+(2*stats[[#This Row],[IQR]]), H766:H785, "&gt;" &amp; stats[[#This Row],[Q1]]-(2*stats[[#This Row],[IQR]])),"")</f>
        <v>8.5905349745492765E-4</v>
      </c>
    </row>
    <row r="786" spans="1:12" x14ac:dyDescent="0.25">
      <c r="A786" s="9">
        <v>44302.95921296296</v>
      </c>
      <c r="B786" s="10">
        <v>0</v>
      </c>
      <c r="C786" s="10">
        <v>1</v>
      </c>
      <c r="D786" s="11">
        <f>SUM(B$2:B786)</f>
        <v>8</v>
      </c>
      <c r="E786" s="11">
        <f>SUM(C$2:C786)</f>
        <v>785</v>
      </c>
      <c r="F786" s="12">
        <f>IF(stats[[#This Row],[Datetime]],stats[[#This Row],[Total Clear]]/stats[[#This Row],[Total Runs]],NA())</f>
        <v>1.019108280254777E-2</v>
      </c>
      <c r="G786" s="2">
        <f t="shared" si="36"/>
        <v>0</v>
      </c>
      <c r="H786" s="3">
        <f>IFERROR(stats[[#This Row],[Datetime]]-A785,"")</f>
        <v>8.5648147796746343E-4</v>
      </c>
      <c r="I786" s="3">
        <f t="shared" si="37"/>
        <v>8.217592621804215E-4</v>
      </c>
      <c r="J786" s="3">
        <f t="shared" si="38"/>
        <v>8.9699073942028917E-4</v>
      </c>
      <c r="K786" s="3">
        <f>IFERROR(stats[[#This Row],[Q3]]-stats[[#This Row],[Q1]],"")</f>
        <v>7.5231477239867672E-5</v>
      </c>
      <c r="L786" s="3">
        <f>IFERROR(AVERAGEIFS(H767:H786, H767:H786, "&lt;" &amp; stats[[#This Row],[Q3]]+(2*stats[[#This Row],[IQR]]), H767:H786, "&gt;" &amp; stats[[#This Row],[Q1]]-(2*stats[[#This Row],[IQR]])),"")</f>
        <v>8.5841049318939133E-4</v>
      </c>
    </row>
    <row r="787" spans="1:12" x14ac:dyDescent="0.25">
      <c r="A787" s="9">
        <v>44302.960092592592</v>
      </c>
      <c r="B787" s="10">
        <v>0</v>
      </c>
      <c r="C787" s="10">
        <v>1</v>
      </c>
      <c r="D787" s="11">
        <f>SUM(B$2:B787)</f>
        <v>8</v>
      </c>
      <c r="E787" s="11">
        <f>SUM(C$2:C787)</f>
        <v>786</v>
      </c>
      <c r="F787" s="12">
        <f>IF(stats[[#This Row],[Datetime]],stats[[#This Row],[Total Clear]]/stats[[#This Row],[Total Runs]],NA())</f>
        <v>1.0178117048346057E-2</v>
      </c>
      <c r="G787" s="2">
        <f t="shared" si="36"/>
        <v>0</v>
      </c>
      <c r="H787" s="3">
        <f>IFERROR(stats[[#This Row],[Datetime]]-A786,"")</f>
        <v>8.7962963152676821E-4</v>
      </c>
      <c r="I787" s="3">
        <f t="shared" si="37"/>
        <v>8.217592621804215E-4</v>
      </c>
      <c r="J787" s="3">
        <f t="shared" si="38"/>
        <v>8.825231489026919E-4</v>
      </c>
      <c r="K787" s="3">
        <f>IFERROR(stats[[#This Row],[Q3]]-stats[[#This Row],[Q1]],"")</f>
        <v>6.0763886722270399E-5</v>
      </c>
      <c r="L787" s="3">
        <f>IFERROR(AVERAGEIFS(H768:H787, H768:H787, "&lt;" &amp; stats[[#This Row],[Q3]]+(2*stats[[#This Row],[IQR]]), H768:H787, "&gt;" &amp; stats[[#This Row],[Q1]]-(2*stats[[#This Row],[IQR]])),"")</f>
        <v>8.5005144016273937E-4</v>
      </c>
    </row>
    <row r="788" spans="1:12" x14ac:dyDescent="0.25">
      <c r="A788" s="9">
        <v>44302.960914351854</v>
      </c>
      <c r="B788" s="10">
        <v>0</v>
      </c>
      <c r="C788" s="10">
        <v>1</v>
      </c>
      <c r="D788" s="11">
        <f>SUM(B$2:B788)</f>
        <v>8</v>
      </c>
      <c r="E788" s="11">
        <f>SUM(C$2:C788)</f>
        <v>787</v>
      </c>
      <c r="F788" s="12">
        <f>IF(stats[[#This Row],[Datetime]],stats[[#This Row],[Total Clear]]/stats[[#This Row],[Total Runs]],NA())</f>
        <v>1.0165184243964422E-2</v>
      </c>
      <c r="G788" s="2">
        <f t="shared" si="36"/>
        <v>0</v>
      </c>
      <c r="H788" s="3">
        <f>IFERROR(stats[[#This Row],[Datetime]]-A787,"")</f>
        <v>8.217592621804215E-4</v>
      </c>
      <c r="I788" s="3">
        <f t="shared" si="37"/>
        <v>8.217592621804215E-4</v>
      </c>
      <c r="J788" s="3">
        <f t="shared" si="38"/>
        <v>8.825231489026919E-4</v>
      </c>
      <c r="K788" s="3">
        <f>IFERROR(stats[[#This Row],[Q3]]-stats[[#This Row],[Q1]],"")</f>
        <v>6.0763886722270399E-5</v>
      </c>
      <c r="L788" s="3">
        <f>IFERROR(AVERAGEIFS(H769:H788, H769:H788, "&lt;" &amp; stats[[#This Row],[Q3]]+(2*stats[[#This Row],[IQR]]), H769:H788, "&gt;" &amp; stats[[#This Row],[Q1]]-(2*stats[[#This Row],[IQR]])),"")</f>
        <v>8.5455246921305335E-4</v>
      </c>
    </row>
    <row r="789" spans="1:12" x14ac:dyDescent="0.25">
      <c r="A789" s="9">
        <v>44302.961724537039</v>
      </c>
      <c r="B789" s="10">
        <v>0</v>
      </c>
      <c r="C789" s="10">
        <v>1</v>
      </c>
      <c r="D789" s="11">
        <f>SUM(B$2:B789)</f>
        <v>8</v>
      </c>
      <c r="E789" s="11">
        <f>SUM(C$2:C789)</f>
        <v>788</v>
      </c>
      <c r="F789" s="12">
        <f>IF(stats[[#This Row],[Datetime]],stats[[#This Row],[Total Clear]]/stats[[#This Row],[Total Runs]],NA())</f>
        <v>1.015228426395939E-2</v>
      </c>
      <c r="G789" s="2">
        <f t="shared" si="36"/>
        <v>0</v>
      </c>
      <c r="H789" s="3">
        <f>IFERROR(stats[[#This Row],[Datetime]]-A788,"")</f>
        <v>8.1018518540076911E-4</v>
      </c>
      <c r="I789" s="3">
        <f t="shared" si="37"/>
        <v>8.217592621804215E-4</v>
      </c>
      <c r="J789" s="3">
        <f t="shared" si="38"/>
        <v>8.7962963152676821E-4</v>
      </c>
      <c r="K789" s="3">
        <f>IFERROR(stats[[#This Row],[Q3]]-stats[[#This Row],[Q1]],"")</f>
        <v>5.7870369346346706E-5</v>
      </c>
      <c r="L789" s="3">
        <f>IFERROR(AVERAGEIFS(H770:H789, H770:H789, "&lt;" &amp; stats[[#This Row],[Q3]]+(2*stats[[#This Row],[IQR]]), H770:H789, "&gt;" &amp; stats[[#This Row],[Q1]]-(2*stats[[#This Row],[IQR]])),"")</f>
        <v>8.4683642004771775E-4</v>
      </c>
    </row>
    <row r="790" spans="1:12" x14ac:dyDescent="0.25">
      <c r="A790" s="9">
        <v>44302.962604166663</v>
      </c>
      <c r="B790" s="10">
        <v>0</v>
      </c>
      <c r="C790" s="10">
        <v>1</v>
      </c>
      <c r="D790" s="11">
        <f>SUM(B$2:B790)</f>
        <v>8</v>
      </c>
      <c r="E790" s="11">
        <f>SUM(C$2:C790)</f>
        <v>789</v>
      </c>
      <c r="F790" s="12">
        <f>IF(stats[[#This Row],[Datetime]],stats[[#This Row],[Total Clear]]/stats[[#This Row],[Total Runs]],NA())</f>
        <v>1.0139416983523447E-2</v>
      </c>
      <c r="G790" s="2">
        <f t="shared" si="36"/>
        <v>0</v>
      </c>
      <c r="H790" s="3">
        <f>IFERROR(stats[[#This Row],[Datetime]]-A789,"")</f>
        <v>8.7962962425081059E-4</v>
      </c>
      <c r="I790" s="3">
        <f t="shared" si="37"/>
        <v>8.217592621804215E-4</v>
      </c>
      <c r="J790" s="3">
        <f t="shared" si="38"/>
        <v>8.796296260698E-4</v>
      </c>
      <c r="K790" s="3">
        <f>IFERROR(stats[[#This Row],[Q3]]-stats[[#This Row],[Q1]],"")</f>
        <v>5.7870363889378496E-5</v>
      </c>
      <c r="L790" s="3">
        <f>IFERROR(AVERAGEIFS(H771:H790, H771:H790, "&lt;" &amp; stats[[#This Row],[Q3]]+(2*stats[[#This Row],[IQR]]), H771:H790, "&gt;" &amp; stats[[#This Row],[Q1]]-(2*stats[[#This Row],[IQR]])),"")</f>
        <v>8.4490740725110902E-4</v>
      </c>
    </row>
    <row r="791" spans="1:12" x14ac:dyDescent="0.25">
      <c r="A791" s="9">
        <v>44302.963495370372</v>
      </c>
      <c r="B791" s="10">
        <v>1</v>
      </c>
      <c r="C791" s="10">
        <v>1</v>
      </c>
      <c r="D791" s="11">
        <f>SUM(B$2:B791)</f>
        <v>9</v>
      </c>
      <c r="E791" s="11">
        <f>SUM(C$2:C791)</f>
        <v>790</v>
      </c>
      <c r="F791" s="12">
        <f>IF(stats[[#This Row],[Datetime]],stats[[#This Row],[Total Clear]]/stats[[#This Row],[Total Runs]],NA())</f>
        <v>1.1392405063291139E-2</v>
      </c>
      <c r="G791" s="2">
        <f t="shared" si="36"/>
        <v>0.05</v>
      </c>
      <c r="H791" s="3">
        <f>IFERROR(stats[[#This Row],[Datetime]]-A790,"")</f>
        <v>8.9120370830642059E-4</v>
      </c>
      <c r="I791" s="3">
        <f t="shared" si="37"/>
        <v>8.217592621804215E-4</v>
      </c>
      <c r="J791" s="3">
        <f t="shared" si="38"/>
        <v>8.796296260698E-4</v>
      </c>
      <c r="K791" s="3">
        <f>IFERROR(stats[[#This Row],[Q3]]-stats[[#This Row],[Q1]],"")</f>
        <v>5.7870363889378496E-5</v>
      </c>
      <c r="L791" s="3">
        <f>IFERROR(AVERAGEIFS(H772:H791, H772:H791, "&lt;" &amp; stats[[#This Row],[Q3]]+(2*stats[[#This Row],[IQR]]), H772:H791, "&gt;" &amp; stats[[#This Row],[Q1]]-(2*stats[[#This Row],[IQR]])),"")</f>
        <v>8.4555041151664534E-4</v>
      </c>
    </row>
    <row r="6800" spans="15:15" x14ac:dyDescent="0.25">
      <c r="O6800" s="6"/>
    </row>
    <row r="6801" spans="15:15" x14ac:dyDescent="0.25">
      <c r="O6801" s="6"/>
    </row>
    <row r="6802" spans="15:15" x14ac:dyDescent="0.25">
      <c r="O6802" s="6"/>
    </row>
    <row r="6803" spans="15:15" x14ac:dyDescent="0.25">
      <c r="O6803" s="6"/>
    </row>
    <row r="6804" spans="15:15" x14ac:dyDescent="0.25">
      <c r="O6804" s="6"/>
    </row>
    <row r="6805" spans="15:15" x14ac:dyDescent="0.25">
      <c r="O6805" s="6"/>
    </row>
    <row r="6806" spans="15:15" x14ac:dyDescent="0.25">
      <c r="O6806" s="6"/>
    </row>
    <row r="6807" spans="15:15" x14ac:dyDescent="0.25">
      <c r="O6807" s="6"/>
    </row>
    <row r="6808" spans="15:15" x14ac:dyDescent="0.25">
      <c r="O6808" s="6"/>
    </row>
    <row r="6809" spans="15:15" x14ac:dyDescent="0.25">
      <c r="O6809" s="6"/>
    </row>
    <row r="6810" spans="15:15" x14ac:dyDescent="0.25">
      <c r="O6810" s="6"/>
    </row>
    <row r="6811" spans="15:15" x14ac:dyDescent="0.25">
      <c r="O6811" s="6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4 E A A B Q S w M E F A A C A A g A B 0 y Q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A d M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T J B S O 5 C v 7 1 o B A A A L C A A A E w A c A E Z v c m 1 1 b G F z L 1 N l Y 3 R p b 2 4 x L m 0 g o h g A K K A U A A A A A A A A A A A A A A A A A A A A A A A A A A A A 7 Z L P a 8 I w F M f v h f 4 P I V 4 q x I L V 7 b B R G L R u 7 C K u 9 b b u k L V v G m h f J E k F E f / 3 x U X x B + y w m 0 N z S f K + S d 7 n 5 f s 0 l E Z I J L m b + 4 + + 5 3 t 6 z h V U R B t u N I l J D c b 3 i B 2 5 b F U J N p L o Z Z j K s m 0 A T f A s a g g T i c Z u d E B H D 8 U E l J b I 6 6 c 8 T 4 s X 3 k A x F p D 1 M h B Y c o V 8 m 6 l A A a q n b K h X t 7 y n S y U W p v h J G Z Z 6 S b v s P Y V a N M K A i i m j j C S y b h v U 8 Y C R E Z a y E j i L + 9 F d x M h b K w 3 k Z l V D f F i G Y 4 n w 0 W U O v U O T O c e Z r W q 6 W g C 1 N U z 5 p z 0 0 V R z 1 l 1 S N e 3 0 r 6 s D V y d Z r 6 q J 9 m 9 1 Y h V T c g B E N b B j Z a 5 H V X t H c D 8 P t 3 S N h c C p s D i Q Z o P 2 T a l / Q A c Y J u 3 B w h n y K Q 9 M d C j 1 j o R O u N W h 6 R k K z 1 m a y F L 4 n 8 D e Q Y / M 7 1 N k f R F 3 q e u D / t s D F d M A l N I D 1 / y / 2 D 2 7 2 X 7 P 9 w 5 v 9 1 2 L / N 1 B L A Q I t A B Q A A g A I A A d M k F I n h h r i o g A A A P U A A A A S A A A A A A A A A A A A A A A A A A A A A A B D b 2 5 m a W c v U G F j a 2 F n Z S 5 4 b W x Q S w E C L Q A U A A I A C A A H T J B S D 8 r p q 6 Q A A A D p A A A A E w A A A A A A A A A A A A A A A A D u A A A A W 0 N v b n R l b n R f V H l w Z X N d L n h t b F B L A Q I t A B Q A A g A I A A d M k F I 7 k K / v W g E A A A s I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i A A A A A A A A U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0 L T E 2 V D E 0 O j M y O j E 0 L j c 1 N z g 5 N z F a I i A v P j x F b n R y e S B U e X B l P S J G a W x s R X J y b 3 J D b 3 V u d C I g V m F s d W U 9 I m w w I i A v P j x F b n R y e S B U e X B l P S J G a W x s Q 2 9 s d W 1 u V H l w Z X M i I F Z h b H V l P S J z Q n d N R C I g L z 4 8 R W 5 0 c n k g V H l w Z T 0 i R m l s b E V y c m 9 y Q 2 9 k Z S I g V m F s d W U 9 I n N V b m t u b 3 d u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d W 5 0 I i B W Y W x 1 Z T 0 i b D c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9 B d X R v U m V t b 3 Z l Z E N v b H V t b n M x L n t E Y X R l d G l t Z S w w f S Z x d W 9 0 O y w m c X V v d D t T Z W N 0 a W 9 u M S 9 z d G F 0 c y 9 B d X R v U m V t b 3 Z l Z E N v b H V t b n M x L n t Q Y X N z Z X M s M X 0 m c X V v d D s s J n F 1 b 3 Q 7 U 2 V j d G l v b j E v c 3 R h d H M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A 4 O j U 4 O j I y L j U 0 M j M 2 M T R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y K S 9 B d X R v U m V t b 3 Z l Z E N v b H V t b n M x L n t E Y X R l d G l t Z S w w f S Z x d W 9 0 O y w m c X V v d D t T Z W N 0 a W 9 u M S 9 z d G F 0 c y A o M i k v Q X V 0 b 1 J l b W 9 2 Z W R D b 2 x 1 b W 5 z M S 5 7 U G F z c 2 V z L D F 9 J n F 1 b 3 Q 7 L C Z x d W 9 0 O 1 N l Y 3 R p b 2 4 x L 3 N 0 Y X R z I C g y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y K S 9 B d X R v U m V t b 3 Z l Z E N v b H V t b n M x L n t E Y X R l d G l t Z S w w f S Z x d W 9 0 O y w m c X V v d D t T Z W N 0 a W 9 u M S 9 z d G F 0 c y A o M i k v Q X V 0 b 1 J l b W 9 2 Z W R D b 2 x 1 b W 5 z M S 5 7 U G F z c 2 V z L D F 9 J n F 1 b 3 Q 7 L C Z x d W 9 0 O 1 N l Y 3 R p b 2 4 x L 3 N 0 Y X R z I C g y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3 V D A z O j U 1 O j E z L j g 4 N T Q 2 M j h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z K S 9 B d X R v U m V t b 3 Z l Z E N v b H V t b n M x L n t E Y X R l d G l t Z S w w f S Z x d W 9 0 O y w m c X V v d D t T Z W N 0 a W 9 u M S 9 z d G F 0 c y A o M y k v Q X V 0 b 1 J l b W 9 2 Z W R D b 2 x 1 b W 5 z M S 5 7 U G F z c 2 V z L D F 9 J n F 1 b 3 Q 7 L C Z x d W 9 0 O 1 N l Y 3 R p b 2 4 x L 3 N 0 Y X R z I C g z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z K S 9 B d X R v U m V t b 3 Z l Z E N v b H V t b n M x L n t E Y X R l d G l t Z S w w f S Z x d W 9 0 O y w m c X V v d D t T Z W N 0 a W 9 u M S 9 z d G F 0 c y A o M y k v Q X V 0 b 1 J l b W 9 2 Z W R D b 2 x 1 b W 5 z M S 5 7 U G F z c 2 V z L D F 9 J n F 1 b 3 Q 7 L C Z x d W 9 0 O 1 N l Y 3 R p b 2 4 x L 3 N 0 Y X R z I C g z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A x O j Q 0 O j M 5 L j k 5 N j E 5 M D Z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0 K S 9 B d X R v U m V t b 3 Z l Z E N v b H V t b n M x L n t E Y X R l d G l t Z S w w f S Z x d W 9 0 O y w m c X V v d D t T Z W N 0 a W 9 u M S 9 z d G F 0 c y A o N C k v Q X V 0 b 1 J l b W 9 2 Z W R D b 2 x 1 b W 5 z M S 5 7 U G F z c 2 V z L D F 9 J n F 1 b 3 Q 7 L C Z x d W 9 0 O 1 N l Y 3 R p b 2 4 x L 3 N 0 Y X R z I C g 0 K S 9 B d X R v U m V t b 3 Z l Z E N v b H V t b n M x L n t S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I C g 0 K S 9 B d X R v U m V t b 3 Z l Z E N v b H V t b n M x L n t E Y X R l d G l t Z S w w f S Z x d W 9 0 O y w m c X V v d D t T Z W N 0 a W 9 u M S 9 z d G F 0 c y A o N C k v Q X V 0 b 1 J l b W 9 2 Z W R D b 2 x 1 b W 5 z M S 5 7 U G F z c 2 V z L D F 9 J n F 1 b 3 Q 7 L C Z x d W 9 0 O 1 N l Y 3 R p b 2 4 x L 3 N 0 Y X R z I C g 0 K S 9 B d X R v U m V t b 3 Z l Z E N v b H V t b n M x L n t S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Q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e u N 6 b u 1 V I i i j F 9 z W K v 9 M A A A A A A g A A A A A A E G Y A A A A B A A A g A A A A B 6 8 Q U s 8 + q p s 6 P J D O 1 x o r s j K H l W o w L M Q 7 g G V U Y p N 5 F 4 8 A A A A A D o A A A A A C A A A g A A A A O J R k X A h 7 S w 1 + G 4 i 7 5 j f u k K j a 7 1 G + 0 T b d Q e x t m e w G U Y V Q A A A A y 4 9 P n P / E 9 0 l h R y 8 O K 2 Z Y C Q 5 s d / N W 2 U c 6 5 C f r o 6 / 8 q E c + q G n a h 0 K 4 b K t K / 9 w P z j i z 8 I B s t y k F r N L Y 1 C t B m Y T g k 5 k f g Y j 5 0 4 a m 0 N u a D v G B u v d A A A A A X y R 3 0 p k x K 4 c D r X p q m 3 2 Q J 4 O 0 9 u W k W d 8 H P A t w 9 p K o 3 o D n k a / v G H c e s M L c L T L b Q o b Q G v S 8 g 4 X o R v R O l n a J l 6 6 o q Q =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Clear %</vt:lpstr>
      <vt:lpstr>Clear 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2021-04-16T14:32:40Z</dcterms:modified>
</cp:coreProperties>
</file>