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UdeS_S4_APP6\Alerte\"/>
    </mc:Choice>
  </mc:AlternateContent>
  <xr:revisionPtr revIDLastSave="0" documentId="13_ncr:1_{657D0927-D742-48D8-B75A-64D9EC17383B}" xr6:coauthVersionLast="47" xr6:coauthVersionMax="47" xr10:uidLastSave="{00000000-0000-0000-0000-000000000000}"/>
  <bookViews>
    <workbookView xWindow="-120" yWindow="330" windowWidth="38640" windowHeight="2139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B5" i="1" l="1"/>
  <c r="AB6" i="1"/>
  <c r="AB7" i="1"/>
  <c r="AB4" i="1"/>
  <c r="AA5" i="1"/>
  <c r="AA6" i="1"/>
  <c r="AA7" i="1"/>
  <c r="Z5" i="1"/>
  <c r="Z6" i="1"/>
  <c r="Z7" i="1"/>
  <c r="AA4" i="1"/>
  <c r="Z4" i="1"/>
  <c r="AF5" i="1"/>
  <c r="AF6" i="1"/>
  <c r="AF7" i="1"/>
  <c r="AF4" i="1"/>
  <c r="AD5" i="1"/>
  <c r="AD6" i="1"/>
  <c r="AD7" i="1"/>
  <c r="AD4" i="1"/>
  <c r="AE5" i="1"/>
  <c r="AE6" i="1"/>
  <c r="AE7" i="1"/>
  <c r="AC5" i="1"/>
  <c r="AC6" i="1"/>
  <c r="AC7" i="1"/>
  <c r="AE4" i="1"/>
  <c r="AC4" i="1"/>
  <c r="Y7" i="1"/>
  <c r="W7" i="1"/>
  <c r="U7" i="1"/>
  <c r="S7" i="1"/>
  <c r="Q7" i="1"/>
  <c r="O7" i="1"/>
  <c r="M7" i="1"/>
  <c r="K7" i="1"/>
  <c r="I7" i="1"/>
  <c r="G7" i="1"/>
  <c r="E7" i="1"/>
  <c r="C7" i="1"/>
  <c r="Y6" i="1"/>
  <c r="W6" i="1"/>
  <c r="U6" i="1"/>
  <c r="S6" i="1"/>
  <c r="Q6" i="1"/>
  <c r="O6" i="1"/>
  <c r="M6" i="1"/>
  <c r="K6" i="1"/>
  <c r="I6" i="1"/>
  <c r="G6" i="1"/>
  <c r="E6" i="1"/>
  <c r="C6" i="1"/>
  <c r="Y5" i="1"/>
  <c r="W5" i="1"/>
  <c r="U5" i="1"/>
  <c r="S5" i="1"/>
  <c r="Q5" i="1"/>
  <c r="O5" i="1"/>
  <c r="M5" i="1"/>
  <c r="K5" i="1"/>
  <c r="I5" i="1"/>
  <c r="G5" i="1"/>
  <c r="E5" i="1"/>
  <c r="C5" i="1"/>
  <c r="Y4" i="1"/>
  <c r="W4" i="1"/>
  <c r="U4" i="1"/>
  <c r="S4" i="1"/>
  <c r="Q4" i="1"/>
  <c r="O4" i="1"/>
  <c r="M4" i="1"/>
  <c r="K4" i="1"/>
  <c r="I4" i="1"/>
  <c r="G4" i="1"/>
  <c r="E4" i="1"/>
  <c r="C4" i="1"/>
</calcChain>
</file>

<file path=xl/sharedStrings.xml><?xml version="1.0" encoding="utf-8"?>
<sst xmlns="http://schemas.openxmlformats.org/spreadsheetml/2006/main" count="40" uniqueCount="11">
  <si>
    <t>Petit Pascal</t>
  </si>
  <si>
    <t>Lau</t>
  </si>
  <si>
    <t>Ascendant</t>
  </si>
  <si>
    <t>Descendant</t>
  </si>
  <si>
    <t>Take 1</t>
  </si>
  <si>
    <t>Freq</t>
  </si>
  <si>
    <t>Take 2</t>
  </si>
  <si>
    <t>Take 3</t>
  </si>
  <si>
    <t>Moyenne</t>
  </si>
  <si>
    <t>Écart Type</t>
  </si>
  <si>
    <t>Différence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</si>
</sst>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E994"/>
        <bgColor rgb="FFFFD8CE"/>
      </patternFill>
    </fill>
    <fill>
      <patternFill patternType="solid">
        <fgColor rgb="FFE0C2CD"/>
        <bgColor rgb="FFCCCCFF"/>
      </patternFill>
    </fill>
    <fill>
      <patternFill patternType="solid">
        <fgColor rgb="FFDEE6EF"/>
        <bgColor rgb="FFDDE8CB"/>
      </patternFill>
    </fill>
    <fill>
      <patternFill patternType="solid">
        <fgColor rgb="FFDDE8CB"/>
        <bgColor rgb="FFDEE6EF"/>
      </patternFill>
    </fill>
    <fill>
      <patternFill patternType="solid">
        <fgColor rgb="FFFFD8CE"/>
        <bgColor rgb="FFDDE8CB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" fontId="0" fillId="0" borderId="0" xfId="0" applyNumberFormat="1"/>
    <xf numFmtId="0" fontId="0" fillId="7" borderId="1" xfId="0" applyFill="1" applyBorder="1"/>
    <xf numFmtId="1" fontId="0" fillId="7" borderId="1" xfId="0" applyNumberFormat="1" applyFill="1" applyBorder="1"/>
    <xf numFmtId="0" fontId="0" fillId="7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" fontId="0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E994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Fréquence d'écoute</a:t>
            </a:r>
            <a:r>
              <a:rPr lang="en-CA" baseline="0"/>
              <a:t> des rotations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Fréquence base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Sheet1!$A$4:$A$7</c:f>
              <c:numCache>
                <c:formatCode>General</c:formatCode>
                <c:ptCount val="4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3000</c:v>
                </c:pt>
              </c:numCache>
            </c:numRef>
          </c:cat>
          <c:val>
            <c:numRef>
              <c:f>Sheet1!$A$4:$A$7</c:f>
              <c:numCache>
                <c:formatCode>General</c:formatCode>
                <c:ptCount val="4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D-4D29-A67C-F04B21B2790D}"/>
            </c:ext>
          </c:extLst>
        </c:ser>
        <c:ser>
          <c:idx val="1"/>
          <c:order val="1"/>
          <c:tx>
            <c:v>Fréquence 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Sheet1!$A$4:$A$7</c:f>
              <c:numCache>
                <c:formatCode>General</c:formatCode>
                <c:ptCount val="4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3000</c:v>
                </c:pt>
              </c:numCache>
            </c:numRef>
          </c:cat>
          <c:val>
            <c:numRef>
              <c:f>Sheet1!$Z$4:$Z$7</c:f>
              <c:numCache>
                <c:formatCode>0</c:formatCode>
                <c:ptCount val="4"/>
                <c:pt idx="0">
                  <c:v>220.16666666666669</c:v>
                </c:pt>
                <c:pt idx="1">
                  <c:v>525.83333333333326</c:v>
                </c:pt>
                <c:pt idx="2">
                  <c:v>1014.5833333333334</c:v>
                </c:pt>
                <c:pt idx="3">
                  <c:v>3014.25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ED-4D29-A67C-F04B21B27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6470280"/>
        <c:axId val="966472248"/>
      </c:barChart>
      <c:catAx>
        <c:axId val="966470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472248"/>
        <c:crosses val="autoZero"/>
        <c:auto val="1"/>
        <c:lblAlgn val="ctr"/>
        <c:lblOffset val="100"/>
        <c:noMultiLvlLbl val="0"/>
      </c:catAx>
      <c:valAx>
        <c:axId val="966472248"/>
        <c:scaling>
          <c:logBase val="10"/>
          <c:orientation val="minMax"/>
          <c:max val="5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47028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Différence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Différence entre fréquence battement et fréquence base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Sheet1!$A$4:$A$7</c:f>
              <c:numCache>
                <c:formatCode>General</c:formatCode>
                <c:ptCount val="4"/>
                <c:pt idx="0">
                  <c:v>200</c:v>
                </c:pt>
                <c:pt idx="1">
                  <c:v>500</c:v>
                </c:pt>
                <c:pt idx="2">
                  <c:v>1000</c:v>
                </c:pt>
                <c:pt idx="3">
                  <c:v>3000</c:v>
                </c:pt>
              </c:numCache>
            </c:numRef>
          </c:cat>
          <c:val>
            <c:numRef>
              <c:f>Sheet1!$AB$4:$AB$7</c:f>
              <c:numCache>
                <c:formatCode>0</c:formatCode>
                <c:ptCount val="4"/>
                <c:pt idx="0">
                  <c:v>20.166666666666686</c:v>
                </c:pt>
                <c:pt idx="1">
                  <c:v>25.833333333333258</c:v>
                </c:pt>
                <c:pt idx="2">
                  <c:v>14.583333333333371</c:v>
                </c:pt>
                <c:pt idx="3">
                  <c:v>14.25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20-4DB7-B584-479E30111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9582664"/>
        <c:axId val="519586600"/>
      </c:barChart>
      <c:catAx>
        <c:axId val="519582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586600"/>
        <c:crosses val="autoZero"/>
        <c:auto val="1"/>
        <c:lblAlgn val="ctr"/>
        <c:lblOffset val="100"/>
        <c:noMultiLvlLbl val="0"/>
      </c:catAx>
      <c:valAx>
        <c:axId val="51958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582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16</xdr:row>
      <xdr:rowOff>4762</xdr:rowOff>
    </xdr:from>
    <xdr:to>
      <xdr:col>7</xdr:col>
      <xdr:colOff>714375</xdr:colOff>
      <xdr:row>32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655D9E-7022-3441-2F84-686012C277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</xdr:colOff>
      <xdr:row>16</xdr:row>
      <xdr:rowOff>4761</xdr:rowOff>
    </xdr:from>
    <xdr:to>
      <xdr:col>13</xdr:col>
      <xdr:colOff>457200</xdr:colOff>
      <xdr:row>32</xdr:row>
      <xdr:rowOff>161924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23028C-B0EB-723E-3E14-4B1521849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topLeftCell="B1" zoomScaleNormal="100" workbookViewId="0">
      <selection activeCell="K42" sqref="K42"/>
    </sheetView>
  </sheetViews>
  <sheetFormatPr defaultColWidth="11.5703125" defaultRowHeight="12.75" x14ac:dyDescent="0.2"/>
  <cols>
    <col min="31" max="31" width="12.5703125" bestFit="1" customWidth="1"/>
  </cols>
  <sheetData>
    <row r="1" spans="1:32" x14ac:dyDescent="0.2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AC1" s="14" t="s">
        <v>0</v>
      </c>
      <c r="AD1" s="14"/>
      <c r="AE1" s="15" t="s">
        <v>1</v>
      </c>
      <c r="AF1" s="15"/>
    </row>
    <row r="2" spans="1:32" x14ac:dyDescent="0.2">
      <c r="B2" s="2" t="s">
        <v>2</v>
      </c>
      <c r="C2" s="2"/>
      <c r="D2" s="2"/>
      <c r="E2" s="2"/>
      <c r="F2" s="2"/>
      <c r="G2" s="4"/>
      <c r="H2" s="2" t="s">
        <v>3</v>
      </c>
      <c r="I2" s="2"/>
      <c r="J2" s="2"/>
      <c r="K2" s="2"/>
      <c r="L2" s="2"/>
      <c r="M2" s="2"/>
      <c r="N2" s="1" t="s">
        <v>2</v>
      </c>
      <c r="O2" s="1"/>
      <c r="P2" s="1"/>
      <c r="Q2" s="1"/>
      <c r="R2" s="1"/>
      <c r="S2" s="1"/>
      <c r="T2" s="1" t="s">
        <v>3</v>
      </c>
      <c r="U2" s="1"/>
      <c r="V2" s="1"/>
      <c r="W2" s="1"/>
      <c r="X2" s="1"/>
      <c r="Y2" s="1"/>
      <c r="AC2" s="14"/>
      <c r="AD2" s="14"/>
      <c r="AE2" s="15"/>
      <c r="AF2" s="15"/>
    </row>
    <row r="3" spans="1:32" x14ac:dyDescent="0.2">
      <c r="A3" t="s">
        <v>5</v>
      </c>
      <c r="B3" s="5" t="s">
        <v>4</v>
      </c>
      <c r="C3" s="5" t="s">
        <v>5</v>
      </c>
      <c r="D3" s="6" t="s">
        <v>6</v>
      </c>
      <c r="E3" s="6" t="s">
        <v>5</v>
      </c>
      <c r="F3" s="7" t="s">
        <v>7</v>
      </c>
      <c r="G3" s="7" t="s">
        <v>5</v>
      </c>
      <c r="H3" s="5" t="s">
        <v>4</v>
      </c>
      <c r="I3" s="5" t="s">
        <v>5</v>
      </c>
      <c r="J3" s="6" t="s">
        <v>6</v>
      </c>
      <c r="K3" s="6" t="s">
        <v>5</v>
      </c>
      <c r="L3" s="7" t="s">
        <v>7</v>
      </c>
      <c r="M3" s="7" t="s">
        <v>5</v>
      </c>
      <c r="N3" s="5" t="s">
        <v>4</v>
      </c>
      <c r="O3" s="5" t="s">
        <v>5</v>
      </c>
      <c r="P3" s="6" t="s">
        <v>6</v>
      </c>
      <c r="Q3" s="6" t="s">
        <v>5</v>
      </c>
      <c r="R3" s="7" t="s">
        <v>7</v>
      </c>
      <c r="S3" s="7" t="s">
        <v>5</v>
      </c>
      <c r="T3" s="5" t="s">
        <v>4</v>
      </c>
      <c r="U3" s="5" t="s">
        <v>5</v>
      </c>
      <c r="V3" s="6" t="s">
        <v>6</v>
      </c>
      <c r="W3" s="6" t="s">
        <v>5</v>
      </c>
      <c r="X3" s="7" t="s">
        <v>7</v>
      </c>
      <c r="Y3" s="7" t="s">
        <v>5</v>
      </c>
      <c r="Z3" t="s">
        <v>8</v>
      </c>
      <c r="AA3" t="s">
        <v>9</v>
      </c>
      <c r="AB3" t="s">
        <v>10</v>
      </c>
      <c r="AC3" s="12" t="s">
        <v>8</v>
      </c>
      <c r="AD3" s="12" t="s">
        <v>9</v>
      </c>
      <c r="AE3" s="3" t="s">
        <v>8</v>
      </c>
      <c r="AF3" s="3" t="s">
        <v>9</v>
      </c>
    </row>
    <row r="4" spans="1:32" x14ac:dyDescent="0.2">
      <c r="A4">
        <v>200</v>
      </c>
      <c r="B4" s="8">
        <v>0.1</v>
      </c>
      <c r="C4" s="8">
        <f>$A4 + $A4 * B4</f>
        <v>220</v>
      </c>
      <c r="D4" s="9">
        <v>0.08</v>
      </c>
      <c r="E4" s="9">
        <f>$A4 + $A4 * D4</f>
        <v>216</v>
      </c>
      <c r="F4" s="10">
        <v>0.09</v>
      </c>
      <c r="G4" s="10">
        <f>$A4 + $A4 * F4</f>
        <v>218</v>
      </c>
      <c r="H4" s="8">
        <v>0.1</v>
      </c>
      <c r="I4" s="8">
        <f>$A4 + $A4 * H4</f>
        <v>220</v>
      </c>
      <c r="J4" s="9">
        <v>0.09</v>
      </c>
      <c r="K4" s="9">
        <f>$A4 + $A4 * J4</f>
        <v>218</v>
      </c>
      <c r="L4" s="10">
        <v>0.09</v>
      </c>
      <c r="M4" s="10">
        <f>$A4 + $A4 * L4</f>
        <v>218</v>
      </c>
      <c r="N4" s="8">
        <v>0.17</v>
      </c>
      <c r="O4" s="8">
        <f>$A4 + $A4 * N4</f>
        <v>234</v>
      </c>
      <c r="P4" s="9">
        <v>0.1</v>
      </c>
      <c r="Q4" s="9">
        <f>$A4 + $A4 * P4</f>
        <v>220</v>
      </c>
      <c r="R4" s="10">
        <v>0.11</v>
      </c>
      <c r="S4" s="10">
        <f>$A4 + $A4 * R4</f>
        <v>222</v>
      </c>
      <c r="T4" s="8">
        <v>0.11</v>
      </c>
      <c r="U4" s="8">
        <f>$A4 + $A4 * T4</f>
        <v>222</v>
      </c>
      <c r="V4" s="9">
        <v>0.08</v>
      </c>
      <c r="W4" s="9">
        <f>$A4 + $A4 * V4</f>
        <v>216</v>
      </c>
      <c r="X4" s="10">
        <v>0.09</v>
      </c>
      <c r="Y4" s="10">
        <f>$A4 + $A4 * X4</f>
        <v>218</v>
      </c>
      <c r="Z4" s="11">
        <f>AVERAGE(AC4,AE4)</f>
        <v>220.16666666666669</v>
      </c>
      <c r="AA4" s="11">
        <f>AVERAGE(AD4, AF4)</f>
        <v>3.9150503128774607</v>
      </c>
      <c r="AB4" s="11">
        <f>Z4 - A4</f>
        <v>20.166666666666686</v>
      </c>
      <c r="AC4" s="13">
        <f>AVERAGE(C4,E4,G4,I4,K4,M4)</f>
        <v>218.33333333333334</v>
      </c>
      <c r="AD4" s="13">
        <f>STDEV(C4,E4,G4,I4,K4,M4)</f>
        <v>1.5055453054181622</v>
      </c>
      <c r="AE4" s="3">
        <f>AVERAGE(O4,Q4,S4,U4,W4,Y4)</f>
        <v>222</v>
      </c>
      <c r="AF4" s="16">
        <f>STDEV(O4,Q4,S4,U4,W4,Y4)</f>
        <v>6.324555320336759</v>
      </c>
    </row>
    <row r="5" spans="1:32" x14ac:dyDescent="0.2">
      <c r="A5">
        <v>500</v>
      </c>
      <c r="B5" s="8">
        <v>0.04</v>
      </c>
      <c r="C5" s="8">
        <f>$A5 + $A5 * B5</f>
        <v>520</v>
      </c>
      <c r="D5" s="9">
        <v>0.04</v>
      </c>
      <c r="E5" s="9">
        <f>$A5 + $A5 * D5</f>
        <v>520</v>
      </c>
      <c r="F5" s="10">
        <v>0.06</v>
      </c>
      <c r="G5" s="10">
        <f>$A5 + $A5 * F5</f>
        <v>530</v>
      </c>
      <c r="H5" s="8">
        <v>0.04</v>
      </c>
      <c r="I5" s="8">
        <f>$A5 + $A5 * H5</f>
        <v>520</v>
      </c>
      <c r="J5" s="9">
        <v>0.06</v>
      </c>
      <c r="K5" s="9">
        <f>$A5 + $A5 * J5</f>
        <v>530</v>
      </c>
      <c r="L5" s="10">
        <v>0.05</v>
      </c>
      <c r="M5" s="10">
        <f>$A5 + $A5 * L5</f>
        <v>525</v>
      </c>
      <c r="N5" s="8">
        <v>0.06</v>
      </c>
      <c r="O5" s="8">
        <f>$A5 + $A5 * N5</f>
        <v>530</v>
      </c>
      <c r="P5" s="9">
        <v>0.05</v>
      </c>
      <c r="Q5" s="9">
        <f>$A5 + $A5 * P5</f>
        <v>525</v>
      </c>
      <c r="R5" s="10">
        <v>0.06</v>
      </c>
      <c r="S5" s="10">
        <f>$A5 + $A5 * R5</f>
        <v>530</v>
      </c>
      <c r="T5" s="8">
        <v>0.04</v>
      </c>
      <c r="U5" s="8">
        <f>$A5 + $A5 * T5</f>
        <v>520</v>
      </c>
      <c r="V5" s="9">
        <v>7.0000000000000007E-2</v>
      </c>
      <c r="W5" s="9">
        <f>$A5 + $A5 * V5</f>
        <v>535</v>
      </c>
      <c r="X5" s="10">
        <v>0.05</v>
      </c>
      <c r="Y5" s="10">
        <f>$A5 + $A5 * X5</f>
        <v>525</v>
      </c>
      <c r="Z5" s="11">
        <f>AVERAGE(AC5,AE5)</f>
        <v>525.83333333333326</v>
      </c>
      <c r="AA5" s="11">
        <f>AVERAGE(AD5, AF5)</f>
        <v>5.0800023210508165</v>
      </c>
      <c r="AB5" s="11">
        <f t="shared" ref="AB5:AB7" si="0">Z5 - A5</f>
        <v>25.833333333333258</v>
      </c>
      <c r="AC5" s="13">
        <f>AVERAGE(C5,E5,G5,I5,K5,M5)</f>
        <v>524.16666666666663</v>
      </c>
      <c r="AD5" s="13">
        <f>STDEV(C5,E5,G5,I5,K5,M5)</f>
        <v>4.9159604012508753</v>
      </c>
      <c r="AE5" s="3">
        <f>AVERAGE(O5,Q5,S5,U5,W5,Y5)</f>
        <v>527.5</v>
      </c>
      <c r="AF5" s="16">
        <f>STDEV(O5,Q5,S5,U5,W5,Y5)</f>
        <v>5.2440442408507577</v>
      </c>
    </row>
    <row r="6" spans="1:32" x14ac:dyDescent="0.2">
      <c r="A6">
        <v>1000</v>
      </c>
      <c r="B6" s="8">
        <v>0.01</v>
      </c>
      <c r="C6" s="8">
        <f>$A6 + $A6 * B6</f>
        <v>1010</v>
      </c>
      <c r="D6" s="9">
        <v>0.01</v>
      </c>
      <c r="E6" s="9">
        <f>$A6 + $A6 * D6</f>
        <v>1010</v>
      </c>
      <c r="F6" s="10">
        <v>0.01</v>
      </c>
      <c r="G6" s="10">
        <f>$A6 + $A6 * F6</f>
        <v>1010</v>
      </c>
      <c r="H6" s="8">
        <v>0.01</v>
      </c>
      <c r="I6" s="8">
        <f>$A6 + $A6 * H6</f>
        <v>1010</v>
      </c>
      <c r="J6" s="9">
        <v>1.4999999999999999E-2</v>
      </c>
      <c r="K6" s="9">
        <f>$A6 + $A6 * J6</f>
        <v>1015</v>
      </c>
      <c r="L6" s="10">
        <v>0.01</v>
      </c>
      <c r="M6" s="10">
        <f>$A6 + $A6 * L6</f>
        <v>1010</v>
      </c>
      <c r="N6" s="8">
        <v>0.03</v>
      </c>
      <c r="O6" s="8">
        <f>$A6 + $A6 * N6</f>
        <v>1030</v>
      </c>
      <c r="P6" s="9">
        <v>0.02</v>
      </c>
      <c r="Q6" s="9">
        <f>$A6 + $A6 * P6</f>
        <v>1020</v>
      </c>
      <c r="R6" s="10">
        <v>1.4999999999999999E-2</v>
      </c>
      <c r="S6" s="10">
        <f>$A6 + $A6 * R6</f>
        <v>1015</v>
      </c>
      <c r="T6" s="8">
        <v>0.03</v>
      </c>
      <c r="U6" s="8">
        <f>$A6 + $A6 * T6</f>
        <v>1030</v>
      </c>
      <c r="V6" s="9">
        <v>0.01</v>
      </c>
      <c r="W6" s="9">
        <f>$A6 + $A6 * V6</f>
        <v>1010</v>
      </c>
      <c r="X6" s="10">
        <v>5.0000000000000001E-3</v>
      </c>
      <c r="Y6" s="10">
        <f>$A6 + $A6 * X6</f>
        <v>1005</v>
      </c>
      <c r="Z6" s="11">
        <f>AVERAGE(AC6,AE6)</f>
        <v>1014.5833333333334</v>
      </c>
      <c r="AA6" s="11">
        <f>AVERAGE(AD6, AF6)</f>
        <v>6.1845985211028793</v>
      </c>
      <c r="AB6" s="11">
        <f t="shared" si="0"/>
        <v>14.583333333333371</v>
      </c>
      <c r="AC6" s="13">
        <f>AVERAGE(C6,E6,G6,I6,K6,M6)</f>
        <v>1010.8333333333334</v>
      </c>
      <c r="AD6" s="13">
        <f>STDEV(C6,E6,G6,I6,K6,M6)</f>
        <v>2.0412414523193148</v>
      </c>
      <c r="AE6" s="3">
        <f>AVERAGE(O6,Q6,S6,U6,W6,Y6)</f>
        <v>1018.3333333333334</v>
      </c>
      <c r="AF6" s="16">
        <f>STDEV(O6,Q6,S6,U6,W6,Y6)</f>
        <v>10.327955589886445</v>
      </c>
    </row>
    <row r="7" spans="1:32" x14ac:dyDescent="0.2">
      <c r="A7">
        <v>3000</v>
      </c>
      <c r="B7" s="8">
        <v>5.0000000000000001E-3</v>
      </c>
      <c r="C7" s="8">
        <f>$A7 + $A7 * B7</f>
        <v>3015</v>
      </c>
      <c r="D7" s="9">
        <v>6.0000000000000001E-3</v>
      </c>
      <c r="E7" s="9">
        <f>$A7 + $A7 * D7</f>
        <v>3018</v>
      </c>
      <c r="F7" s="10">
        <v>4.0000000000000001E-3</v>
      </c>
      <c r="G7" s="10">
        <f>$A7 + $A7 * F7</f>
        <v>3012</v>
      </c>
      <c r="H7" s="8">
        <v>6.0000000000000001E-3</v>
      </c>
      <c r="I7" s="8">
        <f>$A7 + $A7 * H7</f>
        <v>3018</v>
      </c>
      <c r="J7" s="9">
        <v>4.0000000000000001E-3</v>
      </c>
      <c r="K7" s="9">
        <f>$A7 + $A7 * J7</f>
        <v>3012</v>
      </c>
      <c r="L7" s="10">
        <v>3.0000000000000001E-3</v>
      </c>
      <c r="M7" s="10">
        <f>$A7 + $A7 * L7</f>
        <v>3009</v>
      </c>
      <c r="N7" s="8">
        <v>6.4999999999999997E-3</v>
      </c>
      <c r="O7" s="8">
        <f>$A7 + $A7 * N7</f>
        <v>3019.5</v>
      </c>
      <c r="P7" s="9">
        <v>8.0000000000000002E-3</v>
      </c>
      <c r="Q7" s="9">
        <f>$A7 + $A7 * P7</f>
        <v>3024</v>
      </c>
      <c r="R7" s="10">
        <v>6.4999999999999997E-3</v>
      </c>
      <c r="S7" s="10">
        <f>$A7 + $A7 * R7</f>
        <v>3019.5</v>
      </c>
      <c r="T7" s="8">
        <v>2.5000000000000001E-3</v>
      </c>
      <c r="U7" s="8">
        <f>$A7 + $A7 * T7</f>
        <v>3007.5</v>
      </c>
      <c r="V7" s="9">
        <v>3.0000000000000001E-3</v>
      </c>
      <c r="W7" s="9">
        <f>$A7 + $A7 * V7</f>
        <v>3009</v>
      </c>
      <c r="X7" s="10">
        <v>2.5000000000000001E-3</v>
      </c>
      <c r="Y7" s="10">
        <f>$A7 + $A7 * X7</f>
        <v>3007.5</v>
      </c>
      <c r="Z7" s="11">
        <f>AVERAGE(AC7,AE7)</f>
        <v>3014.25</v>
      </c>
      <c r="AA7" s="11">
        <f>AVERAGE(AD7, AF7)</f>
        <v>5.4806044045707472</v>
      </c>
      <c r="AB7" s="11">
        <f t="shared" si="0"/>
        <v>14.25</v>
      </c>
      <c r="AC7" s="13">
        <f>AVERAGE(C7,E7,G7,I7,K7,M7)</f>
        <v>3014</v>
      </c>
      <c r="AD7" s="13">
        <f>STDEV(C7,E7,G7,I7,K7,M7)</f>
        <v>3.6331804249169899</v>
      </c>
      <c r="AE7" s="3">
        <f>AVERAGE(O7,Q7,S7,U7,W7,Y7)</f>
        <v>3014.5</v>
      </c>
      <c r="AF7" s="16">
        <f>STDEV(O7,Q7,S7,U7,W7,Y7)</f>
        <v>7.3280283842245044</v>
      </c>
    </row>
  </sheetData>
  <mergeCells count="6">
    <mergeCell ref="B1:M1"/>
    <mergeCell ref="N1:Y1"/>
    <mergeCell ref="B2:F2"/>
    <mergeCell ref="H2:M2"/>
    <mergeCell ref="N2:S2"/>
    <mergeCell ref="T2:Y2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Pascal-Emmanuel Lachance</cp:lastModifiedBy>
  <cp:revision>26</cp:revision>
  <dcterms:created xsi:type="dcterms:W3CDTF">2022-07-28T17:05:55Z</dcterms:created>
  <dcterms:modified xsi:type="dcterms:W3CDTF">2022-07-29T02:27:16Z</dcterms:modified>
  <dc:language>en-CA</dc:language>
</cp:coreProperties>
</file>