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a0801\Downloads\"/>
    </mc:Choice>
  </mc:AlternateContent>
  <xr:revisionPtr revIDLastSave="0" documentId="8_{7A5DFEB8-1638-4BCF-8C1A-F5B573397F91}" xr6:coauthVersionLast="36" xr6:coauthVersionMax="36" xr10:uidLastSave="{00000000-0000-0000-0000-000000000000}"/>
  <bookViews>
    <workbookView xWindow="0" yWindow="0" windowWidth="28800" windowHeight="12225" xr2:uid="{318F2624-E12F-4744-9B86-0F517746907F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E9" i="1"/>
  <c r="E10" i="1"/>
  <c r="G10" i="1" s="1"/>
  <c r="E11" i="1"/>
  <c r="E12" i="1"/>
  <c r="E13" i="1"/>
  <c r="F13" i="1" s="1"/>
  <c r="E14" i="1"/>
  <c r="F14" i="1" s="1"/>
  <c r="E15" i="1"/>
  <c r="F15" i="1" s="1"/>
  <c r="E16" i="1"/>
  <c r="G16" i="1" s="1"/>
  <c r="E17" i="1"/>
  <c r="G17" i="1" s="1"/>
  <c r="E18" i="1"/>
  <c r="G18" i="1" s="1"/>
  <c r="E3" i="1"/>
  <c r="G3" i="1" s="1"/>
  <c r="G8" i="1"/>
  <c r="G9" i="1"/>
  <c r="G11" i="1"/>
  <c r="G12" i="1"/>
  <c r="G13" i="1"/>
  <c r="G14" i="1"/>
  <c r="G15" i="1"/>
  <c r="F5" i="1"/>
  <c r="F8" i="1"/>
  <c r="F9" i="1"/>
  <c r="F10" i="1"/>
  <c r="F11" i="1"/>
  <c r="F12" i="1"/>
  <c r="L2" i="1"/>
  <c r="M2" i="1" s="1"/>
  <c r="K2" i="1"/>
  <c r="J2" i="1"/>
  <c r="F7" i="1" l="1"/>
  <c r="F18" i="1"/>
  <c r="F6" i="1"/>
  <c r="F17" i="1"/>
  <c r="F16" i="1"/>
  <c r="F4" i="1"/>
  <c r="F3" i="1"/>
</calcChain>
</file>

<file path=xl/sharedStrings.xml><?xml version="1.0" encoding="utf-8"?>
<sst xmlns="http://schemas.openxmlformats.org/spreadsheetml/2006/main" count="16" uniqueCount="16">
  <si>
    <t>voltage</t>
  </si>
  <si>
    <t>temps</t>
  </si>
  <si>
    <t>temperature</t>
  </si>
  <si>
    <t>amp</t>
  </si>
  <si>
    <t>deltaV</t>
  </si>
  <si>
    <t>deltaI</t>
  </si>
  <si>
    <t>rInterne</t>
  </si>
  <si>
    <t>rAmperemetre</t>
  </si>
  <si>
    <t>rFil</t>
  </si>
  <si>
    <t>Ah</t>
  </si>
  <si>
    <t>Wh</t>
  </si>
  <si>
    <t>%</t>
  </si>
  <si>
    <t>Ah_theorique</t>
  </si>
  <si>
    <t>mA</t>
  </si>
  <si>
    <t>Code routeur WiFi</t>
  </si>
  <si>
    <t>Code bare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</si>
</sst>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5610-B90B-4286-90F2-B5EE3EE2FF22}">
  <dimension ref="A1:M18"/>
  <sheetViews>
    <sheetView tabSelected="1" workbookViewId="0">
      <selection activeCell="J11" sqref="J11"/>
    </sheetView>
  </sheetViews>
  <sheetFormatPr baseColWidth="10" defaultRowHeight="15" x14ac:dyDescent="0.25"/>
  <cols>
    <col min="7" max="7" width="11.42578125" style="1"/>
  </cols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E1" t="s">
        <v>9</v>
      </c>
      <c r="F1" t="s">
        <v>10</v>
      </c>
      <c r="G1" s="1" t="s">
        <v>11</v>
      </c>
      <c r="J1" t="s">
        <v>4</v>
      </c>
      <c r="K1" t="s">
        <v>5</v>
      </c>
    </row>
    <row r="2" spans="1:13" x14ac:dyDescent="0.25">
      <c r="A2">
        <v>4.17</v>
      </c>
      <c r="B2">
        <v>24.1</v>
      </c>
      <c r="C2">
        <v>0</v>
      </c>
      <c r="D2">
        <v>-1</v>
      </c>
      <c r="J2">
        <f>A2-A3</f>
        <v>0.5259999999999998</v>
      </c>
      <c r="K2">
        <f>C3-C2</f>
        <v>2.6920000000000002</v>
      </c>
      <c r="L2">
        <f>J2/K2</f>
        <v>0.19539375928677555</v>
      </c>
      <c r="M2">
        <f>L2 - J5 - K5 - L5 * 2</f>
        <v>8.5393759286775534E-2</v>
      </c>
    </row>
    <row r="3" spans="1:13" x14ac:dyDescent="0.25">
      <c r="A3">
        <v>3.6440000000000001</v>
      </c>
      <c r="B3">
        <v>24.2</v>
      </c>
      <c r="C3">
        <v>2.6920000000000002</v>
      </c>
      <c r="D3">
        <v>0</v>
      </c>
      <c r="E3">
        <f>C3 * 1</f>
        <v>2.6920000000000002</v>
      </c>
      <c r="F3">
        <f>E3*A3</f>
        <v>9.809648000000001</v>
      </c>
      <c r="G3" s="1">
        <f>1 - E3/J$9</f>
        <v>0.10266666666666657</v>
      </c>
    </row>
    <row r="4" spans="1:13" x14ac:dyDescent="0.25">
      <c r="A4">
        <v>3.625</v>
      </c>
      <c r="B4">
        <v>24.9</v>
      </c>
      <c r="C4">
        <v>2.6669999999999998</v>
      </c>
      <c r="D4">
        <v>1</v>
      </c>
      <c r="E4">
        <f t="shared" ref="E4:E18" si="0">C4 * 1</f>
        <v>2.6669999999999998</v>
      </c>
      <c r="F4">
        <f t="shared" ref="F4:F18" si="1">E4*A4</f>
        <v>9.6678749999999987</v>
      </c>
      <c r="G4" s="1">
        <f t="shared" ref="G4:G18" si="2">1 - E4/J$9</f>
        <v>0.1110000000000001</v>
      </c>
      <c r="J4" t="s">
        <v>6</v>
      </c>
      <c r="K4" t="s">
        <v>7</v>
      </c>
      <c r="L4" t="s">
        <v>8</v>
      </c>
    </row>
    <row r="5" spans="1:13" x14ac:dyDescent="0.25">
      <c r="A5">
        <v>3.6110000000000002</v>
      </c>
      <c r="B5">
        <v>25.5</v>
      </c>
      <c r="C5">
        <v>2.6659999999999999</v>
      </c>
      <c r="D5">
        <v>2</v>
      </c>
      <c r="E5">
        <f t="shared" si="0"/>
        <v>2.6659999999999999</v>
      </c>
      <c r="F5">
        <f t="shared" si="1"/>
        <v>9.626926000000001</v>
      </c>
      <c r="G5" s="1">
        <f t="shared" si="2"/>
        <v>0.1113333333333334</v>
      </c>
      <c r="J5">
        <v>0.03</v>
      </c>
      <c r="K5">
        <v>0.01</v>
      </c>
      <c r="L5">
        <v>3.5000000000000003E-2</v>
      </c>
    </row>
    <row r="6" spans="1:13" x14ac:dyDescent="0.25">
      <c r="A6">
        <v>3.605</v>
      </c>
      <c r="B6">
        <v>26.3</v>
      </c>
      <c r="C6">
        <v>2.66</v>
      </c>
      <c r="D6">
        <v>3</v>
      </c>
      <c r="E6">
        <f t="shared" si="0"/>
        <v>2.66</v>
      </c>
      <c r="F6">
        <f t="shared" si="1"/>
        <v>9.5892999999999997</v>
      </c>
      <c r="G6" s="1">
        <f t="shared" si="2"/>
        <v>0.11333333333333329</v>
      </c>
    </row>
    <row r="7" spans="1:13" x14ac:dyDescent="0.25">
      <c r="A7">
        <v>3.6070000000000002</v>
      </c>
      <c r="B7">
        <v>27.2</v>
      </c>
      <c r="C7">
        <v>2.661</v>
      </c>
      <c r="D7">
        <v>4</v>
      </c>
      <c r="E7">
        <f t="shared" si="0"/>
        <v>2.661</v>
      </c>
      <c r="F7">
        <f t="shared" si="1"/>
        <v>9.5982270000000014</v>
      </c>
      <c r="G7" s="1">
        <f t="shared" si="2"/>
        <v>0.11299999999999999</v>
      </c>
    </row>
    <row r="8" spans="1:13" x14ac:dyDescent="0.25">
      <c r="A8">
        <v>3.601</v>
      </c>
      <c r="B8">
        <v>28</v>
      </c>
      <c r="C8">
        <v>2.6560000000000001</v>
      </c>
      <c r="D8">
        <v>5</v>
      </c>
      <c r="E8">
        <f t="shared" si="0"/>
        <v>2.6560000000000001</v>
      </c>
      <c r="F8">
        <f t="shared" si="1"/>
        <v>9.5642560000000003</v>
      </c>
      <c r="G8" s="1">
        <f t="shared" si="2"/>
        <v>0.11466666666666658</v>
      </c>
      <c r="J8" t="s">
        <v>12</v>
      </c>
    </row>
    <row r="9" spans="1:13" x14ac:dyDescent="0.25">
      <c r="A9">
        <v>3.5979999999999999</v>
      </c>
      <c r="B9">
        <v>28.5</v>
      </c>
      <c r="C9">
        <v>2.653</v>
      </c>
      <c r="D9">
        <v>6</v>
      </c>
      <c r="E9">
        <f t="shared" si="0"/>
        <v>2.653</v>
      </c>
      <c r="F9">
        <f t="shared" si="1"/>
        <v>9.5454939999999997</v>
      </c>
      <c r="G9" s="1">
        <f t="shared" si="2"/>
        <v>0.1156666666666667</v>
      </c>
      <c r="J9">
        <v>3</v>
      </c>
    </row>
    <row r="10" spans="1:13" x14ac:dyDescent="0.25">
      <c r="A10">
        <v>3.5939999999999999</v>
      </c>
      <c r="B10">
        <v>29</v>
      </c>
      <c r="C10">
        <v>2.65</v>
      </c>
      <c r="D10">
        <v>7</v>
      </c>
      <c r="E10">
        <f t="shared" si="0"/>
        <v>2.65</v>
      </c>
      <c r="F10">
        <f t="shared" si="1"/>
        <v>9.5240999999999989</v>
      </c>
      <c r="G10" s="1">
        <f t="shared" si="2"/>
        <v>0.1166666666666667</v>
      </c>
    </row>
    <row r="11" spans="1:13" x14ac:dyDescent="0.25">
      <c r="A11">
        <v>3.5840000000000001</v>
      </c>
      <c r="B11">
        <v>29.5</v>
      </c>
      <c r="C11">
        <v>2.64</v>
      </c>
      <c r="D11">
        <v>8</v>
      </c>
      <c r="E11">
        <f t="shared" si="0"/>
        <v>2.64</v>
      </c>
      <c r="F11">
        <f t="shared" si="1"/>
        <v>9.4617599999999999</v>
      </c>
      <c r="G11" s="1">
        <f t="shared" si="2"/>
        <v>0.12</v>
      </c>
    </row>
    <row r="12" spans="1:13" x14ac:dyDescent="0.25">
      <c r="A12">
        <v>3.5720000000000001</v>
      </c>
      <c r="B12">
        <v>29.9</v>
      </c>
      <c r="C12">
        <v>2.633</v>
      </c>
      <c r="D12">
        <v>9</v>
      </c>
      <c r="E12">
        <f t="shared" si="0"/>
        <v>2.633</v>
      </c>
      <c r="F12">
        <f t="shared" si="1"/>
        <v>9.4050759999999993</v>
      </c>
      <c r="G12" s="1">
        <f t="shared" si="2"/>
        <v>0.12233333333333329</v>
      </c>
    </row>
    <row r="13" spans="1:13" x14ac:dyDescent="0.25">
      <c r="A13">
        <v>3.5649999999999999</v>
      </c>
      <c r="B13">
        <v>30.2</v>
      </c>
      <c r="C13">
        <v>2.6269999999999998</v>
      </c>
      <c r="D13">
        <v>10</v>
      </c>
      <c r="E13">
        <f t="shared" si="0"/>
        <v>2.6269999999999998</v>
      </c>
      <c r="F13">
        <f t="shared" si="1"/>
        <v>9.3652549999999994</v>
      </c>
      <c r="G13" s="1">
        <f t="shared" si="2"/>
        <v>0.12433333333333341</v>
      </c>
    </row>
    <row r="14" spans="1:13" x14ac:dyDescent="0.25">
      <c r="A14">
        <v>3.5529999999999999</v>
      </c>
      <c r="B14">
        <v>30.6</v>
      </c>
      <c r="C14">
        <v>2.6480000000000001</v>
      </c>
      <c r="D14">
        <v>11</v>
      </c>
      <c r="E14">
        <f t="shared" si="0"/>
        <v>2.6480000000000001</v>
      </c>
      <c r="F14">
        <f t="shared" si="1"/>
        <v>9.4083439999999996</v>
      </c>
      <c r="G14" s="1">
        <f t="shared" si="2"/>
        <v>0.11733333333333329</v>
      </c>
    </row>
    <row r="15" spans="1:13" x14ac:dyDescent="0.25">
      <c r="A15">
        <v>3.5369999999999999</v>
      </c>
      <c r="B15">
        <v>31</v>
      </c>
      <c r="C15">
        <v>2.6059999999999999</v>
      </c>
      <c r="D15">
        <v>12</v>
      </c>
      <c r="E15">
        <f t="shared" si="0"/>
        <v>2.6059999999999999</v>
      </c>
      <c r="F15">
        <f t="shared" si="1"/>
        <v>9.2174219999999991</v>
      </c>
      <c r="G15" s="1">
        <f t="shared" si="2"/>
        <v>0.13133333333333341</v>
      </c>
    </row>
    <row r="16" spans="1:13" x14ac:dyDescent="0.25">
      <c r="A16">
        <v>3.5249999999999999</v>
      </c>
      <c r="B16">
        <v>31.4</v>
      </c>
      <c r="C16">
        <v>2.5960000000000001</v>
      </c>
      <c r="D16">
        <v>13</v>
      </c>
      <c r="E16">
        <f t="shared" si="0"/>
        <v>2.5960000000000001</v>
      </c>
      <c r="F16">
        <f t="shared" si="1"/>
        <v>9.1509</v>
      </c>
      <c r="G16" s="1">
        <f t="shared" si="2"/>
        <v>0.1346666666666666</v>
      </c>
    </row>
    <row r="17" spans="1:7" x14ac:dyDescent="0.25">
      <c r="A17">
        <v>3.5089999999999999</v>
      </c>
      <c r="B17">
        <v>31.7</v>
      </c>
      <c r="C17">
        <v>2.585</v>
      </c>
      <c r="D17">
        <v>14</v>
      </c>
      <c r="E17">
        <f t="shared" si="0"/>
        <v>2.585</v>
      </c>
      <c r="F17">
        <f t="shared" si="1"/>
        <v>9.0707649999999997</v>
      </c>
      <c r="G17" s="1">
        <f t="shared" si="2"/>
        <v>0.13833333333333331</v>
      </c>
    </row>
    <row r="18" spans="1:7" x14ac:dyDescent="0.25">
      <c r="A18">
        <v>3.484</v>
      </c>
      <c r="B18">
        <v>32.1</v>
      </c>
      <c r="C18">
        <v>2.5670000000000002</v>
      </c>
      <c r="D18">
        <v>15</v>
      </c>
      <c r="E18">
        <f t="shared" si="0"/>
        <v>2.5670000000000002</v>
      </c>
      <c r="F18">
        <f t="shared" si="1"/>
        <v>8.9434280000000008</v>
      </c>
      <c r="G18" s="1">
        <f t="shared" si="2"/>
        <v>0.14433333333333331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2B18-226F-431C-B978-6D35979C8033}">
  <dimension ref="A1:B3"/>
  <sheetViews>
    <sheetView workbookViewId="0">
      <selection activeCell="A4" sqref="A4"/>
    </sheetView>
  </sheetViews>
  <sheetFormatPr baseColWidth="10" defaultRowHeight="15" x14ac:dyDescent="0.25"/>
  <cols>
    <col min="1" max="1" width="22.7109375" bestFit="1" customWidth="1"/>
  </cols>
  <sheetData>
    <row r="1" spans="1:2" x14ac:dyDescent="0.25">
      <c r="B1" t="s">
        <v>13</v>
      </c>
    </row>
    <row r="2" spans="1:2" x14ac:dyDescent="0.25">
      <c r="A2" t="s">
        <v>14</v>
      </c>
      <c r="B2">
        <v>77.5</v>
      </c>
    </row>
    <row r="3" spans="1:2" x14ac:dyDescent="0.25">
      <c r="A3" t="s">
        <v>15</v>
      </c>
      <c r="B3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Université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</dc:creator>
  <cp:lastModifiedBy>gsi</cp:lastModifiedBy>
  <dcterms:created xsi:type="dcterms:W3CDTF">2023-07-21T13:07:49Z</dcterms:created>
  <dcterms:modified xsi:type="dcterms:W3CDTF">2023-07-21T14:44:15Z</dcterms:modified>
</cp:coreProperties>
</file>