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"/>
    </mc:Choice>
  </mc:AlternateContent>
  <xr:revisionPtr revIDLastSave="0" documentId="13_ncr:1_{9404B602-451D-49A6-870B-CEBBF37A377B}" xr6:coauthVersionLast="47" xr6:coauthVersionMax="47" xr10:uidLastSave="{00000000-0000-0000-0000-000000000000}"/>
  <bookViews>
    <workbookView xWindow="-120" yWindow="-120" windowWidth="38640" windowHeight="21120" xr2:uid="{BC273EC7-125C-4121-8820-100AB02E3B4D}"/>
  </bookViews>
  <sheets>
    <sheet name="Summary" sheetId="3" r:id="rId1"/>
    <sheet name="A1" sheetId="1" r:id="rId2"/>
    <sheet name="A2" sheetId="27" r:id="rId3"/>
    <sheet name="A3" sheetId="28" r:id="rId4"/>
    <sheet name="A4" sheetId="29" r:id="rId5"/>
    <sheet name="A5" sheetId="30" r:id="rId6"/>
    <sheet name="A6" sheetId="31" r:id="rId7"/>
    <sheet name="A7" sheetId="32" r:id="rId8"/>
    <sheet name="A8" sheetId="33" r:id="rId9"/>
    <sheet name="A9" sheetId="34" r:id="rId10"/>
    <sheet name="A10" sheetId="35" r:id="rId11"/>
    <sheet name="A11" sheetId="36" r:id="rId12"/>
    <sheet name="A12" sheetId="37" r:id="rId13"/>
    <sheet name="A13" sheetId="38" r:id="rId14"/>
    <sheet name="A14" sheetId="39" r:id="rId15"/>
    <sheet name="A15" sheetId="40" r:id="rId16"/>
    <sheet name="A16" sheetId="41" r:id="rId17"/>
    <sheet name="A17" sheetId="42" r:id="rId18"/>
    <sheet name="A18" sheetId="43" r:id="rId19"/>
    <sheet name="A19" sheetId="44" r:id="rId20"/>
    <sheet name="A20" sheetId="45" r:id="rId21"/>
    <sheet name="A21" sheetId="46" r:id="rId22"/>
    <sheet name="A22" sheetId="47" r:id="rId23"/>
    <sheet name="A23" sheetId="48" r:id="rId24"/>
    <sheet name="A24" sheetId="49" r:id="rId25"/>
    <sheet name="A25" sheetId="50" r:id="rId26"/>
    <sheet name="A26" sheetId="51" r:id="rId27"/>
    <sheet name="A27" sheetId="52" r:id="rId28"/>
    <sheet name="A28" sheetId="53" r:id="rId29"/>
    <sheet name="A29" sheetId="5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4" l="1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J5" i="54"/>
  <c r="I1" i="54"/>
  <c r="F1" i="54"/>
  <c r="A1" i="54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J5" i="53"/>
  <c r="I1" i="53"/>
  <c r="F1" i="53"/>
  <c r="A1" i="53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I1" i="52"/>
  <c r="F1" i="52"/>
  <c r="C43" i="52" s="1"/>
  <c r="A1" i="52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I1" i="51"/>
  <c r="F1" i="51"/>
  <c r="A1" i="51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J5" i="50"/>
  <c r="I1" i="50"/>
  <c r="F1" i="50"/>
  <c r="A1" i="50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I1" i="49"/>
  <c r="F1" i="49"/>
  <c r="A1" i="49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I1" i="48"/>
  <c r="F1" i="48"/>
  <c r="A1" i="48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I1" i="47"/>
  <c r="F1" i="47"/>
  <c r="B32" i="47" s="1"/>
  <c r="I32" i="47" s="1"/>
  <c r="A1" i="47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I1" i="46"/>
  <c r="F1" i="46"/>
  <c r="A1" i="46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I1" i="45"/>
  <c r="F1" i="45"/>
  <c r="A1" i="45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I1" i="44"/>
  <c r="F1" i="44"/>
  <c r="A1" i="44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I1" i="43"/>
  <c r="F1" i="43"/>
  <c r="A1" i="43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I1" i="42"/>
  <c r="F1" i="42"/>
  <c r="A1" i="42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I1" i="41"/>
  <c r="F1" i="41"/>
  <c r="A1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I1" i="40"/>
  <c r="F1" i="40"/>
  <c r="A1" i="40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I1" i="39"/>
  <c r="F1" i="39"/>
  <c r="A1" i="39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I1" i="38"/>
  <c r="F1" i="38"/>
  <c r="B32" i="38" s="1"/>
  <c r="I32" i="38" s="1"/>
  <c r="A1" i="38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I1" i="37"/>
  <c r="F1" i="37"/>
  <c r="A1" i="37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I1" i="36"/>
  <c r="F1" i="36"/>
  <c r="C53" i="36" s="1"/>
  <c r="A1" i="36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I1" i="35"/>
  <c r="F1" i="35"/>
  <c r="C53" i="35" s="1"/>
  <c r="A1" i="35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I1" i="34"/>
  <c r="F1" i="34"/>
  <c r="C53" i="34" s="1"/>
  <c r="A1" i="34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I1" i="33"/>
  <c r="F1" i="33"/>
  <c r="C53" i="33" s="1"/>
  <c r="A1" i="33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I1" i="32"/>
  <c r="F1" i="32"/>
  <c r="C53" i="32" s="1"/>
  <c r="A1" i="32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I1" i="31"/>
  <c r="F1" i="31"/>
  <c r="C53" i="31" s="1"/>
  <c r="A1" i="31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I1" i="30"/>
  <c r="F1" i="30"/>
  <c r="B53" i="30" s="1"/>
  <c r="A1" i="30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I1" i="29"/>
  <c r="F1" i="29"/>
  <c r="C53" i="29" s="1"/>
  <c r="A1" i="29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I1" i="28"/>
  <c r="F1" i="28"/>
  <c r="C53" i="28" s="1"/>
  <c r="A1" i="28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I1" i="27"/>
  <c r="F1" i="27"/>
  <c r="C53" i="27" s="1"/>
  <c r="A1" i="27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11" i="3"/>
  <c r="D12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A1" i="1"/>
  <c r="C32" i="38" l="1"/>
  <c r="B23" i="38"/>
  <c r="D23" i="38" s="1"/>
  <c r="E23" i="38" s="1"/>
  <c r="B28" i="54"/>
  <c r="B10" i="54"/>
  <c r="C17" i="54"/>
  <c r="B26" i="54"/>
  <c r="C33" i="54"/>
  <c r="B5" i="54"/>
  <c r="C12" i="54"/>
  <c r="B21" i="54"/>
  <c r="C28" i="54"/>
  <c r="B37" i="54"/>
  <c r="C5" i="54"/>
  <c r="B14" i="54"/>
  <c r="C21" i="54"/>
  <c r="B30" i="54"/>
  <c r="C37" i="54"/>
  <c r="B35" i="54"/>
  <c r="B12" i="54"/>
  <c r="B7" i="54"/>
  <c r="C14" i="54"/>
  <c r="B23" i="54"/>
  <c r="C30" i="54"/>
  <c r="B39" i="54"/>
  <c r="C7" i="54"/>
  <c r="B16" i="54"/>
  <c r="C23" i="54"/>
  <c r="B32" i="54"/>
  <c r="C39" i="54"/>
  <c r="C35" i="54"/>
  <c r="B9" i="54"/>
  <c r="C16" i="54"/>
  <c r="B25" i="54"/>
  <c r="C32" i="54"/>
  <c r="C9" i="54"/>
  <c r="B18" i="54"/>
  <c r="C25" i="54"/>
  <c r="B34" i="54"/>
  <c r="B19" i="54"/>
  <c r="B11" i="54"/>
  <c r="C18" i="54"/>
  <c r="B27" i="54"/>
  <c r="C34" i="54"/>
  <c r="C11" i="54"/>
  <c r="B20" i="54"/>
  <c r="C27" i="54"/>
  <c r="B36" i="54"/>
  <c r="B13" i="54"/>
  <c r="C20" i="54"/>
  <c r="B29" i="54"/>
  <c r="C36" i="54"/>
  <c r="C10" i="54"/>
  <c r="B6" i="54"/>
  <c r="C13" i="54"/>
  <c r="B22" i="54"/>
  <c r="C29" i="54"/>
  <c r="B38" i="54"/>
  <c r="C6" i="54"/>
  <c r="B15" i="54"/>
  <c r="C22" i="54"/>
  <c r="B31" i="54"/>
  <c r="C38" i="54"/>
  <c r="C26" i="54"/>
  <c r="C19" i="54"/>
  <c r="B8" i="54"/>
  <c r="C15" i="54"/>
  <c r="B24" i="54"/>
  <c r="C31" i="54"/>
  <c r="C8" i="54"/>
  <c r="B17" i="54"/>
  <c r="C24" i="54"/>
  <c r="B33" i="54"/>
  <c r="B34" i="53"/>
  <c r="I34" i="53" s="1"/>
  <c r="C12" i="53"/>
  <c r="B25" i="53"/>
  <c r="I25" i="53" s="1"/>
  <c r="C25" i="53"/>
  <c r="B37" i="53"/>
  <c r="B5" i="53"/>
  <c r="C16" i="53"/>
  <c r="C28" i="53"/>
  <c r="B18" i="53"/>
  <c r="I18" i="53" s="1"/>
  <c r="B41" i="53"/>
  <c r="I41" i="53" s="1"/>
  <c r="C41" i="53"/>
  <c r="B9" i="53"/>
  <c r="I9" i="53" s="1"/>
  <c r="C9" i="53"/>
  <c r="B21" i="53"/>
  <c r="C32" i="53"/>
  <c r="B12" i="53"/>
  <c r="C19" i="53"/>
  <c r="B28" i="53"/>
  <c r="C35" i="53"/>
  <c r="C5" i="53"/>
  <c r="B14" i="53"/>
  <c r="C21" i="53"/>
  <c r="B30" i="53"/>
  <c r="C37" i="53"/>
  <c r="D5" i="53"/>
  <c r="E5" i="53" s="1"/>
  <c r="B7" i="53"/>
  <c r="C14" i="53"/>
  <c r="B23" i="53"/>
  <c r="C30" i="53"/>
  <c r="D37" i="53"/>
  <c r="E37" i="53" s="1"/>
  <c r="B39" i="53"/>
  <c r="C7" i="53"/>
  <c r="B16" i="53"/>
  <c r="C23" i="53"/>
  <c r="B32" i="53"/>
  <c r="C39" i="53"/>
  <c r="B11" i="53"/>
  <c r="C18" i="53"/>
  <c r="D25" i="53"/>
  <c r="E25" i="53" s="1"/>
  <c r="B27" i="53"/>
  <c r="C34" i="53"/>
  <c r="D41" i="53"/>
  <c r="E41" i="53" s="1"/>
  <c r="C11" i="53"/>
  <c r="D18" i="53"/>
  <c r="E18" i="53" s="1"/>
  <c r="B20" i="53"/>
  <c r="C27" i="53"/>
  <c r="B36" i="53"/>
  <c r="B13" i="53"/>
  <c r="C20" i="53"/>
  <c r="F25" i="53"/>
  <c r="G25" i="53" s="1"/>
  <c r="H25" i="53" s="1"/>
  <c r="B29" i="53"/>
  <c r="C36" i="53"/>
  <c r="B6" i="53"/>
  <c r="C13" i="53"/>
  <c r="B22" i="53"/>
  <c r="C29" i="53"/>
  <c r="F34" i="53"/>
  <c r="G34" i="53" s="1"/>
  <c r="H34" i="53" s="1"/>
  <c r="B38" i="53"/>
  <c r="C6" i="53"/>
  <c r="B15" i="53"/>
  <c r="C22" i="53"/>
  <c r="B31" i="53"/>
  <c r="C38" i="53"/>
  <c r="B8" i="53"/>
  <c r="C15" i="53"/>
  <c r="B24" i="53"/>
  <c r="C31" i="53"/>
  <c r="B40" i="53"/>
  <c r="C8" i="53"/>
  <c r="B17" i="53"/>
  <c r="C24" i="53"/>
  <c r="B33" i="53"/>
  <c r="C40" i="53"/>
  <c r="B10" i="53"/>
  <c r="C17" i="53"/>
  <c r="B26" i="53"/>
  <c r="C33" i="53"/>
  <c r="C10" i="53"/>
  <c r="B19" i="53"/>
  <c r="C26" i="53"/>
  <c r="B35" i="53"/>
  <c r="C20" i="52"/>
  <c r="C36" i="52"/>
  <c r="B13" i="52"/>
  <c r="I13" i="52" s="1"/>
  <c r="B29" i="52"/>
  <c r="I29" i="52" s="1"/>
  <c r="B6" i="52"/>
  <c r="C13" i="52"/>
  <c r="B22" i="52"/>
  <c r="C29" i="52"/>
  <c r="B38" i="52"/>
  <c r="C6" i="52"/>
  <c r="D13" i="52"/>
  <c r="E13" i="52" s="1"/>
  <c r="B15" i="52"/>
  <c r="C22" i="52"/>
  <c r="D29" i="52"/>
  <c r="E29" i="52" s="1"/>
  <c r="B31" i="52"/>
  <c r="C38" i="52"/>
  <c r="B8" i="52"/>
  <c r="C15" i="52"/>
  <c r="B24" i="52"/>
  <c r="C31" i="52"/>
  <c r="B40" i="52"/>
  <c r="C8" i="52"/>
  <c r="F13" i="52"/>
  <c r="G13" i="52" s="1"/>
  <c r="H13" i="52" s="1"/>
  <c r="B17" i="52"/>
  <c r="C24" i="52"/>
  <c r="F29" i="52"/>
  <c r="G29" i="52" s="1"/>
  <c r="H29" i="52" s="1"/>
  <c r="B33" i="52"/>
  <c r="C40" i="52"/>
  <c r="B10" i="52"/>
  <c r="C17" i="52"/>
  <c r="B26" i="52"/>
  <c r="C33" i="52"/>
  <c r="B42" i="52"/>
  <c r="C10" i="52"/>
  <c r="B19" i="52"/>
  <c r="C26" i="52"/>
  <c r="B35" i="52"/>
  <c r="C42" i="52"/>
  <c r="B12" i="52"/>
  <c r="C19" i="52"/>
  <c r="B28" i="52"/>
  <c r="C35" i="52"/>
  <c r="B5" i="52"/>
  <c r="C12" i="52"/>
  <c r="B21" i="52"/>
  <c r="C28" i="52"/>
  <c r="B37" i="52"/>
  <c r="C5" i="52"/>
  <c r="B14" i="52"/>
  <c r="C21" i="52"/>
  <c r="B30" i="52"/>
  <c r="C37" i="52"/>
  <c r="B7" i="52"/>
  <c r="C14" i="52"/>
  <c r="B23" i="52"/>
  <c r="C30" i="52"/>
  <c r="B39" i="52"/>
  <c r="C7" i="52"/>
  <c r="B16" i="52"/>
  <c r="C23" i="52"/>
  <c r="B32" i="52"/>
  <c r="C39" i="52"/>
  <c r="B9" i="52"/>
  <c r="C16" i="52"/>
  <c r="B25" i="52"/>
  <c r="C32" i="52"/>
  <c r="B41" i="52"/>
  <c r="C9" i="52"/>
  <c r="B18" i="52"/>
  <c r="C25" i="52"/>
  <c r="B34" i="52"/>
  <c r="C41" i="52"/>
  <c r="B11" i="52"/>
  <c r="C18" i="52"/>
  <c r="B27" i="52"/>
  <c r="C34" i="52"/>
  <c r="B43" i="52"/>
  <c r="C11" i="52"/>
  <c r="B20" i="52"/>
  <c r="C27" i="52"/>
  <c r="B36" i="52"/>
  <c r="C21" i="51"/>
  <c r="B7" i="51"/>
  <c r="I7" i="51" s="1"/>
  <c r="B23" i="51"/>
  <c r="I23" i="51" s="1"/>
  <c r="C37" i="51"/>
  <c r="B14" i="51"/>
  <c r="I14" i="51" s="1"/>
  <c r="B39" i="51"/>
  <c r="I39" i="51" s="1"/>
  <c r="C14" i="51"/>
  <c r="B30" i="51"/>
  <c r="I30" i="51" s="1"/>
  <c r="C5" i="51"/>
  <c r="C30" i="51"/>
  <c r="C7" i="51"/>
  <c r="D14" i="51"/>
  <c r="E14" i="51" s="1"/>
  <c r="B16" i="51"/>
  <c r="C23" i="51"/>
  <c r="B32" i="51"/>
  <c r="C39" i="51"/>
  <c r="D7" i="51"/>
  <c r="E7" i="51" s="1"/>
  <c r="B9" i="51"/>
  <c r="C16" i="51"/>
  <c r="D23" i="51"/>
  <c r="E23" i="51" s="1"/>
  <c r="B25" i="51"/>
  <c r="C32" i="51"/>
  <c r="B41" i="51"/>
  <c r="C9" i="51"/>
  <c r="F14" i="51"/>
  <c r="G14" i="51" s="1"/>
  <c r="H14" i="51" s="1"/>
  <c r="B18" i="51"/>
  <c r="C25" i="51"/>
  <c r="F30" i="51"/>
  <c r="G30" i="51" s="1"/>
  <c r="H30" i="51" s="1"/>
  <c r="B34" i="51"/>
  <c r="C41" i="51"/>
  <c r="B11" i="51"/>
  <c r="C18" i="51"/>
  <c r="F23" i="51"/>
  <c r="G23" i="51" s="1"/>
  <c r="H23" i="51" s="1"/>
  <c r="B27" i="51"/>
  <c r="C34" i="51"/>
  <c r="B43" i="51"/>
  <c r="C11" i="51"/>
  <c r="B20" i="51"/>
  <c r="C27" i="51"/>
  <c r="B36" i="51"/>
  <c r="C43" i="51"/>
  <c r="B13" i="51"/>
  <c r="C20" i="51"/>
  <c r="B29" i="51"/>
  <c r="C36" i="51"/>
  <c r="B6" i="51"/>
  <c r="C13" i="51"/>
  <c r="B22" i="51"/>
  <c r="C29" i="51"/>
  <c r="B38" i="51"/>
  <c r="C6" i="51"/>
  <c r="B15" i="51"/>
  <c r="C22" i="51"/>
  <c r="B31" i="51"/>
  <c r="C38" i="51"/>
  <c r="B8" i="51"/>
  <c r="C15" i="51"/>
  <c r="B24" i="51"/>
  <c r="C31" i="51"/>
  <c r="B40" i="51"/>
  <c r="C8" i="51"/>
  <c r="B17" i="51"/>
  <c r="C24" i="51"/>
  <c r="B33" i="51"/>
  <c r="C40" i="51"/>
  <c r="B10" i="51"/>
  <c r="C17" i="51"/>
  <c r="B26" i="51"/>
  <c r="C33" i="51"/>
  <c r="B42" i="51"/>
  <c r="C10" i="51"/>
  <c r="B19" i="51"/>
  <c r="C26" i="51"/>
  <c r="B35" i="51"/>
  <c r="C42" i="51"/>
  <c r="B12" i="51"/>
  <c r="C19" i="51"/>
  <c r="B28" i="51"/>
  <c r="C35" i="51"/>
  <c r="B5" i="51"/>
  <c r="C12" i="51"/>
  <c r="B21" i="51"/>
  <c r="C28" i="51"/>
  <c r="B37" i="51"/>
  <c r="C23" i="50"/>
  <c r="B24" i="50"/>
  <c r="I24" i="50" s="1"/>
  <c r="C39" i="50"/>
  <c r="C15" i="50"/>
  <c r="B40" i="50"/>
  <c r="I40" i="50" s="1"/>
  <c r="B16" i="50"/>
  <c r="I16" i="50" s="1"/>
  <c r="C31" i="50"/>
  <c r="C7" i="50"/>
  <c r="B32" i="50"/>
  <c r="I32" i="50" s="1"/>
  <c r="B8" i="50"/>
  <c r="I8" i="50" s="1"/>
  <c r="B9" i="50"/>
  <c r="C16" i="50"/>
  <c r="B25" i="50"/>
  <c r="C32" i="50"/>
  <c r="B41" i="50"/>
  <c r="C9" i="50"/>
  <c r="B18" i="50"/>
  <c r="C25" i="50"/>
  <c r="B34" i="50"/>
  <c r="C41" i="50"/>
  <c r="B11" i="50"/>
  <c r="C18" i="50"/>
  <c r="B27" i="50"/>
  <c r="C34" i="50"/>
  <c r="B43" i="50"/>
  <c r="C11" i="50"/>
  <c r="B20" i="50"/>
  <c r="C27" i="50"/>
  <c r="B36" i="50"/>
  <c r="C43" i="50"/>
  <c r="B13" i="50"/>
  <c r="C20" i="50"/>
  <c r="B29" i="50"/>
  <c r="C36" i="50"/>
  <c r="B6" i="50"/>
  <c r="C13" i="50"/>
  <c r="B22" i="50"/>
  <c r="C29" i="50"/>
  <c r="B38" i="50"/>
  <c r="C6" i="50"/>
  <c r="B15" i="50"/>
  <c r="C22" i="50"/>
  <c r="B31" i="50"/>
  <c r="C38" i="50"/>
  <c r="C8" i="50"/>
  <c r="B17" i="50"/>
  <c r="C24" i="50"/>
  <c r="B33" i="50"/>
  <c r="C40" i="50"/>
  <c r="D8" i="50"/>
  <c r="E8" i="50" s="1"/>
  <c r="B10" i="50"/>
  <c r="C17" i="50"/>
  <c r="B26" i="50"/>
  <c r="C33" i="50"/>
  <c r="B42" i="50"/>
  <c r="C10" i="50"/>
  <c r="B19" i="50"/>
  <c r="C26" i="50"/>
  <c r="B35" i="50"/>
  <c r="C42" i="50"/>
  <c r="B12" i="50"/>
  <c r="C19" i="50"/>
  <c r="B28" i="50"/>
  <c r="C35" i="50"/>
  <c r="F40" i="50"/>
  <c r="G40" i="50" s="1"/>
  <c r="H40" i="50" s="1"/>
  <c r="B44" i="50"/>
  <c r="B5" i="50"/>
  <c r="C12" i="50"/>
  <c r="B21" i="50"/>
  <c r="C28" i="50"/>
  <c r="B37" i="50"/>
  <c r="C44" i="50"/>
  <c r="C5" i="50"/>
  <c r="B14" i="50"/>
  <c r="C21" i="50"/>
  <c r="B30" i="50"/>
  <c r="C37" i="50"/>
  <c r="B7" i="50"/>
  <c r="C14" i="50"/>
  <c r="B23" i="50"/>
  <c r="C30" i="50"/>
  <c r="B39" i="50"/>
  <c r="C9" i="49"/>
  <c r="C25" i="49"/>
  <c r="C41" i="49"/>
  <c r="B18" i="49"/>
  <c r="I18" i="49" s="1"/>
  <c r="B34" i="49"/>
  <c r="I34" i="49" s="1"/>
  <c r="B11" i="49"/>
  <c r="C18" i="49"/>
  <c r="B27" i="49"/>
  <c r="C34" i="49"/>
  <c r="B43" i="49"/>
  <c r="C11" i="49"/>
  <c r="D18" i="49"/>
  <c r="E18" i="49" s="1"/>
  <c r="B20" i="49"/>
  <c r="C27" i="49"/>
  <c r="B36" i="49"/>
  <c r="C43" i="49"/>
  <c r="B13" i="49"/>
  <c r="C20" i="49"/>
  <c r="B29" i="49"/>
  <c r="C36" i="49"/>
  <c r="B45" i="49"/>
  <c r="B6" i="49"/>
  <c r="C13" i="49"/>
  <c r="F18" i="49"/>
  <c r="G18" i="49" s="1"/>
  <c r="H18" i="49" s="1"/>
  <c r="B22" i="49"/>
  <c r="C29" i="49"/>
  <c r="F34" i="49"/>
  <c r="G34" i="49" s="1"/>
  <c r="H34" i="49" s="1"/>
  <c r="B38" i="49"/>
  <c r="C45" i="49"/>
  <c r="C6" i="49"/>
  <c r="B15" i="49"/>
  <c r="C22" i="49"/>
  <c r="B31" i="49"/>
  <c r="C38" i="49"/>
  <c r="B8" i="49"/>
  <c r="C15" i="49"/>
  <c r="B24" i="49"/>
  <c r="C31" i="49"/>
  <c r="B40" i="49"/>
  <c r="C8" i="49"/>
  <c r="B17" i="49"/>
  <c r="C24" i="49"/>
  <c r="B33" i="49"/>
  <c r="C40" i="49"/>
  <c r="B10" i="49"/>
  <c r="C17" i="49"/>
  <c r="B26" i="49"/>
  <c r="C33" i="49"/>
  <c r="B42" i="49"/>
  <c r="C10" i="49"/>
  <c r="B19" i="49"/>
  <c r="C26" i="49"/>
  <c r="B35" i="49"/>
  <c r="C42" i="49"/>
  <c r="B12" i="49"/>
  <c r="C19" i="49"/>
  <c r="B28" i="49"/>
  <c r="C35" i="49"/>
  <c r="B44" i="49"/>
  <c r="B5" i="49"/>
  <c r="C12" i="49"/>
  <c r="B21" i="49"/>
  <c r="C28" i="49"/>
  <c r="B37" i="49"/>
  <c r="C44" i="49"/>
  <c r="C5" i="49"/>
  <c r="B14" i="49"/>
  <c r="C21" i="49"/>
  <c r="B30" i="49"/>
  <c r="C37" i="49"/>
  <c r="B7" i="49"/>
  <c r="C14" i="49"/>
  <c r="B23" i="49"/>
  <c r="C30" i="49"/>
  <c r="B39" i="49"/>
  <c r="C7" i="49"/>
  <c r="B16" i="49"/>
  <c r="C23" i="49"/>
  <c r="B32" i="49"/>
  <c r="C39" i="49"/>
  <c r="B9" i="49"/>
  <c r="C16" i="49"/>
  <c r="B25" i="49"/>
  <c r="C32" i="49"/>
  <c r="B41" i="49"/>
  <c r="C14" i="48"/>
  <c r="C30" i="48"/>
  <c r="C46" i="48"/>
  <c r="B7" i="48"/>
  <c r="I7" i="48" s="1"/>
  <c r="B23" i="48"/>
  <c r="I23" i="48" s="1"/>
  <c r="B39" i="48"/>
  <c r="I39" i="48" s="1"/>
  <c r="C7" i="48"/>
  <c r="B16" i="48"/>
  <c r="C23" i="48"/>
  <c r="B32" i="48"/>
  <c r="C39" i="48"/>
  <c r="D7" i="48"/>
  <c r="E7" i="48" s="1"/>
  <c r="B9" i="48"/>
  <c r="C16" i="48"/>
  <c r="D23" i="48"/>
  <c r="E23" i="48" s="1"/>
  <c r="B25" i="48"/>
  <c r="C32" i="48"/>
  <c r="B41" i="48"/>
  <c r="C9" i="48"/>
  <c r="B18" i="48"/>
  <c r="C25" i="48"/>
  <c r="B34" i="48"/>
  <c r="C41" i="48"/>
  <c r="B11" i="48"/>
  <c r="C18" i="48"/>
  <c r="F23" i="48"/>
  <c r="G23" i="48" s="1"/>
  <c r="H23" i="48" s="1"/>
  <c r="B27" i="48"/>
  <c r="C34" i="48"/>
  <c r="B43" i="48"/>
  <c r="C11" i="48"/>
  <c r="B20" i="48"/>
  <c r="C27" i="48"/>
  <c r="B36" i="48"/>
  <c r="C43" i="48"/>
  <c r="B13" i="48"/>
  <c r="C20" i="48"/>
  <c r="B29" i="48"/>
  <c r="C36" i="48"/>
  <c r="B45" i="48"/>
  <c r="B6" i="48"/>
  <c r="C13" i="48"/>
  <c r="B22" i="48"/>
  <c r="C29" i="48"/>
  <c r="B38" i="48"/>
  <c r="C45" i="48"/>
  <c r="C6" i="48"/>
  <c r="B15" i="48"/>
  <c r="C22" i="48"/>
  <c r="B31" i="48"/>
  <c r="C38" i="48"/>
  <c r="B47" i="48"/>
  <c r="B8" i="48"/>
  <c r="C15" i="48"/>
  <c r="B24" i="48"/>
  <c r="C31" i="48"/>
  <c r="B40" i="48"/>
  <c r="C47" i="48"/>
  <c r="C8" i="48"/>
  <c r="B17" i="48"/>
  <c r="C24" i="48"/>
  <c r="B33" i="48"/>
  <c r="C40" i="48"/>
  <c r="B10" i="48"/>
  <c r="C17" i="48"/>
  <c r="B26" i="48"/>
  <c r="C33" i="48"/>
  <c r="B42" i="48"/>
  <c r="C10" i="48"/>
  <c r="B19" i="48"/>
  <c r="C26" i="48"/>
  <c r="B35" i="48"/>
  <c r="C42" i="48"/>
  <c r="B12" i="48"/>
  <c r="C19" i="48"/>
  <c r="B28" i="48"/>
  <c r="C35" i="48"/>
  <c r="B44" i="48"/>
  <c r="B5" i="48"/>
  <c r="C12" i="48"/>
  <c r="B21" i="48"/>
  <c r="C28" i="48"/>
  <c r="B37" i="48"/>
  <c r="C44" i="48"/>
  <c r="C5" i="48"/>
  <c r="B14" i="48"/>
  <c r="C21" i="48"/>
  <c r="B30" i="48"/>
  <c r="C37" i="48"/>
  <c r="B46" i="48"/>
  <c r="C9" i="47"/>
  <c r="B23" i="47"/>
  <c r="I23" i="47" s="1"/>
  <c r="B34" i="47"/>
  <c r="I34" i="47" s="1"/>
  <c r="C46" i="47"/>
  <c r="C23" i="47"/>
  <c r="B48" i="47"/>
  <c r="D48" i="47" s="1"/>
  <c r="E48" i="47" s="1"/>
  <c r="C14" i="47"/>
  <c r="C25" i="47"/>
  <c r="B39" i="47"/>
  <c r="I39" i="47" s="1"/>
  <c r="B16" i="47"/>
  <c r="D16" i="47" s="1"/>
  <c r="E16" i="47" s="1"/>
  <c r="C39" i="47"/>
  <c r="B7" i="47"/>
  <c r="I7" i="47" s="1"/>
  <c r="B18" i="47"/>
  <c r="I18" i="47" s="1"/>
  <c r="C30" i="47"/>
  <c r="C41" i="47"/>
  <c r="C7" i="47"/>
  <c r="B9" i="47"/>
  <c r="C16" i="47"/>
  <c r="D23" i="47"/>
  <c r="E23" i="47" s="1"/>
  <c r="B25" i="47"/>
  <c r="C32" i="47"/>
  <c r="B41" i="47"/>
  <c r="C48" i="47"/>
  <c r="B11" i="47"/>
  <c r="C18" i="47"/>
  <c r="B27" i="47"/>
  <c r="C34" i="47"/>
  <c r="B43" i="47"/>
  <c r="C11" i="47"/>
  <c r="B20" i="47"/>
  <c r="C27" i="47"/>
  <c r="F32" i="47"/>
  <c r="G32" i="47" s="1"/>
  <c r="H32" i="47" s="1"/>
  <c r="D34" i="47"/>
  <c r="E34" i="47" s="1"/>
  <c r="B36" i="47"/>
  <c r="C43" i="47"/>
  <c r="F48" i="47"/>
  <c r="G48" i="47" s="1"/>
  <c r="B13" i="47"/>
  <c r="C20" i="47"/>
  <c r="B29" i="47"/>
  <c r="C36" i="47"/>
  <c r="B45" i="47"/>
  <c r="B6" i="47"/>
  <c r="C13" i="47"/>
  <c r="B22" i="47"/>
  <c r="C29" i="47"/>
  <c r="B38" i="47"/>
  <c r="C45" i="47"/>
  <c r="D32" i="47"/>
  <c r="E32" i="47" s="1"/>
  <c r="C6" i="47"/>
  <c r="B15" i="47"/>
  <c r="C22" i="47"/>
  <c r="B31" i="47"/>
  <c r="C38" i="47"/>
  <c r="B47" i="47"/>
  <c r="I48" i="47"/>
  <c r="B8" i="47"/>
  <c r="C15" i="47"/>
  <c r="B24" i="47"/>
  <c r="C31" i="47"/>
  <c r="B40" i="47"/>
  <c r="C47" i="47"/>
  <c r="C8" i="47"/>
  <c r="B17" i="47"/>
  <c r="C24" i="47"/>
  <c r="B33" i="47"/>
  <c r="C40" i="47"/>
  <c r="B49" i="47"/>
  <c r="B10" i="47"/>
  <c r="C17" i="47"/>
  <c r="B26" i="47"/>
  <c r="C33" i="47"/>
  <c r="B42" i="47"/>
  <c r="C49" i="47"/>
  <c r="C10" i="47"/>
  <c r="B19" i="47"/>
  <c r="C26" i="47"/>
  <c r="B35" i="47"/>
  <c r="C42" i="47"/>
  <c r="B12" i="47"/>
  <c r="C19" i="47"/>
  <c r="B28" i="47"/>
  <c r="C35" i="47"/>
  <c r="B44" i="47"/>
  <c r="B5" i="47"/>
  <c r="C12" i="47"/>
  <c r="B21" i="47"/>
  <c r="C28" i="47"/>
  <c r="B37" i="47"/>
  <c r="C44" i="47"/>
  <c r="C5" i="47"/>
  <c r="B14" i="47"/>
  <c r="C21" i="47"/>
  <c r="B30" i="47"/>
  <c r="C37" i="47"/>
  <c r="B46" i="47"/>
  <c r="C14" i="46"/>
  <c r="C30" i="46"/>
  <c r="C46" i="46"/>
  <c r="B7" i="46"/>
  <c r="I7" i="46" s="1"/>
  <c r="B23" i="46"/>
  <c r="I23" i="46" s="1"/>
  <c r="B39" i="46"/>
  <c r="I39" i="46" s="1"/>
  <c r="C7" i="46"/>
  <c r="B16" i="46"/>
  <c r="C23" i="46"/>
  <c r="B32" i="46"/>
  <c r="C39" i="46"/>
  <c r="B48" i="46"/>
  <c r="D7" i="46"/>
  <c r="E7" i="46" s="1"/>
  <c r="B9" i="46"/>
  <c r="C16" i="46"/>
  <c r="B25" i="46"/>
  <c r="C32" i="46"/>
  <c r="B41" i="46"/>
  <c r="C48" i="46"/>
  <c r="C9" i="46"/>
  <c r="B18" i="46"/>
  <c r="C25" i="46"/>
  <c r="B34" i="46"/>
  <c r="C41" i="46"/>
  <c r="B50" i="46"/>
  <c r="B11" i="46"/>
  <c r="C18" i="46"/>
  <c r="F23" i="46"/>
  <c r="G23" i="46" s="1"/>
  <c r="H23" i="46" s="1"/>
  <c r="B27" i="46"/>
  <c r="C34" i="46"/>
  <c r="B43" i="46"/>
  <c r="C50" i="46"/>
  <c r="C11" i="46"/>
  <c r="B20" i="46"/>
  <c r="C27" i="46"/>
  <c r="B36" i="46"/>
  <c r="C43" i="46"/>
  <c r="B13" i="46"/>
  <c r="C20" i="46"/>
  <c r="B29" i="46"/>
  <c r="C36" i="46"/>
  <c r="B45" i="46"/>
  <c r="B6" i="46"/>
  <c r="C13" i="46"/>
  <c r="B22" i="46"/>
  <c r="C29" i="46"/>
  <c r="B38" i="46"/>
  <c r="C45" i="46"/>
  <c r="C6" i="46"/>
  <c r="B15" i="46"/>
  <c r="C22" i="46"/>
  <c r="B31" i="46"/>
  <c r="C38" i="46"/>
  <c r="B47" i="46"/>
  <c r="B8" i="46"/>
  <c r="C15" i="46"/>
  <c r="B24" i="46"/>
  <c r="C31" i="46"/>
  <c r="B40" i="46"/>
  <c r="C47" i="46"/>
  <c r="C8" i="46"/>
  <c r="B17" i="46"/>
  <c r="C24" i="46"/>
  <c r="B33" i="46"/>
  <c r="C40" i="46"/>
  <c r="B49" i="46"/>
  <c r="B10" i="46"/>
  <c r="C17" i="46"/>
  <c r="B26" i="46"/>
  <c r="C33" i="46"/>
  <c r="B42" i="46"/>
  <c r="C49" i="46"/>
  <c r="C10" i="46"/>
  <c r="B19" i="46"/>
  <c r="C26" i="46"/>
  <c r="B35" i="46"/>
  <c r="C42" i="46"/>
  <c r="B12" i="46"/>
  <c r="C19" i="46"/>
  <c r="B28" i="46"/>
  <c r="C35" i="46"/>
  <c r="B44" i="46"/>
  <c r="B5" i="46"/>
  <c r="C12" i="46"/>
  <c r="B21" i="46"/>
  <c r="C28" i="46"/>
  <c r="B37" i="46"/>
  <c r="C44" i="46"/>
  <c r="C5" i="46"/>
  <c r="B14" i="46"/>
  <c r="C21" i="46"/>
  <c r="B30" i="46"/>
  <c r="C37" i="46"/>
  <c r="B46" i="46"/>
  <c r="C14" i="45"/>
  <c r="C30" i="45"/>
  <c r="C46" i="45"/>
  <c r="B7" i="45"/>
  <c r="I7" i="45" s="1"/>
  <c r="B23" i="45"/>
  <c r="I23" i="45" s="1"/>
  <c r="B39" i="45"/>
  <c r="I39" i="45" s="1"/>
  <c r="C7" i="45"/>
  <c r="B16" i="45"/>
  <c r="C23" i="45"/>
  <c r="B32" i="45"/>
  <c r="C39" i="45"/>
  <c r="B48" i="45"/>
  <c r="D7" i="45"/>
  <c r="E7" i="45" s="1"/>
  <c r="B9" i="45"/>
  <c r="C16" i="45"/>
  <c r="D23" i="45"/>
  <c r="E23" i="45" s="1"/>
  <c r="B25" i="45"/>
  <c r="C32" i="45"/>
  <c r="B41" i="45"/>
  <c r="C48" i="45"/>
  <c r="C9" i="45"/>
  <c r="B18" i="45"/>
  <c r="C25" i="45"/>
  <c r="B34" i="45"/>
  <c r="C41" i="45"/>
  <c r="B50" i="45"/>
  <c r="F7" i="45"/>
  <c r="G7" i="45" s="1"/>
  <c r="H7" i="45" s="1"/>
  <c r="B11" i="45"/>
  <c r="C18" i="45"/>
  <c r="F23" i="45"/>
  <c r="G23" i="45" s="1"/>
  <c r="H23" i="45" s="1"/>
  <c r="B27" i="45"/>
  <c r="C34" i="45"/>
  <c r="B43" i="45"/>
  <c r="C50" i="45"/>
  <c r="C11" i="45"/>
  <c r="B20" i="45"/>
  <c r="C27" i="45"/>
  <c r="B36" i="45"/>
  <c r="C43" i="45"/>
  <c r="B13" i="45"/>
  <c r="C20" i="45"/>
  <c r="B29" i="45"/>
  <c r="C36" i="45"/>
  <c r="B45" i="45"/>
  <c r="B6" i="45"/>
  <c r="C13" i="45"/>
  <c r="B22" i="45"/>
  <c r="C29" i="45"/>
  <c r="B38" i="45"/>
  <c r="C45" i="45"/>
  <c r="C6" i="45"/>
  <c r="B15" i="45"/>
  <c r="C22" i="45"/>
  <c r="B31" i="45"/>
  <c r="C38" i="45"/>
  <c r="B47" i="45"/>
  <c r="B8" i="45"/>
  <c r="C15" i="45"/>
  <c r="B24" i="45"/>
  <c r="C31" i="45"/>
  <c r="B40" i="45"/>
  <c r="C47" i="45"/>
  <c r="C8" i="45"/>
  <c r="B17" i="45"/>
  <c r="C24" i="45"/>
  <c r="B33" i="45"/>
  <c r="C40" i="45"/>
  <c r="B49" i="45"/>
  <c r="B10" i="45"/>
  <c r="C17" i="45"/>
  <c r="B26" i="45"/>
  <c r="C33" i="45"/>
  <c r="B42" i="45"/>
  <c r="C49" i="45"/>
  <c r="C10" i="45"/>
  <c r="B19" i="45"/>
  <c r="C26" i="45"/>
  <c r="B35" i="45"/>
  <c r="C42" i="45"/>
  <c r="B51" i="45"/>
  <c r="B12" i="45"/>
  <c r="C19" i="45"/>
  <c r="B28" i="45"/>
  <c r="C35" i="45"/>
  <c r="B44" i="45"/>
  <c r="C51" i="45"/>
  <c r="B5" i="45"/>
  <c r="C12" i="45"/>
  <c r="B21" i="45"/>
  <c r="C28" i="45"/>
  <c r="B37" i="45"/>
  <c r="C44" i="45"/>
  <c r="C5" i="45"/>
  <c r="B14" i="45"/>
  <c r="C21" i="45"/>
  <c r="B30" i="45"/>
  <c r="C37" i="45"/>
  <c r="B46" i="45"/>
  <c r="C7" i="44"/>
  <c r="B32" i="44"/>
  <c r="I32" i="44" s="1"/>
  <c r="B9" i="44"/>
  <c r="I9" i="44" s="1"/>
  <c r="C32" i="44"/>
  <c r="B23" i="44"/>
  <c r="F23" i="44" s="1"/>
  <c r="G23" i="44" s="1"/>
  <c r="C23" i="44"/>
  <c r="B48" i="44"/>
  <c r="I48" i="44" s="1"/>
  <c r="C48" i="44"/>
  <c r="C14" i="44"/>
  <c r="B25" i="44"/>
  <c r="I25" i="44" s="1"/>
  <c r="C39" i="44"/>
  <c r="B16" i="44"/>
  <c r="I16" i="44" s="1"/>
  <c r="C16" i="44"/>
  <c r="B7" i="44"/>
  <c r="F7" i="44" s="1"/>
  <c r="G7" i="44" s="1"/>
  <c r="B41" i="44"/>
  <c r="I41" i="44" s="1"/>
  <c r="C30" i="44"/>
  <c r="B39" i="44"/>
  <c r="C46" i="44"/>
  <c r="C9" i="44"/>
  <c r="B18" i="44"/>
  <c r="C25" i="44"/>
  <c r="B34" i="44"/>
  <c r="C41" i="44"/>
  <c r="D48" i="44"/>
  <c r="E48" i="44" s="1"/>
  <c r="B50" i="44"/>
  <c r="B11" i="44"/>
  <c r="C18" i="44"/>
  <c r="B27" i="44"/>
  <c r="C34" i="44"/>
  <c r="B43" i="44"/>
  <c r="C50" i="44"/>
  <c r="C11" i="44"/>
  <c r="B20" i="44"/>
  <c r="C27" i="44"/>
  <c r="B36" i="44"/>
  <c r="C43" i="44"/>
  <c r="F48" i="44"/>
  <c r="G48" i="44" s="1"/>
  <c r="H48" i="44" s="1"/>
  <c r="B13" i="44"/>
  <c r="C20" i="44"/>
  <c r="B29" i="44"/>
  <c r="C36" i="44"/>
  <c r="B45" i="44"/>
  <c r="B6" i="44"/>
  <c r="C13" i="44"/>
  <c r="B22" i="44"/>
  <c r="C29" i="44"/>
  <c r="B38" i="44"/>
  <c r="C45" i="44"/>
  <c r="C6" i="44"/>
  <c r="B15" i="44"/>
  <c r="C22" i="44"/>
  <c r="B31" i="44"/>
  <c r="C38" i="44"/>
  <c r="B47" i="44"/>
  <c r="B8" i="44"/>
  <c r="C15" i="44"/>
  <c r="B24" i="44"/>
  <c r="C31" i="44"/>
  <c r="B40" i="44"/>
  <c r="C47" i="44"/>
  <c r="C8" i="44"/>
  <c r="B17" i="44"/>
  <c r="C24" i="44"/>
  <c r="B33" i="44"/>
  <c r="C40" i="44"/>
  <c r="B49" i="44"/>
  <c r="B10" i="44"/>
  <c r="C17" i="44"/>
  <c r="B26" i="44"/>
  <c r="C33" i="44"/>
  <c r="B42" i="44"/>
  <c r="C49" i="44"/>
  <c r="C10" i="44"/>
  <c r="B19" i="44"/>
  <c r="C26" i="44"/>
  <c r="B35" i="44"/>
  <c r="C42" i="44"/>
  <c r="B51" i="44"/>
  <c r="B12" i="44"/>
  <c r="C19" i="44"/>
  <c r="B28" i="44"/>
  <c r="C35" i="44"/>
  <c r="B44" i="44"/>
  <c r="C51" i="44"/>
  <c r="B5" i="44"/>
  <c r="C12" i="44"/>
  <c r="B21" i="44"/>
  <c r="C28" i="44"/>
  <c r="B37" i="44"/>
  <c r="C44" i="44"/>
  <c r="C5" i="44"/>
  <c r="B14" i="44"/>
  <c r="C21" i="44"/>
  <c r="B30" i="44"/>
  <c r="C37" i="44"/>
  <c r="B46" i="44"/>
  <c r="C30" i="43"/>
  <c r="C14" i="43"/>
  <c r="C46" i="43"/>
  <c r="B7" i="43"/>
  <c r="I7" i="43" s="1"/>
  <c r="B23" i="43"/>
  <c r="I23" i="43" s="1"/>
  <c r="B39" i="43"/>
  <c r="I39" i="43" s="1"/>
  <c r="C7" i="43"/>
  <c r="B16" i="43"/>
  <c r="C23" i="43"/>
  <c r="B32" i="43"/>
  <c r="C39" i="43"/>
  <c r="B48" i="43"/>
  <c r="D7" i="43"/>
  <c r="E7" i="43" s="1"/>
  <c r="B9" i="43"/>
  <c r="C16" i="43"/>
  <c r="B25" i="43"/>
  <c r="C32" i="43"/>
  <c r="B41" i="43"/>
  <c r="C48" i="43"/>
  <c r="C9" i="43"/>
  <c r="B18" i="43"/>
  <c r="C25" i="43"/>
  <c r="B34" i="43"/>
  <c r="C41" i="43"/>
  <c r="B50" i="43"/>
  <c r="F7" i="43"/>
  <c r="G7" i="43" s="1"/>
  <c r="H7" i="43" s="1"/>
  <c r="B11" i="43"/>
  <c r="C18" i="43"/>
  <c r="F23" i="43"/>
  <c r="G23" i="43" s="1"/>
  <c r="H23" i="43" s="1"/>
  <c r="B27" i="43"/>
  <c r="C34" i="43"/>
  <c r="B43" i="43"/>
  <c r="C50" i="43"/>
  <c r="C11" i="43"/>
  <c r="B20" i="43"/>
  <c r="C27" i="43"/>
  <c r="B36" i="43"/>
  <c r="C43" i="43"/>
  <c r="B52" i="43"/>
  <c r="B13" i="43"/>
  <c r="C20" i="43"/>
  <c r="B29" i="43"/>
  <c r="C36" i="43"/>
  <c r="B45" i="43"/>
  <c r="C52" i="43"/>
  <c r="B6" i="43"/>
  <c r="C13" i="43"/>
  <c r="B22" i="43"/>
  <c r="C29" i="43"/>
  <c r="B38" i="43"/>
  <c r="C45" i="43"/>
  <c r="C6" i="43"/>
  <c r="B15" i="43"/>
  <c r="C22" i="43"/>
  <c r="B31" i="43"/>
  <c r="C38" i="43"/>
  <c r="B47" i="43"/>
  <c r="B8" i="43"/>
  <c r="C15" i="43"/>
  <c r="B24" i="43"/>
  <c r="C31" i="43"/>
  <c r="B40" i="43"/>
  <c r="C47" i="43"/>
  <c r="C8" i="43"/>
  <c r="B17" i="43"/>
  <c r="C24" i="43"/>
  <c r="B33" i="43"/>
  <c r="C40" i="43"/>
  <c r="B49" i="43"/>
  <c r="B10" i="43"/>
  <c r="C17" i="43"/>
  <c r="B26" i="43"/>
  <c r="C33" i="43"/>
  <c r="B42" i="43"/>
  <c r="C49" i="43"/>
  <c r="C10" i="43"/>
  <c r="B19" i="43"/>
  <c r="C26" i="43"/>
  <c r="B35" i="43"/>
  <c r="C42" i="43"/>
  <c r="B51" i="43"/>
  <c r="B12" i="43"/>
  <c r="C19" i="43"/>
  <c r="B28" i="43"/>
  <c r="C35" i="43"/>
  <c r="B44" i="43"/>
  <c r="C51" i="43"/>
  <c r="B5" i="43"/>
  <c r="C12" i="43"/>
  <c r="B21" i="43"/>
  <c r="C28" i="43"/>
  <c r="B37" i="43"/>
  <c r="C44" i="43"/>
  <c r="C5" i="43"/>
  <c r="B14" i="43"/>
  <c r="C21" i="43"/>
  <c r="B30" i="43"/>
  <c r="C37" i="43"/>
  <c r="B46" i="43"/>
  <c r="C30" i="42"/>
  <c r="B7" i="42"/>
  <c r="I7" i="42" s="1"/>
  <c r="B32" i="42"/>
  <c r="I32" i="42" s="1"/>
  <c r="C7" i="42"/>
  <c r="C46" i="42"/>
  <c r="B23" i="42"/>
  <c r="I23" i="42" s="1"/>
  <c r="B48" i="42"/>
  <c r="I48" i="42" s="1"/>
  <c r="C23" i="42"/>
  <c r="B16" i="42"/>
  <c r="I16" i="42" s="1"/>
  <c r="B39" i="42"/>
  <c r="I39" i="42" s="1"/>
  <c r="C14" i="42"/>
  <c r="C39" i="42"/>
  <c r="D7" i="42"/>
  <c r="E7" i="42" s="1"/>
  <c r="B9" i="42"/>
  <c r="C16" i="42"/>
  <c r="B25" i="42"/>
  <c r="C32" i="42"/>
  <c r="B41" i="42"/>
  <c r="C48" i="42"/>
  <c r="C9" i="42"/>
  <c r="B18" i="42"/>
  <c r="C25" i="42"/>
  <c r="D32" i="42"/>
  <c r="E32" i="42" s="1"/>
  <c r="B34" i="42"/>
  <c r="C41" i="42"/>
  <c r="B50" i="42"/>
  <c r="F7" i="42"/>
  <c r="G7" i="42" s="1"/>
  <c r="H7" i="42" s="1"/>
  <c r="B11" i="42"/>
  <c r="C18" i="42"/>
  <c r="B27" i="42"/>
  <c r="C34" i="42"/>
  <c r="B43" i="42"/>
  <c r="C50" i="42"/>
  <c r="C11" i="42"/>
  <c r="F16" i="42"/>
  <c r="G16" i="42" s="1"/>
  <c r="H16" i="42" s="1"/>
  <c r="B20" i="42"/>
  <c r="C27" i="42"/>
  <c r="F32" i="42"/>
  <c r="G32" i="42" s="1"/>
  <c r="H32" i="42" s="1"/>
  <c r="B36" i="42"/>
  <c r="C43" i="42"/>
  <c r="B52" i="42"/>
  <c r="B13" i="42"/>
  <c r="C20" i="42"/>
  <c r="B29" i="42"/>
  <c r="C36" i="42"/>
  <c r="B45" i="42"/>
  <c r="C52" i="42"/>
  <c r="B6" i="42"/>
  <c r="C13" i="42"/>
  <c r="B22" i="42"/>
  <c r="C29" i="42"/>
  <c r="B38" i="42"/>
  <c r="C45" i="42"/>
  <c r="C6" i="42"/>
  <c r="B15" i="42"/>
  <c r="C22" i="42"/>
  <c r="B31" i="42"/>
  <c r="C38" i="42"/>
  <c r="B47" i="42"/>
  <c r="B8" i="42"/>
  <c r="C15" i="42"/>
  <c r="B24" i="42"/>
  <c r="C31" i="42"/>
  <c r="B40" i="42"/>
  <c r="C47" i="42"/>
  <c r="C8" i="42"/>
  <c r="B17" i="42"/>
  <c r="C24" i="42"/>
  <c r="B33" i="42"/>
  <c r="C40" i="42"/>
  <c r="B49" i="42"/>
  <c r="B10" i="42"/>
  <c r="C17" i="42"/>
  <c r="B26" i="42"/>
  <c r="C33" i="42"/>
  <c r="B42" i="42"/>
  <c r="C49" i="42"/>
  <c r="C10" i="42"/>
  <c r="B19" i="42"/>
  <c r="C26" i="42"/>
  <c r="B35" i="42"/>
  <c r="C42" i="42"/>
  <c r="B51" i="42"/>
  <c r="B12" i="42"/>
  <c r="C19" i="42"/>
  <c r="B28" i="42"/>
  <c r="C35" i="42"/>
  <c r="B44" i="42"/>
  <c r="C51" i="42"/>
  <c r="B5" i="42"/>
  <c r="C12" i="42"/>
  <c r="B21" i="42"/>
  <c r="C28" i="42"/>
  <c r="B37" i="42"/>
  <c r="C44" i="42"/>
  <c r="C5" i="42"/>
  <c r="B14" i="42"/>
  <c r="C21" i="42"/>
  <c r="B30" i="42"/>
  <c r="C37" i="42"/>
  <c r="B46" i="42"/>
  <c r="C14" i="41"/>
  <c r="C30" i="41"/>
  <c r="C46" i="41"/>
  <c r="B7" i="41"/>
  <c r="I7" i="41" s="1"/>
  <c r="B23" i="41"/>
  <c r="I23" i="41" s="1"/>
  <c r="B39" i="41"/>
  <c r="I39" i="41" s="1"/>
  <c r="C7" i="41"/>
  <c r="B16" i="41"/>
  <c r="C23" i="41"/>
  <c r="B32" i="41"/>
  <c r="C39" i="41"/>
  <c r="B48" i="41"/>
  <c r="D7" i="41"/>
  <c r="E7" i="41" s="1"/>
  <c r="B9" i="41"/>
  <c r="C16" i="41"/>
  <c r="B25" i="41"/>
  <c r="C32" i="41"/>
  <c r="B41" i="41"/>
  <c r="C48" i="41"/>
  <c r="C9" i="41"/>
  <c r="B18" i="41"/>
  <c r="C25" i="41"/>
  <c r="B34" i="41"/>
  <c r="C41" i="41"/>
  <c r="B50" i="41"/>
  <c r="F7" i="41"/>
  <c r="G7" i="41" s="1"/>
  <c r="H7" i="41" s="1"/>
  <c r="B11" i="41"/>
  <c r="C18" i="41"/>
  <c r="B27" i="41"/>
  <c r="C34" i="41"/>
  <c r="B43" i="41"/>
  <c r="C50" i="41"/>
  <c r="C11" i="41"/>
  <c r="B20" i="41"/>
  <c r="C27" i="41"/>
  <c r="B36" i="41"/>
  <c r="C43" i="41"/>
  <c r="B52" i="41"/>
  <c r="B13" i="41"/>
  <c r="C20" i="41"/>
  <c r="B29" i="41"/>
  <c r="C36" i="41"/>
  <c r="B45" i="41"/>
  <c r="C52" i="41"/>
  <c r="B6" i="41"/>
  <c r="C13" i="41"/>
  <c r="B22" i="41"/>
  <c r="C29" i="41"/>
  <c r="B38" i="41"/>
  <c r="C45" i="41"/>
  <c r="C6" i="41"/>
  <c r="B15" i="41"/>
  <c r="C22" i="41"/>
  <c r="B31" i="41"/>
  <c r="C38" i="41"/>
  <c r="B47" i="41"/>
  <c r="B8" i="41"/>
  <c r="C15" i="41"/>
  <c r="B24" i="41"/>
  <c r="C31" i="41"/>
  <c r="B40" i="41"/>
  <c r="C47" i="41"/>
  <c r="C8" i="41"/>
  <c r="B17" i="41"/>
  <c r="C24" i="41"/>
  <c r="B33" i="41"/>
  <c r="C40" i="41"/>
  <c r="B49" i="41"/>
  <c r="B10" i="41"/>
  <c r="C17" i="41"/>
  <c r="B26" i="41"/>
  <c r="C33" i="41"/>
  <c r="B42" i="41"/>
  <c r="C49" i="41"/>
  <c r="C10" i="41"/>
  <c r="B19" i="41"/>
  <c r="C26" i="41"/>
  <c r="B35" i="41"/>
  <c r="C42" i="41"/>
  <c r="B51" i="41"/>
  <c r="B12" i="41"/>
  <c r="C19" i="41"/>
  <c r="B28" i="41"/>
  <c r="C35" i="41"/>
  <c r="B44" i="41"/>
  <c r="C51" i="41"/>
  <c r="B5" i="41"/>
  <c r="C12" i="41"/>
  <c r="B21" i="41"/>
  <c r="C28" i="41"/>
  <c r="B37" i="41"/>
  <c r="C44" i="41"/>
  <c r="C5" i="41"/>
  <c r="B14" i="41"/>
  <c r="C21" i="41"/>
  <c r="B30" i="41"/>
  <c r="C37" i="41"/>
  <c r="B46" i="41"/>
  <c r="B16" i="40"/>
  <c r="I16" i="40" s="1"/>
  <c r="B7" i="40"/>
  <c r="I7" i="40" s="1"/>
  <c r="B32" i="40"/>
  <c r="I32" i="40" s="1"/>
  <c r="C7" i="40"/>
  <c r="C46" i="40"/>
  <c r="B23" i="40"/>
  <c r="I23" i="40" s="1"/>
  <c r="B48" i="40"/>
  <c r="I48" i="40" s="1"/>
  <c r="C23" i="40"/>
  <c r="C30" i="40"/>
  <c r="B39" i="40"/>
  <c r="I39" i="40" s="1"/>
  <c r="C14" i="40"/>
  <c r="C39" i="40"/>
  <c r="B9" i="40"/>
  <c r="C16" i="40"/>
  <c r="D23" i="40"/>
  <c r="E23" i="40" s="1"/>
  <c r="B25" i="40"/>
  <c r="C32" i="40"/>
  <c r="B41" i="40"/>
  <c r="C48" i="40"/>
  <c r="C9" i="40"/>
  <c r="D16" i="40"/>
  <c r="E16" i="40" s="1"/>
  <c r="B18" i="40"/>
  <c r="C25" i="40"/>
  <c r="B34" i="40"/>
  <c r="C41" i="40"/>
  <c r="D48" i="40"/>
  <c r="E48" i="40" s="1"/>
  <c r="B50" i="40"/>
  <c r="B11" i="40"/>
  <c r="C18" i="40"/>
  <c r="B27" i="40"/>
  <c r="C34" i="40"/>
  <c r="B43" i="40"/>
  <c r="C50" i="40"/>
  <c r="C11" i="40"/>
  <c r="F16" i="40"/>
  <c r="G16" i="40" s="1"/>
  <c r="H16" i="40" s="1"/>
  <c r="B20" i="40"/>
  <c r="C27" i="40"/>
  <c r="B36" i="40"/>
  <c r="C43" i="40"/>
  <c r="F48" i="40"/>
  <c r="G48" i="40" s="1"/>
  <c r="H48" i="40" s="1"/>
  <c r="B52" i="40"/>
  <c r="B13" i="40"/>
  <c r="C20" i="40"/>
  <c r="B29" i="40"/>
  <c r="C36" i="40"/>
  <c r="B45" i="40"/>
  <c r="C52" i="40"/>
  <c r="B6" i="40"/>
  <c r="C13" i="40"/>
  <c r="B22" i="40"/>
  <c r="C29" i="40"/>
  <c r="B38" i="40"/>
  <c r="C45" i="40"/>
  <c r="C6" i="40"/>
  <c r="B15" i="40"/>
  <c r="C22" i="40"/>
  <c r="B31" i="40"/>
  <c r="C38" i="40"/>
  <c r="B47" i="40"/>
  <c r="B8" i="40"/>
  <c r="C15" i="40"/>
  <c r="B24" i="40"/>
  <c r="C31" i="40"/>
  <c r="B40" i="40"/>
  <c r="C47" i="40"/>
  <c r="C8" i="40"/>
  <c r="B17" i="40"/>
  <c r="C24" i="40"/>
  <c r="B33" i="40"/>
  <c r="C40" i="40"/>
  <c r="B49" i="40"/>
  <c r="B10" i="40"/>
  <c r="C17" i="40"/>
  <c r="B26" i="40"/>
  <c r="C33" i="40"/>
  <c r="B42" i="40"/>
  <c r="C49" i="40"/>
  <c r="C10" i="40"/>
  <c r="B19" i="40"/>
  <c r="C26" i="40"/>
  <c r="B35" i="40"/>
  <c r="C42" i="40"/>
  <c r="B51" i="40"/>
  <c r="B12" i="40"/>
  <c r="C19" i="40"/>
  <c r="B28" i="40"/>
  <c r="C35" i="40"/>
  <c r="B44" i="40"/>
  <c r="C51" i="40"/>
  <c r="B5" i="40"/>
  <c r="C12" i="40"/>
  <c r="B21" i="40"/>
  <c r="C28" i="40"/>
  <c r="B37" i="40"/>
  <c r="C44" i="40"/>
  <c r="C5" i="40"/>
  <c r="B14" i="40"/>
  <c r="C21" i="40"/>
  <c r="B30" i="40"/>
  <c r="C37" i="40"/>
  <c r="B46" i="40"/>
  <c r="C30" i="39"/>
  <c r="C46" i="39"/>
  <c r="B7" i="39"/>
  <c r="I7" i="39" s="1"/>
  <c r="C14" i="39"/>
  <c r="C7" i="39"/>
  <c r="B9" i="39"/>
  <c r="I9" i="39" s="1"/>
  <c r="B23" i="39"/>
  <c r="I23" i="39" s="1"/>
  <c r="B39" i="39"/>
  <c r="I39" i="39" s="1"/>
  <c r="B16" i="39"/>
  <c r="C23" i="39"/>
  <c r="B32" i="39"/>
  <c r="C39" i="39"/>
  <c r="B48" i="39"/>
  <c r="C16" i="39"/>
  <c r="B25" i="39"/>
  <c r="C32" i="39"/>
  <c r="B41" i="39"/>
  <c r="C48" i="39"/>
  <c r="C9" i="39"/>
  <c r="B18" i="39"/>
  <c r="C25" i="39"/>
  <c r="B34" i="39"/>
  <c r="C41" i="39"/>
  <c r="B50" i="39"/>
  <c r="B11" i="39"/>
  <c r="C18" i="39"/>
  <c r="B27" i="39"/>
  <c r="C34" i="39"/>
  <c r="B43" i="39"/>
  <c r="C50" i="39"/>
  <c r="C11" i="39"/>
  <c r="B20" i="39"/>
  <c r="C27" i="39"/>
  <c r="B36" i="39"/>
  <c r="C43" i="39"/>
  <c r="B52" i="39"/>
  <c r="F9" i="39"/>
  <c r="G9" i="39" s="1"/>
  <c r="H9" i="39" s="1"/>
  <c r="B13" i="39"/>
  <c r="C20" i="39"/>
  <c r="B29" i="39"/>
  <c r="C36" i="39"/>
  <c r="B45" i="39"/>
  <c r="C52" i="39"/>
  <c r="B6" i="39"/>
  <c r="C13" i="39"/>
  <c r="B22" i="39"/>
  <c r="C29" i="39"/>
  <c r="B38" i="39"/>
  <c r="C45" i="39"/>
  <c r="C6" i="39"/>
  <c r="B15" i="39"/>
  <c r="C22" i="39"/>
  <c r="B31" i="39"/>
  <c r="C38" i="39"/>
  <c r="B47" i="39"/>
  <c r="B8" i="39"/>
  <c r="C15" i="39"/>
  <c r="B24" i="39"/>
  <c r="C31" i="39"/>
  <c r="B40" i="39"/>
  <c r="C47" i="39"/>
  <c r="C8" i="39"/>
  <c r="B17" i="39"/>
  <c r="C24" i="39"/>
  <c r="B33" i="39"/>
  <c r="C40" i="39"/>
  <c r="B49" i="39"/>
  <c r="B10" i="39"/>
  <c r="C17" i="39"/>
  <c r="B26" i="39"/>
  <c r="C33" i="39"/>
  <c r="B42" i="39"/>
  <c r="C49" i="39"/>
  <c r="C10" i="39"/>
  <c r="B19" i="39"/>
  <c r="C26" i="39"/>
  <c r="B35" i="39"/>
  <c r="C42" i="39"/>
  <c r="B51" i="39"/>
  <c r="B12" i="39"/>
  <c r="C19" i="39"/>
  <c r="B28" i="39"/>
  <c r="C35" i="39"/>
  <c r="B44" i="39"/>
  <c r="C51" i="39"/>
  <c r="B5" i="39"/>
  <c r="C12" i="39"/>
  <c r="B21" i="39"/>
  <c r="C28" i="39"/>
  <c r="B37" i="39"/>
  <c r="C44" i="39"/>
  <c r="C5" i="39"/>
  <c r="B14" i="39"/>
  <c r="C21" i="39"/>
  <c r="B30" i="39"/>
  <c r="C37" i="39"/>
  <c r="B46" i="39"/>
  <c r="C25" i="38"/>
  <c r="B48" i="38"/>
  <c r="I48" i="38" s="1"/>
  <c r="C46" i="38"/>
  <c r="B16" i="38"/>
  <c r="I16" i="38" s="1"/>
  <c r="C48" i="38"/>
  <c r="C16" i="38"/>
  <c r="C23" i="38"/>
  <c r="B7" i="38"/>
  <c r="D7" i="38" s="1"/>
  <c r="E7" i="38" s="1"/>
  <c r="B39" i="38"/>
  <c r="D39" i="38" s="1"/>
  <c r="E39" i="38" s="1"/>
  <c r="B34" i="38"/>
  <c r="I34" i="38" s="1"/>
  <c r="C7" i="38"/>
  <c r="C39" i="38"/>
  <c r="C14" i="38"/>
  <c r="B18" i="38"/>
  <c r="I18" i="38" s="1"/>
  <c r="C30" i="38"/>
  <c r="B9" i="38"/>
  <c r="F9" i="38" s="1"/>
  <c r="G9" i="38" s="1"/>
  <c r="B41" i="38"/>
  <c r="F41" i="38" s="1"/>
  <c r="G41" i="38" s="1"/>
  <c r="B25" i="38"/>
  <c r="I25" i="38" s="1"/>
  <c r="C9" i="38"/>
  <c r="C41" i="38"/>
  <c r="D48" i="38"/>
  <c r="E48" i="38" s="1"/>
  <c r="B50" i="38"/>
  <c r="B11" i="38"/>
  <c r="C18" i="38"/>
  <c r="F23" i="38"/>
  <c r="G23" i="38" s="1"/>
  <c r="D25" i="38"/>
  <c r="E25" i="38" s="1"/>
  <c r="B27" i="38"/>
  <c r="C34" i="38"/>
  <c r="F39" i="38"/>
  <c r="G39" i="38" s="1"/>
  <c r="D41" i="38"/>
  <c r="E41" i="38" s="1"/>
  <c r="B43" i="38"/>
  <c r="C50" i="38"/>
  <c r="D32" i="38"/>
  <c r="E32" i="38" s="1"/>
  <c r="C11" i="38"/>
  <c r="F16" i="38"/>
  <c r="G16" i="38" s="1"/>
  <c r="H16" i="38" s="1"/>
  <c r="B20" i="38"/>
  <c r="C27" i="38"/>
  <c r="F32" i="38"/>
  <c r="G32" i="38" s="1"/>
  <c r="H32" i="38" s="1"/>
  <c r="B36" i="38"/>
  <c r="C43" i="38"/>
  <c r="F48" i="38"/>
  <c r="G48" i="38" s="1"/>
  <c r="H48" i="38" s="1"/>
  <c r="B52" i="38"/>
  <c r="B13" i="38"/>
  <c r="C20" i="38"/>
  <c r="F25" i="38"/>
  <c r="G25" i="38" s="1"/>
  <c r="H25" i="38" s="1"/>
  <c r="B29" i="38"/>
  <c r="B45" i="38"/>
  <c r="C52" i="38"/>
  <c r="B6" i="38"/>
  <c r="C13" i="38"/>
  <c r="B22" i="38"/>
  <c r="I23" i="38"/>
  <c r="C29" i="38"/>
  <c r="B38" i="38"/>
  <c r="I39" i="38"/>
  <c r="C45" i="38"/>
  <c r="D16" i="38"/>
  <c r="E16" i="38" s="1"/>
  <c r="C6" i="38"/>
  <c r="B15" i="38"/>
  <c r="C22" i="38"/>
  <c r="B31" i="38"/>
  <c r="C38" i="38"/>
  <c r="B47" i="38"/>
  <c r="B8" i="38"/>
  <c r="C15" i="38"/>
  <c r="B24" i="38"/>
  <c r="C31" i="38"/>
  <c r="B40" i="38"/>
  <c r="C47" i="38"/>
  <c r="C8" i="38"/>
  <c r="B17" i="38"/>
  <c r="C24" i="38"/>
  <c r="B33" i="38"/>
  <c r="C40" i="38"/>
  <c r="B49" i="38"/>
  <c r="C36" i="38"/>
  <c r="B10" i="38"/>
  <c r="C17" i="38"/>
  <c r="B26" i="38"/>
  <c r="C33" i="38"/>
  <c r="B42" i="38"/>
  <c r="C49" i="38"/>
  <c r="C10" i="38"/>
  <c r="B19" i="38"/>
  <c r="C26" i="38"/>
  <c r="B35" i="38"/>
  <c r="C42" i="38"/>
  <c r="B51" i="38"/>
  <c r="B12" i="38"/>
  <c r="C19" i="38"/>
  <c r="B28" i="38"/>
  <c r="C35" i="38"/>
  <c r="B44" i="38"/>
  <c r="C51" i="38"/>
  <c r="B5" i="38"/>
  <c r="C12" i="38"/>
  <c r="B21" i="38"/>
  <c r="C28" i="38"/>
  <c r="B37" i="38"/>
  <c r="C44" i="38"/>
  <c r="C5" i="38"/>
  <c r="B14" i="38"/>
  <c r="C21" i="38"/>
  <c r="B30" i="38"/>
  <c r="C37" i="38"/>
  <c r="B46" i="38"/>
  <c r="C14" i="37"/>
  <c r="C23" i="37"/>
  <c r="C46" i="37"/>
  <c r="B16" i="37"/>
  <c r="I16" i="37" s="1"/>
  <c r="C24" i="37"/>
  <c r="B48" i="37"/>
  <c r="I48" i="37" s="1"/>
  <c r="B7" i="37"/>
  <c r="I7" i="37" s="1"/>
  <c r="C16" i="37"/>
  <c r="C7" i="37"/>
  <c r="B25" i="37"/>
  <c r="I25" i="37" s="1"/>
  <c r="C48" i="37"/>
  <c r="B32" i="37"/>
  <c r="I32" i="37" s="1"/>
  <c r="C8" i="37"/>
  <c r="B39" i="37"/>
  <c r="I39" i="37" s="1"/>
  <c r="C32" i="37"/>
  <c r="B17" i="37"/>
  <c r="C39" i="37"/>
  <c r="B9" i="37"/>
  <c r="I9" i="37" s="1"/>
  <c r="B18" i="37"/>
  <c r="C9" i="37"/>
  <c r="C30" i="37"/>
  <c r="B41" i="37"/>
  <c r="I41" i="37" s="1"/>
  <c r="B23" i="37"/>
  <c r="D23" i="37" s="1"/>
  <c r="E23" i="37" s="1"/>
  <c r="D7" i="37"/>
  <c r="E7" i="37" s="1"/>
  <c r="D16" i="37"/>
  <c r="E16" i="37" s="1"/>
  <c r="C25" i="37"/>
  <c r="B34" i="37"/>
  <c r="C41" i="37"/>
  <c r="D48" i="37"/>
  <c r="E48" i="37" s="1"/>
  <c r="B50" i="37"/>
  <c r="B11" i="37"/>
  <c r="C18" i="37"/>
  <c r="F23" i="37"/>
  <c r="G23" i="37" s="1"/>
  <c r="D25" i="37"/>
  <c r="E25" i="37" s="1"/>
  <c r="B27" i="37"/>
  <c r="C34" i="37"/>
  <c r="B43" i="37"/>
  <c r="C50" i="37"/>
  <c r="C11" i="37"/>
  <c r="F16" i="37"/>
  <c r="G16" i="37" s="1"/>
  <c r="H16" i="37" s="1"/>
  <c r="D18" i="37"/>
  <c r="E18" i="37" s="1"/>
  <c r="B20" i="37"/>
  <c r="C27" i="37"/>
  <c r="B36" i="37"/>
  <c r="C43" i="37"/>
  <c r="F48" i="37"/>
  <c r="G48" i="37" s="1"/>
  <c r="H48" i="37" s="1"/>
  <c r="B52" i="37"/>
  <c r="F9" i="37"/>
  <c r="G9" i="37" s="1"/>
  <c r="H9" i="37" s="1"/>
  <c r="B13" i="37"/>
  <c r="C20" i="37"/>
  <c r="F25" i="37"/>
  <c r="G25" i="37" s="1"/>
  <c r="H25" i="37" s="1"/>
  <c r="B29" i="37"/>
  <c r="C36" i="37"/>
  <c r="F41" i="37"/>
  <c r="G41" i="37" s="1"/>
  <c r="H41" i="37" s="1"/>
  <c r="B45" i="37"/>
  <c r="C52" i="37"/>
  <c r="B6" i="37"/>
  <c r="C13" i="37"/>
  <c r="B22" i="37"/>
  <c r="C29" i="37"/>
  <c r="B38" i="37"/>
  <c r="C45" i="37"/>
  <c r="C6" i="37"/>
  <c r="B15" i="37"/>
  <c r="C22" i="37"/>
  <c r="B31" i="37"/>
  <c r="C38" i="37"/>
  <c r="B47" i="37"/>
  <c r="B8" i="37"/>
  <c r="C15" i="37"/>
  <c r="B24" i="37"/>
  <c r="C31" i="37"/>
  <c r="B40" i="37"/>
  <c r="C47" i="37"/>
  <c r="B33" i="37"/>
  <c r="C40" i="37"/>
  <c r="B49" i="37"/>
  <c r="B10" i="37"/>
  <c r="C17" i="37"/>
  <c r="B26" i="37"/>
  <c r="C33" i="37"/>
  <c r="B42" i="37"/>
  <c r="C49" i="37"/>
  <c r="C10" i="37"/>
  <c r="D17" i="37"/>
  <c r="E17" i="37" s="1"/>
  <c r="B19" i="37"/>
  <c r="C26" i="37"/>
  <c r="B35" i="37"/>
  <c r="C42" i="37"/>
  <c r="B51" i="37"/>
  <c r="B12" i="37"/>
  <c r="C19" i="37"/>
  <c r="B28" i="37"/>
  <c r="C35" i="37"/>
  <c r="B44" i="37"/>
  <c r="C51" i="37"/>
  <c r="B5" i="37"/>
  <c r="C12" i="37"/>
  <c r="B21" i="37"/>
  <c r="C28" i="37"/>
  <c r="B37" i="37"/>
  <c r="C44" i="37"/>
  <c r="C5" i="37"/>
  <c r="B14" i="37"/>
  <c r="C21" i="37"/>
  <c r="B30" i="37"/>
  <c r="C37" i="37"/>
  <c r="B46" i="37"/>
  <c r="B32" i="36"/>
  <c r="D32" i="36" s="1"/>
  <c r="E32" i="36" s="1"/>
  <c r="C32" i="36"/>
  <c r="B23" i="36"/>
  <c r="I23" i="36" s="1"/>
  <c r="C23" i="36"/>
  <c r="B34" i="36"/>
  <c r="I34" i="36" s="1"/>
  <c r="C46" i="36"/>
  <c r="C14" i="36"/>
  <c r="B25" i="36"/>
  <c r="I25" i="36" s="1"/>
  <c r="C25" i="36"/>
  <c r="B48" i="36"/>
  <c r="D48" i="36" s="1"/>
  <c r="E48" i="36" s="1"/>
  <c r="B16" i="36"/>
  <c r="I16" i="36" s="1"/>
  <c r="B7" i="36"/>
  <c r="I7" i="36" s="1"/>
  <c r="B39" i="36"/>
  <c r="I39" i="36" s="1"/>
  <c r="B50" i="36"/>
  <c r="I50" i="36" s="1"/>
  <c r="C7" i="36"/>
  <c r="C39" i="36"/>
  <c r="B18" i="36"/>
  <c r="I18" i="36" s="1"/>
  <c r="C30" i="36"/>
  <c r="C16" i="36"/>
  <c r="B9" i="36"/>
  <c r="I9" i="36" s="1"/>
  <c r="C41" i="36"/>
  <c r="C9" i="36"/>
  <c r="D23" i="36"/>
  <c r="E23" i="36" s="1"/>
  <c r="B41" i="36"/>
  <c r="C48" i="36"/>
  <c r="D16" i="36"/>
  <c r="E16" i="36" s="1"/>
  <c r="F7" i="36"/>
  <c r="G7" i="36" s="1"/>
  <c r="H7" i="36" s="1"/>
  <c r="D9" i="36"/>
  <c r="E9" i="36" s="1"/>
  <c r="B11" i="36"/>
  <c r="C18" i="36"/>
  <c r="B27" i="36"/>
  <c r="C34" i="36"/>
  <c r="F39" i="36"/>
  <c r="G39" i="36" s="1"/>
  <c r="H39" i="36" s="1"/>
  <c r="B43" i="36"/>
  <c r="C50" i="36"/>
  <c r="C11" i="36"/>
  <c r="B20" i="36"/>
  <c r="C27" i="36"/>
  <c r="D34" i="36"/>
  <c r="E34" i="36" s="1"/>
  <c r="B36" i="36"/>
  <c r="C43" i="36"/>
  <c r="B52" i="36"/>
  <c r="F9" i="36"/>
  <c r="G9" i="36" s="1"/>
  <c r="H9" i="36" s="1"/>
  <c r="B13" i="36"/>
  <c r="C20" i="36"/>
  <c r="F25" i="36"/>
  <c r="G25" i="36" s="1"/>
  <c r="H25" i="36" s="1"/>
  <c r="B29" i="36"/>
  <c r="C36" i="36"/>
  <c r="B45" i="36"/>
  <c r="C52" i="36"/>
  <c r="B6" i="36"/>
  <c r="C13" i="36"/>
  <c r="B22" i="36"/>
  <c r="C29" i="36"/>
  <c r="B38" i="36"/>
  <c r="C45" i="36"/>
  <c r="C6" i="36"/>
  <c r="B15" i="36"/>
  <c r="C22" i="36"/>
  <c r="B31" i="36"/>
  <c r="I32" i="36"/>
  <c r="C38" i="36"/>
  <c r="B47" i="36"/>
  <c r="B8" i="36"/>
  <c r="C15" i="36"/>
  <c r="B24" i="36"/>
  <c r="C31" i="36"/>
  <c r="B40" i="36"/>
  <c r="C47" i="36"/>
  <c r="C8" i="36"/>
  <c r="B17" i="36"/>
  <c r="C24" i="36"/>
  <c r="B33" i="36"/>
  <c r="C40" i="36"/>
  <c r="B49" i="36"/>
  <c r="B10" i="36"/>
  <c r="C17" i="36"/>
  <c r="B26" i="36"/>
  <c r="C33" i="36"/>
  <c r="B42" i="36"/>
  <c r="C49" i="36"/>
  <c r="C10" i="36"/>
  <c r="B19" i="36"/>
  <c r="C26" i="36"/>
  <c r="B35" i="36"/>
  <c r="C42" i="36"/>
  <c r="B51" i="36"/>
  <c r="B12" i="36"/>
  <c r="C19" i="36"/>
  <c r="B28" i="36"/>
  <c r="C35" i="36"/>
  <c r="B44" i="36"/>
  <c r="C51" i="36"/>
  <c r="B5" i="36"/>
  <c r="C12" i="36"/>
  <c r="B21" i="36"/>
  <c r="C28" i="36"/>
  <c r="B37" i="36"/>
  <c r="C44" i="36"/>
  <c r="B53" i="36"/>
  <c r="C5" i="36"/>
  <c r="B14" i="36"/>
  <c r="C21" i="36"/>
  <c r="B30" i="36"/>
  <c r="C37" i="36"/>
  <c r="B46" i="36"/>
  <c r="C14" i="35"/>
  <c r="B7" i="35"/>
  <c r="F7" i="35" s="1"/>
  <c r="G7" i="35" s="1"/>
  <c r="C30" i="35"/>
  <c r="C9" i="35"/>
  <c r="B23" i="35"/>
  <c r="F23" i="35" s="1"/>
  <c r="G23" i="35" s="1"/>
  <c r="C7" i="35"/>
  <c r="C23" i="35"/>
  <c r="B9" i="35"/>
  <c r="I9" i="35" s="1"/>
  <c r="C46" i="35"/>
  <c r="B39" i="35"/>
  <c r="I39" i="35" s="1"/>
  <c r="B16" i="35"/>
  <c r="I16" i="35" s="1"/>
  <c r="B32" i="35"/>
  <c r="C39" i="35"/>
  <c r="B48" i="35"/>
  <c r="D7" i="35"/>
  <c r="E7" i="35" s="1"/>
  <c r="C16" i="35"/>
  <c r="B25" i="35"/>
  <c r="C32" i="35"/>
  <c r="B41" i="35"/>
  <c r="C48" i="35"/>
  <c r="B18" i="35"/>
  <c r="C25" i="35"/>
  <c r="B34" i="35"/>
  <c r="C41" i="35"/>
  <c r="B50" i="35"/>
  <c r="C18" i="35"/>
  <c r="C34" i="35"/>
  <c r="C50" i="35"/>
  <c r="C11" i="35"/>
  <c r="B20" i="35"/>
  <c r="C27" i="35"/>
  <c r="B36" i="35"/>
  <c r="C43" i="35"/>
  <c r="B52" i="35"/>
  <c r="F9" i="35"/>
  <c r="G9" i="35" s="1"/>
  <c r="H9" i="35" s="1"/>
  <c r="B13" i="35"/>
  <c r="C20" i="35"/>
  <c r="B29" i="35"/>
  <c r="C36" i="35"/>
  <c r="B45" i="35"/>
  <c r="C52" i="35"/>
  <c r="B6" i="35"/>
  <c r="C13" i="35"/>
  <c r="B22" i="35"/>
  <c r="C29" i="35"/>
  <c r="B38" i="35"/>
  <c r="C45" i="35"/>
  <c r="B27" i="35"/>
  <c r="C6" i="35"/>
  <c r="B15" i="35"/>
  <c r="C22" i="35"/>
  <c r="B31" i="35"/>
  <c r="C38" i="35"/>
  <c r="B47" i="35"/>
  <c r="B11" i="35"/>
  <c r="B43" i="35"/>
  <c r="B8" i="35"/>
  <c r="C15" i="35"/>
  <c r="B24" i="35"/>
  <c r="C31" i="35"/>
  <c r="B40" i="35"/>
  <c r="C47" i="35"/>
  <c r="C8" i="35"/>
  <c r="B17" i="35"/>
  <c r="C24" i="35"/>
  <c r="B33" i="35"/>
  <c r="C40" i="35"/>
  <c r="B49" i="35"/>
  <c r="B10" i="35"/>
  <c r="C17" i="35"/>
  <c r="B26" i="35"/>
  <c r="C33" i="35"/>
  <c r="B42" i="35"/>
  <c r="C49" i="35"/>
  <c r="C10" i="35"/>
  <c r="B19" i="35"/>
  <c r="C26" i="35"/>
  <c r="B35" i="35"/>
  <c r="C42" i="35"/>
  <c r="B51" i="35"/>
  <c r="B12" i="35"/>
  <c r="C19" i="35"/>
  <c r="B28" i="35"/>
  <c r="C35" i="35"/>
  <c r="B44" i="35"/>
  <c r="C51" i="35"/>
  <c r="B5" i="35"/>
  <c r="C12" i="35"/>
  <c r="B21" i="35"/>
  <c r="C28" i="35"/>
  <c r="B37" i="35"/>
  <c r="C44" i="35"/>
  <c r="B53" i="35"/>
  <c r="C5" i="35"/>
  <c r="B14" i="35"/>
  <c r="C21" i="35"/>
  <c r="B30" i="35"/>
  <c r="C37" i="35"/>
  <c r="B46" i="35"/>
  <c r="C23" i="34"/>
  <c r="B25" i="34"/>
  <c r="I25" i="34" s="1"/>
  <c r="B45" i="34"/>
  <c r="I45" i="34" s="1"/>
  <c r="C46" i="34"/>
  <c r="C16" i="34"/>
  <c r="B7" i="34"/>
  <c r="I7" i="34" s="1"/>
  <c r="C7" i="34"/>
  <c r="C14" i="34"/>
  <c r="B16" i="34"/>
  <c r="D16" i="34" s="1"/>
  <c r="E16" i="34" s="1"/>
  <c r="B48" i="34"/>
  <c r="I48" i="34" s="1"/>
  <c r="B34" i="34"/>
  <c r="I34" i="34" s="1"/>
  <c r="C25" i="34"/>
  <c r="B18" i="34"/>
  <c r="I18" i="34" s="1"/>
  <c r="B39" i="34"/>
  <c r="I39" i="34" s="1"/>
  <c r="C48" i="34"/>
  <c r="B29" i="34"/>
  <c r="I29" i="34" s="1"/>
  <c r="B9" i="34"/>
  <c r="F9" i="34" s="1"/>
  <c r="G9" i="34" s="1"/>
  <c r="C20" i="34"/>
  <c r="C30" i="34"/>
  <c r="B41" i="34"/>
  <c r="I41" i="34" s="1"/>
  <c r="C39" i="34"/>
  <c r="C41" i="34"/>
  <c r="C9" i="34"/>
  <c r="B32" i="34"/>
  <c r="I32" i="34" s="1"/>
  <c r="B13" i="34"/>
  <c r="I13" i="34" s="1"/>
  <c r="B23" i="34"/>
  <c r="I23" i="34" s="1"/>
  <c r="C32" i="34"/>
  <c r="H25" i="34"/>
  <c r="D7" i="34"/>
  <c r="E7" i="34" s="1"/>
  <c r="D32" i="34"/>
  <c r="E32" i="34" s="1"/>
  <c r="B50" i="34"/>
  <c r="D9" i="34"/>
  <c r="E9" i="34" s="1"/>
  <c r="B11" i="34"/>
  <c r="C18" i="34"/>
  <c r="D25" i="34"/>
  <c r="E25" i="34" s="1"/>
  <c r="B27" i="34"/>
  <c r="C34" i="34"/>
  <c r="D41" i="34"/>
  <c r="E41" i="34" s="1"/>
  <c r="B43" i="34"/>
  <c r="C50" i="34"/>
  <c r="C11" i="34"/>
  <c r="B20" i="34"/>
  <c r="C27" i="34"/>
  <c r="F32" i="34"/>
  <c r="G32" i="34" s="1"/>
  <c r="H32" i="34" s="1"/>
  <c r="B36" i="34"/>
  <c r="C43" i="34"/>
  <c r="F48" i="34"/>
  <c r="G48" i="34" s="1"/>
  <c r="H48" i="34" s="1"/>
  <c r="B52" i="34"/>
  <c r="C36" i="34"/>
  <c r="F41" i="34"/>
  <c r="G41" i="34" s="1"/>
  <c r="H41" i="34" s="1"/>
  <c r="C52" i="34"/>
  <c r="B6" i="34"/>
  <c r="C13" i="34"/>
  <c r="F18" i="34"/>
  <c r="G18" i="34" s="1"/>
  <c r="H18" i="34" s="1"/>
  <c r="B22" i="34"/>
  <c r="C29" i="34"/>
  <c r="B38" i="34"/>
  <c r="C45" i="34"/>
  <c r="B54" i="34"/>
  <c r="C6" i="34"/>
  <c r="B15" i="34"/>
  <c r="I16" i="34"/>
  <c r="C22" i="34"/>
  <c r="B31" i="34"/>
  <c r="C38" i="34"/>
  <c r="D45" i="34"/>
  <c r="E45" i="34" s="1"/>
  <c r="B47" i="34"/>
  <c r="C54" i="34"/>
  <c r="F25" i="34"/>
  <c r="G25" i="34" s="1"/>
  <c r="B8" i="34"/>
  <c r="I9" i="34"/>
  <c r="H9" i="34" s="1"/>
  <c r="C15" i="34"/>
  <c r="B24" i="34"/>
  <c r="C31" i="34"/>
  <c r="B40" i="34"/>
  <c r="C47" i="34"/>
  <c r="C8" i="34"/>
  <c r="F13" i="34"/>
  <c r="G13" i="34" s="1"/>
  <c r="H13" i="34" s="1"/>
  <c r="C24" i="34"/>
  <c r="B33" i="34"/>
  <c r="C40" i="34"/>
  <c r="F45" i="34"/>
  <c r="G45" i="34" s="1"/>
  <c r="H45" i="34" s="1"/>
  <c r="B49" i="34"/>
  <c r="B17" i="34"/>
  <c r="B10" i="34"/>
  <c r="C17" i="34"/>
  <c r="B26" i="34"/>
  <c r="C33" i="34"/>
  <c r="B42" i="34"/>
  <c r="C49" i="34"/>
  <c r="C10" i="34"/>
  <c r="B19" i="34"/>
  <c r="C26" i="34"/>
  <c r="B35" i="34"/>
  <c r="C42" i="34"/>
  <c r="B51" i="34"/>
  <c r="B12" i="34"/>
  <c r="C19" i="34"/>
  <c r="B28" i="34"/>
  <c r="C35" i="34"/>
  <c r="B44" i="34"/>
  <c r="C51" i="34"/>
  <c r="B5" i="34"/>
  <c r="C12" i="34"/>
  <c r="B21" i="34"/>
  <c r="C28" i="34"/>
  <c r="B37" i="34"/>
  <c r="C44" i="34"/>
  <c r="B53" i="34"/>
  <c r="C5" i="34"/>
  <c r="B14" i="34"/>
  <c r="C21" i="34"/>
  <c r="B30" i="34"/>
  <c r="C37" i="34"/>
  <c r="B46" i="34"/>
  <c r="C14" i="33"/>
  <c r="C46" i="33"/>
  <c r="B23" i="33"/>
  <c r="I23" i="33" s="1"/>
  <c r="B7" i="33"/>
  <c r="D7" i="33" s="1"/>
  <c r="E7" i="33" s="1"/>
  <c r="C30" i="33"/>
  <c r="C7" i="33"/>
  <c r="B39" i="33"/>
  <c r="I39" i="33" s="1"/>
  <c r="B16" i="33"/>
  <c r="C23" i="33"/>
  <c r="B32" i="33"/>
  <c r="C39" i="33"/>
  <c r="B48" i="33"/>
  <c r="B9" i="33"/>
  <c r="D23" i="33"/>
  <c r="E23" i="33" s="1"/>
  <c r="D39" i="33"/>
  <c r="E39" i="33" s="1"/>
  <c r="B41" i="33"/>
  <c r="C48" i="33"/>
  <c r="C9" i="33"/>
  <c r="B18" i="33"/>
  <c r="C25" i="33"/>
  <c r="B34" i="33"/>
  <c r="C41" i="33"/>
  <c r="B50" i="33"/>
  <c r="F23" i="33"/>
  <c r="G23" i="33" s="1"/>
  <c r="H23" i="33" s="1"/>
  <c r="B27" i="33"/>
  <c r="C34" i="33"/>
  <c r="F39" i="33"/>
  <c r="G39" i="33" s="1"/>
  <c r="H39" i="33" s="1"/>
  <c r="B43" i="33"/>
  <c r="C50" i="33"/>
  <c r="C11" i="33"/>
  <c r="B20" i="33"/>
  <c r="C27" i="33"/>
  <c r="B36" i="33"/>
  <c r="C43" i="33"/>
  <c r="B52" i="33"/>
  <c r="B13" i="33"/>
  <c r="C20" i="33"/>
  <c r="B29" i="33"/>
  <c r="C36" i="33"/>
  <c r="B45" i="33"/>
  <c r="C52" i="33"/>
  <c r="B6" i="33"/>
  <c r="I7" i="33"/>
  <c r="C13" i="33"/>
  <c r="B22" i="33"/>
  <c r="C29" i="33"/>
  <c r="B38" i="33"/>
  <c r="C45" i="33"/>
  <c r="B54" i="33"/>
  <c r="C6" i="33"/>
  <c r="B15" i="33"/>
  <c r="C22" i="33"/>
  <c r="B31" i="33"/>
  <c r="C38" i="33"/>
  <c r="B47" i="33"/>
  <c r="C54" i="33"/>
  <c r="C32" i="33"/>
  <c r="C18" i="33"/>
  <c r="B8" i="33"/>
  <c r="C15" i="33"/>
  <c r="B24" i="33"/>
  <c r="C31" i="33"/>
  <c r="B40" i="33"/>
  <c r="C47" i="33"/>
  <c r="B25" i="33"/>
  <c r="B11" i="33"/>
  <c r="C8" i="33"/>
  <c r="B17" i="33"/>
  <c r="C24" i="33"/>
  <c r="B33" i="33"/>
  <c r="C40" i="33"/>
  <c r="B49" i="33"/>
  <c r="B10" i="33"/>
  <c r="C17" i="33"/>
  <c r="B26" i="33"/>
  <c r="C33" i="33"/>
  <c r="B42" i="33"/>
  <c r="C49" i="33"/>
  <c r="C10" i="33"/>
  <c r="B19" i="33"/>
  <c r="C26" i="33"/>
  <c r="B35" i="33"/>
  <c r="C42" i="33"/>
  <c r="B51" i="33"/>
  <c r="B12" i="33"/>
  <c r="C19" i="33"/>
  <c r="B28" i="33"/>
  <c r="C35" i="33"/>
  <c r="B44" i="33"/>
  <c r="C51" i="33"/>
  <c r="B5" i="33"/>
  <c r="C12" i="33"/>
  <c r="B21" i="33"/>
  <c r="C28" i="33"/>
  <c r="B37" i="33"/>
  <c r="C44" i="33"/>
  <c r="B53" i="33"/>
  <c r="C16" i="33"/>
  <c r="C5" i="33"/>
  <c r="B14" i="33"/>
  <c r="C21" i="33"/>
  <c r="B30" i="33"/>
  <c r="C37" i="33"/>
  <c r="B46" i="33"/>
  <c r="C16" i="32"/>
  <c r="B16" i="32"/>
  <c r="D16" i="32" s="1"/>
  <c r="E16" i="32" s="1"/>
  <c r="B7" i="32"/>
  <c r="D7" i="32" s="1"/>
  <c r="E7" i="32" s="1"/>
  <c r="B9" i="32"/>
  <c r="F9" i="32" s="1"/>
  <c r="G9" i="32" s="1"/>
  <c r="B32" i="32"/>
  <c r="I32" i="32" s="1"/>
  <c r="C23" i="32"/>
  <c r="B48" i="32"/>
  <c r="I48" i="32" s="1"/>
  <c r="C39" i="32"/>
  <c r="C7" i="32"/>
  <c r="C14" i="32"/>
  <c r="B23" i="32"/>
  <c r="C30" i="32"/>
  <c r="B39" i="32"/>
  <c r="C46" i="32"/>
  <c r="C25" i="32"/>
  <c r="D32" i="32"/>
  <c r="E32" i="32" s="1"/>
  <c r="B50" i="32"/>
  <c r="B11" i="32"/>
  <c r="C18" i="32"/>
  <c r="B27" i="32"/>
  <c r="C34" i="32"/>
  <c r="B43" i="32"/>
  <c r="C50" i="32"/>
  <c r="C11" i="32"/>
  <c r="F16" i="32"/>
  <c r="G16" i="32" s="1"/>
  <c r="B20" i="32"/>
  <c r="C27" i="32"/>
  <c r="F32" i="32"/>
  <c r="G32" i="32" s="1"/>
  <c r="H32" i="32" s="1"/>
  <c r="B36" i="32"/>
  <c r="C43" i="32"/>
  <c r="F48" i="32"/>
  <c r="G48" i="32" s="1"/>
  <c r="H48" i="32" s="1"/>
  <c r="B52" i="32"/>
  <c r="B41" i="32"/>
  <c r="B13" i="32"/>
  <c r="C52" i="32"/>
  <c r="C20" i="32"/>
  <c r="B29" i="32"/>
  <c r="B45" i="32"/>
  <c r="B6" i="32"/>
  <c r="I7" i="32"/>
  <c r="C13" i="32"/>
  <c r="B22" i="32"/>
  <c r="C29" i="32"/>
  <c r="B38" i="32"/>
  <c r="C45" i="32"/>
  <c r="B54" i="32"/>
  <c r="C9" i="32"/>
  <c r="C41" i="32"/>
  <c r="C6" i="32"/>
  <c r="B15" i="32"/>
  <c r="I16" i="32"/>
  <c r="C22" i="32"/>
  <c r="B31" i="32"/>
  <c r="C38" i="32"/>
  <c r="B47" i="32"/>
  <c r="C54" i="32"/>
  <c r="B25" i="32"/>
  <c r="C48" i="32"/>
  <c r="F7" i="32"/>
  <c r="G7" i="32" s="1"/>
  <c r="B8" i="32"/>
  <c r="I9" i="32"/>
  <c r="H9" i="32" s="1"/>
  <c r="C15" i="32"/>
  <c r="B24" i="32"/>
  <c r="C31" i="32"/>
  <c r="B40" i="32"/>
  <c r="C47" i="32"/>
  <c r="C32" i="32"/>
  <c r="B18" i="32"/>
  <c r="D9" i="32"/>
  <c r="E9" i="32" s="1"/>
  <c r="C36" i="32"/>
  <c r="C8" i="32"/>
  <c r="B17" i="32"/>
  <c r="C24" i="32"/>
  <c r="B33" i="32"/>
  <c r="C40" i="32"/>
  <c r="B49" i="32"/>
  <c r="B10" i="32"/>
  <c r="C17" i="32"/>
  <c r="B26" i="32"/>
  <c r="C33" i="32"/>
  <c r="B42" i="32"/>
  <c r="C49" i="32"/>
  <c r="C10" i="32"/>
  <c r="B19" i="32"/>
  <c r="C26" i="32"/>
  <c r="B35" i="32"/>
  <c r="C42" i="32"/>
  <c r="B51" i="32"/>
  <c r="B12" i="32"/>
  <c r="C19" i="32"/>
  <c r="B28" i="32"/>
  <c r="C35" i="32"/>
  <c r="B44" i="32"/>
  <c r="C51" i="32"/>
  <c r="B5" i="32"/>
  <c r="C12" i="32"/>
  <c r="B21" i="32"/>
  <c r="C28" i="32"/>
  <c r="B37" i="32"/>
  <c r="C44" i="32"/>
  <c r="B53" i="32"/>
  <c r="B34" i="32"/>
  <c r="C5" i="32"/>
  <c r="B14" i="32"/>
  <c r="C21" i="32"/>
  <c r="B30" i="32"/>
  <c r="C37" i="32"/>
  <c r="B46" i="32"/>
  <c r="C14" i="31"/>
  <c r="C46" i="31"/>
  <c r="B23" i="31"/>
  <c r="I23" i="31" s="1"/>
  <c r="C30" i="31"/>
  <c r="B39" i="31"/>
  <c r="I39" i="31" s="1"/>
  <c r="B7" i="31"/>
  <c r="I7" i="31" s="1"/>
  <c r="C7" i="31"/>
  <c r="B16" i="31"/>
  <c r="C23" i="31"/>
  <c r="B32" i="31"/>
  <c r="C39" i="31"/>
  <c r="B48" i="31"/>
  <c r="B25" i="31"/>
  <c r="D39" i="31"/>
  <c r="E39" i="31" s="1"/>
  <c r="B41" i="31"/>
  <c r="C48" i="31"/>
  <c r="C9" i="31"/>
  <c r="B27" i="31"/>
  <c r="B9" i="31"/>
  <c r="B34" i="31"/>
  <c r="C11" i="31"/>
  <c r="B20" i="31"/>
  <c r="C27" i="31"/>
  <c r="B36" i="31"/>
  <c r="C43" i="31"/>
  <c r="B52" i="31"/>
  <c r="B18" i="31"/>
  <c r="C25" i="31"/>
  <c r="F7" i="31"/>
  <c r="G7" i="31" s="1"/>
  <c r="H7" i="31" s="1"/>
  <c r="F23" i="31"/>
  <c r="G23" i="31" s="1"/>
  <c r="H23" i="31" s="1"/>
  <c r="F39" i="31"/>
  <c r="G39" i="31" s="1"/>
  <c r="H39" i="31" s="1"/>
  <c r="B13" i="31"/>
  <c r="C20" i="31"/>
  <c r="B29" i="31"/>
  <c r="C36" i="31"/>
  <c r="B45" i="31"/>
  <c r="C52" i="31"/>
  <c r="D7" i="31"/>
  <c r="E7" i="31" s="1"/>
  <c r="B11" i="31"/>
  <c r="C18" i="31"/>
  <c r="C34" i="31"/>
  <c r="B43" i="31"/>
  <c r="C50" i="31"/>
  <c r="B6" i="31"/>
  <c r="C13" i="31"/>
  <c r="B22" i="31"/>
  <c r="C29" i="31"/>
  <c r="B38" i="31"/>
  <c r="C45" i="31"/>
  <c r="B54" i="31"/>
  <c r="C6" i="31"/>
  <c r="B15" i="31"/>
  <c r="C22" i="31"/>
  <c r="B31" i="31"/>
  <c r="C38" i="31"/>
  <c r="B47" i="31"/>
  <c r="C54" i="31"/>
  <c r="C32" i="31"/>
  <c r="C41" i="31"/>
  <c r="B50" i="31"/>
  <c r="B8" i="31"/>
  <c r="C15" i="31"/>
  <c r="B24" i="31"/>
  <c r="C31" i="31"/>
  <c r="B40" i="31"/>
  <c r="C47" i="31"/>
  <c r="C24" i="31"/>
  <c r="B49" i="31"/>
  <c r="B26" i="31"/>
  <c r="C33" i="31"/>
  <c r="B42" i="31"/>
  <c r="C49" i="31"/>
  <c r="C10" i="31"/>
  <c r="B19" i="31"/>
  <c r="C26" i="31"/>
  <c r="B35" i="31"/>
  <c r="C42" i="31"/>
  <c r="B51" i="31"/>
  <c r="B12" i="31"/>
  <c r="C19" i="31"/>
  <c r="B28" i="31"/>
  <c r="C35" i="31"/>
  <c r="B44" i="31"/>
  <c r="C51" i="31"/>
  <c r="C16" i="31"/>
  <c r="B17" i="31"/>
  <c r="B33" i="31"/>
  <c r="C40" i="31"/>
  <c r="B10" i="31"/>
  <c r="C17" i="31"/>
  <c r="B5" i="31"/>
  <c r="C12" i="31"/>
  <c r="B21" i="31"/>
  <c r="C28" i="31"/>
  <c r="B37" i="31"/>
  <c r="C44" i="31"/>
  <c r="B53" i="31"/>
  <c r="C8" i="31"/>
  <c r="C5" i="31"/>
  <c r="B14" i="31"/>
  <c r="C21" i="31"/>
  <c r="B30" i="31"/>
  <c r="C37" i="31"/>
  <c r="B46" i="31"/>
  <c r="B30" i="30"/>
  <c r="I30" i="30" s="1"/>
  <c r="B14" i="30"/>
  <c r="D14" i="30" s="1"/>
  <c r="E14" i="30" s="1"/>
  <c r="C5" i="30"/>
  <c r="C21" i="30"/>
  <c r="I53" i="30"/>
  <c r="D53" i="30"/>
  <c r="E53" i="30" s="1"/>
  <c r="F53" i="30"/>
  <c r="G53" i="30" s="1"/>
  <c r="C14" i="30"/>
  <c r="C46" i="30"/>
  <c r="C7" i="30"/>
  <c r="C39" i="30"/>
  <c r="B25" i="30"/>
  <c r="C32" i="30"/>
  <c r="B41" i="30"/>
  <c r="C48" i="30"/>
  <c r="B48" i="30"/>
  <c r="C16" i="30"/>
  <c r="C9" i="30"/>
  <c r="F14" i="30"/>
  <c r="G14" i="30" s="1"/>
  <c r="B18" i="30"/>
  <c r="C25" i="30"/>
  <c r="F30" i="30"/>
  <c r="G30" i="30" s="1"/>
  <c r="H30" i="30" s="1"/>
  <c r="B34" i="30"/>
  <c r="C41" i="30"/>
  <c r="B50" i="30"/>
  <c r="B7" i="30"/>
  <c r="B11" i="30"/>
  <c r="C18" i="30"/>
  <c r="B27" i="30"/>
  <c r="C34" i="30"/>
  <c r="B43" i="30"/>
  <c r="C50" i="30"/>
  <c r="B23" i="30"/>
  <c r="B16" i="30"/>
  <c r="D30" i="30"/>
  <c r="E30" i="30" s="1"/>
  <c r="B9" i="30"/>
  <c r="C11" i="30"/>
  <c r="B20" i="30"/>
  <c r="C27" i="30"/>
  <c r="B36" i="30"/>
  <c r="C43" i="30"/>
  <c r="B52" i="30"/>
  <c r="C53" i="30"/>
  <c r="C23" i="30"/>
  <c r="B13" i="30"/>
  <c r="I14" i="30"/>
  <c r="C20" i="30"/>
  <c r="B29" i="30"/>
  <c r="C36" i="30"/>
  <c r="B45" i="30"/>
  <c r="C52" i="30"/>
  <c r="C37" i="30"/>
  <c r="C30" i="30"/>
  <c r="B6" i="30"/>
  <c r="C13" i="30"/>
  <c r="B22" i="30"/>
  <c r="C29" i="30"/>
  <c r="B38" i="30"/>
  <c r="C45" i="30"/>
  <c r="B54" i="30"/>
  <c r="C6" i="30"/>
  <c r="B15" i="30"/>
  <c r="C22" i="30"/>
  <c r="B31" i="30"/>
  <c r="C38" i="30"/>
  <c r="B47" i="30"/>
  <c r="C54" i="30"/>
  <c r="B8" i="30"/>
  <c r="C15" i="30"/>
  <c r="B24" i="30"/>
  <c r="C31" i="30"/>
  <c r="B40" i="30"/>
  <c r="C47" i="30"/>
  <c r="C8" i="30"/>
  <c r="B17" i="30"/>
  <c r="C24" i="30"/>
  <c r="B33" i="30"/>
  <c r="C40" i="30"/>
  <c r="B49" i="30"/>
  <c r="B46" i="30"/>
  <c r="B39" i="30"/>
  <c r="B10" i="30"/>
  <c r="C17" i="30"/>
  <c r="B26" i="30"/>
  <c r="C33" i="30"/>
  <c r="B42" i="30"/>
  <c r="C49" i="30"/>
  <c r="C10" i="30"/>
  <c r="B19" i="30"/>
  <c r="C26" i="30"/>
  <c r="B35" i="30"/>
  <c r="C42" i="30"/>
  <c r="B51" i="30"/>
  <c r="B12" i="30"/>
  <c r="C19" i="30"/>
  <c r="B28" i="30"/>
  <c r="C35" i="30"/>
  <c r="B44" i="30"/>
  <c r="C51" i="30"/>
  <c r="B32" i="30"/>
  <c r="B5" i="30"/>
  <c r="C12" i="30"/>
  <c r="B21" i="30"/>
  <c r="C28" i="30"/>
  <c r="B37" i="30"/>
  <c r="C44" i="30"/>
  <c r="C14" i="29"/>
  <c r="B7" i="29"/>
  <c r="D7" i="29" s="1"/>
  <c r="E7" i="29" s="1"/>
  <c r="B23" i="29"/>
  <c r="D23" i="29" s="1"/>
  <c r="E23" i="29" s="1"/>
  <c r="C16" i="29"/>
  <c r="C30" i="29"/>
  <c r="C7" i="29"/>
  <c r="B9" i="29"/>
  <c r="I9" i="29" s="1"/>
  <c r="B39" i="29"/>
  <c r="I39" i="29" s="1"/>
  <c r="C46" i="29"/>
  <c r="B25" i="29"/>
  <c r="I25" i="29" s="1"/>
  <c r="B16" i="29"/>
  <c r="C23" i="29"/>
  <c r="B32" i="29"/>
  <c r="C39" i="29"/>
  <c r="B48" i="29"/>
  <c r="C32" i="29"/>
  <c r="C48" i="29"/>
  <c r="B34" i="29"/>
  <c r="F23" i="29"/>
  <c r="G23" i="29" s="1"/>
  <c r="C34" i="29"/>
  <c r="F39" i="29"/>
  <c r="G39" i="29" s="1"/>
  <c r="H39" i="29" s="1"/>
  <c r="C50" i="29"/>
  <c r="F7" i="29"/>
  <c r="G7" i="29" s="1"/>
  <c r="C11" i="29"/>
  <c r="B36" i="29"/>
  <c r="C43" i="29"/>
  <c r="B52" i="29"/>
  <c r="B11" i="29"/>
  <c r="C27" i="29"/>
  <c r="C20" i="29"/>
  <c r="B29" i="29"/>
  <c r="C36" i="29"/>
  <c r="B45" i="29"/>
  <c r="C52" i="29"/>
  <c r="B18" i="29"/>
  <c r="B50" i="29"/>
  <c r="D9" i="29"/>
  <c r="E9" i="29" s="1"/>
  <c r="C18" i="29"/>
  <c r="B27" i="29"/>
  <c r="B20" i="29"/>
  <c r="F9" i="29"/>
  <c r="G9" i="29" s="1"/>
  <c r="H9" i="29" s="1"/>
  <c r="B13" i="29"/>
  <c r="F25" i="29"/>
  <c r="G25" i="29" s="1"/>
  <c r="H25" i="29" s="1"/>
  <c r="B6" i="29"/>
  <c r="I7" i="29"/>
  <c r="C13" i="29"/>
  <c r="B22" i="29"/>
  <c r="C29" i="29"/>
  <c r="B38" i="29"/>
  <c r="C45" i="29"/>
  <c r="B54" i="29"/>
  <c r="C25" i="29"/>
  <c r="C41" i="29"/>
  <c r="D25" i="29"/>
  <c r="E25" i="29" s="1"/>
  <c r="B43" i="29"/>
  <c r="C6" i="29"/>
  <c r="B15" i="29"/>
  <c r="C22" i="29"/>
  <c r="B31" i="29"/>
  <c r="C38" i="29"/>
  <c r="B47" i="29"/>
  <c r="C54" i="29"/>
  <c r="C9" i="29"/>
  <c r="B8" i="29"/>
  <c r="C15" i="29"/>
  <c r="B24" i="29"/>
  <c r="C31" i="29"/>
  <c r="B40" i="29"/>
  <c r="C47" i="29"/>
  <c r="C8" i="29"/>
  <c r="C40" i="29"/>
  <c r="B49" i="29"/>
  <c r="B10" i="29"/>
  <c r="C17" i="29"/>
  <c r="B26" i="29"/>
  <c r="B42" i="29"/>
  <c r="B41" i="29"/>
  <c r="B17" i="29"/>
  <c r="C26" i="29"/>
  <c r="B12" i="29"/>
  <c r="C19" i="29"/>
  <c r="B28" i="29"/>
  <c r="C35" i="29"/>
  <c r="B44" i="29"/>
  <c r="C51" i="29"/>
  <c r="C10" i="29"/>
  <c r="B19" i="29"/>
  <c r="B35" i="29"/>
  <c r="B51" i="29"/>
  <c r="B5" i="29"/>
  <c r="C12" i="29"/>
  <c r="B21" i="29"/>
  <c r="C28" i="29"/>
  <c r="B37" i="29"/>
  <c r="C44" i="29"/>
  <c r="B53" i="29"/>
  <c r="C24" i="29"/>
  <c r="B33" i="29"/>
  <c r="C33" i="29"/>
  <c r="C49" i="29"/>
  <c r="C42" i="29"/>
  <c r="C5" i="29"/>
  <c r="B14" i="29"/>
  <c r="C21" i="29"/>
  <c r="B30" i="29"/>
  <c r="C37" i="29"/>
  <c r="B46" i="29"/>
  <c r="C16" i="28"/>
  <c r="B25" i="28"/>
  <c r="C32" i="28"/>
  <c r="B41" i="28"/>
  <c r="C48" i="28"/>
  <c r="C46" i="28"/>
  <c r="B23" i="28"/>
  <c r="B32" i="28"/>
  <c r="B43" i="28"/>
  <c r="C50" i="28"/>
  <c r="B7" i="28"/>
  <c r="C7" i="28"/>
  <c r="B20" i="28"/>
  <c r="C27" i="28"/>
  <c r="B36" i="28"/>
  <c r="C43" i="28"/>
  <c r="B52" i="28"/>
  <c r="C20" i="28"/>
  <c r="B29" i="28"/>
  <c r="C36" i="28"/>
  <c r="B45" i="28"/>
  <c r="C52" i="28"/>
  <c r="C39" i="28"/>
  <c r="B9" i="28"/>
  <c r="C9" i="28"/>
  <c r="C25" i="28"/>
  <c r="C41" i="28"/>
  <c r="B11" i="28"/>
  <c r="B6" i="28"/>
  <c r="B22" i="28"/>
  <c r="B54" i="28"/>
  <c r="C14" i="28"/>
  <c r="B48" i="28"/>
  <c r="B18" i="28"/>
  <c r="C34" i="28"/>
  <c r="C13" i="28"/>
  <c r="C29" i="28"/>
  <c r="B38" i="28"/>
  <c r="C45" i="28"/>
  <c r="C6" i="28"/>
  <c r="B15" i="28"/>
  <c r="C22" i="28"/>
  <c r="B31" i="28"/>
  <c r="C38" i="28"/>
  <c r="B47" i="28"/>
  <c r="C54" i="28"/>
  <c r="C30" i="28"/>
  <c r="B34" i="28"/>
  <c r="C18" i="28"/>
  <c r="B24" i="28"/>
  <c r="B40" i="28"/>
  <c r="C11" i="28"/>
  <c r="B13" i="28"/>
  <c r="B8" i="28"/>
  <c r="C15" i="28"/>
  <c r="C31" i="28"/>
  <c r="C47" i="28"/>
  <c r="C8" i="28"/>
  <c r="B17" i="28"/>
  <c r="C24" i="28"/>
  <c r="B33" i="28"/>
  <c r="C40" i="28"/>
  <c r="B49" i="28"/>
  <c r="B16" i="28"/>
  <c r="B42" i="28"/>
  <c r="C49" i="28"/>
  <c r="C17" i="28"/>
  <c r="C42" i="28"/>
  <c r="B51" i="28"/>
  <c r="B12" i="28"/>
  <c r="C19" i="28"/>
  <c r="B28" i="28"/>
  <c r="C35" i="28"/>
  <c r="B44" i="28"/>
  <c r="C51" i="28"/>
  <c r="B5" i="28"/>
  <c r="C12" i="28"/>
  <c r="B21" i="28"/>
  <c r="C28" i="28"/>
  <c r="B37" i="28"/>
  <c r="C44" i="28"/>
  <c r="B53" i="28"/>
  <c r="B39" i="28"/>
  <c r="C23" i="28"/>
  <c r="B50" i="28"/>
  <c r="B27" i="28"/>
  <c r="B10" i="28"/>
  <c r="B26" i="28"/>
  <c r="C33" i="28"/>
  <c r="C10" i="28"/>
  <c r="B19" i="28"/>
  <c r="C26" i="28"/>
  <c r="B35" i="28"/>
  <c r="C5" i="28"/>
  <c r="B14" i="28"/>
  <c r="C21" i="28"/>
  <c r="B30" i="28"/>
  <c r="C37" i="28"/>
  <c r="B46" i="28"/>
  <c r="C30" i="27"/>
  <c r="C14" i="27"/>
  <c r="B7" i="27"/>
  <c r="F7" i="27" s="1"/>
  <c r="G7" i="27" s="1"/>
  <c r="C46" i="27"/>
  <c r="B23" i="27"/>
  <c r="F23" i="27" s="1"/>
  <c r="G23" i="27" s="1"/>
  <c r="B39" i="27"/>
  <c r="I39" i="27" s="1"/>
  <c r="B16" i="27"/>
  <c r="B32" i="27"/>
  <c r="C39" i="27"/>
  <c r="B48" i="27"/>
  <c r="D39" i="27"/>
  <c r="E39" i="27" s="1"/>
  <c r="C48" i="27"/>
  <c r="C9" i="27"/>
  <c r="C25" i="27"/>
  <c r="F39" i="27"/>
  <c r="G39" i="27" s="1"/>
  <c r="H39" i="27" s="1"/>
  <c r="B9" i="27"/>
  <c r="B34" i="27"/>
  <c r="B27" i="27"/>
  <c r="B43" i="27"/>
  <c r="B20" i="27"/>
  <c r="B36" i="27"/>
  <c r="C43" i="27"/>
  <c r="B52" i="27"/>
  <c r="D7" i="27"/>
  <c r="E7" i="27" s="1"/>
  <c r="C16" i="27"/>
  <c r="B25" i="27"/>
  <c r="B11" i="27"/>
  <c r="C18" i="27"/>
  <c r="B13" i="27"/>
  <c r="B29" i="27"/>
  <c r="C36" i="27"/>
  <c r="B45" i="27"/>
  <c r="C52" i="27"/>
  <c r="C7" i="27"/>
  <c r="C11" i="27"/>
  <c r="C27" i="27"/>
  <c r="C20" i="27"/>
  <c r="B6" i="27"/>
  <c r="I7" i="27"/>
  <c r="H7" i="27" s="1"/>
  <c r="C13" i="27"/>
  <c r="B22" i="27"/>
  <c r="I23" i="27"/>
  <c r="H23" i="27" s="1"/>
  <c r="C29" i="27"/>
  <c r="B38" i="27"/>
  <c r="C45" i="27"/>
  <c r="B54" i="27"/>
  <c r="D23" i="27"/>
  <c r="E23" i="27" s="1"/>
  <c r="C32" i="27"/>
  <c r="B41" i="27"/>
  <c r="B18" i="27"/>
  <c r="C41" i="27"/>
  <c r="B15" i="27"/>
  <c r="B47" i="27"/>
  <c r="C54" i="27"/>
  <c r="B50" i="27"/>
  <c r="C34" i="27"/>
  <c r="C50" i="27"/>
  <c r="C6" i="27"/>
  <c r="C22" i="27"/>
  <c r="B31" i="27"/>
  <c r="C38" i="27"/>
  <c r="B8" i="27"/>
  <c r="C15" i="27"/>
  <c r="B24" i="27"/>
  <c r="C31" i="27"/>
  <c r="B40" i="27"/>
  <c r="C47" i="27"/>
  <c r="B49" i="27"/>
  <c r="C23" i="27"/>
  <c r="C8" i="27"/>
  <c r="B17" i="27"/>
  <c r="C24" i="27"/>
  <c r="B33" i="27"/>
  <c r="C40" i="27"/>
  <c r="B26" i="27"/>
  <c r="C33" i="27"/>
  <c r="B12" i="27"/>
  <c r="C19" i="27"/>
  <c r="B28" i="27"/>
  <c r="C35" i="27"/>
  <c r="B44" i="27"/>
  <c r="C51" i="27"/>
  <c r="B10" i="27"/>
  <c r="C17" i="27"/>
  <c r="B42" i="27"/>
  <c r="C49" i="27"/>
  <c r="C26" i="27"/>
  <c r="B35" i="27"/>
  <c r="B51" i="27"/>
  <c r="B5" i="27"/>
  <c r="C12" i="27"/>
  <c r="B21" i="27"/>
  <c r="C28" i="27"/>
  <c r="B37" i="27"/>
  <c r="C44" i="27"/>
  <c r="B53" i="27"/>
  <c r="C10" i="27"/>
  <c r="B19" i="27"/>
  <c r="C42" i="27"/>
  <c r="C5" i="27"/>
  <c r="B14" i="27"/>
  <c r="C21" i="27"/>
  <c r="B30" i="27"/>
  <c r="C37" i="27"/>
  <c r="B46" i="27"/>
  <c r="F1" i="1"/>
  <c r="C11" i="1" s="1"/>
  <c r="I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F24" i="50" l="1"/>
  <c r="G24" i="50" s="1"/>
  <c r="H24" i="50" s="1"/>
  <c r="D24" i="50"/>
  <c r="E24" i="50" s="1"/>
  <c r="D34" i="49"/>
  <c r="E34" i="49" s="1"/>
  <c r="F34" i="47"/>
  <c r="G34" i="47" s="1"/>
  <c r="H34" i="47" s="1"/>
  <c r="F23" i="47"/>
  <c r="G23" i="47" s="1"/>
  <c r="H23" i="47" s="1"/>
  <c r="F7" i="47"/>
  <c r="G7" i="47" s="1"/>
  <c r="H7" i="47" s="1"/>
  <c r="D23" i="46"/>
  <c r="E23" i="46" s="1"/>
  <c r="F7" i="46"/>
  <c r="G7" i="46" s="1"/>
  <c r="H7" i="46" s="1"/>
  <c r="F32" i="44"/>
  <c r="G32" i="44" s="1"/>
  <c r="H32" i="44" s="1"/>
  <c r="D32" i="44"/>
  <c r="E32" i="44" s="1"/>
  <c r="F9" i="44"/>
  <c r="G9" i="44" s="1"/>
  <c r="H9" i="44" s="1"/>
  <c r="D9" i="44"/>
  <c r="E9" i="44" s="1"/>
  <c r="D23" i="43"/>
  <c r="E23" i="43" s="1"/>
  <c r="D23" i="42"/>
  <c r="E23" i="42" s="1"/>
  <c r="F48" i="42"/>
  <c r="G48" i="42" s="1"/>
  <c r="H48" i="42" s="1"/>
  <c r="D48" i="42"/>
  <c r="E48" i="42" s="1"/>
  <c r="D23" i="41"/>
  <c r="E23" i="41" s="1"/>
  <c r="F23" i="41"/>
  <c r="G23" i="41" s="1"/>
  <c r="H23" i="41" s="1"/>
  <c r="F7" i="40"/>
  <c r="G7" i="40" s="1"/>
  <c r="H7" i="40" s="1"/>
  <c r="D7" i="40"/>
  <c r="E7" i="40" s="1"/>
  <c r="F32" i="40"/>
  <c r="G32" i="40" s="1"/>
  <c r="H32" i="40" s="1"/>
  <c r="D32" i="40"/>
  <c r="E32" i="40" s="1"/>
  <c r="D23" i="39"/>
  <c r="E23" i="39" s="1"/>
  <c r="F23" i="39"/>
  <c r="G23" i="39" s="1"/>
  <c r="H23" i="39" s="1"/>
  <c r="D7" i="39"/>
  <c r="E7" i="39" s="1"/>
  <c r="D9" i="39"/>
  <c r="E9" i="39" s="1"/>
  <c r="F7" i="39"/>
  <c r="G7" i="39" s="1"/>
  <c r="H7" i="39" s="1"/>
  <c r="I41" i="38"/>
  <c r="H41" i="38" s="1"/>
  <c r="F34" i="38"/>
  <c r="G34" i="38" s="1"/>
  <c r="H34" i="38" s="1"/>
  <c r="D34" i="38"/>
  <c r="E34" i="38" s="1"/>
  <c r="D9" i="37"/>
  <c r="E9" i="37" s="1"/>
  <c r="D32" i="37"/>
  <c r="E32" i="37" s="1"/>
  <c r="F32" i="36"/>
  <c r="G32" i="36" s="1"/>
  <c r="F18" i="36"/>
  <c r="G18" i="36" s="1"/>
  <c r="H18" i="36" s="1"/>
  <c r="D18" i="36"/>
  <c r="E18" i="36" s="1"/>
  <c r="F16" i="36"/>
  <c r="G16" i="36" s="1"/>
  <c r="H16" i="36" s="1"/>
  <c r="I48" i="36"/>
  <c r="F39" i="35"/>
  <c r="G39" i="35" s="1"/>
  <c r="H39" i="35" s="1"/>
  <c r="I30" i="54"/>
  <c r="F30" i="54"/>
  <c r="G30" i="54" s="1"/>
  <c r="D30" i="54"/>
  <c r="E30" i="54" s="1"/>
  <c r="D31" i="54"/>
  <c r="E31" i="54" s="1"/>
  <c r="F31" i="54"/>
  <c r="G31" i="54" s="1"/>
  <c r="I31" i="54"/>
  <c r="H31" i="54" s="1"/>
  <c r="F20" i="54"/>
  <c r="G20" i="54" s="1"/>
  <c r="D20" i="54"/>
  <c r="E20" i="54" s="1"/>
  <c r="I20" i="54"/>
  <c r="H20" i="54" s="1"/>
  <c r="I9" i="54"/>
  <c r="F9" i="54"/>
  <c r="G9" i="54" s="1"/>
  <c r="D9" i="54"/>
  <c r="E9" i="54" s="1"/>
  <c r="I14" i="54"/>
  <c r="F14" i="54"/>
  <c r="G14" i="54" s="1"/>
  <c r="D14" i="54"/>
  <c r="E14" i="54" s="1"/>
  <c r="D15" i="54"/>
  <c r="E15" i="54" s="1"/>
  <c r="F15" i="54"/>
  <c r="G15" i="54" s="1"/>
  <c r="I15" i="54"/>
  <c r="H15" i="54" s="1"/>
  <c r="F27" i="54"/>
  <c r="G27" i="54" s="1"/>
  <c r="D27" i="54"/>
  <c r="E27" i="54" s="1"/>
  <c r="I27" i="54"/>
  <c r="H27" i="54" s="1"/>
  <c r="I32" i="54"/>
  <c r="F32" i="54"/>
  <c r="G32" i="54" s="1"/>
  <c r="D32" i="54"/>
  <c r="E32" i="54" s="1"/>
  <c r="I37" i="54"/>
  <c r="F37" i="54"/>
  <c r="G37" i="54" s="1"/>
  <c r="D37" i="54"/>
  <c r="E37" i="54" s="1"/>
  <c r="D33" i="54"/>
  <c r="E33" i="54" s="1"/>
  <c r="I33" i="54"/>
  <c r="H33" i="54" s="1"/>
  <c r="F33" i="54"/>
  <c r="G33" i="54" s="1"/>
  <c r="D38" i="54"/>
  <c r="E38" i="54" s="1"/>
  <c r="I38" i="54"/>
  <c r="H38" i="54" s="1"/>
  <c r="F38" i="54"/>
  <c r="G38" i="54" s="1"/>
  <c r="F11" i="54"/>
  <c r="G11" i="54" s="1"/>
  <c r="D11" i="54"/>
  <c r="E11" i="54" s="1"/>
  <c r="I11" i="54"/>
  <c r="H11" i="54" s="1"/>
  <c r="I16" i="54"/>
  <c r="F16" i="54"/>
  <c r="G16" i="54" s="1"/>
  <c r="D16" i="54"/>
  <c r="E16" i="54" s="1"/>
  <c r="I21" i="54"/>
  <c r="F21" i="54"/>
  <c r="G21" i="54" s="1"/>
  <c r="D21" i="54"/>
  <c r="E21" i="54" s="1"/>
  <c r="I35" i="54"/>
  <c r="F35" i="54"/>
  <c r="G35" i="54" s="1"/>
  <c r="D35" i="54"/>
  <c r="E35" i="54" s="1"/>
  <c r="I25" i="54"/>
  <c r="F25" i="54"/>
  <c r="G25" i="54" s="1"/>
  <c r="D25" i="54"/>
  <c r="E25" i="54" s="1"/>
  <c r="D17" i="54"/>
  <c r="E17" i="54" s="1"/>
  <c r="I17" i="54"/>
  <c r="F17" i="54"/>
  <c r="G17" i="54" s="1"/>
  <c r="D22" i="54"/>
  <c r="E22" i="54" s="1"/>
  <c r="I22" i="54"/>
  <c r="F22" i="54"/>
  <c r="G22" i="54" s="1"/>
  <c r="I19" i="54"/>
  <c r="F19" i="54"/>
  <c r="G19" i="54" s="1"/>
  <c r="D19" i="54"/>
  <c r="E19" i="54" s="1"/>
  <c r="F36" i="54"/>
  <c r="G36" i="54" s="1"/>
  <c r="D36" i="54"/>
  <c r="E36" i="54" s="1"/>
  <c r="I36" i="54"/>
  <c r="H36" i="54" s="1"/>
  <c r="I39" i="54"/>
  <c r="H39" i="54" s="1"/>
  <c r="F39" i="54"/>
  <c r="G39" i="54" s="1"/>
  <c r="D39" i="54"/>
  <c r="E39" i="54" s="1"/>
  <c r="I5" i="54"/>
  <c r="H5" i="54" s="1"/>
  <c r="F5" i="54"/>
  <c r="G5" i="54" s="1"/>
  <c r="D5" i="54"/>
  <c r="E5" i="54" s="1"/>
  <c r="D6" i="54"/>
  <c r="E6" i="54" s="1"/>
  <c r="I6" i="54"/>
  <c r="F6" i="54"/>
  <c r="G6" i="54" s="1"/>
  <c r="I34" i="54"/>
  <c r="F34" i="54"/>
  <c r="G34" i="54" s="1"/>
  <c r="D34" i="54"/>
  <c r="E34" i="54" s="1"/>
  <c r="I23" i="54"/>
  <c r="F23" i="54"/>
  <c r="G23" i="54" s="1"/>
  <c r="D23" i="54"/>
  <c r="E23" i="54" s="1"/>
  <c r="D26" i="54"/>
  <c r="E26" i="54" s="1"/>
  <c r="I26" i="54"/>
  <c r="H26" i="54" s="1"/>
  <c r="F26" i="54"/>
  <c r="G26" i="54" s="1"/>
  <c r="F24" i="54"/>
  <c r="G24" i="54" s="1"/>
  <c r="I24" i="54"/>
  <c r="D24" i="54"/>
  <c r="E24" i="54" s="1"/>
  <c r="I18" i="54"/>
  <c r="F18" i="54"/>
  <c r="G18" i="54" s="1"/>
  <c r="D18" i="54"/>
  <c r="E18" i="54" s="1"/>
  <c r="F29" i="54"/>
  <c r="G29" i="54" s="1"/>
  <c r="D29" i="54"/>
  <c r="E29" i="54" s="1"/>
  <c r="I29" i="54"/>
  <c r="I7" i="54"/>
  <c r="F7" i="54"/>
  <c r="G7" i="54" s="1"/>
  <c r="D7" i="54"/>
  <c r="E7" i="54" s="1"/>
  <c r="I10" i="54"/>
  <c r="F10" i="54"/>
  <c r="G10" i="54" s="1"/>
  <c r="D10" i="54"/>
  <c r="E10" i="54" s="1"/>
  <c r="F13" i="54"/>
  <c r="G13" i="54" s="1"/>
  <c r="D13" i="54"/>
  <c r="E13" i="54" s="1"/>
  <c r="I13" i="54"/>
  <c r="H13" i="54" s="1"/>
  <c r="F8" i="54"/>
  <c r="G8" i="54" s="1"/>
  <c r="I8" i="54"/>
  <c r="H8" i="54" s="1"/>
  <c r="D8" i="54"/>
  <c r="E8" i="54" s="1"/>
  <c r="I12" i="54"/>
  <c r="F12" i="54"/>
  <c r="G12" i="54" s="1"/>
  <c r="D12" i="54"/>
  <c r="E12" i="54" s="1"/>
  <c r="I28" i="54"/>
  <c r="H28" i="54" s="1"/>
  <c r="F28" i="54"/>
  <c r="G28" i="54" s="1"/>
  <c r="D28" i="54"/>
  <c r="E28" i="54" s="1"/>
  <c r="F18" i="53"/>
  <c r="G18" i="53" s="1"/>
  <c r="H18" i="53" s="1"/>
  <c r="F41" i="53"/>
  <c r="G41" i="53" s="1"/>
  <c r="H41" i="53" s="1"/>
  <c r="I21" i="53"/>
  <c r="F21" i="53"/>
  <c r="G21" i="53" s="1"/>
  <c r="D21" i="53"/>
  <c r="E21" i="53" s="1"/>
  <c r="D9" i="53"/>
  <c r="E9" i="53" s="1"/>
  <c r="I5" i="53"/>
  <c r="F5" i="53"/>
  <c r="G5" i="53" s="1"/>
  <c r="F9" i="53"/>
  <c r="G9" i="53" s="1"/>
  <c r="H9" i="53" s="1"/>
  <c r="I37" i="53"/>
  <c r="F37" i="53"/>
  <c r="G37" i="53" s="1"/>
  <c r="D34" i="53"/>
  <c r="E34" i="53" s="1"/>
  <c r="I35" i="53"/>
  <c r="F35" i="53"/>
  <c r="G35" i="53" s="1"/>
  <c r="D35" i="53"/>
  <c r="E35" i="53" s="1"/>
  <c r="D24" i="53"/>
  <c r="E24" i="53" s="1"/>
  <c r="I24" i="53"/>
  <c r="F24" i="53"/>
  <c r="G24" i="53" s="1"/>
  <c r="I27" i="53"/>
  <c r="F27" i="53"/>
  <c r="G27" i="53" s="1"/>
  <c r="D27" i="53"/>
  <c r="E27" i="53" s="1"/>
  <c r="I7" i="53"/>
  <c r="F7" i="53"/>
  <c r="G7" i="53" s="1"/>
  <c r="D7" i="53"/>
  <c r="E7" i="53" s="1"/>
  <c r="F29" i="53"/>
  <c r="G29" i="53" s="1"/>
  <c r="D29" i="53"/>
  <c r="E29" i="53" s="1"/>
  <c r="I29" i="53"/>
  <c r="I19" i="53"/>
  <c r="F19" i="53"/>
  <c r="G19" i="53" s="1"/>
  <c r="D19" i="53"/>
  <c r="E19" i="53" s="1"/>
  <c r="D8" i="53"/>
  <c r="E8" i="53" s="1"/>
  <c r="I8" i="53"/>
  <c r="F8" i="53"/>
  <c r="G8" i="53" s="1"/>
  <c r="I11" i="53"/>
  <c r="F11" i="53"/>
  <c r="G11" i="53" s="1"/>
  <c r="D11" i="53"/>
  <c r="E11" i="53" s="1"/>
  <c r="F30" i="53"/>
  <c r="G30" i="53" s="1"/>
  <c r="I30" i="53"/>
  <c r="H30" i="53" s="1"/>
  <c r="D30" i="53"/>
  <c r="E30" i="53" s="1"/>
  <c r="F31" i="53"/>
  <c r="G31" i="53" s="1"/>
  <c r="D31" i="53"/>
  <c r="E31" i="53" s="1"/>
  <c r="I31" i="53"/>
  <c r="F13" i="53"/>
  <c r="G13" i="53" s="1"/>
  <c r="D13" i="53"/>
  <c r="E13" i="53" s="1"/>
  <c r="I13" i="53"/>
  <c r="H13" i="53" s="1"/>
  <c r="F14" i="53"/>
  <c r="G14" i="53" s="1"/>
  <c r="I14" i="53"/>
  <c r="D14" i="53"/>
  <c r="E14" i="53" s="1"/>
  <c r="I26" i="53"/>
  <c r="F26" i="53"/>
  <c r="G26" i="53" s="1"/>
  <c r="D26" i="53"/>
  <c r="E26" i="53" s="1"/>
  <c r="F15" i="53"/>
  <c r="G15" i="53" s="1"/>
  <c r="D15" i="53"/>
  <c r="E15" i="53" s="1"/>
  <c r="I15" i="53"/>
  <c r="H15" i="53" s="1"/>
  <c r="I32" i="53"/>
  <c r="D32" i="53"/>
  <c r="E32" i="53" s="1"/>
  <c r="F32" i="53"/>
  <c r="G32" i="53" s="1"/>
  <c r="I36" i="53"/>
  <c r="F36" i="53"/>
  <c r="G36" i="53" s="1"/>
  <c r="D36" i="53"/>
  <c r="E36" i="53" s="1"/>
  <c r="F10" i="53"/>
  <c r="G10" i="53" s="1"/>
  <c r="D10" i="53"/>
  <c r="E10" i="53" s="1"/>
  <c r="I10" i="53"/>
  <c r="F38" i="53"/>
  <c r="G38" i="53" s="1"/>
  <c r="D38" i="53"/>
  <c r="E38" i="53" s="1"/>
  <c r="I38" i="53"/>
  <c r="I16" i="53"/>
  <c r="F16" i="53"/>
  <c r="G16" i="53" s="1"/>
  <c r="D16" i="53"/>
  <c r="E16" i="53" s="1"/>
  <c r="I28" i="53"/>
  <c r="F28" i="53"/>
  <c r="G28" i="53" s="1"/>
  <c r="D28" i="53"/>
  <c r="E28" i="53" s="1"/>
  <c r="D33" i="53"/>
  <c r="E33" i="53" s="1"/>
  <c r="I33" i="53"/>
  <c r="F33" i="53"/>
  <c r="G33" i="53" s="1"/>
  <c r="I20" i="53"/>
  <c r="F20" i="53"/>
  <c r="G20" i="53" s="1"/>
  <c r="D20" i="53"/>
  <c r="E20" i="53" s="1"/>
  <c r="I39" i="53"/>
  <c r="F39" i="53"/>
  <c r="G39" i="53" s="1"/>
  <c r="D39" i="53"/>
  <c r="E39" i="53" s="1"/>
  <c r="I12" i="53"/>
  <c r="F12" i="53"/>
  <c r="G12" i="53" s="1"/>
  <c r="D12" i="53"/>
  <c r="E12" i="53" s="1"/>
  <c r="F22" i="53"/>
  <c r="G22" i="53" s="1"/>
  <c r="D22" i="53"/>
  <c r="E22" i="53" s="1"/>
  <c r="I22" i="53"/>
  <c r="H22" i="53" s="1"/>
  <c r="D17" i="53"/>
  <c r="E17" i="53" s="1"/>
  <c r="I17" i="53"/>
  <c r="F17" i="53"/>
  <c r="G17" i="53" s="1"/>
  <c r="D23" i="53"/>
  <c r="E23" i="53" s="1"/>
  <c r="I23" i="53"/>
  <c r="F23" i="53"/>
  <c r="G23" i="53" s="1"/>
  <c r="D40" i="53"/>
  <c r="E40" i="53" s="1"/>
  <c r="I40" i="53"/>
  <c r="F40" i="53"/>
  <c r="G40" i="53" s="1"/>
  <c r="F6" i="53"/>
  <c r="G6" i="53" s="1"/>
  <c r="D6" i="53"/>
  <c r="E6" i="53" s="1"/>
  <c r="I6" i="53"/>
  <c r="H6" i="53" s="1"/>
  <c r="F7" i="51"/>
  <c r="G7" i="51" s="1"/>
  <c r="H7" i="51" s="1"/>
  <c r="D30" i="51"/>
  <c r="E30" i="51" s="1"/>
  <c r="I20" i="52"/>
  <c r="F20" i="52"/>
  <c r="G20" i="52" s="1"/>
  <c r="D20" i="52"/>
  <c r="E20" i="52" s="1"/>
  <c r="D9" i="52"/>
  <c r="E9" i="52" s="1"/>
  <c r="F9" i="52"/>
  <c r="G9" i="52" s="1"/>
  <c r="I9" i="52"/>
  <c r="I42" i="52"/>
  <c r="F42" i="52"/>
  <c r="G42" i="52" s="1"/>
  <c r="D42" i="52"/>
  <c r="E42" i="52" s="1"/>
  <c r="I8" i="52"/>
  <c r="F8" i="52"/>
  <c r="G8" i="52" s="1"/>
  <c r="D8" i="52"/>
  <c r="E8" i="52" s="1"/>
  <c r="I37" i="52"/>
  <c r="F37" i="52"/>
  <c r="G37" i="52" s="1"/>
  <c r="D37" i="52"/>
  <c r="E37" i="52" s="1"/>
  <c r="D43" i="52"/>
  <c r="E43" i="52" s="1"/>
  <c r="I43" i="52"/>
  <c r="F43" i="52"/>
  <c r="G43" i="52" s="1"/>
  <c r="F32" i="52"/>
  <c r="G32" i="52" s="1"/>
  <c r="D32" i="52"/>
  <c r="E32" i="52" s="1"/>
  <c r="I32" i="52"/>
  <c r="H32" i="52" s="1"/>
  <c r="I26" i="52"/>
  <c r="F26" i="52"/>
  <c r="G26" i="52" s="1"/>
  <c r="D26" i="52"/>
  <c r="E26" i="52" s="1"/>
  <c r="I31" i="52"/>
  <c r="F31" i="52"/>
  <c r="G31" i="52" s="1"/>
  <c r="D31" i="52"/>
  <c r="E31" i="52" s="1"/>
  <c r="I21" i="52"/>
  <c r="F21" i="52"/>
  <c r="G21" i="52" s="1"/>
  <c r="D21" i="52"/>
  <c r="E21" i="52" s="1"/>
  <c r="D27" i="52"/>
  <c r="E27" i="52" s="1"/>
  <c r="I27" i="52"/>
  <c r="F27" i="52"/>
  <c r="G27" i="52" s="1"/>
  <c r="F16" i="52"/>
  <c r="G16" i="52" s="1"/>
  <c r="D16" i="52"/>
  <c r="E16" i="52" s="1"/>
  <c r="I16" i="52"/>
  <c r="H16" i="52" s="1"/>
  <c r="I10" i="52"/>
  <c r="F10" i="52"/>
  <c r="G10" i="52" s="1"/>
  <c r="D10" i="52"/>
  <c r="E10" i="52" s="1"/>
  <c r="I5" i="52"/>
  <c r="F5" i="52"/>
  <c r="G5" i="52" s="1"/>
  <c r="D5" i="52"/>
  <c r="E5" i="52" s="1"/>
  <c r="I15" i="52"/>
  <c r="F15" i="52"/>
  <c r="G15" i="52" s="1"/>
  <c r="D15" i="52"/>
  <c r="E15" i="52" s="1"/>
  <c r="I11" i="52"/>
  <c r="F11" i="52"/>
  <c r="G11" i="52" s="1"/>
  <c r="D11" i="52"/>
  <c r="E11" i="52" s="1"/>
  <c r="F39" i="52"/>
  <c r="G39" i="52" s="1"/>
  <c r="D39" i="52"/>
  <c r="E39" i="52" s="1"/>
  <c r="I39" i="52"/>
  <c r="H39" i="52" s="1"/>
  <c r="I33" i="52"/>
  <c r="F33" i="52"/>
  <c r="G33" i="52" s="1"/>
  <c r="D33" i="52"/>
  <c r="E33" i="52" s="1"/>
  <c r="D34" i="52"/>
  <c r="E34" i="52" s="1"/>
  <c r="I34" i="52"/>
  <c r="F34" i="52"/>
  <c r="G34" i="52" s="1"/>
  <c r="F23" i="52"/>
  <c r="G23" i="52" s="1"/>
  <c r="D23" i="52"/>
  <c r="E23" i="52" s="1"/>
  <c r="I23" i="52"/>
  <c r="I28" i="52"/>
  <c r="H28" i="52" s="1"/>
  <c r="F28" i="52"/>
  <c r="G28" i="52" s="1"/>
  <c r="D28" i="52"/>
  <c r="E28" i="52" s="1"/>
  <c r="I38" i="52"/>
  <c r="F38" i="52"/>
  <c r="G38" i="52" s="1"/>
  <c r="D38" i="52"/>
  <c r="E38" i="52" s="1"/>
  <c r="I17" i="52"/>
  <c r="F17" i="52"/>
  <c r="G17" i="52" s="1"/>
  <c r="D17" i="52"/>
  <c r="E17" i="52" s="1"/>
  <c r="D18" i="52"/>
  <c r="E18" i="52" s="1"/>
  <c r="I18" i="52"/>
  <c r="F18" i="52"/>
  <c r="G18" i="52" s="1"/>
  <c r="F7" i="52"/>
  <c r="G7" i="52" s="1"/>
  <c r="D7" i="52"/>
  <c r="E7" i="52" s="1"/>
  <c r="I7" i="52"/>
  <c r="I12" i="52"/>
  <c r="F12" i="52"/>
  <c r="G12" i="52" s="1"/>
  <c r="D12" i="52"/>
  <c r="E12" i="52" s="1"/>
  <c r="I22" i="52"/>
  <c r="F22" i="52"/>
  <c r="G22" i="52" s="1"/>
  <c r="D22" i="52"/>
  <c r="E22" i="52" s="1"/>
  <c r="D41" i="52"/>
  <c r="E41" i="52" s="1"/>
  <c r="I41" i="52"/>
  <c r="F41" i="52"/>
  <c r="G41" i="52" s="1"/>
  <c r="F30" i="52"/>
  <c r="G30" i="52" s="1"/>
  <c r="D30" i="52"/>
  <c r="E30" i="52" s="1"/>
  <c r="I30" i="52"/>
  <c r="I35" i="52"/>
  <c r="F35" i="52"/>
  <c r="G35" i="52" s="1"/>
  <c r="D35" i="52"/>
  <c r="E35" i="52" s="1"/>
  <c r="I40" i="52"/>
  <c r="F40" i="52"/>
  <c r="G40" i="52" s="1"/>
  <c r="D40" i="52"/>
  <c r="E40" i="52" s="1"/>
  <c r="I6" i="52"/>
  <c r="F6" i="52"/>
  <c r="G6" i="52" s="1"/>
  <c r="D6" i="52"/>
  <c r="E6" i="52" s="1"/>
  <c r="I36" i="52"/>
  <c r="F36" i="52"/>
  <c r="G36" i="52" s="1"/>
  <c r="D36" i="52"/>
  <c r="E36" i="52" s="1"/>
  <c r="D25" i="52"/>
  <c r="E25" i="52" s="1"/>
  <c r="F25" i="52"/>
  <c r="G25" i="52" s="1"/>
  <c r="I25" i="52"/>
  <c r="F14" i="52"/>
  <c r="G14" i="52" s="1"/>
  <c r="D14" i="52"/>
  <c r="E14" i="52" s="1"/>
  <c r="I14" i="52"/>
  <c r="H14" i="52" s="1"/>
  <c r="I19" i="52"/>
  <c r="F19" i="52"/>
  <c r="G19" i="52" s="1"/>
  <c r="D19" i="52"/>
  <c r="E19" i="52" s="1"/>
  <c r="I24" i="52"/>
  <c r="H24" i="52" s="1"/>
  <c r="F24" i="52"/>
  <c r="G24" i="52" s="1"/>
  <c r="D24" i="52"/>
  <c r="E24" i="52" s="1"/>
  <c r="D39" i="51"/>
  <c r="E39" i="51" s="1"/>
  <c r="F39" i="51"/>
  <c r="G39" i="51" s="1"/>
  <c r="H39" i="51" s="1"/>
  <c r="I22" i="51"/>
  <c r="F22" i="51"/>
  <c r="G22" i="51" s="1"/>
  <c r="D22" i="51"/>
  <c r="E22" i="51" s="1"/>
  <c r="I27" i="51"/>
  <c r="F27" i="51"/>
  <c r="G27" i="51" s="1"/>
  <c r="D27" i="51"/>
  <c r="E27" i="51" s="1"/>
  <c r="F17" i="51"/>
  <c r="G17" i="51" s="1"/>
  <c r="D17" i="51"/>
  <c r="E17" i="51" s="1"/>
  <c r="I17" i="51"/>
  <c r="H17" i="51" s="1"/>
  <c r="F40" i="51"/>
  <c r="G40" i="51" s="1"/>
  <c r="D40" i="51"/>
  <c r="E40" i="51" s="1"/>
  <c r="I40" i="51"/>
  <c r="D35" i="51"/>
  <c r="E35" i="51" s="1"/>
  <c r="F35" i="51"/>
  <c r="G35" i="51" s="1"/>
  <c r="I35" i="51"/>
  <c r="H35" i="51" s="1"/>
  <c r="F24" i="51"/>
  <c r="G24" i="51" s="1"/>
  <c r="D24" i="51"/>
  <c r="E24" i="51" s="1"/>
  <c r="I24" i="51"/>
  <c r="I29" i="51"/>
  <c r="F29" i="51"/>
  <c r="G29" i="51" s="1"/>
  <c r="D29" i="51"/>
  <c r="E29" i="51" s="1"/>
  <c r="I32" i="51"/>
  <c r="F32" i="51"/>
  <c r="G32" i="51" s="1"/>
  <c r="D32" i="51"/>
  <c r="E32" i="51" s="1"/>
  <c r="I12" i="51"/>
  <c r="D12" i="51"/>
  <c r="E12" i="51" s="1"/>
  <c r="F12" i="51"/>
  <c r="G12" i="51" s="1"/>
  <c r="I34" i="51"/>
  <c r="F34" i="51"/>
  <c r="G34" i="51" s="1"/>
  <c r="D34" i="51"/>
  <c r="E34" i="51" s="1"/>
  <c r="D19" i="51"/>
  <c r="E19" i="51" s="1"/>
  <c r="F19" i="51"/>
  <c r="G19" i="51" s="1"/>
  <c r="I19" i="51"/>
  <c r="F8" i="51"/>
  <c r="G8" i="51" s="1"/>
  <c r="D8" i="51"/>
  <c r="E8" i="51" s="1"/>
  <c r="I8" i="51"/>
  <c r="H8" i="51" s="1"/>
  <c r="I13" i="51"/>
  <c r="F13" i="51"/>
  <c r="G13" i="51" s="1"/>
  <c r="D13" i="51"/>
  <c r="E13" i="51" s="1"/>
  <c r="D28" i="51"/>
  <c r="E28" i="51" s="1"/>
  <c r="I28" i="51"/>
  <c r="F28" i="51"/>
  <c r="G28" i="51" s="1"/>
  <c r="I16" i="51"/>
  <c r="F16" i="51"/>
  <c r="G16" i="51" s="1"/>
  <c r="D16" i="51"/>
  <c r="E16" i="51" s="1"/>
  <c r="I6" i="51"/>
  <c r="F6" i="51"/>
  <c r="G6" i="51" s="1"/>
  <c r="D6" i="51"/>
  <c r="E6" i="51" s="1"/>
  <c r="D42" i="51"/>
  <c r="E42" i="51" s="1"/>
  <c r="F42" i="51"/>
  <c r="G42" i="51" s="1"/>
  <c r="I42" i="51"/>
  <c r="F31" i="51"/>
  <c r="G31" i="51" s="1"/>
  <c r="D31" i="51"/>
  <c r="E31" i="51" s="1"/>
  <c r="I31" i="51"/>
  <c r="H31" i="51" s="1"/>
  <c r="I36" i="51"/>
  <c r="F36" i="51"/>
  <c r="G36" i="51" s="1"/>
  <c r="D36" i="51"/>
  <c r="E36" i="51" s="1"/>
  <c r="I18" i="51"/>
  <c r="F18" i="51"/>
  <c r="G18" i="51" s="1"/>
  <c r="D18" i="51"/>
  <c r="E18" i="51" s="1"/>
  <c r="D37" i="51"/>
  <c r="E37" i="51" s="1"/>
  <c r="I37" i="51"/>
  <c r="F37" i="51"/>
  <c r="G37" i="51" s="1"/>
  <c r="I11" i="51"/>
  <c r="F11" i="51"/>
  <c r="G11" i="51" s="1"/>
  <c r="D11" i="51"/>
  <c r="E11" i="51" s="1"/>
  <c r="D26" i="51"/>
  <c r="E26" i="51" s="1"/>
  <c r="F26" i="51"/>
  <c r="G26" i="51" s="1"/>
  <c r="I26" i="51"/>
  <c r="F15" i="51"/>
  <c r="G15" i="51" s="1"/>
  <c r="D15" i="51"/>
  <c r="E15" i="51" s="1"/>
  <c r="I15" i="51"/>
  <c r="H15" i="51" s="1"/>
  <c r="I20" i="51"/>
  <c r="F20" i="51"/>
  <c r="G20" i="51" s="1"/>
  <c r="D20" i="51"/>
  <c r="E20" i="51" s="1"/>
  <c r="I21" i="51"/>
  <c r="D21" i="51"/>
  <c r="E21" i="51" s="1"/>
  <c r="F21" i="51"/>
  <c r="G21" i="51" s="1"/>
  <c r="I41" i="51"/>
  <c r="F41" i="51"/>
  <c r="G41" i="51" s="1"/>
  <c r="D41" i="51"/>
  <c r="E41" i="51" s="1"/>
  <c r="D10" i="51"/>
  <c r="E10" i="51" s="1"/>
  <c r="F10" i="51"/>
  <c r="G10" i="51" s="1"/>
  <c r="I10" i="51"/>
  <c r="I43" i="51"/>
  <c r="F43" i="51"/>
  <c r="G43" i="51" s="1"/>
  <c r="D43" i="51"/>
  <c r="E43" i="51" s="1"/>
  <c r="D5" i="51"/>
  <c r="E5" i="51" s="1"/>
  <c r="I5" i="51"/>
  <c r="F5" i="51"/>
  <c r="G5" i="51" s="1"/>
  <c r="I38" i="51"/>
  <c r="F38" i="51"/>
  <c r="G38" i="51" s="1"/>
  <c r="D38" i="51"/>
  <c r="E38" i="51" s="1"/>
  <c r="I9" i="51"/>
  <c r="F9" i="51"/>
  <c r="G9" i="51" s="1"/>
  <c r="D9" i="51"/>
  <c r="E9" i="51" s="1"/>
  <c r="F33" i="51"/>
  <c r="G33" i="51" s="1"/>
  <c r="D33" i="51"/>
  <c r="E33" i="51" s="1"/>
  <c r="I33" i="51"/>
  <c r="I25" i="51"/>
  <c r="F25" i="51"/>
  <c r="G25" i="51" s="1"/>
  <c r="D25" i="51"/>
  <c r="E25" i="51" s="1"/>
  <c r="F16" i="50"/>
  <c r="G16" i="50" s="1"/>
  <c r="H16" i="50" s="1"/>
  <c r="F8" i="50"/>
  <c r="G8" i="50" s="1"/>
  <c r="H8" i="50" s="1"/>
  <c r="D32" i="50"/>
  <c r="E32" i="50" s="1"/>
  <c r="D16" i="50"/>
  <c r="E16" i="50" s="1"/>
  <c r="F32" i="50"/>
  <c r="G32" i="50" s="1"/>
  <c r="H32" i="50" s="1"/>
  <c r="D40" i="50"/>
  <c r="E40" i="50" s="1"/>
  <c r="I34" i="50"/>
  <c r="F34" i="50"/>
  <c r="G34" i="50" s="1"/>
  <c r="D34" i="50"/>
  <c r="E34" i="50" s="1"/>
  <c r="F35" i="50"/>
  <c r="G35" i="50" s="1"/>
  <c r="D35" i="50"/>
  <c r="E35" i="50" s="1"/>
  <c r="I35" i="50"/>
  <c r="H35" i="50" s="1"/>
  <c r="I13" i="50"/>
  <c r="F13" i="50"/>
  <c r="G13" i="50" s="1"/>
  <c r="D13" i="50"/>
  <c r="E13" i="50" s="1"/>
  <c r="D37" i="50"/>
  <c r="E37" i="50" s="1"/>
  <c r="I37" i="50"/>
  <c r="F37" i="50"/>
  <c r="G37" i="50" s="1"/>
  <c r="F19" i="50"/>
  <c r="G19" i="50" s="1"/>
  <c r="D19" i="50"/>
  <c r="E19" i="50" s="1"/>
  <c r="I19" i="50"/>
  <c r="I18" i="50"/>
  <c r="F18" i="50"/>
  <c r="G18" i="50" s="1"/>
  <c r="D18" i="50"/>
  <c r="E18" i="50" s="1"/>
  <c r="I14" i="50"/>
  <c r="F14" i="50"/>
  <c r="G14" i="50" s="1"/>
  <c r="D14" i="50"/>
  <c r="E14" i="50" s="1"/>
  <c r="I31" i="50"/>
  <c r="F31" i="50"/>
  <c r="G31" i="50" s="1"/>
  <c r="D31" i="50"/>
  <c r="E31" i="50" s="1"/>
  <c r="F36" i="50"/>
  <c r="G36" i="50" s="1"/>
  <c r="I36" i="50"/>
  <c r="D36" i="50"/>
  <c r="E36" i="50" s="1"/>
  <c r="F17" i="50"/>
  <c r="G17" i="50" s="1"/>
  <c r="D17" i="50"/>
  <c r="E17" i="50" s="1"/>
  <c r="I17" i="50"/>
  <c r="D21" i="50"/>
  <c r="E21" i="50" s="1"/>
  <c r="I21" i="50"/>
  <c r="F21" i="50"/>
  <c r="G21" i="50" s="1"/>
  <c r="F42" i="50"/>
  <c r="G42" i="50" s="1"/>
  <c r="D42" i="50"/>
  <c r="E42" i="50" s="1"/>
  <c r="I42" i="50"/>
  <c r="H42" i="50" s="1"/>
  <c r="I15" i="50"/>
  <c r="F15" i="50"/>
  <c r="G15" i="50" s="1"/>
  <c r="D15" i="50"/>
  <c r="E15" i="50" s="1"/>
  <c r="I41" i="50"/>
  <c r="F41" i="50"/>
  <c r="G41" i="50" s="1"/>
  <c r="D41" i="50"/>
  <c r="E41" i="50" s="1"/>
  <c r="I39" i="50"/>
  <c r="F39" i="50"/>
  <c r="G39" i="50" s="1"/>
  <c r="D39" i="50"/>
  <c r="E39" i="50" s="1"/>
  <c r="D5" i="50"/>
  <c r="E5" i="50" s="1"/>
  <c r="I5" i="50"/>
  <c r="F5" i="50"/>
  <c r="G5" i="50" s="1"/>
  <c r="I20" i="50"/>
  <c r="F20" i="50"/>
  <c r="G20" i="50" s="1"/>
  <c r="D20" i="50"/>
  <c r="E20" i="50" s="1"/>
  <c r="I29" i="50"/>
  <c r="F29" i="50"/>
  <c r="G29" i="50" s="1"/>
  <c r="D29" i="50"/>
  <c r="E29" i="50" s="1"/>
  <c r="D44" i="50"/>
  <c r="E44" i="50" s="1"/>
  <c r="I44" i="50"/>
  <c r="F44" i="50"/>
  <c r="G44" i="50" s="1"/>
  <c r="F26" i="50"/>
  <c r="G26" i="50" s="1"/>
  <c r="D26" i="50"/>
  <c r="E26" i="50" s="1"/>
  <c r="I26" i="50"/>
  <c r="H26" i="50" s="1"/>
  <c r="I25" i="50"/>
  <c r="F25" i="50"/>
  <c r="G25" i="50" s="1"/>
  <c r="D25" i="50"/>
  <c r="E25" i="50" s="1"/>
  <c r="I43" i="50"/>
  <c r="F43" i="50"/>
  <c r="G43" i="50" s="1"/>
  <c r="D43" i="50"/>
  <c r="E43" i="50" s="1"/>
  <c r="I9" i="50"/>
  <c r="F9" i="50"/>
  <c r="G9" i="50" s="1"/>
  <c r="D9" i="50"/>
  <c r="E9" i="50" s="1"/>
  <c r="I7" i="50"/>
  <c r="F7" i="50"/>
  <c r="G7" i="50" s="1"/>
  <c r="D7" i="50"/>
  <c r="E7" i="50" s="1"/>
  <c r="D28" i="50"/>
  <c r="E28" i="50" s="1"/>
  <c r="I28" i="50"/>
  <c r="F28" i="50"/>
  <c r="G28" i="50" s="1"/>
  <c r="F10" i="50"/>
  <c r="G10" i="50" s="1"/>
  <c r="D10" i="50"/>
  <c r="E10" i="50" s="1"/>
  <c r="I10" i="50"/>
  <c r="I22" i="50"/>
  <c r="F22" i="50"/>
  <c r="G22" i="50" s="1"/>
  <c r="D22" i="50"/>
  <c r="E22" i="50" s="1"/>
  <c r="D38" i="50"/>
  <c r="E38" i="50" s="1"/>
  <c r="I38" i="50"/>
  <c r="F38" i="50"/>
  <c r="G38" i="50" s="1"/>
  <c r="I27" i="50"/>
  <c r="F27" i="50"/>
  <c r="G27" i="50" s="1"/>
  <c r="D27" i="50"/>
  <c r="E27" i="50" s="1"/>
  <c r="I6" i="50"/>
  <c r="D6" i="50"/>
  <c r="E6" i="50" s="1"/>
  <c r="F6" i="50"/>
  <c r="G6" i="50" s="1"/>
  <c r="I30" i="50"/>
  <c r="D30" i="50"/>
  <c r="E30" i="50" s="1"/>
  <c r="F30" i="50"/>
  <c r="G30" i="50" s="1"/>
  <c r="D12" i="50"/>
  <c r="E12" i="50" s="1"/>
  <c r="F12" i="50"/>
  <c r="G12" i="50" s="1"/>
  <c r="I12" i="50"/>
  <c r="F33" i="50"/>
  <c r="G33" i="50" s="1"/>
  <c r="D33" i="50"/>
  <c r="E33" i="50" s="1"/>
  <c r="I33" i="50"/>
  <c r="I11" i="50"/>
  <c r="F11" i="50"/>
  <c r="G11" i="50" s="1"/>
  <c r="D11" i="50"/>
  <c r="E11" i="50" s="1"/>
  <c r="I23" i="50"/>
  <c r="F23" i="50"/>
  <c r="G23" i="50" s="1"/>
  <c r="D23" i="50"/>
  <c r="E23" i="50" s="1"/>
  <c r="I31" i="49"/>
  <c r="F31" i="49"/>
  <c r="G31" i="49" s="1"/>
  <c r="D31" i="49"/>
  <c r="E31" i="49" s="1"/>
  <c r="I13" i="49"/>
  <c r="F13" i="49"/>
  <c r="G13" i="49" s="1"/>
  <c r="D13" i="49"/>
  <c r="E13" i="49" s="1"/>
  <c r="D39" i="49"/>
  <c r="E39" i="49" s="1"/>
  <c r="I39" i="49"/>
  <c r="F39" i="49"/>
  <c r="G39" i="49" s="1"/>
  <c r="F5" i="49"/>
  <c r="G5" i="49" s="1"/>
  <c r="D5" i="49"/>
  <c r="E5" i="49" s="1"/>
  <c r="I5" i="49"/>
  <c r="H5" i="49" s="1"/>
  <c r="I10" i="49"/>
  <c r="F10" i="49"/>
  <c r="G10" i="49" s="1"/>
  <c r="D10" i="49"/>
  <c r="E10" i="49" s="1"/>
  <c r="F44" i="49"/>
  <c r="G44" i="49" s="1"/>
  <c r="D44" i="49"/>
  <c r="E44" i="49" s="1"/>
  <c r="I44" i="49"/>
  <c r="I15" i="49"/>
  <c r="F15" i="49"/>
  <c r="G15" i="49" s="1"/>
  <c r="D15" i="49"/>
  <c r="E15" i="49" s="1"/>
  <c r="I36" i="49"/>
  <c r="F36" i="49"/>
  <c r="G36" i="49" s="1"/>
  <c r="D36" i="49"/>
  <c r="E36" i="49" s="1"/>
  <c r="D23" i="49"/>
  <c r="E23" i="49" s="1"/>
  <c r="I23" i="49"/>
  <c r="F23" i="49"/>
  <c r="G23" i="49" s="1"/>
  <c r="F28" i="49"/>
  <c r="G28" i="49" s="1"/>
  <c r="D28" i="49"/>
  <c r="E28" i="49" s="1"/>
  <c r="I28" i="49"/>
  <c r="I33" i="49"/>
  <c r="F33" i="49"/>
  <c r="G33" i="49" s="1"/>
  <c r="D33" i="49"/>
  <c r="E33" i="49" s="1"/>
  <c r="I41" i="49"/>
  <c r="F41" i="49"/>
  <c r="G41" i="49" s="1"/>
  <c r="D41" i="49"/>
  <c r="E41" i="49" s="1"/>
  <c r="D7" i="49"/>
  <c r="E7" i="49" s="1"/>
  <c r="I7" i="49"/>
  <c r="F7" i="49"/>
  <c r="G7" i="49" s="1"/>
  <c r="I38" i="49"/>
  <c r="F38" i="49"/>
  <c r="G38" i="49" s="1"/>
  <c r="D38" i="49"/>
  <c r="E38" i="49" s="1"/>
  <c r="I20" i="49"/>
  <c r="F20" i="49"/>
  <c r="G20" i="49" s="1"/>
  <c r="D20" i="49"/>
  <c r="E20" i="49" s="1"/>
  <c r="F12" i="49"/>
  <c r="G12" i="49" s="1"/>
  <c r="D12" i="49"/>
  <c r="E12" i="49" s="1"/>
  <c r="I12" i="49"/>
  <c r="H12" i="49" s="1"/>
  <c r="I17" i="49"/>
  <c r="F17" i="49"/>
  <c r="G17" i="49" s="1"/>
  <c r="D17" i="49"/>
  <c r="E17" i="49" s="1"/>
  <c r="I25" i="49"/>
  <c r="F25" i="49"/>
  <c r="G25" i="49" s="1"/>
  <c r="D25" i="49"/>
  <c r="E25" i="49" s="1"/>
  <c r="I26" i="49"/>
  <c r="F26" i="49"/>
  <c r="G26" i="49" s="1"/>
  <c r="D26" i="49"/>
  <c r="E26" i="49" s="1"/>
  <c r="D30" i="49"/>
  <c r="E30" i="49" s="1"/>
  <c r="F30" i="49"/>
  <c r="G30" i="49" s="1"/>
  <c r="I30" i="49"/>
  <c r="F35" i="49"/>
  <c r="G35" i="49" s="1"/>
  <c r="D35" i="49"/>
  <c r="E35" i="49" s="1"/>
  <c r="I35" i="49"/>
  <c r="I22" i="49"/>
  <c r="F22" i="49"/>
  <c r="G22" i="49" s="1"/>
  <c r="D22" i="49"/>
  <c r="E22" i="49" s="1"/>
  <c r="I43" i="49"/>
  <c r="F43" i="49"/>
  <c r="G43" i="49" s="1"/>
  <c r="D43" i="49"/>
  <c r="E43" i="49" s="1"/>
  <c r="I9" i="49"/>
  <c r="F9" i="49"/>
  <c r="G9" i="49" s="1"/>
  <c r="D9" i="49"/>
  <c r="E9" i="49" s="1"/>
  <c r="I40" i="49"/>
  <c r="F40" i="49"/>
  <c r="G40" i="49" s="1"/>
  <c r="D40" i="49"/>
  <c r="E40" i="49" s="1"/>
  <c r="D14" i="49"/>
  <c r="E14" i="49" s="1"/>
  <c r="F14" i="49"/>
  <c r="G14" i="49" s="1"/>
  <c r="I14" i="49"/>
  <c r="F19" i="49"/>
  <c r="G19" i="49" s="1"/>
  <c r="D19" i="49"/>
  <c r="E19" i="49" s="1"/>
  <c r="I19" i="49"/>
  <c r="H19" i="49" s="1"/>
  <c r="I27" i="49"/>
  <c r="F27" i="49"/>
  <c r="G27" i="49" s="1"/>
  <c r="D27" i="49"/>
  <c r="E27" i="49" s="1"/>
  <c r="F21" i="49"/>
  <c r="G21" i="49" s="1"/>
  <c r="D21" i="49"/>
  <c r="E21" i="49" s="1"/>
  <c r="I21" i="49"/>
  <c r="I24" i="49"/>
  <c r="F24" i="49"/>
  <c r="G24" i="49" s="1"/>
  <c r="D24" i="49"/>
  <c r="E24" i="49" s="1"/>
  <c r="I6" i="49"/>
  <c r="F6" i="49"/>
  <c r="G6" i="49" s="1"/>
  <c r="D6" i="49"/>
  <c r="E6" i="49" s="1"/>
  <c r="D32" i="49"/>
  <c r="E32" i="49" s="1"/>
  <c r="I32" i="49"/>
  <c r="F32" i="49"/>
  <c r="G32" i="49" s="1"/>
  <c r="I45" i="49"/>
  <c r="F45" i="49"/>
  <c r="G45" i="49" s="1"/>
  <c r="D45" i="49"/>
  <c r="E45" i="49" s="1"/>
  <c r="I11" i="49"/>
  <c r="F11" i="49"/>
  <c r="G11" i="49" s="1"/>
  <c r="D11" i="49"/>
  <c r="E11" i="49" s="1"/>
  <c r="F37" i="49"/>
  <c r="G37" i="49" s="1"/>
  <c r="D37" i="49"/>
  <c r="E37" i="49" s="1"/>
  <c r="I37" i="49"/>
  <c r="I42" i="49"/>
  <c r="F42" i="49"/>
  <c r="G42" i="49" s="1"/>
  <c r="D42" i="49"/>
  <c r="E42" i="49" s="1"/>
  <c r="I8" i="49"/>
  <c r="H8" i="49" s="1"/>
  <c r="F8" i="49"/>
  <c r="G8" i="49" s="1"/>
  <c r="D8" i="49"/>
  <c r="E8" i="49" s="1"/>
  <c r="D16" i="49"/>
  <c r="E16" i="49" s="1"/>
  <c r="I16" i="49"/>
  <c r="F16" i="49"/>
  <c r="G16" i="49" s="1"/>
  <c r="I29" i="49"/>
  <c r="F29" i="49"/>
  <c r="G29" i="49" s="1"/>
  <c r="D29" i="49"/>
  <c r="E29" i="49" s="1"/>
  <c r="F7" i="48"/>
  <c r="G7" i="48" s="1"/>
  <c r="H7" i="48" s="1"/>
  <c r="D39" i="48"/>
  <c r="E39" i="48" s="1"/>
  <c r="F39" i="48"/>
  <c r="G39" i="48" s="1"/>
  <c r="H39" i="48" s="1"/>
  <c r="F40" i="48"/>
  <c r="G40" i="48" s="1"/>
  <c r="D40" i="48"/>
  <c r="E40" i="48" s="1"/>
  <c r="I40" i="48"/>
  <c r="H40" i="48" s="1"/>
  <c r="I22" i="48"/>
  <c r="F22" i="48"/>
  <c r="G22" i="48" s="1"/>
  <c r="D22" i="48"/>
  <c r="E22" i="48" s="1"/>
  <c r="I43" i="48"/>
  <c r="F43" i="48"/>
  <c r="G43" i="48" s="1"/>
  <c r="D43" i="48"/>
  <c r="E43" i="48" s="1"/>
  <c r="D37" i="48"/>
  <c r="E37" i="48" s="1"/>
  <c r="I37" i="48"/>
  <c r="F37" i="48"/>
  <c r="G37" i="48" s="1"/>
  <c r="F24" i="48"/>
  <c r="G24" i="48" s="1"/>
  <c r="D24" i="48"/>
  <c r="E24" i="48" s="1"/>
  <c r="I24" i="48"/>
  <c r="I6" i="48"/>
  <c r="F6" i="48"/>
  <c r="G6" i="48" s="1"/>
  <c r="D6" i="48"/>
  <c r="E6" i="48" s="1"/>
  <c r="I25" i="48"/>
  <c r="F25" i="48"/>
  <c r="G25" i="48" s="1"/>
  <c r="D25" i="48"/>
  <c r="E25" i="48" s="1"/>
  <c r="I27" i="48"/>
  <c r="F27" i="48"/>
  <c r="G27" i="48" s="1"/>
  <c r="D27" i="48"/>
  <c r="E27" i="48" s="1"/>
  <c r="I21" i="48"/>
  <c r="D21" i="48"/>
  <c r="E21" i="48" s="1"/>
  <c r="F21" i="48"/>
  <c r="G21" i="48" s="1"/>
  <c r="F42" i="48"/>
  <c r="G42" i="48" s="1"/>
  <c r="D42" i="48"/>
  <c r="E42" i="48" s="1"/>
  <c r="I42" i="48"/>
  <c r="I8" i="48"/>
  <c r="F8" i="48"/>
  <c r="G8" i="48" s="1"/>
  <c r="D8" i="48"/>
  <c r="E8" i="48" s="1"/>
  <c r="I45" i="48"/>
  <c r="F45" i="48"/>
  <c r="G45" i="48" s="1"/>
  <c r="D45" i="48"/>
  <c r="E45" i="48" s="1"/>
  <c r="I9" i="48"/>
  <c r="F9" i="48"/>
  <c r="G9" i="48" s="1"/>
  <c r="D9" i="48"/>
  <c r="E9" i="48" s="1"/>
  <c r="D5" i="48"/>
  <c r="E5" i="48" s="1"/>
  <c r="I5" i="48"/>
  <c r="F5" i="48"/>
  <c r="G5" i="48" s="1"/>
  <c r="F26" i="48"/>
  <c r="G26" i="48" s="1"/>
  <c r="D26" i="48"/>
  <c r="E26" i="48" s="1"/>
  <c r="I26" i="48"/>
  <c r="I47" i="48"/>
  <c r="F47" i="48"/>
  <c r="G47" i="48" s="1"/>
  <c r="D47" i="48"/>
  <c r="E47" i="48" s="1"/>
  <c r="I29" i="48"/>
  <c r="F29" i="48"/>
  <c r="G29" i="48" s="1"/>
  <c r="D29" i="48"/>
  <c r="E29" i="48" s="1"/>
  <c r="I11" i="48"/>
  <c r="F11" i="48"/>
  <c r="G11" i="48" s="1"/>
  <c r="D11" i="48"/>
  <c r="E11" i="48" s="1"/>
  <c r="D44" i="48"/>
  <c r="E44" i="48" s="1"/>
  <c r="I44" i="48"/>
  <c r="F44" i="48"/>
  <c r="G44" i="48" s="1"/>
  <c r="F10" i="48"/>
  <c r="G10" i="48" s="1"/>
  <c r="D10" i="48"/>
  <c r="E10" i="48" s="1"/>
  <c r="I10" i="48"/>
  <c r="I31" i="48"/>
  <c r="F31" i="48"/>
  <c r="G31" i="48" s="1"/>
  <c r="D31" i="48"/>
  <c r="E31" i="48" s="1"/>
  <c r="I13" i="48"/>
  <c r="F13" i="48"/>
  <c r="G13" i="48" s="1"/>
  <c r="D13" i="48"/>
  <c r="E13" i="48" s="1"/>
  <c r="I32" i="48"/>
  <c r="F32" i="48"/>
  <c r="G32" i="48" s="1"/>
  <c r="D32" i="48"/>
  <c r="E32" i="48" s="1"/>
  <c r="I46" i="48"/>
  <c r="F46" i="48"/>
  <c r="G46" i="48" s="1"/>
  <c r="D46" i="48"/>
  <c r="E46" i="48" s="1"/>
  <c r="D28" i="48"/>
  <c r="E28" i="48" s="1"/>
  <c r="I28" i="48"/>
  <c r="F28" i="48"/>
  <c r="G28" i="48" s="1"/>
  <c r="I15" i="48"/>
  <c r="F15" i="48"/>
  <c r="G15" i="48" s="1"/>
  <c r="D15" i="48"/>
  <c r="E15" i="48" s="1"/>
  <c r="I34" i="48"/>
  <c r="F34" i="48"/>
  <c r="G34" i="48" s="1"/>
  <c r="D34" i="48"/>
  <c r="E34" i="48" s="1"/>
  <c r="D19" i="48"/>
  <c r="E19" i="48" s="1"/>
  <c r="F19" i="48"/>
  <c r="G19" i="48" s="1"/>
  <c r="I19" i="48"/>
  <c r="F33" i="48"/>
  <c r="G33" i="48" s="1"/>
  <c r="D33" i="48"/>
  <c r="E33" i="48" s="1"/>
  <c r="I33" i="48"/>
  <c r="I36" i="48"/>
  <c r="F36" i="48"/>
  <c r="G36" i="48" s="1"/>
  <c r="D36" i="48"/>
  <c r="E36" i="48" s="1"/>
  <c r="I16" i="48"/>
  <c r="F16" i="48"/>
  <c r="G16" i="48" s="1"/>
  <c r="D16" i="48"/>
  <c r="E16" i="48" s="1"/>
  <c r="I30" i="48"/>
  <c r="F30" i="48"/>
  <c r="G30" i="48" s="1"/>
  <c r="D30" i="48"/>
  <c r="E30" i="48" s="1"/>
  <c r="D12" i="48"/>
  <c r="E12" i="48" s="1"/>
  <c r="I12" i="48"/>
  <c r="F12" i="48"/>
  <c r="G12" i="48" s="1"/>
  <c r="I18" i="48"/>
  <c r="F18" i="48"/>
  <c r="G18" i="48" s="1"/>
  <c r="D18" i="48"/>
  <c r="E18" i="48" s="1"/>
  <c r="F17" i="48"/>
  <c r="G17" i="48" s="1"/>
  <c r="D17" i="48"/>
  <c r="E17" i="48" s="1"/>
  <c r="I17" i="48"/>
  <c r="I20" i="48"/>
  <c r="F20" i="48"/>
  <c r="G20" i="48" s="1"/>
  <c r="D20" i="48"/>
  <c r="E20" i="48" s="1"/>
  <c r="I14" i="48"/>
  <c r="F14" i="48"/>
  <c r="G14" i="48" s="1"/>
  <c r="D14" i="48"/>
  <c r="E14" i="48" s="1"/>
  <c r="I38" i="48"/>
  <c r="F38" i="48"/>
  <c r="G38" i="48" s="1"/>
  <c r="D38" i="48"/>
  <c r="E38" i="48" s="1"/>
  <c r="D35" i="48"/>
  <c r="E35" i="48" s="1"/>
  <c r="F35" i="48"/>
  <c r="G35" i="48" s="1"/>
  <c r="I35" i="48"/>
  <c r="H35" i="48" s="1"/>
  <c r="I41" i="48"/>
  <c r="F41" i="48"/>
  <c r="G41" i="48" s="1"/>
  <c r="D41" i="48"/>
  <c r="E41" i="48" s="1"/>
  <c r="H48" i="47"/>
  <c r="F18" i="47"/>
  <c r="G18" i="47" s="1"/>
  <c r="H18" i="47" s="1"/>
  <c r="D39" i="47"/>
  <c r="E39" i="47" s="1"/>
  <c r="D18" i="47"/>
  <c r="E18" i="47" s="1"/>
  <c r="F16" i="47"/>
  <c r="G16" i="47" s="1"/>
  <c r="I16" i="47"/>
  <c r="H16" i="47" s="1"/>
  <c r="D7" i="47"/>
  <c r="E7" i="47" s="1"/>
  <c r="F39" i="47"/>
  <c r="G39" i="47" s="1"/>
  <c r="H39" i="47" s="1"/>
  <c r="I21" i="47"/>
  <c r="F21" i="47"/>
  <c r="G21" i="47" s="1"/>
  <c r="D21" i="47"/>
  <c r="E21" i="47" s="1"/>
  <c r="F8" i="47"/>
  <c r="G8" i="47" s="1"/>
  <c r="D8" i="47"/>
  <c r="E8" i="47" s="1"/>
  <c r="I8" i="47"/>
  <c r="I22" i="47"/>
  <c r="F22" i="47"/>
  <c r="G22" i="47" s="1"/>
  <c r="D22" i="47"/>
  <c r="E22" i="47" s="1"/>
  <c r="I41" i="47"/>
  <c r="F41" i="47"/>
  <c r="G41" i="47" s="1"/>
  <c r="D41" i="47"/>
  <c r="E41" i="47" s="1"/>
  <c r="F42" i="47"/>
  <c r="G42" i="47" s="1"/>
  <c r="D42" i="47"/>
  <c r="E42" i="47" s="1"/>
  <c r="I42" i="47"/>
  <c r="I5" i="47"/>
  <c r="F5" i="47"/>
  <c r="G5" i="47" s="1"/>
  <c r="D5" i="47"/>
  <c r="E5" i="47" s="1"/>
  <c r="F26" i="47"/>
  <c r="G26" i="47" s="1"/>
  <c r="D26" i="47"/>
  <c r="E26" i="47" s="1"/>
  <c r="I26" i="47"/>
  <c r="H26" i="47" s="1"/>
  <c r="F49" i="47"/>
  <c r="G49" i="47" s="1"/>
  <c r="D49" i="47"/>
  <c r="E49" i="47" s="1"/>
  <c r="I49" i="47"/>
  <c r="H49" i="47" s="1"/>
  <c r="I31" i="47"/>
  <c r="F31" i="47"/>
  <c r="G31" i="47" s="1"/>
  <c r="D31" i="47"/>
  <c r="E31" i="47" s="1"/>
  <c r="I25" i="47"/>
  <c r="F25" i="47"/>
  <c r="G25" i="47" s="1"/>
  <c r="D25" i="47"/>
  <c r="E25" i="47" s="1"/>
  <c r="F46" i="47"/>
  <c r="G46" i="47" s="1"/>
  <c r="I46" i="47"/>
  <c r="H46" i="47" s="1"/>
  <c r="D46" i="47"/>
  <c r="E46" i="47" s="1"/>
  <c r="D28" i="47"/>
  <c r="E28" i="47" s="1"/>
  <c r="I28" i="47"/>
  <c r="F28" i="47"/>
  <c r="G28" i="47" s="1"/>
  <c r="I45" i="47"/>
  <c r="F45" i="47"/>
  <c r="G45" i="47" s="1"/>
  <c r="D45" i="47"/>
  <c r="E45" i="47" s="1"/>
  <c r="F33" i="47"/>
  <c r="G33" i="47" s="1"/>
  <c r="D33" i="47"/>
  <c r="E33" i="47" s="1"/>
  <c r="I33" i="47"/>
  <c r="I9" i="47"/>
  <c r="F9" i="47"/>
  <c r="G9" i="47" s="1"/>
  <c r="D9" i="47"/>
  <c r="E9" i="47" s="1"/>
  <c r="F30" i="47"/>
  <c r="G30" i="47" s="1"/>
  <c r="I30" i="47"/>
  <c r="D30" i="47"/>
  <c r="E30" i="47" s="1"/>
  <c r="D12" i="47"/>
  <c r="E12" i="47" s="1"/>
  <c r="F12" i="47"/>
  <c r="G12" i="47" s="1"/>
  <c r="I12" i="47"/>
  <c r="H12" i="47" s="1"/>
  <c r="I15" i="47"/>
  <c r="F15" i="47"/>
  <c r="G15" i="47" s="1"/>
  <c r="D15" i="47"/>
  <c r="E15" i="47" s="1"/>
  <c r="I29" i="47"/>
  <c r="F29" i="47"/>
  <c r="G29" i="47" s="1"/>
  <c r="D29" i="47"/>
  <c r="E29" i="47" s="1"/>
  <c r="I43" i="47"/>
  <c r="F43" i="47"/>
  <c r="G43" i="47" s="1"/>
  <c r="D43" i="47"/>
  <c r="E43" i="47" s="1"/>
  <c r="I47" i="47"/>
  <c r="F47" i="47"/>
  <c r="G47" i="47" s="1"/>
  <c r="D47" i="47"/>
  <c r="E47" i="47" s="1"/>
  <c r="F17" i="47"/>
  <c r="G17" i="47" s="1"/>
  <c r="D17" i="47"/>
  <c r="E17" i="47" s="1"/>
  <c r="I17" i="47"/>
  <c r="D14" i="47"/>
  <c r="E14" i="47" s="1"/>
  <c r="F14" i="47"/>
  <c r="G14" i="47" s="1"/>
  <c r="I14" i="47"/>
  <c r="I13" i="47"/>
  <c r="F13" i="47"/>
  <c r="G13" i="47" s="1"/>
  <c r="D13" i="47"/>
  <c r="E13" i="47" s="1"/>
  <c r="F10" i="47"/>
  <c r="G10" i="47" s="1"/>
  <c r="D10" i="47"/>
  <c r="E10" i="47" s="1"/>
  <c r="I10" i="47"/>
  <c r="H10" i="47" s="1"/>
  <c r="D35" i="47"/>
  <c r="E35" i="47" s="1"/>
  <c r="I35" i="47"/>
  <c r="F35" i="47"/>
  <c r="G35" i="47" s="1"/>
  <c r="I27" i="47"/>
  <c r="F27" i="47"/>
  <c r="G27" i="47" s="1"/>
  <c r="D27" i="47"/>
  <c r="E27" i="47" s="1"/>
  <c r="D44" i="47"/>
  <c r="E44" i="47" s="1"/>
  <c r="I44" i="47"/>
  <c r="F44" i="47"/>
  <c r="G44" i="47" s="1"/>
  <c r="F40" i="47"/>
  <c r="G40" i="47" s="1"/>
  <c r="D40" i="47"/>
  <c r="E40" i="47" s="1"/>
  <c r="I40" i="47"/>
  <c r="H40" i="47" s="1"/>
  <c r="D19" i="47"/>
  <c r="E19" i="47" s="1"/>
  <c r="F19" i="47"/>
  <c r="G19" i="47" s="1"/>
  <c r="I19" i="47"/>
  <c r="I6" i="47"/>
  <c r="F6" i="47"/>
  <c r="G6" i="47" s="1"/>
  <c r="D6" i="47"/>
  <c r="E6" i="47" s="1"/>
  <c r="I37" i="47"/>
  <c r="F37" i="47"/>
  <c r="G37" i="47" s="1"/>
  <c r="D37" i="47"/>
  <c r="E37" i="47" s="1"/>
  <c r="F24" i="47"/>
  <c r="G24" i="47" s="1"/>
  <c r="D24" i="47"/>
  <c r="E24" i="47" s="1"/>
  <c r="I24" i="47"/>
  <c r="H24" i="47" s="1"/>
  <c r="I38" i="47"/>
  <c r="F38" i="47"/>
  <c r="G38" i="47" s="1"/>
  <c r="D38" i="47"/>
  <c r="E38" i="47" s="1"/>
  <c r="I11" i="47"/>
  <c r="F11" i="47"/>
  <c r="G11" i="47" s="1"/>
  <c r="D11" i="47"/>
  <c r="E11" i="47" s="1"/>
  <c r="I20" i="47"/>
  <c r="F20" i="47"/>
  <c r="G20" i="47" s="1"/>
  <c r="D20" i="47"/>
  <c r="E20" i="47" s="1"/>
  <c r="I36" i="47"/>
  <c r="F36" i="47"/>
  <c r="G36" i="47" s="1"/>
  <c r="D36" i="47"/>
  <c r="E36" i="47" s="1"/>
  <c r="D39" i="46"/>
  <c r="E39" i="46" s="1"/>
  <c r="F39" i="46"/>
  <c r="G39" i="46" s="1"/>
  <c r="H39" i="46" s="1"/>
  <c r="F40" i="46"/>
  <c r="G40" i="46" s="1"/>
  <c r="I40" i="46"/>
  <c r="D40" i="46"/>
  <c r="E40" i="46" s="1"/>
  <c r="I22" i="46"/>
  <c r="F22" i="46"/>
  <c r="G22" i="46" s="1"/>
  <c r="D22" i="46"/>
  <c r="E22" i="46" s="1"/>
  <c r="I43" i="46"/>
  <c r="F43" i="46"/>
  <c r="G43" i="46" s="1"/>
  <c r="D43" i="46"/>
  <c r="E43" i="46" s="1"/>
  <c r="D37" i="46"/>
  <c r="E37" i="46" s="1"/>
  <c r="I37" i="46"/>
  <c r="F37" i="46"/>
  <c r="G37" i="46" s="1"/>
  <c r="F24" i="46"/>
  <c r="G24" i="46" s="1"/>
  <c r="D24" i="46"/>
  <c r="E24" i="46" s="1"/>
  <c r="I24" i="46"/>
  <c r="I6" i="46"/>
  <c r="F6" i="46"/>
  <c r="G6" i="46" s="1"/>
  <c r="D6" i="46"/>
  <c r="E6" i="46" s="1"/>
  <c r="I25" i="46"/>
  <c r="F25" i="46"/>
  <c r="G25" i="46" s="1"/>
  <c r="D25" i="46"/>
  <c r="E25" i="46" s="1"/>
  <c r="I27" i="46"/>
  <c r="F27" i="46"/>
  <c r="G27" i="46" s="1"/>
  <c r="D27" i="46"/>
  <c r="E27" i="46" s="1"/>
  <c r="D21" i="46"/>
  <c r="E21" i="46" s="1"/>
  <c r="I21" i="46"/>
  <c r="F21" i="46"/>
  <c r="G21" i="46" s="1"/>
  <c r="F42" i="46"/>
  <c r="G42" i="46" s="1"/>
  <c r="D42" i="46"/>
  <c r="E42" i="46" s="1"/>
  <c r="I42" i="46"/>
  <c r="F8" i="46"/>
  <c r="G8" i="46" s="1"/>
  <c r="I8" i="46"/>
  <c r="D8" i="46"/>
  <c r="E8" i="46" s="1"/>
  <c r="I45" i="46"/>
  <c r="F45" i="46"/>
  <c r="G45" i="46" s="1"/>
  <c r="D45" i="46"/>
  <c r="E45" i="46" s="1"/>
  <c r="I9" i="46"/>
  <c r="F9" i="46"/>
  <c r="G9" i="46" s="1"/>
  <c r="D9" i="46"/>
  <c r="E9" i="46" s="1"/>
  <c r="D19" i="46"/>
  <c r="E19" i="46" s="1"/>
  <c r="I19" i="46"/>
  <c r="F19" i="46"/>
  <c r="G19" i="46" s="1"/>
  <c r="I5" i="46"/>
  <c r="D5" i="46"/>
  <c r="E5" i="46" s="1"/>
  <c r="F5" i="46"/>
  <c r="G5" i="46" s="1"/>
  <c r="F26" i="46"/>
  <c r="G26" i="46" s="1"/>
  <c r="D26" i="46"/>
  <c r="E26" i="46" s="1"/>
  <c r="I26" i="46"/>
  <c r="I47" i="46"/>
  <c r="F47" i="46"/>
  <c r="G47" i="46" s="1"/>
  <c r="D47" i="46"/>
  <c r="E47" i="46" s="1"/>
  <c r="I29" i="46"/>
  <c r="F29" i="46"/>
  <c r="G29" i="46" s="1"/>
  <c r="D29" i="46"/>
  <c r="E29" i="46" s="1"/>
  <c r="I11" i="46"/>
  <c r="F11" i="46"/>
  <c r="G11" i="46" s="1"/>
  <c r="D11" i="46"/>
  <c r="E11" i="46" s="1"/>
  <c r="I48" i="46"/>
  <c r="F48" i="46"/>
  <c r="G48" i="46" s="1"/>
  <c r="D48" i="46"/>
  <c r="E48" i="46" s="1"/>
  <c r="D44" i="46"/>
  <c r="E44" i="46" s="1"/>
  <c r="I44" i="46"/>
  <c r="F44" i="46"/>
  <c r="G44" i="46" s="1"/>
  <c r="F10" i="46"/>
  <c r="G10" i="46" s="1"/>
  <c r="D10" i="46"/>
  <c r="E10" i="46" s="1"/>
  <c r="I10" i="46"/>
  <c r="H10" i="46" s="1"/>
  <c r="I31" i="46"/>
  <c r="F31" i="46"/>
  <c r="G31" i="46" s="1"/>
  <c r="D31" i="46"/>
  <c r="E31" i="46" s="1"/>
  <c r="I13" i="46"/>
  <c r="F13" i="46"/>
  <c r="G13" i="46" s="1"/>
  <c r="D13" i="46"/>
  <c r="E13" i="46" s="1"/>
  <c r="I50" i="46"/>
  <c r="F50" i="46"/>
  <c r="G50" i="46" s="1"/>
  <c r="D50" i="46"/>
  <c r="E50" i="46" s="1"/>
  <c r="F49" i="46"/>
  <c r="G49" i="46" s="1"/>
  <c r="D49" i="46"/>
  <c r="E49" i="46" s="1"/>
  <c r="I49" i="46"/>
  <c r="I32" i="46"/>
  <c r="F32" i="46"/>
  <c r="G32" i="46" s="1"/>
  <c r="D32" i="46"/>
  <c r="E32" i="46" s="1"/>
  <c r="I46" i="46"/>
  <c r="F46" i="46"/>
  <c r="G46" i="46" s="1"/>
  <c r="D46" i="46"/>
  <c r="E46" i="46" s="1"/>
  <c r="D28" i="46"/>
  <c r="E28" i="46" s="1"/>
  <c r="I28" i="46"/>
  <c r="F28" i="46"/>
  <c r="G28" i="46" s="1"/>
  <c r="I15" i="46"/>
  <c r="F15" i="46"/>
  <c r="G15" i="46" s="1"/>
  <c r="D15" i="46"/>
  <c r="E15" i="46" s="1"/>
  <c r="I34" i="46"/>
  <c r="F34" i="46"/>
  <c r="G34" i="46" s="1"/>
  <c r="D34" i="46"/>
  <c r="E34" i="46" s="1"/>
  <c r="F33" i="46"/>
  <c r="G33" i="46" s="1"/>
  <c r="D33" i="46"/>
  <c r="E33" i="46" s="1"/>
  <c r="I33" i="46"/>
  <c r="I36" i="46"/>
  <c r="F36" i="46"/>
  <c r="G36" i="46" s="1"/>
  <c r="D36" i="46"/>
  <c r="E36" i="46" s="1"/>
  <c r="I16" i="46"/>
  <c r="F16" i="46"/>
  <c r="G16" i="46" s="1"/>
  <c r="D16" i="46"/>
  <c r="E16" i="46" s="1"/>
  <c r="I30" i="46"/>
  <c r="F30" i="46"/>
  <c r="G30" i="46" s="1"/>
  <c r="D30" i="46"/>
  <c r="E30" i="46" s="1"/>
  <c r="D12" i="46"/>
  <c r="E12" i="46" s="1"/>
  <c r="I12" i="46"/>
  <c r="F12" i="46"/>
  <c r="G12" i="46" s="1"/>
  <c r="I18" i="46"/>
  <c r="F18" i="46"/>
  <c r="G18" i="46" s="1"/>
  <c r="D18" i="46"/>
  <c r="E18" i="46" s="1"/>
  <c r="F17" i="46"/>
  <c r="G17" i="46" s="1"/>
  <c r="D17" i="46"/>
  <c r="E17" i="46" s="1"/>
  <c r="I17" i="46"/>
  <c r="H17" i="46" s="1"/>
  <c r="I20" i="46"/>
  <c r="F20" i="46"/>
  <c r="G20" i="46" s="1"/>
  <c r="D20" i="46"/>
  <c r="E20" i="46" s="1"/>
  <c r="I14" i="46"/>
  <c r="F14" i="46"/>
  <c r="G14" i="46" s="1"/>
  <c r="D14" i="46"/>
  <c r="E14" i="46" s="1"/>
  <c r="I38" i="46"/>
  <c r="F38" i="46"/>
  <c r="G38" i="46" s="1"/>
  <c r="D38" i="46"/>
  <c r="E38" i="46" s="1"/>
  <c r="F35" i="46"/>
  <c r="G35" i="46" s="1"/>
  <c r="D35" i="46"/>
  <c r="E35" i="46" s="1"/>
  <c r="I35" i="46"/>
  <c r="H35" i="46" s="1"/>
  <c r="I41" i="46"/>
  <c r="F41" i="46"/>
  <c r="G41" i="46" s="1"/>
  <c r="D41" i="46"/>
  <c r="E41" i="46" s="1"/>
  <c r="D39" i="45"/>
  <c r="E39" i="45" s="1"/>
  <c r="F39" i="45"/>
  <c r="G39" i="45" s="1"/>
  <c r="H39" i="45" s="1"/>
  <c r="D19" i="45"/>
  <c r="E19" i="45" s="1"/>
  <c r="I19" i="45"/>
  <c r="F19" i="45"/>
  <c r="G19" i="45" s="1"/>
  <c r="D37" i="45"/>
  <c r="E37" i="45" s="1"/>
  <c r="I37" i="45"/>
  <c r="F37" i="45"/>
  <c r="G37" i="45" s="1"/>
  <c r="F24" i="45"/>
  <c r="G24" i="45" s="1"/>
  <c r="D24" i="45"/>
  <c r="E24" i="45" s="1"/>
  <c r="I24" i="45"/>
  <c r="H24" i="45" s="1"/>
  <c r="I6" i="45"/>
  <c r="F6" i="45"/>
  <c r="G6" i="45" s="1"/>
  <c r="D6" i="45"/>
  <c r="E6" i="45" s="1"/>
  <c r="I25" i="45"/>
  <c r="F25" i="45"/>
  <c r="G25" i="45" s="1"/>
  <c r="D25" i="45"/>
  <c r="E25" i="45" s="1"/>
  <c r="I27" i="45"/>
  <c r="F27" i="45"/>
  <c r="G27" i="45" s="1"/>
  <c r="D27" i="45"/>
  <c r="E27" i="45" s="1"/>
  <c r="I21" i="45"/>
  <c r="F21" i="45"/>
  <c r="G21" i="45" s="1"/>
  <c r="D21" i="45"/>
  <c r="E21" i="45" s="1"/>
  <c r="F42" i="45"/>
  <c r="G42" i="45" s="1"/>
  <c r="D42" i="45"/>
  <c r="E42" i="45" s="1"/>
  <c r="I42" i="45"/>
  <c r="H42" i="45" s="1"/>
  <c r="F8" i="45"/>
  <c r="G8" i="45" s="1"/>
  <c r="D8" i="45"/>
  <c r="E8" i="45" s="1"/>
  <c r="I8" i="45"/>
  <c r="H8" i="45" s="1"/>
  <c r="I45" i="45"/>
  <c r="F45" i="45"/>
  <c r="G45" i="45" s="1"/>
  <c r="D45" i="45"/>
  <c r="E45" i="45" s="1"/>
  <c r="I9" i="45"/>
  <c r="F9" i="45"/>
  <c r="G9" i="45" s="1"/>
  <c r="D9" i="45"/>
  <c r="E9" i="45" s="1"/>
  <c r="F40" i="45"/>
  <c r="G40" i="45" s="1"/>
  <c r="D40" i="45"/>
  <c r="E40" i="45" s="1"/>
  <c r="I40" i="45"/>
  <c r="D5" i="45"/>
  <c r="E5" i="45" s="1"/>
  <c r="I5" i="45"/>
  <c r="F5" i="45"/>
  <c r="G5" i="45" s="1"/>
  <c r="F26" i="45"/>
  <c r="G26" i="45" s="1"/>
  <c r="D26" i="45"/>
  <c r="E26" i="45" s="1"/>
  <c r="I26" i="45"/>
  <c r="H26" i="45" s="1"/>
  <c r="I47" i="45"/>
  <c r="F47" i="45"/>
  <c r="G47" i="45" s="1"/>
  <c r="D47" i="45"/>
  <c r="E47" i="45" s="1"/>
  <c r="I29" i="45"/>
  <c r="F29" i="45"/>
  <c r="G29" i="45" s="1"/>
  <c r="D29" i="45"/>
  <c r="E29" i="45" s="1"/>
  <c r="I11" i="45"/>
  <c r="F11" i="45"/>
  <c r="G11" i="45" s="1"/>
  <c r="D11" i="45"/>
  <c r="E11" i="45" s="1"/>
  <c r="I48" i="45"/>
  <c r="F48" i="45"/>
  <c r="G48" i="45" s="1"/>
  <c r="D48" i="45"/>
  <c r="E48" i="45" s="1"/>
  <c r="D44" i="45"/>
  <c r="E44" i="45" s="1"/>
  <c r="I44" i="45"/>
  <c r="F44" i="45"/>
  <c r="G44" i="45" s="1"/>
  <c r="F10" i="45"/>
  <c r="G10" i="45" s="1"/>
  <c r="D10" i="45"/>
  <c r="E10" i="45" s="1"/>
  <c r="I10" i="45"/>
  <c r="I31" i="45"/>
  <c r="F31" i="45"/>
  <c r="G31" i="45" s="1"/>
  <c r="D31" i="45"/>
  <c r="E31" i="45" s="1"/>
  <c r="I13" i="45"/>
  <c r="F13" i="45"/>
  <c r="G13" i="45" s="1"/>
  <c r="D13" i="45"/>
  <c r="E13" i="45" s="1"/>
  <c r="I50" i="45"/>
  <c r="F50" i="45"/>
  <c r="G50" i="45" s="1"/>
  <c r="D50" i="45"/>
  <c r="E50" i="45" s="1"/>
  <c r="I22" i="45"/>
  <c r="F22" i="45"/>
  <c r="G22" i="45" s="1"/>
  <c r="D22" i="45"/>
  <c r="E22" i="45" s="1"/>
  <c r="F49" i="45"/>
  <c r="G49" i="45" s="1"/>
  <c r="D49" i="45"/>
  <c r="E49" i="45" s="1"/>
  <c r="I49" i="45"/>
  <c r="I32" i="45"/>
  <c r="F32" i="45"/>
  <c r="G32" i="45" s="1"/>
  <c r="D32" i="45"/>
  <c r="E32" i="45" s="1"/>
  <c r="I43" i="45"/>
  <c r="F43" i="45"/>
  <c r="G43" i="45" s="1"/>
  <c r="D43" i="45"/>
  <c r="E43" i="45" s="1"/>
  <c r="I46" i="45"/>
  <c r="F46" i="45"/>
  <c r="G46" i="45" s="1"/>
  <c r="D46" i="45"/>
  <c r="E46" i="45" s="1"/>
  <c r="D28" i="45"/>
  <c r="E28" i="45" s="1"/>
  <c r="I28" i="45"/>
  <c r="F28" i="45"/>
  <c r="G28" i="45" s="1"/>
  <c r="I15" i="45"/>
  <c r="F15" i="45"/>
  <c r="G15" i="45" s="1"/>
  <c r="D15" i="45"/>
  <c r="E15" i="45" s="1"/>
  <c r="I34" i="45"/>
  <c r="F34" i="45"/>
  <c r="G34" i="45" s="1"/>
  <c r="D34" i="45"/>
  <c r="E34" i="45" s="1"/>
  <c r="F33" i="45"/>
  <c r="G33" i="45" s="1"/>
  <c r="D33" i="45"/>
  <c r="E33" i="45" s="1"/>
  <c r="I33" i="45"/>
  <c r="I36" i="45"/>
  <c r="F36" i="45"/>
  <c r="G36" i="45" s="1"/>
  <c r="D36" i="45"/>
  <c r="E36" i="45" s="1"/>
  <c r="I16" i="45"/>
  <c r="F16" i="45"/>
  <c r="G16" i="45" s="1"/>
  <c r="D16" i="45"/>
  <c r="E16" i="45" s="1"/>
  <c r="I30" i="45"/>
  <c r="F30" i="45"/>
  <c r="G30" i="45" s="1"/>
  <c r="D30" i="45"/>
  <c r="E30" i="45" s="1"/>
  <c r="D12" i="45"/>
  <c r="E12" i="45" s="1"/>
  <c r="I12" i="45"/>
  <c r="F12" i="45"/>
  <c r="G12" i="45" s="1"/>
  <c r="I18" i="45"/>
  <c r="F18" i="45"/>
  <c r="G18" i="45" s="1"/>
  <c r="D18" i="45"/>
  <c r="E18" i="45" s="1"/>
  <c r="D51" i="45"/>
  <c r="E51" i="45" s="1"/>
  <c r="F51" i="45"/>
  <c r="G51" i="45" s="1"/>
  <c r="I51" i="45"/>
  <c r="F17" i="45"/>
  <c r="G17" i="45" s="1"/>
  <c r="D17" i="45"/>
  <c r="E17" i="45" s="1"/>
  <c r="I17" i="45"/>
  <c r="I20" i="45"/>
  <c r="F20" i="45"/>
  <c r="G20" i="45" s="1"/>
  <c r="D20" i="45"/>
  <c r="E20" i="45" s="1"/>
  <c r="I14" i="45"/>
  <c r="F14" i="45"/>
  <c r="G14" i="45" s="1"/>
  <c r="D14" i="45"/>
  <c r="E14" i="45" s="1"/>
  <c r="I38" i="45"/>
  <c r="F38" i="45"/>
  <c r="G38" i="45" s="1"/>
  <c r="D38" i="45"/>
  <c r="E38" i="45" s="1"/>
  <c r="D35" i="45"/>
  <c r="E35" i="45" s="1"/>
  <c r="F35" i="45"/>
  <c r="G35" i="45" s="1"/>
  <c r="I35" i="45"/>
  <c r="H35" i="45" s="1"/>
  <c r="I41" i="45"/>
  <c r="F41" i="45"/>
  <c r="G41" i="45" s="1"/>
  <c r="D41" i="45"/>
  <c r="E41" i="45" s="1"/>
  <c r="I7" i="44"/>
  <c r="H7" i="44" s="1"/>
  <c r="D7" i="44"/>
  <c r="E7" i="44" s="1"/>
  <c r="F16" i="44"/>
  <c r="G16" i="44" s="1"/>
  <c r="H16" i="44" s="1"/>
  <c r="F41" i="44"/>
  <c r="G41" i="44" s="1"/>
  <c r="H41" i="44" s="1"/>
  <c r="D41" i="44"/>
  <c r="E41" i="44" s="1"/>
  <c r="D16" i="44"/>
  <c r="E16" i="44" s="1"/>
  <c r="F25" i="44"/>
  <c r="G25" i="44" s="1"/>
  <c r="H25" i="44" s="1"/>
  <c r="I23" i="44"/>
  <c r="D23" i="44"/>
  <c r="E23" i="44" s="1"/>
  <c r="D25" i="44"/>
  <c r="E25" i="44" s="1"/>
  <c r="H23" i="44"/>
  <c r="I21" i="44"/>
  <c r="D21" i="44"/>
  <c r="E21" i="44" s="1"/>
  <c r="F21" i="44"/>
  <c r="G21" i="44" s="1"/>
  <c r="F42" i="44"/>
  <c r="G42" i="44" s="1"/>
  <c r="D42" i="44"/>
  <c r="E42" i="44" s="1"/>
  <c r="I42" i="44"/>
  <c r="F8" i="44"/>
  <c r="G8" i="44" s="1"/>
  <c r="D8" i="44"/>
  <c r="E8" i="44" s="1"/>
  <c r="I8" i="44"/>
  <c r="H8" i="44" s="1"/>
  <c r="I45" i="44"/>
  <c r="F45" i="44"/>
  <c r="G45" i="44" s="1"/>
  <c r="D45" i="44"/>
  <c r="E45" i="44" s="1"/>
  <c r="I18" i="44"/>
  <c r="F18" i="44"/>
  <c r="G18" i="44" s="1"/>
  <c r="D18" i="44"/>
  <c r="E18" i="44" s="1"/>
  <c r="I29" i="44"/>
  <c r="F29" i="44"/>
  <c r="G29" i="44" s="1"/>
  <c r="D29" i="44"/>
  <c r="E29" i="44" s="1"/>
  <c r="D44" i="44"/>
  <c r="E44" i="44" s="1"/>
  <c r="F44" i="44"/>
  <c r="G44" i="44" s="1"/>
  <c r="I44" i="44"/>
  <c r="F10" i="44"/>
  <c r="G10" i="44" s="1"/>
  <c r="D10" i="44"/>
  <c r="E10" i="44" s="1"/>
  <c r="I10" i="44"/>
  <c r="I31" i="44"/>
  <c r="F31" i="44"/>
  <c r="G31" i="44" s="1"/>
  <c r="D31" i="44"/>
  <c r="E31" i="44" s="1"/>
  <c r="F49" i="44"/>
  <c r="G49" i="44" s="1"/>
  <c r="D49" i="44"/>
  <c r="E49" i="44" s="1"/>
  <c r="I49" i="44"/>
  <c r="I27" i="44"/>
  <c r="F27" i="44"/>
  <c r="G27" i="44" s="1"/>
  <c r="D27" i="44"/>
  <c r="E27" i="44" s="1"/>
  <c r="F26" i="44"/>
  <c r="G26" i="44" s="1"/>
  <c r="I26" i="44"/>
  <c r="H26" i="44" s="1"/>
  <c r="D26" i="44"/>
  <c r="E26" i="44" s="1"/>
  <c r="I46" i="44"/>
  <c r="D46" i="44"/>
  <c r="E46" i="44" s="1"/>
  <c r="F46" i="44"/>
  <c r="G46" i="44" s="1"/>
  <c r="D28" i="44"/>
  <c r="E28" i="44" s="1"/>
  <c r="I28" i="44"/>
  <c r="F28" i="44"/>
  <c r="G28" i="44" s="1"/>
  <c r="I15" i="44"/>
  <c r="F15" i="44"/>
  <c r="G15" i="44" s="1"/>
  <c r="D15" i="44"/>
  <c r="E15" i="44" s="1"/>
  <c r="I13" i="44"/>
  <c r="F13" i="44"/>
  <c r="G13" i="44" s="1"/>
  <c r="D13" i="44"/>
  <c r="E13" i="44" s="1"/>
  <c r="D39" i="44"/>
  <c r="E39" i="44" s="1"/>
  <c r="I39" i="44"/>
  <c r="F39" i="44"/>
  <c r="G39" i="44" s="1"/>
  <c r="I5" i="44"/>
  <c r="F5" i="44"/>
  <c r="G5" i="44" s="1"/>
  <c r="D5" i="44"/>
  <c r="E5" i="44" s="1"/>
  <c r="F33" i="44"/>
  <c r="G33" i="44" s="1"/>
  <c r="D33" i="44"/>
  <c r="E33" i="44" s="1"/>
  <c r="I33" i="44"/>
  <c r="H33" i="44" s="1"/>
  <c r="D30" i="44"/>
  <c r="E30" i="44" s="1"/>
  <c r="I30" i="44"/>
  <c r="F30" i="44"/>
  <c r="G30" i="44" s="1"/>
  <c r="D12" i="44"/>
  <c r="E12" i="44" s="1"/>
  <c r="I12" i="44"/>
  <c r="F12" i="44"/>
  <c r="G12" i="44" s="1"/>
  <c r="D51" i="44"/>
  <c r="E51" i="44" s="1"/>
  <c r="I51" i="44"/>
  <c r="F51" i="44"/>
  <c r="G51" i="44" s="1"/>
  <c r="F17" i="44"/>
  <c r="G17" i="44" s="1"/>
  <c r="D17" i="44"/>
  <c r="E17" i="44" s="1"/>
  <c r="I17" i="44"/>
  <c r="I11" i="44"/>
  <c r="F11" i="44"/>
  <c r="G11" i="44" s="1"/>
  <c r="D11" i="44"/>
  <c r="E11" i="44" s="1"/>
  <c r="I43" i="44"/>
  <c r="F43" i="44"/>
  <c r="G43" i="44" s="1"/>
  <c r="D43" i="44"/>
  <c r="E43" i="44" s="1"/>
  <c r="D14" i="44"/>
  <c r="E14" i="44" s="1"/>
  <c r="I14" i="44"/>
  <c r="F14" i="44"/>
  <c r="G14" i="44" s="1"/>
  <c r="I38" i="44"/>
  <c r="F38" i="44"/>
  <c r="G38" i="44" s="1"/>
  <c r="D38" i="44"/>
  <c r="E38" i="44" s="1"/>
  <c r="D35" i="44"/>
  <c r="E35" i="44" s="1"/>
  <c r="I35" i="44"/>
  <c r="F35" i="44"/>
  <c r="G35" i="44" s="1"/>
  <c r="I36" i="44"/>
  <c r="F36" i="44"/>
  <c r="G36" i="44" s="1"/>
  <c r="D36" i="44"/>
  <c r="E36" i="44" s="1"/>
  <c r="F40" i="44"/>
  <c r="G40" i="44" s="1"/>
  <c r="D40" i="44"/>
  <c r="E40" i="44" s="1"/>
  <c r="I40" i="44"/>
  <c r="I22" i="44"/>
  <c r="F22" i="44"/>
  <c r="G22" i="44" s="1"/>
  <c r="D22" i="44"/>
  <c r="E22" i="44" s="1"/>
  <c r="I50" i="44"/>
  <c r="F50" i="44"/>
  <c r="G50" i="44" s="1"/>
  <c r="D50" i="44"/>
  <c r="E50" i="44" s="1"/>
  <c r="D19" i="44"/>
  <c r="E19" i="44" s="1"/>
  <c r="I19" i="44"/>
  <c r="F19" i="44"/>
  <c r="G19" i="44" s="1"/>
  <c r="F37" i="44"/>
  <c r="G37" i="44" s="1"/>
  <c r="I37" i="44"/>
  <c r="D37" i="44"/>
  <c r="E37" i="44" s="1"/>
  <c r="F24" i="44"/>
  <c r="G24" i="44" s="1"/>
  <c r="D24" i="44"/>
  <c r="E24" i="44" s="1"/>
  <c r="I24" i="44"/>
  <c r="I6" i="44"/>
  <c r="F6" i="44"/>
  <c r="G6" i="44" s="1"/>
  <c r="D6" i="44"/>
  <c r="E6" i="44" s="1"/>
  <c r="I20" i="44"/>
  <c r="F20" i="44"/>
  <c r="G20" i="44" s="1"/>
  <c r="D20" i="44"/>
  <c r="E20" i="44" s="1"/>
  <c r="I47" i="44"/>
  <c r="F47" i="44"/>
  <c r="G47" i="44" s="1"/>
  <c r="D47" i="44"/>
  <c r="E47" i="44" s="1"/>
  <c r="I34" i="44"/>
  <c r="F34" i="44"/>
  <c r="G34" i="44" s="1"/>
  <c r="D34" i="44"/>
  <c r="E34" i="44" s="1"/>
  <c r="D39" i="43"/>
  <c r="E39" i="43" s="1"/>
  <c r="F39" i="43"/>
  <c r="G39" i="43" s="1"/>
  <c r="H39" i="43" s="1"/>
  <c r="F40" i="43"/>
  <c r="G40" i="43" s="1"/>
  <c r="D40" i="43"/>
  <c r="E40" i="43" s="1"/>
  <c r="I40" i="43"/>
  <c r="H40" i="43" s="1"/>
  <c r="I22" i="43"/>
  <c r="F22" i="43"/>
  <c r="G22" i="43" s="1"/>
  <c r="D22" i="43"/>
  <c r="E22" i="43" s="1"/>
  <c r="I43" i="43"/>
  <c r="F43" i="43"/>
  <c r="G43" i="43" s="1"/>
  <c r="D43" i="43"/>
  <c r="E43" i="43" s="1"/>
  <c r="D37" i="43"/>
  <c r="E37" i="43" s="1"/>
  <c r="I37" i="43"/>
  <c r="F37" i="43"/>
  <c r="G37" i="43" s="1"/>
  <c r="F24" i="43"/>
  <c r="G24" i="43" s="1"/>
  <c r="D24" i="43"/>
  <c r="E24" i="43" s="1"/>
  <c r="I24" i="43"/>
  <c r="I6" i="43"/>
  <c r="F6" i="43"/>
  <c r="G6" i="43" s="1"/>
  <c r="D6" i="43"/>
  <c r="E6" i="43" s="1"/>
  <c r="I25" i="43"/>
  <c r="F25" i="43"/>
  <c r="G25" i="43" s="1"/>
  <c r="D25" i="43"/>
  <c r="E25" i="43" s="1"/>
  <c r="I27" i="43"/>
  <c r="F27" i="43"/>
  <c r="G27" i="43" s="1"/>
  <c r="D27" i="43"/>
  <c r="E27" i="43" s="1"/>
  <c r="D21" i="43"/>
  <c r="E21" i="43" s="1"/>
  <c r="I21" i="43"/>
  <c r="F21" i="43"/>
  <c r="G21" i="43" s="1"/>
  <c r="F42" i="43"/>
  <c r="G42" i="43" s="1"/>
  <c r="D42" i="43"/>
  <c r="E42" i="43" s="1"/>
  <c r="I42" i="43"/>
  <c r="F8" i="43"/>
  <c r="G8" i="43" s="1"/>
  <c r="D8" i="43"/>
  <c r="E8" i="43" s="1"/>
  <c r="I8" i="43"/>
  <c r="I45" i="43"/>
  <c r="F45" i="43"/>
  <c r="G45" i="43" s="1"/>
  <c r="D45" i="43"/>
  <c r="E45" i="43" s="1"/>
  <c r="I9" i="43"/>
  <c r="F9" i="43"/>
  <c r="G9" i="43" s="1"/>
  <c r="D9" i="43"/>
  <c r="E9" i="43" s="1"/>
  <c r="D5" i="43"/>
  <c r="E5" i="43" s="1"/>
  <c r="I5" i="43"/>
  <c r="F5" i="43"/>
  <c r="G5" i="43" s="1"/>
  <c r="F26" i="43"/>
  <c r="G26" i="43" s="1"/>
  <c r="D26" i="43"/>
  <c r="E26" i="43" s="1"/>
  <c r="I26" i="43"/>
  <c r="I47" i="43"/>
  <c r="F47" i="43"/>
  <c r="G47" i="43" s="1"/>
  <c r="D47" i="43"/>
  <c r="E47" i="43" s="1"/>
  <c r="I29" i="43"/>
  <c r="F29" i="43"/>
  <c r="G29" i="43" s="1"/>
  <c r="D29" i="43"/>
  <c r="E29" i="43" s="1"/>
  <c r="I11" i="43"/>
  <c r="F11" i="43"/>
  <c r="G11" i="43" s="1"/>
  <c r="D11" i="43"/>
  <c r="E11" i="43" s="1"/>
  <c r="I48" i="43"/>
  <c r="F48" i="43"/>
  <c r="G48" i="43" s="1"/>
  <c r="D48" i="43"/>
  <c r="E48" i="43" s="1"/>
  <c r="D44" i="43"/>
  <c r="E44" i="43" s="1"/>
  <c r="I44" i="43"/>
  <c r="F44" i="43"/>
  <c r="G44" i="43" s="1"/>
  <c r="F10" i="43"/>
  <c r="G10" i="43" s="1"/>
  <c r="D10" i="43"/>
  <c r="E10" i="43" s="1"/>
  <c r="I10" i="43"/>
  <c r="I31" i="43"/>
  <c r="F31" i="43"/>
  <c r="G31" i="43" s="1"/>
  <c r="D31" i="43"/>
  <c r="E31" i="43" s="1"/>
  <c r="I13" i="43"/>
  <c r="F13" i="43"/>
  <c r="G13" i="43" s="1"/>
  <c r="D13" i="43"/>
  <c r="E13" i="43" s="1"/>
  <c r="I50" i="43"/>
  <c r="F50" i="43"/>
  <c r="G50" i="43" s="1"/>
  <c r="D50" i="43"/>
  <c r="E50" i="43" s="1"/>
  <c r="F49" i="43"/>
  <c r="G49" i="43" s="1"/>
  <c r="D49" i="43"/>
  <c r="E49" i="43" s="1"/>
  <c r="I49" i="43"/>
  <c r="I52" i="43"/>
  <c r="F52" i="43"/>
  <c r="G52" i="43" s="1"/>
  <c r="D52" i="43"/>
  <c r="E52" i="43" s="1"/>
  <c r="I32" i="43"/>
  <c r="F32" i="43"/>
  <c r="G32" i="43" s="1"/>
  <c r="D32" i="43"/>
  <c r="E32" i="43" s="1"/>
  <c r="I46" i="43"/>
  <c r="F46" i="43"/>
  <c r="G46" i="43" s="1"/>
  <c r="D46" i="43"/>
  <c r="E46" i="43" s="1"/>
  <c r="D28" i="43"/>
  <c r="E28" i="43" s="1"/>
  <c r="I28" i="43"/>
  <c r="F28" i="43"/>
  <c r="G28" i="43" s="1"/>
  <c r="I15" i="43"/>
  <c r="F15" i="43"/>
  <c r="G15" i="43" s="1"/>
  <c r="D15" i="43"/>
  <c r="E15" i="43" s="1"/>
  <c r="I34" i="43"/>
  <c r="F34" i="43"/>
  <c r="G34" i="43" s="1"/>
  <c r="D34" i="43"/>
  <c r="E34" i="43" s="1"/>
  <c r="F33" i="43"/>
  <c r="G33" i="43" s="1"/>
  <c r="D33" i="43"/>
  <c r="E33" i="43" s="1"/>
  <c r="I33" i="43"/>
  <c r="H33" i="43" s="1"/>
  <c r="I36" i="43"/>
  <c r="F36" i="43"/>
  <c r="G36" i="43" s="1"/>
  <c r="D36" i="43"/>
  <c r="E36" i="43" s="1"/>
  <c r="I16" i="43"/>
  <c r="F16" i="43"/>
  <c r="G16" i="43" s="1"/>
  <c r="D16" i="43"/>
  <c r="E16" i="43" s="1"/>
  <c r="I30" i="43"/>
  <c r="F30" i="43"/>
  <c r="G30" i="43" s="1"/>
  <c r="D30" i="43"/>
  <c r="E30" i="43" s="1"/>
  <c r="D12" i="43"/>
  <c r="E12" i="43" s="1"/>
  <c r="I12" i="43"/>
  <c r="F12" i="43"/>
  <c r="G12" i="43" s="1"/>
  <c r="I18" i="43"/>
  <c r="F18" i="43"/>
  <c r="G18" i="43" s="1"/>
  <c r="D18" i="43"/>
  <c r="E18" i="43" s="1"/>
  <c r="D19" i="43"/>
  <c r="E19" i="43" s="1"/>
  <c r="F19" i="43"/>
  <c r="G19" i="43" s="1"/>
  <c r="I19" i="43"/>
  <c r="D51" i="43"/>
  <c r="E51" i="43" s="1"/>
  <c r="F51" i="43"/>
  <c r="G51" i="43" s="1"/>
  <c r="I51" i="43"/>
  <c r="F17" i="43"/>
  <c r="G17" i="43" s="1"/>
  <c r="D17" i="43"/>
  <c r="E17" i="43" s="1"/>
  <c r="I17" i="43"/>
  <c r="I20" i="43"/>
  <c r="F20" i="43"/>
  <c r="G20" i="43" s="1"/>
  <c r="D20" i="43"/>
  <c r="E20" i="43" s="1"/>
  <c r="I14" i="43"/>
  <c r="F14" i="43"/>
  <c r="G14" i="43" s="1"/>
  <c r="D14" i="43"/>
  <c r="E14" i="43" s="1"/>
  <c r="I38" i="43"/>
  <c r="F38" i="43"/>
  <c r="G38" i="43" s="1"/>
  <c r="D38" i="43"/>
  <c r="E38" i="43" s="1"/>
  <c r="F35" i="43"/>
  <c r="G35" i="43" s="1"/>
  <c r="D35" i="43"/>
  <c r="E35" i="43" s="1"/>
  <c r="I35" i="43"/>
  <c r="H35" i="43" s="1"/>
  <c r="I41" i="43"/>
  <c r="F41" i="43"/>
  <c r="G41" i="43" s="1"/>
  <c r="D41" i="43"/>
  <c r="E41" i="43" s="1"/>
  <c r="D16" i="42"/>
  <c r="E16" i="42" s="1"/>
  <c r="F39" i="42"/>
  <c r="G39" i="42" s="1"/>
  <c r="H39" i="42" s="1"/>
  <c r="D39" i="42"/>
  <c r="E39" i="42" s="1"/>
  <c r="F23" i="42"/>
  <c r="G23" i="42" s="1"/>
  <c r="H23" i="42" s="1"/>
  <c r="I41" i="42"/>
  <c r="F41" i="42"/>
  <c r="G41" i="42" s="1"/>
  <c r="D41" i="42"/>
  <c r="E41" i="42" s="1"/>
  <c r="D5" i="42"/>
  <c r="E5" i="42" s="1"/>
  <c r="I5" i="42"/>
  <c r="F5" i="42"/>
  <c r="G5" i="42" s="1"/>
  <c r="F26" i="42"/>
  <c r="G26" i="42" s="1"/>
  <c r="D26" i="42"/>
  <c r="E26" i="42" s="1"/>
  <c r="I26" i="42"/>
  <c r="I47" i="42"/>
  <c r="F47" i="42"/>
  <c r="G47" i="42" s="1"/>
  <c r="D47" i="42"/>
  <c r="E47" i="42" s="1"/>
  <c r="I29" i="42"/>
  <c r="F29" i="42"/>
  <c r="G29" i="42" s="1"/>
  <c r="D29" i="42"/>
  <c r="E29" i="42" s="1"/>
  <c r="I27" i="42"/>
  <c r="F27" i="42"/>
  <c r="G27" i="42" s="1"/>
  <c r="D27" i="42"/>
  <c r="E27" i="42" s="1"/>
  <c r="D44" i="42"/>
  <c r="E44" i="42" s="1"/>
  <c r="F44" i="42"/>
  <c r="G44" i="42" s="1"/>
  <c r="I44" i="42"/>
  <c r="F10" i="42"/>
  <c r="G10" i="42" s="1"/>
  <c r="D10" i="42"/>
  <c r="E10" i="42" s="1"/>
  <c r="I10" i="42"/>
  <c r="I31" i="42"/>
  <c r="F31" i="42"/>
  <c r="G31" i="42" s="1"/>
  <c r="D31" i="42"/>
  <c r="E31" i="42" s="1"/>
  <c r="I13" i="42"/>
  <c r="F13" i="42"/>
  <c r="G13" i="42" s="1"/>
  <c r="D13" i="42"/>
  <c r="E13" i="42" s="1"/>
  <c r="I25" i="42"/>
  <c r="F25" i="42"/>
  <c r="G25" i="42" s="1"/>
  <c r="D25" i="42"/>
  <c r="E25" i="42" s="1"/>
  <c r="I8" i="42"/>
  <c r="F8" i="42"/>
  <c r="G8" i="42" s="1"/>
  <c r="D8" i="42"/>
  <c r="E8" i="42" s="1"/>
  <c r="F49" i="42"/>
  <c r="G49" i="42" s="1"/>
  <c r="D49" i="42"/>
  <c r="E49" i="42" s="1"/>
  <c r="I49" i="42"/>
  <c r="H49" i="42" s="1"/>
  <c r="I52" i="42"/>
  <c r="F52" i="42"/>
  <c r="G52" i="42" s="1"/>
  <c r="D52" i="42"/>
  <c r="E52" i="42" s="1"/>
  <c r="I11" i="42"/>
  <c r="F11" i="42"/>
  <c r="G11" i="42" s="1"/>
  <c r="D11" i="42"/>
  <c r="E11" i="42" s="1"/>
  <c r="I43" i="42"/>
  <c r="F43" i="42"/>
  <c r="G43" i="42" s="1"/>
  <c r="D43" i="42"/>
  <c r="E43" i="42" s="1"/>
  <c r="D46" i="42"/>
  <c r="E46" i="42" s="1"/>
  <c r="I46" i="42"/>
  <c r="F46" i="42"/>
  <c r="G46" i="42" s="1"/>
  <c r="D28" i="42"/>
  <c r="E28" i="42" s="1"/>
  <c r="F28" i="42"/>
  <c r="G28" i="42" s="1"/>
  <c r="I28" i="42"/>
  <c r="H28" i="42" s="1"/>
  <c r="I15" i="42"/>
  <c r="H15" i="42" s="1"/>
  <c r="F15" i="42"/>
  <c r="G15" i="42" s="1"/>
  <c r="D15" i="42"/>
  <c r="E15" i="42" s="1"/>
  <c r="F33" i="42"/>
  <c r="G33" i="42" s="1"/>
  <c r="D33" i="42"/>
  <c r="E33" i="42" s="1"/>
  <c r="I33" i="42"/>
  <c r="H33" i="42" s="1"/>
  <c r="I50" i="42"/>
  <c r="F50" i="42"/>
  <c r="G50" i="42" s="1"/>
  <c r="D50" i="42"/>
  <c r="E50" i="42" s="1"/>
  <c r="I9" i="42"/>
  <c r="F9" i="42"/>
  <c r="G9" i="42" s="1"/>
  <c r="D9" i="42"/>
  <c r="E9" i="42" s="1"/>
  <c r="D30" i="42"/>
  <c r="E30" i="42" s="1"/>
  <c r="I30" i="42"/>
  <c r="F30" i="42"/>
  <c r="G30" i="42" s="1"/>
  <c r="D12" i="42"/>
  <c r="E12" i="42" s="1"/>
  <c r="F12" i="42"/>
  <c r="G12" i="42" s="1"/>
  <c r="I12" i="42"/>
  <c r="I36" i="42"/>
  <c r="F36" i="42"/>
  <c r="G36" i="42" s="1"/>
  <c r="D36" i="42"/>
  <c r="E36" i="42" s="1"/>
  <c r="D21" i="42"/>
  <c r="E21" i="42" s="1"/>
  <c r="I21" i="42"/>
  <c r="F21" i="42"/>
  <c r="G21" i="42" s="1"/>
  <c r="D51" i="42"/>
  <c r="E51" i="42" s="1"/>
  <c r="F51" i="42"/>
  <c r="G51" i="42" s="1"/>
  <c r="I51" i="42"/>
  <c r="H51" i="42" s="1"/>
  <c r="F17" i="42"/>
  <c r="G17" i="42" s="1"/>
  <c r="D17" i="42"/>
  <c r="E17" i="42" s="1"/>
  <c r="I17" i="42"/>
  <c r="H17" i="42" s="1"/>
  <c r="D14" i="42"/>
  <c r="E14" i="42" s="1"/>
  <c r="I14" i="42"/>
  <c r="F14" i="42"/>
  <c r="G14" i="42" s="1"/>
  <c r="I38" i="42"/>
  <c r="F38" i="42"/>
  <c r="G38" i="42" s="1"/>
  <c r="D38" i="42"/>
  <c r="E38" i="42" s="1"/>
  <c r="I34" i="42"/>
  <c r="F34" i="42"/>
  <c r="G34" i="42" s="1"/>
  <c r="D34" i="42"/>
  <c r="E34" i="42" s="1"/>
  <c r="D35" i="42"/>
  <c r="E35" i="42" s="1"/>
  <c r="F35" i="42"/>
  <c r="G35" i="42" s="1"/>
  <c r="I35" i="42"/>
  <c r="H35" i="42" s="1"/>
  <c r="I20" i="42"/>
  <c r="F20" i="42"/>
  <c r="G20" i="42" s="1"/>
  <c r="D20" i="42"/>
  <c r="E20" i="42" s="1"/>
  <c r="F40" i="42"/>
  <c r="G40" i="42" s="1"/>
  <c r="D40" i="42"/>
  <c r="E40" i="42" s="1"/>
  <c r="I40" i="42"/>
  <c r="H40" i="42" s="1"/>
  <c r="I22" i="42"/>
  <c r="F22" i="42"/>
  <c r="G22" i="42" s="1"/>
  <c r="D22" i="42"/>
  <c r="E22" i="42" s="1"/>
  <c r="I45" i="42"/>
  <c r="F45" i="42"/>
  <c r="G45" i="42" s="1"/>
  <c r="D45" i="42"/>
  <c r="E45" i="42" s="1"/>
  <c r="D19" i="42"/>
  <c r="E19" i="42" s="1"/>
  <c r="F19" i="42"/>
  <c r="G19" i="42" s="1"/>
  <c r="I19" i="42"/>
  <c r="I18" i="42"/>
  <c r="F18" i="42"/>
  <c r="G18" i="42" s="1"/>
  <c r="D18" i="42"/>
  <c r="E18" i="42" s="1"/>
  <c r="F42" i="42"/>
  <c r="G42" i="42" s="1"/>
  <c r="D42" i="42"/>
  <c r="E42" i="42" s="1"/>
  <c r="I42" i="42"/>
  <c r="D37" i="42"/>
  <c r="E37" i="42" s="1"/>
  <c r="I37" i="42"/>
  <c r="F37" i="42"/>
  <c r="G37" i="42" s="1"/>
  <c r="F24" i="42"/>
  <c r="G24" i="42" s="1"/>
  <c r="D24" i="42"/>
  <c r="E24" i="42" s="1"/>
  <c r="I24" i="42"/>
  <c r="I6" i="42"/>
  <c r="F6" i="42"/>
  <c r="G6" i="42" s="1"/>
  <c r="D6" i="42"/>
  <c r="E6" i="42" s="1"/>
  <c r="D39" i="41"/>
  <c r="E39" i="41" s="1"/>
  <c r="F39" i="41"/>
  <c r="G39" i="41" s="1"/>
  <c r="H39" i="41" s="1"/>
  <c r="I6" i="41"/>
  <c r="F6" i="41"/>
  <c r="G6" i="41" s="1"/>
  <c r="D6" i="41"/>
  <c r="E6" i="41" s="1"/>
  <c r="F40" i="41"/>
  <c r="G40" i="41" s="1"/>
  <c r="D40" i="41"/>
  <c r="E40" i="41" s="1"/>
  <c r="I40" i="41"/>
  <c r="I22" i="41"/>
  <c r="F22" i="41"/>
  <c r="G22" i="41" s="1"/>
  <c r="D22" i="41"/>
  <c r="E22" i="41" s="1"/>
  <c r="I43" i="41"/>
  <c r="F43" i="41"/>
  <c r="G43" i="41" s="1"/>
  <c r="D43" i="41"/>
  <c r="E43" i="41" s="1"/>
  <c r="I25" i="41"/>
  <c r="F25" i="41"/>
  <c r="G25" i="41" s="1"/>
  <c r="D25" i="41"/>
  <c r="E25" i="41" s="1"/>
  <c r="D21" i="41"/>
  <c r="E21" i="41" s="1"/>
  <c r="I21" i="41"/>
  <c r="F21" i="41"/>
  <c r="G21" i="41" s="1"/>
  <c r="F42" i="41"/>
  <c r="G42" i="41" s="1"/>
  <c r="D42" i="41"/>
  <c r="E42" i="41" s="1"/>
  <c r="I42" i="41"/>
  <c r="F8" i="41"/>
  <c r="G8" i="41" s="1"/>
  <c r="D8" i="41"/>
  <c r="E8" i="41" s="1"/>
  <c r="I8" i="41"/>
  <c r="H8" i="41" s="1"/>
  <c r="I45" i="41"/>
  <c r="F45" i="41"/>
  <c r="G45" i="41" s="1"/>
  <c r="D45" i="41"/>
  <c r="E45" i="41" s="1"/>
  <c r="F19" i="41"/>
  <c r="G19" i="41" s="1"/>
  <c r="D19" i="41"/>
  <c r="E19" i="41" s="1"/>
  <c r="I19" i="41"/>
  <c r="I9" i="41"/>
  <c r="F9" i="41"/>
  <c r="G9" i="41" s="1"/>
  <c r="D9" i="41"/>
  <c r="E9" i="41" s="1"/>
  <c r="I5" i="41"/>
  <c r="F5" i="41"/>
  <c r="G5" i="41" s="1"/>
  <c r="D5" i="41"/>
  <c r="E5" i="41" s="1"/>
  <c r="F26" i="41"/>
  <c r="G26" i="41" s="1"/>
  <c r="D26" i="41"/>
  <c r="E26" i="41" s="1"/>
  <c r="I26" i="41"/>
  <c r="H26" i="41" s="1"/>
  <c r="I47" i="41"/>
  <c r="F47" i="41"/>
  <c r="G47" i="41" s="1"/>
  <c r="D47" i="41"/>
  <c r="E47" i="41" s="1"/>
  <c r="I29" i="41"/>
  <c r="F29" i="41"/>
  <c r="G29" i="41" s="1"/>
  <c r="D29" i="41"/>
  <c r="E29" i="41" s="1"/>
  <c r="I11" i="41"/>
  <c r="F11" i="41"/>
  <c r="G11" i="41" s="1"/>
  <c r="D11" i="41"/>
  <c r="E11" i="41" s="1"/>
  <c r="I48" i="41"/>
  <c r="F48" i="41"/>
  <c r="G48" i="41" s="1"/>
  <c r="D48" i="41"/>
  <c r="E48" i="41" s="1"/>
  <c r="D44" i="41"/>
  <c r="E44" i="41" s="1"/>
  <c r="I44" i="41"/>
  <c r="F44" i="41"/>
  <c r="G44" i="41" s="1"/>
  <c r="F10" i="41"/>
  <c r="G10" i="41" s="1"/>
  <c r="D10" i="41"/>
  <c r="E10" i="41" s="1"/>
  <c r="I10" i="41"/>
  <c r="H10" i="41" s="1"/>
  <c r="I31" i="41"/>
  <c r="F31" i="41"/>
  <c r="G31" i="41" s="1"/>
  <c r="D31" i="41"/>
  <c r="E31" i="41" s="1"/>
  <c r="I13" i="41"/>
  <c r="F13" i="41"/>
  <c r="G13" i="41" s="1"/>
  <c r="D13" i="41"/>
  <c r="E13" i="41" s="1"/>
  <c r="I50" i="41"/>
  <c r="F50" i="41"/>
  <c r="G50" i="41" s="1"/>
  <c r="D50" i="41"/>
  <c r="E50" i="41" s="1"/>
  <c r="I27" i="41"/>
  <c r="F27" i="41"/>
  <c r="G27" i="41" s="1"/>
  <c r="D27" i="41"/>
  <c r="E27" i="41" s="1"/>
  <c r="F49" i="41"/>
  <c r="G49" i="41" s="1"/>
  <c r="D49" i="41"/>
  <c r="E49" i="41" s="1"/>
  <c r="I49" i="41"/>
  <c r="H49" i="41" s="1"/>
  <c r="I52" i="41"/>
  <c r="F52" i="41"/>
  <c r="G52" i="41" s="1"/>
  <c r="D52" i="41"/>
  <c r="E52" i="41" s="1"/>
  <c r="I32" i="41"/>
  <c r="F32" i="41"/>
  <c r="G32" i="41" s="1"/>
  <c r="D32" i="41"/>
  <c r="E32" i="41" s="1"/>
  <c r="F24" i="41"/>
  <c r="G24" i="41" s="1"/>
  <c r="D24" i="41"/>
  <c r="E24" i="41" s="1"/>
  <c r="I24" i="41"/>
  <c r="H24" i="41" s="1"/>
  <c r="I46" i="41"/>
  <c r="F46" i="41"/>
  <c r="G46" i="41" s="1"/>
  <c r="D46" i="41"/>
  <c r="E46" i="41" s="1"/>
  <c r="D28" i="41"/>
  <c r="E28" i="41" s="1"/>
  <c r="I28" i="41"/>
  <c r="F28" i="41"/>
  <c r="G28" i="41" s="1"/>
  <c r="I15" i="41"/>
  <c r="F15" i="41"/>
  <c r="G15" i="41" s="1"/>
  <c r="D15" i="41"/>
  <c r="E15" i="41" s="1"/>
  <c r="I34" i="41"/>
  <c r="F34" i="41"/>
  <c r="G34" i="41" s="1"/>
  <c r="D34" i="41"/>
  <c r="E34" i="41" s="1"/>
  <c r="D37" i="41"/>
  <c r="E37" i="41" s="1"/>
  <c r="I37" i="41"/>
  <c r="F37" i="41"/>
  <c r="G37" i="41" s="1"/>
  <c r="F33" i="41"/>
  <c r="G33" i="41" s="1"/>
  <c r="D33" i="41"/>
  <c r="E33" i="41" s="1"/>
  <c r="I33" i="41"/>
  <c r="I36" i="41"/>
  <c r="F36" i="41"/>
  <c r="G36" i="41" s="1"/>
  <c r="D36" i="41"/>
  <c r="E36" i="41" s="1"/>
  <c r="I16" i="41"/>
  <c r="F16" i="41"/>
  <c r="G16" i="41" s="1"/>
  <c r="D16" i="41"/>
  <c r="E16" i="41" s="1"/>
  <c r="I30" i="41"/>
  <c r="F30" i="41"/>
  <c r="G30" i="41" s="1"/>
  <c r="D30" i="41"/>
  <c r="E30" i="41" s="1"/>
  <c r="D12" i="41"/>
  <c r="E12" i="41" s="1"/>
  <c r="I12" i="41"/>
  <c r="F12" i="41"/>
  <c r="G12" i="41" s="1"/>
  <c r="I18" i="41"/>
  <c r="F18" i="41"/>
  <c r="G18" i="41" s="1"/>
  <c r="D18" i="41"/>
  <c r="E18" i="41" s="1"/>
  <c r="D51" i="41"/>
  <c r="E51" i="41" s="1"/>
  <c r="I51" i="41"/>
  <c r="F51" i="41"/>
  <c r="G51" i="41" s="1"/>
  <c r="F17" i="41"/>
  <c r="G17" i="41" s="1"/>
  <c r="D17" i="41"/>
  <c r="E17" i="41" s="1"/>
  <c r="I17" i="41"/>
  <c r="H17" i="41" s="1"/>
  <c r="I20" i="41"/>
  <c r="F20" i="41"/>
  <c r="G20" i="41" s="1"/>
  <c r="D20" i="41"/>
  <c r="E20" i="41" s="1"/>
  <c r="I14" i="41"/>
  <c r="H14" i="41" s="1"/>
  <c r="F14" i="41"/>
  <c r="G14" i="41" s="1"/>
  <c r="D14" i="41"/>
  <c r="E14" i="41" s="1"/>
  <c r="I38" i="41"/>
  <c r="F38" i="41"/>
  <c r="G38" i="41" s="1"/>
  <c r="D38" i="41"/>
  <c r="E38" i="41" s="1"/>
  <c r="D35" i="41"/>
  <c r="E35" i="41" s="1"/>
  <c r="F35" i="41"/>
  <c r="G35" i="41" s="1"/>
  <c r="I35" i="41"/>
  <c r="H35" i="41" s="1"/>
  <c r="I41" i="41"/>
  <c r="F41" i="41"/>
  <c r="G41" i="41" s="1"/>
  <c r="D41" i="41"/>
  <c r="E41" i="41" s="1"/>
  <c r="F39" i="40"/>
  <c r="G39" i="40" s="1"/>
  <c r="H39" i="40" s="1"/>
  <c r="D39" i="40"/>
  <c r="E39" i="40" s="1"/>
  <c r="F23" i="40"/>
  <c r="G23" i="40" s="1"/>
  <c r="H23" i="40" s="1"/>
  <c r="I41" i="40"/>
  <c r="F41" i="40"/>
  <c r="G41" i="40" s="1"/>
  <c r="D41" i="40"/>
  <c r="E41" i="40" s="1"/>
  <c r="I5" i="40"/>
  <c r="D5" i="40"/>
  <c r="E5" i="40" s="1"/>
  <c r="F5" i="40"/>
  <c r="G5" i="40" s="1"/>
  <c r="F26" i="40"/>
  <c r="G26" i="40" s="1"/>
  <c r="D26" i="40"/>
  <c r="E26" i="40" s="1"/>
  <c r="I26" i="40"/>
  <c r="H26" i="40" s="1"/>
  <c r="I47" i="40"/>
  <c r="F47" i="40"/>
  <c r="G47" i="40" s="1"/>
  <c r="D47" i="40"/>
  <c r="E47" i="40" s="1"/>
  <c r="I29" i="40"/>
  <c r="F29" i="40"/>
  <c r="G29" i="40" s="1"/>
  <c r="D29" i="40"/>
  <c r="E29" i="40" s="1"/>
  <c r="I27" i="40"/>
  <c r="F27" i="40"/>
  <c r="G27" i="40" s="1"/>
  <c r="D27" i="40"/>
  <c r="E27" i="40" s="1"/>
  <c r="D21" i="40"/>
  <c r="E21" i="40" s="1"/>
  <c r="I21" i="40"/>
  <c r="F21" i="40"/>
  <c r="G21" i="40" s="1"/>
  <c r="D44" i="40"/>
  <c r="E44" i="40" s="1"/>
  <c r="F44" i="40"/>
  <c r="G44" i="40" s="1"/>
  <c r="I44" i="40"/>
  <c r="F10" i="40"/>
  <c r="G10" i="40" s="1"/>
  <c r="D10" i="40"/>
  <c r="E10" i="40" s="1"/>
  <c r="I10" i="40"/>
  <c r="I31" i="40"/>
  <c r="F31" i="40"/>
  <c r="G31" i="40" s="1"/>
  <c r="D31" i="40"/>
  <c r="E31" i="40" s="1"/>
  <c r="I13" i="40"/>
  <c r="F13" i="40"/>
  <c r="G13" i="40" s="1"/>
  <c r="D13" i="40"/>
  <c r="E13" i="40" s="1"/>
  <c r="I25" i="40"/>
  <c r="F25" i="40"/>
  <c r="G25" i="40" s="1"/>
  <c r="D25" i="40"/>
  <c r="E25" i="40" s="1"/>
  <c r="F42" i="40"/>
  <c r="G42" i="40" s="1"/>
  <c r="D42" i="40"/>
  <c r="E42" i="40" s="1"/>
  <c r="I42" i="40"/>
  <c r="F49" i="40"/>
  <c r="G49" i="40" s="1"/>
  <c r="D49" i="40"/>
  <c r="E49" i="40" s="1"/>
  <c r="I49" i="40"/>
  <c r="H49" i="40" s="1"/>
  <c r="I52" i="40"/>
  <c r="F52" i="40"/>
  <c r="G52" i="40" s="1"/>
  <c r="D52" i="40"/>
  <c r="E52" i="40" s="1"/>
  <c r="I11" i="40"/>
  <c r="F11" i="40"/>
  <c r="G11" i="40" s="1"/>
  <c r="D11" i="40"/>
  <c r="E11" i="40" s="1"/>
  <c r="D46" i="40"/>
  <c r="E46" i="40" s="1"/>
  <c r="I46" i="40"/>
  <c r="F46" i="40"/>
  <c r="G46" i="40" s="1"/>
  <c r="D28" i="40"/>
  <c r="E28" i="40" s="1"/>
  <c r="I28" i="40"/>
  <c r="F28" i="40"/>
  <c r="G28" i="40" s="1"/>
  <c r="I15" i="40"/>
  <c r="F15" i="40"/>
  <c r="G15" i="40" s="1"/>
  <c r="D15" i="40"/>
  <c r="E15" i="40" s="1"/>
  <c r="F8" i="40"/>
  <c r="G8" i="40" s="1"/>
  <c r="D8" i="40"/>
  <c r="E8" i="40" s="1"/>
  <c r="I8" i="40"/>
  <c r="F33" i="40"/>
  <c r="G33" i="40" s="1"/>
  <c r="D33" i="40"/>
  <c r="E33" i="40" s="1"/>
  <c r="I33" i="40"/>
  <c r="I50" i="40"/>
  <c r="F50" i="40"/>
  <c r="G50" i="40" s="1"/>
  <c r="D50" i="40"/>
  <c r="E50" i="40" s="1"/>
  <c r="I9" i="40"/>
  <c r="F9" i="40"/>
  <c r="G9" i="40" s="1"/>
  <c r="D9" i="40"/>
  <c r="E9" i="40" s="1"/>
  <c r="D30" i="40"/>
  <c r="E30" i="40" s="1"/>
  <c r="I30" i="40"/>
  <c r="F30" i="40"/>
  <c r="G30" i="40" s="1"/>
  <c r="D12" i="40"/>
  <c r="E12" i="40" s="1"/>
  <c r="I12" i="40"/>
  <c r="F12" i="40"/>
  <c r="G12" i="40" s="1"/>
  <c r="I36" i="40"/>
  <c r="F36" i="40"/>
  <c r="G36" i="40" s="1"/>
  <c r="D36" i="40"/>
  <c r="E36" i="40" s="1"/>
  <c r="D51" i="40"/>
  <c r="E51" i="40" s="1"/>
  <c r="F51" i="40"/>
  <c r="G51" i="40" s="1"/>
  <c r="I51" i="40"/>
  <c r="F17" i="40"/>
  <c r="G17" i="40" s="1"/>
  <c r="D17" i="40"/>
  <c r="E17" i="40" s="1"/>
  <c r="I17" i="40"/>
  <c r="I43" i="40"/>
  <c r="F43" i="40"/>
  <c r="G43" i="40" s="1"/>
  <c r="D43" i="40"/>
  <c r="E43" i="40" s="1"/>
  <c r="D14" i="40"/>
  <c r="E14" i="40" s="1"/>
  <c r="I14" i="40"/>
  <c r="F14" i="40"/>
  <c r="G14" i="40" s="1"/>
  <c r="I38" i="40"/>
  <c r="F38" i="40"/>
  <c r="G38" i="40" s="1"/>
  <c r="D38" i="40"/>
  <c r="E38" i="40" s="1"/>
  <c r="I34" i="40"/>
  <c r="F34" i="40"/>
  <c r="G34" i="40" s="1"/>
  <c r="D34" i="40"/>
  <c r="E34" i="40" s="1"/>
  <c r="I45" i="40"/>
  <c r="F45" i="40"/>
  <c r="G45" i="40" s="1"/>
  <c r="D45" i="40"/>
  <c r="E45" i="40" s="1"/>
  <c r="D35" i="40"/>
  <c r="E35" i="40" s="1"/>
  <c r="F35" i="40"/>
  <c r="G35" i="40" s="1"/>
  <c r="I35" i="40"/>
  <c r="H35" i="40" s="1"/>
  <c r="I20" i="40"/>
  <c r="F20" i="40"/>
  <c r="G20" i="40" s="1"/>
  <c r="D20" i="40"/>
  <c r="E20" i="40" s="1"/>
  <c r="I40" i="40"/>
  <c r="F40" i="40"/>
  <c r="G40" i="40" s="1"/>
  <c r="D40" i="40"/>
  <c r="E40" i="40" s="1"/>
  <c r="I22" i="40"/>
  <c r="F22" i="40"/>
  <c r="G22" i="40" s="1"/>
  <c r="D22" i="40"/>
  <c r="E22" i="40" s="1"/>
  <c r="D19" i="40"/>
  <c r="E19" i="40" s="1"/>
  <c r="I19" i="40"/>
  <c r="F19" i="40"/>
  <c r="G19" i="40" s="1"/>
  <c r="I18" i="40"/>
  <c r="F18" i="40"/>
  <c r="G18" i="40" s="1"/>
  <c r="D18" i="40"/>
  <c r="E18" i="40" s="1"/>
  <c r="D37" i="40"/>
  <c r="E37" i="40" s="1"/>
  <c r="I37" i="40"/>
  <c r="F37" i="40"/>
  <c r="G37" i="40" s="1"/>
  <c r="F24" i="40"/>
  <c r="G24" i="40" s="1"/>
  <c r="D24" i="40"/>
  <c r="E24" i="40" s="1"/>
  <c r="I24" i="40"/>
  <c r="I6" i="40"/>
  <c r="F6" i="40"/>
  <c r="G6" i="40" s="1"/>
  <c r="D6" i="40"/>
  <c r="E6" i="40" s="1"/>
  <c r="F39" i="39"/>
  <c r="G39" i="39" s="1"/>
  <c r="H39" i="39" s="1"/>
  <c r="D39" i="39"/>
  <c r="E39" i="39" s="1"/>
  <c r="F24" i="39"/>
  <c r="G24" i="39" s="1"/>
  <c r="I24" i="39"/>
  <c r="D24" i="39"/>
  <c r="E24" i="39" s="1"/>
  <c r="D19" i="39"/>
  <c r="E19" i="39" s="1"/>
  <c r="F19" i="39"/>
  <c r="G19" i="39" s="1"/>
  <c r="I19" i="39"/>
  <c r="H19" i="39" s="1"/>
  <c r="I43" i="39"/>
  <c r="F43" i="39"/>
  <c r="G43" i="39" s="1"/>
  <c r="D43" i="39"/>
  <c r="E43" i="39" s="1"/>
  <c r="I41" i="39"/>
  <c r="F41" i="39"/>
  <c r="G41" i="39" s="1"/>
  <c r="D41" i="39"/>
  <c r="E41" i="39" s="1"/>
  <c r="I21" i="39"/>
  <c r="F21" i="39"/>
  <c r="G21" i="39" s="1"/>
  <c r="D21" i="39"/>
  <c r="E21" i="39" s="1"/>
  <c r="F42" i="39"/>
  <c r="G42" i="39" s="1"/>
  <c r="D42" i="39"/>
  <c r="E42" i="39" s="1"/>
  <c r="I42" i="39"/>
  <c r="F8" i="39"/>
  <c r="G8" i="39" s="1"/>
  <c r="I8" i="39"/>
  <c r="H8" i="39" s="1"/>
  <c r="D8" i="39"/>
  <c r="E8" i="39" s="1"/>
  <c r="I45" i="39"/>
  <c r="F45" i="39"/>
  <c r="G45" i="39" s="1"/>
  <c r="D45" i="39"/>
  <c r="E45" i="39" s="1"/>
  <c r="I27" i="39"/>
  <c r="F27" i="39"/>
  <c r="G27" i="39" s="1"/>
  <c r="D27" i="39"/>
  <c r="E27" i="39" s="1"/>
  <c r="I25" i="39"/>
  <c r="F25" i="39"/>
  <c r="G25" i="39" s="1"/>
  <c r="D25" i="39"/>
  <c r="E25" i="39" s="1"/>
  <c r="D5" i="39"/>
  <c r="E5" i="39" s="1"/>
  <c r="F5" i="39"/>
  <c r="G5" i="39" s="1"/>
  <c r="I5" i="39"/>
  <c r="F26" i="39"/>
  <c r="G26" i="39" s="1"/>
  <c r="D26" i="39"/>
  <c r="E26" i="39" s="1"/>
  <c r="I26" i="39"/>
  <c r="H26" i="39" s="1"/>
  <c r="I47" i="39"/>
  <c r="F47" i="39"/>
  <c r="G47" i="39" s="1"/>
  <c r="D47" i="39"/>
  <c r="E47" i="39" s="1"/>
  <c r="I29" i="39"/>
  <c r="F29" i="39"/>
  <c r="G29" i="39" s="1"/>
  <c r="D29" i="39"/>
  <c r="E29" i="39" s="1"/>
  <c r="I11" i="39"/>
  <c r="F11" i="39"/>
  <c r="G11" i="39" s="1"/>
  <c r="D11" i="39"/>
  <c r="E11" i="39" s="1"/>
  <c r="I37" i="39"/>
  <c r="D37" i="39"/>
  <c r="E37" i="39" s="1"/>
  <c r="F37" i="39"/>
  <c r="G37" i="39" s="1"/>
  <c r="D44" i="39"/>
  <c r="E44" i="39" s="1"/>
  <c r="I44" i="39"/>
  <c r="F44" i="39"/>
  <c r="G44" i="39" s="1"/>
  <c r="F10" i="39"/>
  <c r="G10" i="39" s="1"/>
  <c r="D10" i="39"/>
  <c r="E10" i="39" s="1"/>
  <c r="I10" i="39"/>
  <c r="I31" i="39"/>
  <c r="F31" i="39"/>
  <c r="G31" i="39" s="1"/>
  <c r="D31" i="39"/>
  <c r="E31" i="39" s="1"/>
  <c r="I13" i="39"/>
  <c r="F13" i="39"/>
  <c r="G13" i="39" s="1"/>
  <c r="D13" i="39"/>
  <c r="E13" i="39" s="1"/>
  <c r="I48" i="39"/>
  <c r="F48" i="39"/>
  <c r="G48" i="39" s="1"/>
  <c r="D48" i="39"/>
  <c r="E48" i="39" s="1"/>
  <c r="F49" i="39"/>
  <c r="G49" i="39" s="1"/>
  <c r="D49" i="39"/>
  <c r="E49" i="39" s="1"/>
  <c r="I49" i="39"/>
  <c r="I46" i="39"/>
  <c r="F46" i="39"/>
  <c r="G46" i="39" s="1"/>
  <c r="D46" i="39"/>
  <c r="E46" i="39" s="1"/>
  <c r="D28" i="39"/>
  <c r="E28" i="39" s="1"/>
  <c r="I28" i="39"/>
  <c r="F28" i="39"/>
  <c r="G28" i="39" s="1"/>
  <c r="I15" i="39"/>
  <c r="F15" i="39"/>
  <c r="G15" i="39" s="1"/>
  <c r="D15" i="39"/>
  <c r="E15" i="39" s="1"/>
  <c r="I52" i="39"/>
  <c r="F52" i="39"/>
  <c r="G52" i="39" s="1"/>
  <c r="D52" i="39"/>
  <c r="E52" i="39" s="1"/>
  <c r="I50" i="39"/>
  <c r="F50" i="39"/>
  <c r="G50" i="39" s="1"/>
  <c r="D50" i="39"/>
  <c r="E50" i="39" s="1"/>
  <c r="I32" i="39"/>
  <c r="F32" i="39"/>
  <c r="G32" i="39" s="1"/>
  <c r="D32" i="39"/>
  <c r="E32" i="39" s="1"/>
  <c r="F33" i="39"/>
  <c r="G33" i="39" s="1"/>
  <c r="D33" i="39"/>
  <c r="E33" i="39" s="1"/>
  <c r="I33" i="39"/>
  <c r="H33" i="39" s="1"/>
  <c r="I30" i="39"/>
  <c r="F30" i="39"/>
  <c r="G30" i="39" s="1"/>
  <c r="D30" i="39"/>
  <c r="E30" i="39" s="1"/>
  <c r="D12" i="39"/>
  <c r="E12" i="39" s="1"/>
  <c r="I12" i="39"/>
  <c r="F12" i="39"/>
  <c r="G12" i="39" s="1"/>
  <c r="I36" i="39"/>
  <c r="F36" i="39"/>
  <c r="G36" i="39" s="1"/>
  <c r="D36" i="39"/>
  <c r="E36" i="39" s="1"/>
  <c r="I34" i="39"/>
  <c r="F34" i="39"/>
  <c r="G34" i="39" s="1"/>
  <c r="D34" i="39"/>
  <c r="E34" i="39" s="1"/>
  <c r="I16" i="39"/>
  <c r="F16" i="39"/>
  <c r="G16" i="39" s="1"/>
  <c r="D16" i="39"/>
  <c r="E16" i="39" s="1"/>
  <c r="D51" i="39"/>
  <c r="E51" i="39" s="1"/>
  <c r="F51" i="39"/>
  <c r="G51" i="39" s="1"/>
  <c r="I51" i="39"/>
  <c r="F17" i="39"/>
  <c r="G17" i="39" s="1"/>
  <c r="D17" i="39"/>
  <c r="E17" i="39" s="1"/>
  <c r="I17" i="39"/>
  <c r="I6" i="39"/>
  <c r="F6" i="39"/>
  <c r="G6" i="39" s="1"/>
  <c r="D6" i="39"/>
  <c r="E6" i="39" s="1"/>
  <c r="I14" i="39"/>
  <c r="F14" i="39"/>
  <c r="G14" i="39" s="1"/>
  <c r="D14" i="39"/>
  <c r="E14" i="39" s="1"/>
  <c r="I38" i="39"/>
  <c r="F38" i="39"/>
  <c r="G38" i="39" s="1"/>
  <c r="D38" i="39"/>
  <c r="E38" i="39" s="1"/>
  <c r="I20" i="39"/>
  <c r="F20" i="39"/>
  <c r="G20" i="39" s="1"/>
  <c r="D20" i="39"/>
  <c r="E20" i="39" s="1"/>
  <c r="I18" i="39"/>
  <c r="F18" i="39"/>
  <c r="G18" i="39" s="1"/>
  <c r="D18" i="39"/>
  <c r="E18" i="39" s="1"/>
  <c r="D35" i="39"/>
  <c r="E35" i="39" s="1"/>
  <c r="F35" i="39"/>
  <c r="G35" i="39" s="1"/>
  <c r="I35" i="39"/>
  <c r="F40" i="39"/>
  <c r="G40" i="39" s="1"/>
  <c r="D40" i="39"/>
  <c r="E40" i="39" s="1"/>
  <c r="I40" i="39"/>
  <c r="H40" i="39" s="1"/>
  <c r="I22" i="39"/>
  <c r="F22" i="39"/>
  <c r="G22" i="39" s="1"/>
  <c r="D22" i="39"/>
  <c r="E22" i="39" s="1"/>
  <c r="I9" i="38"/>
  <c r="H9" i="38" s="1"/>
  <c r="F18" i="38"/>
  <c r="G18" i="38" s="1"/>
  <c r="H18" i="38" s="1"/>
  <c r="D9" i="38"/>
  <c r="E9" i="38" s="1"/>
  <c r="F7" i="38"/>
  <c r="G7" i="38" s="1"/>
  <c r="I7" i="38"/>
  <c r="D18" i="38"/>
  <c r="E18" i="38" s="1"/>
  <c r="F42" i="38"/>
  <c r="G42" i="38" s="1"/>
  <c r="D42" i="38"/>
  <c r="E42" i="38" s="1"/>
  <c r="I42" i="38"/>
  <c r="I36" i="38"/>
  <c r="F36" i="38"/>
  <c r="G36" i="38" s="1"/>
  <c r="D36" i="38"/>
  <c r="E36" i="38" s="1"/>
  <c r="D5" i="38"/>
  <c r="E5" i="38" s="1"/>
  <c r="F5" i="38"/>
  <c r="G5" i="38" s="1"/>
  <c r="I5" i="38"/>
  <c r="H5" i="38" s="1"/>
  <c r="F26" i="38"/>
  <c r="G26" i="38" s="1"/>
  <c r="D26" i="38"/>
  <c r="E26" i="38" s="1"/>
  <c r="I26" i="38"/>
  <c r="H23" i="38"/>
  <c r="I8" i="38"/>
  <c r="F8" i="38"/>
  <c r="G8" i="38" s="1"/>
  <c r="D8" i="38"/>
  <c r="E8" i="38" s="1"/>
  <c r="I22" i="38"/>
  <c r="F22" i="38"/>
  <c r="G22" i="38" s="1"/>
  <c r="D22" i="38"/>
  <c r="E22" i="38" s="1"/>
  <c r="I11" i="38"/>
  <c r="F11" i="38"/>
  <c r="G11" i="38" s="1"/>
  <c r="D11" i="38"/>
  <c r="E11" i="38" s="1"/>
  <c r="D44" i="38"/>
  <c r="E44" i="38" s="1"/>
  <c r="F44" i="38"/>
  <c r="G44" i="38" s="1"/>
  <c r="I44" i="38"/>
  <c r="H44" i="38" s="1"/>
  <c r="F10" i="38"/>
  <c r="G10" i="38" s="1"/>
  <c r="D10" i="38"/>
  <c r="E10" i="38" s="1"/>
  <c r="I10" i="38"/>
  <c r="F24" i="38"/>
  <c r="G24" i="38" s="1"/>
  <c r="D24" i="38"/>
  <c r="E24" i="38" s="1"/>
  <c r="I24" i="38"/>
  <c r="H24" i="38" s="1"/>
  <c r="I47" i="38"/>
  <c r="F47" i="38"/>
  <c r="G47" i="38" s="1"/>
  <c r="D47" i="38"/>
  <c r="E47" i="38" s="1"/>
  <c r="I20" i="38"/>
  <c r="F20" i="38"/>
  <c r="G20" i="38" s="1"/>
  <c r="D20" i="38"/>
  <c r="E20" i="38" s="1"/>
  <c r="D46" i="38"/>
  <c r="E46" i="38" s="1"/>
  <c r="I46" i="38"/>
  <c r="F46" i="38"/>
  <c r="G46" i="38" s="1"/>
  <c r="D28" i="38"/>
  <c r="E28" i="38" s="1"/>
  <c r="F28" i="38"/>
  <c r="G28" i="38" s="1"/>
  <c r="I28" i="38"/>
  <c r="F49" i="38"/>
  <c r="G49" i="38" s="1"/>
  <c r="I49" i="38"/>
  <c r="D49" i="38"/>
  <c r="E49" i="38" s="1"/>
  <c r="H7" i="38"/>
  <c r="I50" i="38"/>
  <c r="F50" i="38"/>
  <c r="G50" i="38" s="1"/>
  <c r="D50" i="38"/>
  <c r="E50" i="38" s="1"/>
  <c r="I31" i="38"/>
  <c r="F31" i="38"/>
  <c r="G31" i="38" s="1"/>
  <c r="D31" i="38"/>
  <c r="E31" i="38" s="1"/>
  <c r="I6" i="38"/>
  <c r="F6" i="38"/>
  <c r="G6" i="38" s="1"/>
  <c r="D6" i="38"/>
  <c r="E6" i="38" s="1"/>
  <c r="D30" i="38"/>
  <c r="E30" i="38" s="1"/>
  <c r="F30" i="38"/>
  <c r="G30" i="38" s="1"/>
  <c r="I30" i="38"/>
  <c r="D12" i="38"/>
  <c r="E12" i="38" s="1"/>
  <c r="F12" i="38"/>
  <c r="G12" i="38" s="1"/>
  <c r="I12" i="38"/>
  <c r="F33" i="38"/>
  <c r="G33" i="38" s="1"/>
  <c r="D33" i="38"/>
  <c r="E33" i="38" s="1"/>
  <c r="I33" i="38"/>
  <c r="D51" i="38"/>
  <c r="E51" i="38" s="1"/>
  <c r="F51" i="38"/>
  <c r="G51" i="38" s="1"/>
  <c r="I51" i="38"/>
  <c r="I15" i="38"/>
  <c r="F15" i="38"/>
  <c r="G15" i="38" s="1"/>
  <c r="D15" i="38"/>
  <c r="E15" i="38" s="1"/>
  <c r="I45" i="38"/>
  <c r="F45" i="38"/>
  <c r="G45" i="38" s="1"/>
  <c r="D45" i="38"/>
  <c r="E45" i="38" s="1"/>
  <c r="I14" i="38"/>
  <c r="F14" i="38"/>
  <c r="G14" i="38" s="1"/>
  <c r="D14" i="38"/>
  <c r="E14" i="38" s="1"/>
  <c r="F17" i="38"/>
  <c r="G17" i="38" s="1"/>
  <c r="D17" i="38"/>
  <c r="E17" i="38" s="1"/>
  <c r="I17" i="38"/>
  <c r="I29" i="38"/>
  <c r="F29" i="38"/>
  <c r="G29" i="38" s="1"/>
  <c r="D29" i="38"/>
  <c r="E29" i="38" s="1"/>
  <c r="D21" i="38"/>
  <c r="E21" i="38" s="1"/>
  <c r="F21" i="38"/>
  <c r="G21" i="38" s="1"/>
  <c r="I21" i="38"/>
  <c r="H21" i="38" s="1"/>
  <c r="D35" i="38"/>
  <c r="E35" i="38" s="1"/>
  <c r="I35" i="38"/>
  <c r="F35" i="38"/>
  <c r="G35" i="38" s="1"/>
  <c r="I43" i="38"/>
  <c r="F43" i="38"/>
  <c r="G43" i="38" s="1"/>
  <c r="D43" i="38"/>
  <c r="E43" i="38" s="1"/>
  <c r="I38" i="38"/>
  <c r="F38" i="38"/>
  <c r="G38" i="38" s="1"/>
  <c r="D38" i="38"/>
  <c r="E38" i="38" s="1"/>
  <c r="I27" i="38"/>
  <c r="F27" i="38"/>
  <c r="G27" i="38" s="1"/>
  <c r="D27" i="38"/>
  <c r="E27" i="38" s="1"/>
  <c r="D19" i="38"/>
  <c r="E19" i="38" s="1"/>
  <c r="I19" i="38"/>
  <c r="F19" i="38"/>
  <c r="G19" i="38" s="1"/>
  <c r="I13" i="38"/>
  <c r="F13" i="38"/>
  <c r="G13" i="38" s="1"/>
  <c r="D13" i="38"/>
  <c r="E13" i="38" s="1"/>
  <c r="F37" i="38"/>
  <c r="G37" i="38" s="1"/>
  <c r="I37" i="38"/>
  <c r="D37" i="38"/>
  <c r="E37" i="38" s="1"/>
  <c r="F40" i="38"/>
  <c r="G40" i="38" s="1"/>
  <c r="I40" i="38"/>
  <c r="H40" i="38" s="1"/>
  <c r="D40" i="38"/>
  <c r="E40" i="38" s="1"/>
  <c r="H39" i="38"/>
  <c r="I52" i="38"/>
  <c r="F52" i="38"/>
  <c r="G52" i="38" s="1"/>
  <c r="D52" i="38"/>
  <c r="E52" i="38" s="1"/>
  <c r="F17" i="37"/>
  <c r="G17" i="37" s="1"/>
  <c r="I17" i="37"/>
  <c r="D41" i="37"/>
  <c r="E41" i="37" s="1"/>
  <c r="F39" i="37"/>
  <c r="G39" i="37" s="1"/>
  <c r="H39" i="37" s="1"/>
  <c r="D39" i="37"/>
  <c r="E39" i="37" s="1"/>
  <c r="I23" i="37"/>
  <c r="F32" i="37"/>
  <c r="G32" i="37" s="1"/>
  <c r="H32" i="37" s="1"/>
  <c r="F18" i="37"/>
  <c r="G18" i="37" s="1"/>
  <c r="I18" i="37"/>
  <c r="H18" i="37" s="1"/>
  <c r="F7" i="37"/>
  <c r="G7" i="37" s="1"/>
  <c r="H7" i="37" s="1"/>
  <c r="I34" i="37"/>
  <c r="F34" i="37"/>
  <c r="G34" i="37" s="1"/>
  <c r="D34" i="37"/>
  <c r="E34" i="37" s="1"/>
  <c r="F42" i="37"/>
  <c r="G42" i="37" s="1"/>
  <c r="D42" i="37"/>
  <c r="E42" i="37" s="1"/>
  <c r="I42" i="37"/>
  <c r="I5" i="37"/>
  <c r="D5" i="37"/>
  <c r="E5" i="37" s="1"/>
  <c r="F5" i="37"/>
  <c r="G5" i="37" s="1"/>
  <c r="I31" i="37"/>
  <c r="F31" i="37"/>
  <c r="G31" i="37" s="1"/>
  <c r="D31" i="37"/>
  <c r="E31" i="37" s="1"/>
  <c r="I29" i="37"/>
  <c r="F29" i="37"/>
  <c r="G29" i="37" s="1"/>
  <c r="D29" i="37"/>
  <c r="E29" i="37" s="1"/>
  <c r="I43" i="37"/>
  <c r="F43" i="37"/>
  <c r="G43" i="37" s="1"/>
  <c r="D43" i="37"/>
  <c r="E43" i="37" s="1"/>
  <c r="F26" i="37"/>
  <c r="G26" i="37" s="1"/>
  <c r="D26" i="37"/>
  <c r="E26" i="37" s="1"/>
  <c r="I26" i="37"/>
  <c r="D44" i="37"/>
  <c r="E44" i="37" s="1"/>
  <c r="I44" i="37"/>
  <c r="F44" i="37"/>
  <c r="G44" i="37" s="1"/>
  <c r="I15" i="37"/>
  <c r="F15" i="37"/>
  <c r="G15" i="37" s="1"/>
  <c r="D15" i="37"/>
  <c r="E15" i="37" s="1"/>
  <c r="F10" i="37"/>
  <c r="G10" i="37" s="1"/>
  <c r="D10" i="37"/>
  <c r="E10" i="37" s="1"/>
  <c r="I10" i="37"/>
  <c r="H10" i="37" s="1"/>
  <c r="I13" i="37"/>
  <c r="F13" i="37"/>
  <c r="G13" i="37" s="1"/>
  <c r="D13" i="37"/>
  <c r="E13" i="37" s="1"/>
  <c r="I46" i="37"/>
  <c r="F46" i="37"/>
  <c r="G46" i="37" s="1"/>
  <c r="D46" i="37"/>
  <c r="E46" i="37" s="1"/>
  <c r="D28" i="37"/>
  <c r="E28" i="37" s="1"/>
  <c r="I28" i="37"/>
  <c r="F28" i="37"/>
  <c r="G28" i="37" s="1"/>
  <c r="F49" i="37"/>
  <c r="G49" i="37" s="1"/>
  <c r="D49" i="37"/>
  <c r="E49" i="37" s="1"/>
  <c r="I49" i="37"/>
  <c r="H49" i="37" s="1"/>
  <c r="I27" i="37"/>
  <c r="F27" i="37"/>
  <c r="G27" i="37" s="1"/>
  <c r="D27" i="37"/>
  <c r="E27" i="37" s="1"/>
  <c r="I52" i="37"/>
  <c r="F52" i="37"/>
  <c r="G52" i="37" s="1"/>
  <c r="D52" i="37"/>
  <c r="E52" i="37" s="1"/>
  <c r="D21" i="37"/>
  <c r="E21" i="37" s="1"/>
  <c r="I21" i="37"/>
  <c r="F21" i="37"/>
  <c r="G21" i="37" s="1"/>
  <c r="I30" i="37"/>
  <c r="F30" i="37"/>
  <c r="G30" i="37" s="1"/>
  <c r="D30" i="37"/>
  <c r="E30" i="37" s="1"/>
  <c r="D12" i="37"/>
  <c r="E12" i="37" s="1"/>
  <c r="I12" i="37"/>
  <c r="F12" i="37"/>
  <c r="G12" i="37" s="1"/>
  <c r="F33" i="37"/>
  <c r="G33" i="37" s="1"/>
  <c r="D33" i="37"/>
  <c r="E33" i="37" s="1"/>
  <c r="I33" i="37"/>
  <c r="I38" i="37"/>
  <c r="F38" i="37"/>
  <c r="G38" i="37" s="1"/>
  <c r="D38" i="37"/>
  <c r="E38" i="37" s="1"/>
  <c r="D51" i="37"/>
  <c r="E51" i="37" s="1"/>
  <c r="F51" i="37"/>
  <c r="G51" i="37" s="1"/>
  <c r="I51" i="37"/>
  <c r="H51" i="37" s="1"/>
  <c r="I45" i="37"/>
  <c r="F45" i="37"/>
  <c r="G45" i="37" s="1"/>
  <c r="D45" i="37"/>
  <c r="E45" i="37" s="1"/>
  <c r="I14" i="37"/>
  <c r="F14" i="37"/>
  <c r="G14" i="37" s="1"/>
  <c r="D14" i="37"/>
  <c r="E14" i="37" s="1"/>
  <c r="F40" i="37"/>
  <c r="G40" i="37" s="1"/>
  <c r="D40" i="37"/>
  <c r="E40" i="37" s="1"/>
  <c r="I40" i="37"/>
  <c r="H23" i="37"/>
  <c r="I36" i="37"/>
  <c r="F36" i="37"/>
  <c r="G36" i="37" s="1"/>
  <c r="D36" i="37"/>
  <c r="E36" i="37" s="1"/>
  <c r="I11" i="37"/>
  <c r="F11" i="37"/>
  <c r="G11" i="37" s="1"/>
  <c r="D11" i="37"/>
  <c r="E11" i="37" s="1"/>
  <c r="D35" i="37"/>
  <c r="E35" i="37" s="1"/>
  <c r="I35" i="37"/>
  <c r="F35" i="37"/>
  <c r="G35" i="37" s="1"/>
  <c r="I22" i="37"/>
  <c r="F22" i="37"/>
  <c r="G22" i="37" s="1"/>
  <c r="D22" i="37"/>
  <c r="E22" i="37" s="1"/>
  <c r="F24" i="37"/>
  <c r="G24" i="37" s="1"/>
  <c r="D24" i="37"/>
  <c r="E24" i="37" s="1"/>
  <c r="I24" i="37"/>
  <c r="I47" i="37"/>
  <c r="F47" i="37"/>
  <c r="G47" i="37" s="1"/>
  <c r="D47" i="37"/>
  <c r="E47" i="37" s="1"/>
  <c r="D19" i="37"/>
  <c r="E19" i="37" s="1"/>
  <c r="F19" i="37"/>
  <c r="G19" i="37" s="1"/>
  <c r="I19" i="37"/>
  <c r="I6" i="37"/>
  <c r="F6" i="37"/>
  <c r="G6" i="37" s="1"/>
  <c r="D6" i="37"/>
  <c r="E6" i="37" s="1"/>
  <c r="I20" i="37"/>
  <c r="F20" i="37"/>
  <c r="G20" i="37" s="1"/>
  <c r="D20" i="37"/>
  <c r="E20" i="37" s="1"/>
  <c r="I50" i="37"/>
  <c r="F50" i="37"/>
  <c r="G50" i="37" s="1"/>
  <c r="D50" i="37"/>
  <c r="E50" i="37" s="1"/>
  <c r="I37" i="37"/>
  <c r="F37" i="37"/>
  <c r="G37" i="37" s="1"/>
  <c r="D37" i="37"/>
  <c r="E37" i="37" s="1"/>
  <c r="F8" i="37"/>
  <c r="G8" i="37" s="1"/>
  <c r="D8" i="37"/>
  <c r="E8" i="37" s="1"/>
  <c r="I8" i="37"/>
  <c r="D39" i="36"/>
  <c r="E39" i="36" s="1"/>
  <c r="D7" i="36"/>
  <c r="E7" i="36" s="1"/>
  <c r="F50" i="36"/>
  <c r="G50" i="36" s="1"/>
  <c r="H50" i="36" s="1"/>
  <c r="D50" i="36"/>
  <c r="E50" i="36" s="1"/>
  <c r="D25" i="36"/>
  <c r="E25" i="36" s="1"/>
  <c r="F34" i="36"/>
  <c r="G34" i="36" s="1"/>
  <c r="H34" i="36" s="1"/>
  <c r="F48" i="36"/>
  <c r="G48" i="36" s="1"/>
  <c r="H48" i="36" s="1"/>
  <c r="F23" i="36"/>
  <c r="G23" i="36" s="1"/>
  <c r="H23" i="36" s="1"/>
  <c r="D44" i="36"/>
  <c r="E44" i="36" s="1"/>
  <c r="F44" i="36"/>
  <c r="G44" i="36" s="1"/>
  <c r="I44" i="36"/>
  <c r="H44" i="36" s="1"/>
  <c r="F10" i="36"/>
  <c r="G10" i="36" s="1"/>
  <c r="D10" i="36"/>
  <c r="E10" i="36" s="1"/>
  <c r="I10" i="36"/>
  <c r="I20" i="36"/>
  <c r="F20" i="36"/>
  <c r="G20" i="36" s="1"/>
  <c r="D20" i="36"/>
  <c r="E20" i="36" s="1"/>
  <c r="F49" i="36"/>
  <c r="G49" i="36" s="1"/>
  <c r="D49" i="36"/>
  <c r="E49" i="36" s="1"/>
  <c r="I49" i="36"/>
  <c r="H49" i="36" s="1"/>
  <c r="H32" i="36"/>
  <c r="I45" i="36"/>
  <c r="F45" i="36"/>
  <c r="G45" i="36" s="1"/>
  <c r="D45" i="36"/>
  <c r="E45" i="36" s="1"/>
  <c r="I41" i="36"/>
  <c r="F41" i="36"/>
  <c r="G41" i="36" s="1"/>
  <c r="D41" i="36"/>
  <c r="E41" i="36" s="1"/>
  <c r="I47" i="36"/>
  <c r="F47" i="36"/>
  <c r="G47" i="36" s="1"/>
  <c r="D47" i="36"/>
  <c r="E47" i="36" s="1"/>
  <c r="F46" i="36"/>
  <c r="G46" i="36" s="1"/>
  <c r="I46" i="36"/>
  <c r="D46" i="36"/>
  <c r="E46" i="36" s="1"/>
  <c r="D28" i="36"/>
  <c r="E28" i="36" s="1"/>
  <c r="F28" i="36"/>
  <c r="G28" i="36" s="1"/>
  <c r="I28" i="36"/>
  <c r="I31" i="36"/>
  <c r="F31" i="36"/>
  <c r="G31" i="36" s="1"/>
  <c r="D31" i="36"/>
  <c r="E31" i="36" s="1"/>
  <c r="F33" i="36"/>
  <c r="G33" i="36" s="1"/>
  <c r="D33" i="36"/>
  <c r="E33" i="36" s="1"/>
  <c r="I33" i="36"/>
  <c r="I29" i="36"/>
  <c r="F29" i="36"/>
  <c r="G29" i="36" s="1"/>
  <c r="D29" i="36"/>
  <c r="E29" i="36" s="1"/>
  <c r="D12" i="36"/>
  <c r="E12" i="36" s="1"/>
  <c r="F12" i="36"/>
  <c r="G12" i="36" s="1"/>
  <c r="I12" i="36"/>
  <c r="I15" i="36"/>
  <c r="F15" i="36"/>
  <c r="G15" i="36" s="1"/>
  <c r="D15" i="36"/>
  <c r="E15" i="36" s="1"/>
  <c r="I6" i="36"/>
  <c r="F6" i="36"/>
  <c r="G6" i="36" s="1"/>
  <c r="D6" i="36"/>
  <c r="E6" i="36" s="1"/>
  <c r="D51" i="36"/>
  <c r="E51" i="36" s="1"/>
  <c r="F51" i="36"/>
  <c r="G51" i="36" s="1"/>
  <c r="I51" i="36"/>
  <c r="I17" i="36"/>
  <c r="F17" i="36"/>
  <c r="G17" i="36" s="1"/>
  <c r="D17" i="36"/>
  <c r="E17" i="36" s="1"/>
  <c r="I43" i="36"/>
  <c r="F43" i="36"/>
  <c r="G43" i="36" s="1"/>
  <c r="D43" i="36"/>
  <c r="E43" i="36" s="1"/>
  <c r="F14" i="36"/>
  <c r="G14" i="36" s="1"/>
  <c r="D14" i="36"/>
  <c r="E14" i="36" s="1"/>
  <c r="I14" i="36"/>
  <c r="I13" i="36"/>
  <c r="F13" i="36"/>
  <c r="G13" i="36" s="1"/>
  <c r="D13" i="36"/>
  <c r="E13" i="36" s="1"/>
  <c r="D5" i="36"/>
  <c r="E5" i="36" s="1"/>
  <c r="I5" i="36"/>
  <c r="F5" i="36"/>
  <c r="G5" i="36" s="1"/>
  <c r="D35" i="36"/>
  <c r="E35" i="36" s="1"/>
  <c r="F35" i="36"/>
  <c r="G35" i="36" s="1"/>
  <c r="I35" i="36"/>
  <c r="H35" i="36" s="1"/>
  <c r="D30" i="36"/>
  <c r="E30" i="36" s="1"/>
  <c r="F30" i="36"/>
  <c r="G30" i="36" s="1"/>
  <c r="I30" i="36"/>
  <c r="D53" i="36"/>
  <c r="E53" i="36" s="1"/>
  <c r="I53" i="36"/>
  <c r="F53" i="36"/>
  <c r="G53" i="36" s="1"/>
  <c r="F40" i="36"/>
  <c r="G40" i="36" s="1"/>
  <c r="D40" i="36"/>
  <c r="E40" i="36" s="1"/>
  <c r="I40" i="36"/>
  <c r="H40" i="36" s="1"/>
  <c r="I52" i="36"/>
  <c r="F52" i="36"/>
  <c r="G52" i="36" s="1"/>
  <c r="D52" i="36"/>
  <c r="E52" i="36" s="1"/>
  <c r="I27" i="36"/>
  <c r="F27" i="36"/>
  <c r="G27" i="36" s="1"/>
  <c r="D27" i="36"/>
  <c r="E27" i="36" s="1"/>
  <c r="D19" i="36"/>
  <c r="E19" i="36" s="1"/>
  <c r="I19" i="36"/>
  <c r="F19" i="36"/>
  <c r="G19" i="36" s="1"/>
  <c r="I38" i="36"/>
  <c r="F38" i="36"/>
  <c r="G38" i="36" s="1"/>
  <c r="D38" i="36"/>
  <c r="E38" i="36" s="1"/>
  <c r="D37" i="36"/>
  <c r="E37" i="36" s="1"/>
  <c r="I37" i="36"/>
  <c r="F37" i="36"/>
  <c r="G37" i="36" s="1"/>
  <c r="F24" i="36"/>
  <c r="G24" i="36" s="1"/>
  <c r="D24" i="36"/>
  <c r="E24" i="36" s="1"/>
  <c r="I24" i="36"/>
  <c r="F26" i="36"/>
  <c r="G26" i="36" s="1"/>
  <c r="D26" i="36"/>
  <c r="E26" i="36" s="1"/>
  <c r="I26" i="36"/>
  <c r="D21" i="36"/>
  <c r="E21" i="36" s="1"/>
  <c r="I21" i="36"/>
  <c r="F21" i="36"/>
  <c r="G21" i="36" s="1"/>
  <c r="F42" i="36"/>
  <c r="G42" i="36" s="1"/>
  <c r="D42" i="36"/>
  <c r="E42" i="36" s="1"/>
  <c r="I42" i="36"/>
  <c r="F8" i="36"/>
  <c r="G8" i="36" s="1"/>
  <c r="D8" i="36"/>
  <c r="E8" i="36" s="1"/>
  <c r="I8" i="36"/>
  <c r="I22" i="36"/>
  <c r="F22" i="36"/>
  <c r="G22" i="36" s="1"/>
  <c r="D22" i="36"/>
  <c r="E22" i="36" s="1"/>
  <c r="I36" i="36"/>
  <c r="F36" i="36"/>
  <c r="G36" i="36" s="1"/>
  <c r="D36" i="36"/>
  <c r="E36" i="36" s="1"/>
  <c r="I11" i="36"/>
  <c r="F11" i="36"/>
  <c r="G11" i="36" s="1"/>
  <c r="D11" i="36"/>
  <c r="E11" i="36" s="1"/>
  <c r="D16" i="35"/>
  <c r="E16" i="35" s="1"/>
  <c r="I23" i="35"/>
  <c r="H23" i="35" s="1"/>
  <c r="D39" i="35"/>
  <c r="E39" i="35" s="1"/>
  <c r="F16" i="35"/>
  <c r="G16" i="35" s="1"/>
  <c r="H16" i="35" s="1"/>
  <c r="I7" i="35"/>
  <c r="H7" i="35" s="1"/>
  <c r="D9" i="35"/>
  <c r="E9" i="35" s="1"/>
  <c r="D23" i="35"/>
  <c r="E23" i="35" s="1"/>
  <c r="I18" i="35"/>
  <c r="F18" i="35"/>
  <c r="G18" i="35" s="1"/>
  <c r="D18" i="35"/>
  <c r="E18" i="35" s="1"/>
  <c r="D53" i="35"/>
  <c r="E53" i="35" s="1"/>
  <c r="I53" i="35"/>
  <c r="F53" i="35"/>
  <c r="G53" i="35" s="1"/>
  <c r="F40" i="35"/>
  <c r="G40" i="35" s="1"/>
  <c r="D40" i="35"/>
  <c r="E40" i="35" s="1"/>
  <c r="I40" i="35"/>
  <c r="H40" i="35" s="1"/>
  <c r="D19" i="35"/>
  <c r="E19" i="35" s="1"/>
  <c r="F19" i="35"/>
  <c r="G19" i="35" s="1"/>
  <c r="I19" i="35"/>
  <c r="I38" i="35"/>
  <c r="F38" i="35"/>
  <c r="G38" i="35" s="1"/>
  <c r="D38" i="35"/>
  <c r="E38" i="35" s="1"/>
  <c r="I36" i="35"/>
  <c r="F36" i="35"/>
  <c r="G36" i="35" s="1"/>
  <c r="D36" i="35"/>
  <c r="E36" i="35" s="1"/>
  <c r="D37" i="35"/>
  <c r="E37" i="35" s="1"/>
  <c r="I37" i="35"/>
  <c r="F37" i="35"/>
  <c r="G37" i="35" s="1"/>
  <c r="F24" i="35"/>
  <c r="G24" i="35" s="1"/>
  <c r="D24" i="35"/>
  <c r="E24" i="35" s="1"/>
  <c r="I24" i="35"/>
  <c r="I41" i="35"/>
  <c r="D41" i="35"/>
  <c r="E41" i="35" s="1"/>
  <c r="F41" i="35"/>
  <c r="G41" i="35" s="1"/>
  <c r="I20" i="35"/>
  <c r="F20" i="35"/>
  <c r="G20" i="35" s="1"/>
  <c r="D20" i="35"/>
  <c r="E20" i="35" s="1"/>
  <c r="D21" i="35"/>
  <c r="E21" i="35" s="1"/>
  <c r="I21" i="35"/>
  <c r="F21" i="35"/>
  <c r="G21" i="35" s="1"/>
  <c r="F42" i="35"/>
  <c r="G42" i="35" s="1"/>
  <c r="D42" i="35"/>
  <c r="E42" i="35" s="1"/>
  <c r="I42" i="35"/>
  <c r="H42" i="35" s="1"/>
  <c r="F8" i="35"/>
  <c r="G8" i="35" s="1"/>
  <c r="D8" i="35"/>
  <c r="E8" i="35" s="1"/>
  <c r="I8" i="35"/>
  <c r="I22" i="35"/>
  <c r="F22" i="35"/>
  <c r="G22" i="35" s="1"/>
  <c r="D22" i="35"/>
  <c r="E22" i="35" s="1"/>
  <c r="I43" i="35"/>
  <c r="F43" i="35"/>
  <c r="G43" i="35" s="1"/>
  <c r="D43" i="35"/>
  <c r="E43" i="35" s="1"/>
  <c r="I25" i="35"/>
  <c r="D25" i="35"/>
  <c r="E25" i="35" s="1"/>
  <c r="F25" i="35"/>
  <c r="G25" i="35" s="1"/>
  <c r="F26" i="35"/>
  <c r="G26" i="35" s="1"/>
  <c r="D26" i="35"/>
  <c r="E26" i="35" s="1"/>
  <c r="I26" i="35"/>
  <c r="I11" i="35"/>
  <c r="F11" i="35"/>
  <c r="G11" i="35" s="1"/>
  <c r="D11" i="35"/>
  <c r="E11" i="35" s="1"/>
  <c r="F35" i="35"/>
  <c r="G35" i="35" s="1"/>
  <c r="D35" i="35"/>
  <c r="E35" i="35" s="1"/>
  <c r="I35" i="35"/>
  <c r="H35" i="35" s="1"/>
  <c r="I5" i="35"/>
  <c r="F5" i="35"/>
  <c r="G5" i="35" s="1"/>
  <c r="D5" i="35"/>
  <c r="E5" i="35" s="1"/>
  <c r="I6" i="35"/>
  <c r="F6" i="35"/>
  <c r="G6" i="35" s="1"/>
  <c r="D6" i="35"/>
  <c r="E6" i="35" s="1"/>
  <c r="D44" i="35"/>
  <c r="E44" i="35" s="1"/>
  <c r="I44" i="35"/>
  <c r="F44" i="35"/>
  <c r="G44" i="35" s="1"/>
  <c r="F10" i="35"/>
  <c r="G10" i="35" s="1"/>
  <c r="D10" i="35"/>
  <c r="E10" i="35" s="1"/>
  <c r="I10" i="35"/>
  <c r="H10" i="35" s="1"/>
  <c r="I47" i="35"/>
  <c r="H47" i="35" s="1"/>
  <c r="F47" i="35"/>
  <c r="G47" i="35" s="1"/>
  <c r="D47" i="35"/>
  <c r="E47" i="35" s="1"/>
  <c r="F49" i="35"/>
  <c r="G49" i="35" s="1"/>
  <c r="D49" i="35"/>
  <c r="E49" i="35" s="1"/>
  <c r="I49" i="35"/>
  <c r="H49" i="35" s="1"/>
  <c r="I45" i="35"/>
  <c r="F45" i="35"/>
  <c r="G45" i="35" s="1"/>
  <c r="D45" i="35"/>
  <c r="E45" i="35" s="1"/>
  <c r="I48" i="35"/>
  <c r="F48" i="35"/>
  <c r="G48" i="35" s="1"/>
  <c r="D48" i="35"/>
  <c r="E48" i="35" s="1"/>
  <c r="I52" i="35"/>
  <c r="F52" i="35"/>
  <c r="G52" i="35" s="1"/>
  <c r="D52" i="35"/>
  <c r="E52" i="35" s="1"/>
  <c r="I46" i="35"/>
  <c r="F46" i="35"/>
  <c r="G46" i="35" s="1"/>
  <c r="D46" i="35"/>
  <c r="E46" i="35" s="1"/>
  <c r="D28" i="35"/>
  <c r="E28" i="35" s="1"/>
  <c r="I28" i="35"/>
  <c r="F28" i="35"/>
  <c r="G28" i="35" s="1"/>
  <c r="I31" i="35"/>
  <c r="F31" i="35"/>
  <c r="G31" i="35" s="1"/>
  <c r="D31" i="35"/>
  <c r="E31" i="35" s="1"/>
  <c r="F33" i="35"/>
  <c r="G33" i="35" s="1"/>
  <c r="D33" i="35"/>
  <c r="E33" i="35" s="1"/>
  <c r="I33" i="35"/>
  <c r="I29" i="35"/>
  <c r="F29" i="35"/>
  <c r="G29" i="35" s="1"/>
  <c r="D29" i="35"/>
  <c r="E29" i="35" s="1"/>
  <c r="I50" i="35"/>
  <c r="F50" i="35"/>
  <c r="G50" i="35" s="1"/>
  <c r="D50" i="35"/>
  <c r="E50" i="35" s="1"/>
  <c r="I32" i="35"/>
  <c r="F32" i="35"/>
  <c r="G32" i="35" s="1"/>
  <c r="D32" i="35"/>
  <c r="E32" i="35" s="1"/>
  <c r="I30" i="35"/>
  <c r="F30" i="35"/>
  <c r="G30" i="35" s="1"/>
  <c r="D30" i="35"/>
  <c r="E30" i="35" s="1"/>
  <c r="D12" i="35"/>
  <c r="E12" i="35" s="1"/>
  <c r="F12" i="35"/>
  <c r="G12" i="35" s="1"/>
  <c r="I12" i="35"/>
  <c r="I15" i="35"/>
  <c r="F15" i="35"/>
  <c r="G15" i="35" s="1"/>
  <c r="D15" i="35"/>
  <c r="E15" i="35" s="1"/>
  <c r="D51" i="35"/>
  <c r="E51" i="35" s="1"/>
  <c r="I51" i="35"/>
  <c r="F51" i="35"/>
  <c r="G51" i="35" s="1"/>
  <c r="F17" i="35"/>
  <c r="G17" i="35" s="1"/>
  <c r="D17" i="35"/>
  <c r="E17" i="35" s="1"/>
  <c r="I17" i="35"/>
  <c r="I13" i="35"/>
  <c r="F13" i="35"/>
  <c r="G13" i="35" s="1"/>
  <c r="D13" i="35"/>
  <c r="E13" i="35" s="1"/>
  <c r="I34" i="35"/>
  <c r="F34" i="35"/>
  <c r="G34" i="35" s="1"/>
  <c r="D34" i="35"/>
  <c r="E34" i="35" s="1"/>
  <c r="I14" i="35"/>
  <c r="F14" i="35"/>
  <c r="G14" i="35" s="1"/>
  <c r="D14" i="35"/>
  <c r="E14" i="35" s="1"/>
  <c r="I27" i="35"/>
  <c r="F27" i="35"/>
  <c r="G27" i="35" s="1"/>
  <c r="D27" i="35"/>
  <c r="E27" i="35" s="1"/>
  <c r="D39" i="34"/>
  <c r="E39" i="34" s="1"/>
  <c r="F29" i="34"/>
  <c r="G29" i="34" s="1"/>
  <c r="H29" i="34" s="1"/>
  <c r="D29" i="34"/>
  <c r="E29" i="34" s="1"/>
  <c r="F39" i="34"/>
  <c r="G39" i="34" s="1"/>
  <c r="H39" i="34" s="1"/>
  <c r="D13" i="34"/>
  <c r="E13" i="34" s="1"/>
  <c r="F23" i="34"/>
  <c r="G23" i="34" s="1"/>
  <c r="H23" i="34" s="1"/>
  <c r="D34" i="34"/>
  <c r="E34" i="34" s="1"/>
  <c r="F7" i="34"/>
  <c r="G7" i="34" s="1"/>
  <c r="H7" i="34" s="1"/>
  <c r="F34" i="34"/>
  <c r="G34" i="34" s="1"/>
  <c r="H34" i="34" s="1"/>
  <c r="D23" i="34"/>
  <c r="E23" i="34" s="1"/>
  <c r="D18" i="34"/>
  <c r="E18" i="34" s="1"/>
  <c r="F16" i="34"/>
  <c r="G16" i="34" s="1"/>
  <c r="H16" i="34" s="1"/>
  <c r="D48" i="34"/>
  <c r="E48" i="34" s="1"/>
  <c r="F30" i="34"/>
  <c r="G30" i="34" s="1"/>
  <c r="I30" i="34"/>
  <c r="D30" i="34"/>
  <c r="E30" i="34" s="1"/>
  <c r="D12" i="34"/>
  <c r="E12" i="34" s="1"/>
  <c r="I12" i="34"/>
  <c r="F12" i="34"/>
  <c r="G12" i="34" s="1"/>
  <c r="I22" i="34"/>
  <c r="F22" i="34"/>
  <c r="G22" i="34" s="1"/>
  <c r="D22" i="34"/>
  <c r="E22" i="34" s="1"/>
  <c r="F33" i="34"/>
  <c r="G33" i="34" s="1"/>
  <c r="D33" i="34"/>
  <c r="E33" i="34" s="1"/>
  <c r="I33" i="34"/>
  <c r="H33" i="34" s="1"/>
  <c r="I6" i="34"/>
  <c r="F6" i="34"/>
  <c r="G6" i="34" s="1"/>
  <c r="D6" i="34"/>
  <c r="E6" i="34" s="1"/>
  <c r="I43" i="34"/>
  <c r="F43" i="34"/>
  <c r="G43" i="34" s="1"/>
  <c r="D43" i="34"/>
  <c r="E43" i="34" s="1"/>
  <c r="D51" i="34"/>
  <c r="E51" i="34" s="1"/>
  <c r="F51" i="34"/>
  <c r="G51" i="34" s="1"/>
  <c r="I51" i="34"/>
  <c r="D14" i="34"/>
  <c r="E14" i="34" s="1"/>
  <c r="I14" i="34"/>
  <c r="F14" i="34"/>
  <c r="G14" i="34" s="1"/>
  <c r="I31" i="34"/>
  <c r="F31" i="34"/>
  <c r="G31" i="34" s="1"/>
  <c r="D31" i="34"/>
  <c r="E31" i="34" s="1"/>
  <c r="I46" i="34"/>
  <c r="F46" i="34"/>
  <c r="G46" i="34" s="1"/>
  <c r="D46" i="34"/>
  <c r="E46" i="34" s="1"/>
  <c r="I47" i="34"/>
  <c r="F47" i="34"/>
  <c r="G47" i="34" s="1"/>
  <c r="D47" i="34"/>
  <c r="E47" i="34" s="1"/>
  <c r="D35" i="34"/>
  <c r="E35" i="34" s="1"/>
  <c r="I35" i="34"/>
  <c r="H35" i="34" s="1"/>
  <c r="F35" i="34"/>
  <c r="G35" i="34" s="1"/>
  <c r="D53" i="34"/>
  <c r="E53" i="34" s="1"/>
  <c r="I53" i="34"/>
  <c r="F53" i="34"/>
  <c r="G53" i="34" s="1"/>
  <c r="D19" i="34"/>
  <c r="E19" i="34" s="1"/>
  <c r="F19" i="34"/>
  <c r="G19" i="34" s="1"/>
  <c r="I19" i="34"/>
  <c r="I52" i="34"/>
  <c r="F52" i="34"/>
  <c r="G52" i="34" s="1"/>
  <c r="D52" i="34"/>
  <c r="E52" i="34" s="1"/>
  <c r="I27" i="34"/>
  <c r="F27" i="34"/>
  <c r="G27" i="34" s="1"/>
  <c r="D27" i="34"/>
  <c r="E27" i="34" s="1"/>
  <c r="D37" i="34"/>
  <c r="E37" i="34" s="1"/>
  <c r="F37" i="34"/>
  <c r="G37" i="34" s="1"/>
  <c r="I37" i="34"/>
  <c r="I15" i="34"/>
  <c r="H15" i="34" s="1"/>
  <c r="F15" i="34"/>
  <c r="G15" i="34" s="1"/>
  <c r="D15" i="34"/>
  <c r="E15" i="34" s="1"/>
  <c r="D28" i="34"/>
  <c r="E28" i="34" s="1"/>
  <c r="I28" i="34"/>
  <c r="F28" i="34"/>
  <c r="G28" i="34" s="1"/>
  <c r="F21" i="34"/>
  <c r="G21" i="34" s="1"/>
  <c r="D21" i="34"/>
  <c r="E21" i="34" s="1"/>
  <c r="I21" i="34"/>
  <c r="H21" i="34" s="1"/>
  <c r="F42" i="34"/>
  <c r="G42" i="34" s="1"/>
  <c r="D42" i="34"/>
  <c r="E42" i="34" s="1"/>
  <c r="I42" i="34"/>
  <c r="H42" i="34" s="1"/>
  <c r="I36" i="34"/>
  <c r="H36" i="34" s="1"/>
  <c r="F36" i="34"/>
  <c r="G36" i="34" s="1"/>
  <c r="D36" i="34"/>
  <c r="E36" i="34" s="1"/>
  <c r="F24" i="34"/>
  <c r="G24" i="34" s="1"/>
  <c r="D24" i="34"/>
  <c r="E24" i="34" s="1"/>
  <c r="I24" i="34"/>
  <c r="I54" i="34"/>
  <c r="F54" i="34"/>
  <c r="G54" i="34" s="1"/>
  <c r="D54" i="34"/>
  <c r="E54" i="34" s="1"/>
  <c r="I11" i="34"/>
  <c r="D11" i="34"/>
  <c r="E11" i="34" s="1"/>
  <c r="F11" i="34"/>
  <c r="G11" i="34" s="1"/>
  <c r="F49" i="34"/>
  <c r="G49" i="34" s="1"/>
  <c r="D49" i="34"/>
  <c r="E49" i="34" s="1"/>
  <c r="I49" i="34"/>
  <c r="H49" i="34" s="1"/>
  <c r="D5" i="34"/>
  <c r="E5" i="34" s="1"/>
  <c r="F5" i="34"/>
  <c r="G5" i="34" s="1"/>
  <c r="I5" i="34"/>
  <c r="F26" i="34"/>
  <c r="G26" i="34" s="1"/>
  <c r="I26" i="34"/>
  <c r="D26" i="34"/>
  <c r="E26" i="34" s="1"/>
  <c r="I38" i="34"/>
  <c r="F38" i="34"/>
  <c r="G38" i="34" s="1"/>
  <c r="D38" i="34"/>
  <c r="E38" i="34" s="1"/>
  <c r="D44" i="34"/>
  <c r="E44" i="34" s="1"/>
  <c r="I44" i="34"/>
  <c r="F44" i="34"/>
  <c r="G44" i="34" s="1"/>
  <c r="F10" i="34"/>
  <c r="G10" i="34" s="1"/>
  <c r="D10" i="34"/>
  <c r="E10" i="34" s="1"/>
  <c r="I10" i="34"/>
  <c r="H10" i="34" s="1"/>
  <c r="F8" i="34"/>
  <c r="G8" i="34" s="1"/>
  <c r="D8" i="34"/>
  <c r="E8" i="34" s="1"/>
  <c r="I8" i="34"/>
  <c r="I20" i="34"/>
  <c r="F20" i="34"/>
  <c r="G20" i="34" s="1"/>
  <c r="D20" i="34"/>
  <c r="E20" i="34" s="1"/>
  <c r="F40" i="34"/>
  <c r="G40" i="34" s="1"/>
  <c r="D40" i="34"/>
  <c r="E40" i="34" s="1"/>
  <c r="I40" i="34"/>
  <c r="H40" i="34" s="1"/>
  <c r="F17" i="34"/>
  <c r="G17" i="34" s="1"/>
  <c r="D17" i="34"/>
  <c r="E17" i="34" s="1"/>
  <c r="I17" i="34"/>
  <c r="H17" i="34" s="1"/>
  <c r="I50" i="34"/>
  <c r="F50" i="34"/>
  <c r="G50" i="34" s="1"/>
  <c r="D50" i="34"/>
  <c r="E50" i="34" s="1"/>
  <c r="F7" i="33"/>
  <c r="G7" i="33" s="1"/>
  <c r="H7" i="33" s="1"/>
  <c r="I34" i="33"/>
  <c r="F34" i="33"/>
  <c r="G34" i="33" s="1"/>
  <c r="D34" i="33"/>
  <c r="E34" i="33" s="1"/>
  <c r="I52" i="33"/>
  <c r="F52" i="33"/>
  <c r="G52" i="33" s="1"/>
  <c r="D52" i="33"/>
  <c r="E52" i="33" s="1"/>
  <c r="D35" i="33"/>
  <c r="E35" i="33" s="1"/>
  <c r="F35" i="33"/>
  <c r="G35" i="33" s="1"/>
  <c r="I35" i="33"/>
  <c r="I11" i="33"/>
  <c r="F11" i="33"/>
  <c r="G11" i="33" s="1"/>
  <c r="D11" i="33"/>
  <c r="E11" i="33" s="1"/>
  <c r="I18" i="33"/>
  <c r="F18" i="33"/>
  <c r="G18" i="33" s="1"/>
  <c r="D18" i="33"/>
  <c r="E18" i="33" s="1"/>
  <c r="I13" i="33"/>
  <c r="F13" i="33"/>
  <c r="G13" i="33" s="1"/>
  <c r="D13" i="33"/>
  <c r="E13" i="33" s="1"/>
  <c r="D53" i="33"/>
  <c r="E53" i="33" s="1"/>
  <c r="I53" i="33"/>
  <c r="F53" i="33"/>
  <c r="G53" i="33" s="1"/>
  <c r="I25" i="33"/>
  <c r="F25" i="33"/>
  <c r="G25" i="33" s="1"/>
  <c r="D25" i="33"/>
  <c r="E25" i="33" s="1"/>
  <c r="I54" i="33"/>
  <c r="F54" i="33"/>
  <c r="G54" i="33" s="1"/>
  <c r="D54" i="33"/>
  <c r="E54" i="33" s="1"/>
  <c r="I36" i="33"/>
  <c r="F36" i="33"/>
  <c r="G36" i="33" s="1"/>
  <c r="D36" i="33"/>
  <c r="E36" i="33" s="1"/>
  <c r="D19" i="33"/>
  <c r="E19" i="33" s="1"/>
  <c r="I19" i="33"/>
  <c r="F19" i="33"/>
  <c r="G19" i="33" s="1"/>
  <c r="D37" i="33"/>
  <c r="E37" i="33" s="1"/>
  <c r="I37" i="33"/>
  <c r="F37" i="33"/>
  <c r="G37" i="33" s="1"/>
  <c r="F40" i="33"/>
  <c r="G40" i="33" s="1"/>
  <c r="D40" i="33"/>
  <c r="E40" i="33" s="1"/>
  <c r="I40" i="33"/>
  <c r="I38" i="33"/>
  <c r="F38" i="33"/>
  <c r="G38" i="33" s="1"/>
  <c r="D38" i="33"/>
  <c r="E38" i="33" s="1"/>
  <c r="I20" i="33"/>
  <c r="F20" i="33"/>
  <c r="G20" i="33" s="1"/>
  <c r="D20" i="33"/>
  <c r="E20" i="33" s="1"/>
  <c r="I41" i="33"/>
  <c r="F41" i="33"/>
  <c r="G41" i="33" s="1"/>
  <c r="D41" i="33"/>
  <c r="E41" i="33" s="1"/>
  <c r="F21" i="33"/>
  <c r="G21" i="33" s="1"/>
  <c r="D21" i="33"/>
  <c r="E21" i="33" s="1"/>
  <c r="I21" i="33"/>
  <c r="F42" i="33"/>
  <c r="G42" i="33" s="1"/>
  <c r="D42" i="33"/>
  <c r="E42" i="33" s="1"/>
  <c r="I42" i="33"/>
  <c r="F24" i="33"/>
  <c r="G24" i="33" s="1"/>
  <c r="D24" i="33"/>
  <c r="E24" i="33" s="1"/>
  <c r="I24" i="33"/>
  <c r="H24" i="33" s="1"/>
  <c r="I22" i="33"/>
  <c r="F22" i="33"/>
  <c r="G22" i="33" s="1"/>
  <c r="D22" i="33"/>
  <c r="E22" i="33" s="1"/>
  <c r="F17" i="33"/>
  <c r="G17" i="33" s="1"/>
  <c r="D17" i="33"/>
  <c r="E17" i="33" s="1"/>
  <c r="I17" i="33"/>
  <c r="I43" i="33"/>
  <c r="H43" i="33" s="1"/>
  <c r="F43" i="33"/>
  <c r="G43" i="33" s="1"/>
  <c r="D43" i="33"/>
  <c r="E43" i="33" s="1"/>
  <c r="I9" i="33"/>
  <c r="F9" i="33"/>
  <c r="G9" i="33" s="1"/>
  <c r="D9" i="33"/>
  <c r="E9" i="33" s="1"/>
  <c r="I15" i="33"/>
  <c r="F15" i="33"/>
  <c r="G15" i="33" s="1"/>
  <c r="D15" i="33"/>
  <c r="E15" i="33" s="1"/>
  <c r="F5" i="33"/>
  <c r="G5" i="33" s="1"/>
  <c r="D5" i="33"/>
  <c r="E5" i="33" s="1"/>
  <c r="I5" i="33"/>
  <c r="H5" i="33" s="1"/>
  <c r="F26" i="33"/>
  <c r="G26" i="33" s="1"/>
  <c r="D26" i="33"/>
  <c r="E26" i="33" s="1"/>
  <c r="I26" i="33"/>
  <c r="H26" i="33" s="1"/>
  <c r="I8" i="33"/>
  <c r="F8" i="33"/>
  <c r="G8" i="33" s="1"/>
  <c r="D8" i="33"/>
  <c r="E8" i="33" s="1"/>
  <c r="I48" i="33"/>
  <c r="F48" i="33"/>
  <c r="G48" i="33" s="1"/>
  <c r="D48" i="33"/>
  <c r="E48" i="33" s="1"/>
  <c r="I6" i="33"/>
  <c r="F6" i="33"/>
  <c r="G6" i="33" s="1"/>
  <c r="D6" i="33"/>
  <c r="E6" i="33" s="1"/>
  <c r="D44" i="33"/>
  <c r="E44" i="33" s="1"/>
  <c r="I44" i="33"/>
  <c r="F44" i="33"/>
  <c r="G44" i="33" s="1"/>
  <c r="F10" i="33"/>
  <c r="G10" i="33" s="1"/>
  <c r="D10" i="33"/>
  <c r="E10" i="33" s="1"/>
  <c r="I10" i="33"/>
  <c r="H10" i="33" s="1"/>
  <c r="I27" i="33"/>
  <c r="F27" i="33"/>
  <c r="G27" i="33" s="1"/>
  <c r="D27" i="33"/>
  <c r="E27" i="33" s="1"/>
  <c r="I32" i="33"/>
  <c r="F32" i="33"/>
  <c r="G32" i="33" s="1"/>
  <c r="D32" i="33"/>
  <c r="E32" i="33" s="1"/>
  <c r="I46" i="33"/>
  <c r="F46" i="33"/>
  <c r="G46" i="33" s="1"/>
  <c r="D46" i="33"/>
  <c r="E46" i="33" s="1"/>
  <c r="F49" i="33"/>
  <c r="G49" i="33" s="1"/>
  <c r="D49" i="33"/>
  <c r="E49" i="33" s="1"/>
  <c r="I49" i="33"/>
  <c r="H49" i="33" s="1"/>
  <c r="I45" i="33"/>
  <c r="F45" i="33"/>
  <c r="G45" i="33" s="1"/>
  <c r="D45" i="33"/>
  <c r="E45" i="33" s="1"/>
  <c r="D51" i="33"/>
  <c r="E51" i="33" s="1"/>
  <c r="F51" i="33"/>
  <c r="G51" i="33" s="1"/>
  <c r="I51" i="33"/>
  <c r="D28" i="33"/>
  <c r="E28" i="33" s="1"/>
  <c r="I28" i="33"/>
  <c r="F28" i="33"/>
  <c r="G28" i="33" s="1"/>
  <c r="I47" i="33"/>
  <c r="F47" i="33"/>
  <c r="G47" i="33" s="1"/>
  <c r="D47" i="33"/>
  <c r="E47" i="33" s="1"/>
  <c r="I16" i="33"/>
  <c r="F16" i="33"/>
  <c r="G16" i="33" s="1"/>
  <c r="D16" i="33"/>
  <c r="E16" i="33" s="1"/>
  <c r="I14" i="33"/>
  <c r="F14" i="33"/>
  <c r="G14" i="33" s="1"/>
  <c r="D14" i="33"/>
  <c r="E14" i="33" s="1"/>
  <c r="I30" i="33"/>
  <c r="F30" i="33"/>
  <c r="G30" i="33" s="1"/>
  <c r="D30" i="33"/>
  <c r="E30" i="33" s="1"/>
  <c r="F33" i="33"/>
  <c r="G33" i="33" s="1"/>
  <c r="D33" i="33"/>
  <c r="E33" i="33" s="1"/>
  <c r="I33" i="33"/>
  <c r="I29" i="33"/>
  <c r="F29" i="33"/>
  <c r="G29" i="33" s="1"/>
  <c r="D29" i="33"/>
  <c r="E29" i="33" s="1"/>
  <c r="I50" i="33"/>
  <c r="F50" i="33"/>
  <c r="G50" i="33" s="1"/>
  <c r="D50" i="33"/>
  <c r="E50" i="33" s="1"/>
  <c r="D12" i="33"/>
  <c r="E12" i="33" s="1"/>
  <c r="I12" i="33"/>
  <c r="F12" i="33"/>
  <c r="G12" i="33" s="1"/>
  <c r="I31" i="33"/>
  <c r="F31" i="33"/>
  <c r="G31" i="33" s="1"/>
  <c r="D31" i="33"/>
  <c r="E31" i="33" s="1"/>
  <c r="H16" i="32"/>
  <c r="D48" i="32"/>
  <c r="E48" i="32" s="1"/>
  <c r="D19" i="32"/>
  <c r="E19" i="32" s="1"/>
  <c r="I19" i="32"/>
  <c r="F19" i="32"/>
  <c r="G19" i="32" s="1"/>
  <c r="I18" i="32"/>
  <c r="F18" i="32"/>
  <c r="G18" i="32" s="1"/>
  <c r="D18" i="32"/>
  <c r="E18" i="32" s="1"/>
  <c r="I27" i="32"/>
  <c r="F27" i="32"/>
  <c r="G27" i="32" s="1"/>
  <c r="D27" i="32"/>
  <c r="E27" i="32" s="1"/>
  <c r="I15" i="32"/>
  <c r="F15" i="32"/>
  <c r="G15" i="32" s="1"/>
  <c r="D15" i="32"/>
  <c r="E15" i="32" s="1"/>
  <c r="I13" i="32"/>
  <c r="F13" i="32"/>
  <c r="G13" i="32" s="1"/>
  <c r="D13" i="32"/>
  <c r="E13" i="32" s="1"/>
  <c r="I11" i="32"/>
  <c r="D11" i="32"/>
  <c r="E11" i="32" s="1"/>
  <c r="F11" i="32"/>
  <c r="G11" i="32" s="1"/>
  <c r="I53" i="32"/>
  <c r="F53" i="32"/>
  <c r="G53" i="32" s="1"/>
  <c r="D53" i="32"/>
  <c r="E53" i="32" s="1"/>
  <c r="F21" i="32"/>
  <c r="G21" i="32" s="1"/>
  <c r="I21" i="32"/>
  <c r="D21" i="32"/>
  <c r="E21" i="32" s="1"/>
  <c r="F42" i="32"/>
  <c r="G42" i="32" s="1"/>
  <c r="D42" i="32"/>
  <c r="E42" i="32" s="1"/>
  <c r="I42" i="32"/>
  <c r="H42" i="32" s="1"/>
  <c r="F40" i="32"/>
  <c r="G40" i="32" s="1"/>
  <c r="D40" i="32"/>
  <c r="E40" i="32" s="1"/>
  <c r="I40" i="32"/>
  <c r="H40" i="32" s="1"/>
  <c r="I41" i="32"/>
  <c r="F41" i="32"/>
  <c r="G41" i="32" s="1"/>
  <c r="D41" i="32"/>
  <c r="E41" i="32" s="1"/>
  <c r="I50" i="32"/>
  <c r="F50" i="32"/>
  <c r="G50" i="32" s="1"/>
  <c r="D50" i="32"/>
  <c r="E50" i="32" s="1"/>
  <c r="I52" i="32"/>
  <c r="F52" i="32"/>
  <c r="G52" i="32" s="1"/>
  <c r="D52" i="32"/>
  <c r="E52" i="32" s="1"/>
  <c r="F5" i="32"/>
  <c r="G5" i="32" s="1"/>
  <c r="I5" i="32"/>
  <c r="H5" i="32" s="1"/>
  <c r="D5" i="32"/>
  <c r="E5" i="32" s="1"/>
  <c r="F26" i="32"/>
  <c r="G26" i="32" s="1"/>
  <c r="D26" i="32"/>
  <c r="E26" i="32" s="1"/>
  <c r="I26" i="32"/>
  <c r="H26" i="32" s="1"/>
  <c r="F24" i="32"/>
  <c r="G24" i="32" s="1"/>
  <c r="D24" i="32"/>
  <c r="E24" i="32" s="1"/>
  <c r="I24" i="32"/>
  <c r="I54" i="32"/>
  <c r="F54" i="32"/>
  <c r="G54" i="32" s="1"/>
  <c r="D54" i="32"/>
  <c r="E54" i="32" s="1"/>
  <c r="I43" i="32"/>
  <c r="F43" i="32"/>
  <c r="G43" i="32" s="1"/>
  <c r="D43" i="32"/>
  <c r="E43" i="32" s="1"/>
  <c r="D44" i="32"/>
  <c r="E44" i="32" s="1"/>
  <c r="I44" i="32"/>
  <c r="F44" i="32"/>
  <c r="G44" i="32" s="1"/>
  <c r="F10" i="32"/>
  <c r="G10" i="32" s="1"/>
  <c r="I10" i="32"/>
  <c r="H10" i="32" s="1"/>
  <c r="D10" i="32"/>
  <c r="E10" i="32" s="1"/>
  <c r="I36" i="32"/>
  <c r="F36" i="32"/>
  <c r="G36" i="32" s="1"/>
  <c r="D36" i="32"/>
  <c r="E36" i="32" s="1"/>
  <c r="D35" i="32"/>
  <c r="E35" i="32" s="1"/>
  <c r="I35" i="32"/>
  <c r="F35" i="32"/>
  <c r="G35" i="32" s="1"/>
  <c r="D46" i="32"/>
  <c r="E46" i="32" s="1"/>
  <c r="I46" i="32"/>
  <c r="F46" i="32"/>
  <c r="G46" i="32" s="1"/>
  <c r="F49" i="32"/>
  <c r="G49" i="32" s="1"/>
  <c r="D49" i="32"/>
  <c r="E49" i="32" s="1"/>
  <c r="I49" i="32"/>
  <c r="F8" i="32"/>
  <c r="G8" i="32" s="1"/>
  <c r="D8" i="32"/>
  <c r="E8" i="32" s="1"/>
  <c r="I8" i="32"/>
  <c r="H8" i="32" s="1"/>
  <c r="I38" i="32"/>
  <c r="F38" i="32"/>
  <c r="G38" i="32" s="1"/>
  <c r="D38" i="32"/>
  <c r="E38" i="32" s="1"/>
  <c r="D39" i="32"/>
  <c r="E39" i="32" s="1"/>
  <c r="I39" i="32"/>
  <c r="F39" i="32"/>
  <c r="G39" i="32" s="1"/>
  <c r="I34" i="32"/>
  <c r="F34" i="32"/>
  <c r="G34" i="32" s="1"/>
  <c r="D34" i="32"/>
  <c r="E34" i="32" s="1"/>
  <c r="D28" i="32"/>
  <c r="E28" i="32" s="1"/>
  <c r="F28" i="32"/>
  <c r="G28" i="32" s="1"/>
  <c r="I28" i="32"/>
  <c r="F30" i="32"/>
  <c r="G30" i="32" s="1"/>
  <c r="I30" i="32"/>
  <c r="H30" i="32" s="1"/>
  <c r="D30" i="32"/>
  <c r="E30" i="32" s="1"/>
  <c r="F33" i="32"/>
  <c r="G33" i="32" s="1"/>
  <c r="D33" i="32"/>
  <c r="E33" i="32" s="1"/>
  <c r="I33" i="32"/>
  <c r="H33" i="32" s="1"/>
  <c r="I22" i="32"/>
  <c r="F22" i="32"/>
  <c r="G22" i="32" s="1"/>
  <c r="D22" i="32"/>
  <c r="E22" i="32" s="1"/>
  <c r="I20" i="32"/>
  <c r="F20" i="32"/>
  <c r="G20" i="32" s="1"/>
  <c r="D20" i="32"/>
  <c r="E20" i="32" s="1"/>
  <c r="D23" i="32"/>
  <c r="E23" i="32" s="1"/>
  <c r="I23" i="32"/>
  <c r="F23" i="32"/>
  <c r="G23" i="32" s="1"/>
  <c r="I31" i="32"/>
  <c r="F31" i="32"/>
  <c r="G31" i="32" s="1"/>
  <c r="D31" i="32"/>
  <c r="E31" i="32" s="1"/>
  <c r="F37" i="32"/>
  <c r="G37" i="32" s="1"/>
  <c r="I37" i="32"/>
  <c r="H37" i="32" s="1"/>
  <c r="D37" i="32"/>
  <c r="E37" i="32" s="1"/>
  <c r="D12" i="32"/>
  <c r="E12" i="32" s="1"/>
  <c r="F12" i="32"/>
  <c r="G12" i="32" s="1"/>
  <c r="I12" i="32"/>
  <c r="I25" i="32"/>
  <c r="F25" i="32"/>
  <c r="G25" i="32" s="1"/>
  <c r="D25" i="32"/>
  <c r="E25" i="32" s="1"/>
  <c r="I29" i="32"/>
  <c r="F29" i="32"/>
  <c r="G29" i="32" s="1"/>
  <c r="D29" i="32"/>
  <c r="E29" i="32" s="1"/>
  <c r="D14" i="32"/>
  <c r="E14" i="32" s="1"/>
  <c r="F14" i="32"/>
  <c r="G14" i="32" s="1"/>
  <c r="I14" i="32"/>
  <c r="H14" i="32" s="1"/>
  <c r="D51" i="32"/>
  <c r="E51" i="32" s="1"/>
  <c r="I51" i="32"/>
  <c r="F51" i="32"/>
  <c r="G51" i="32" s="1"/>
  <c r="F17" i="32"/>
  <c r="G17" i="32" s="1"/>
  <c r="D17" i="32"/>
  <c r="E17" i="32" s="1"/>
  <c r="I17" i="32"/>
  <c r="H17" i="32" s="1"/>
  <c r="H7" i="32"/>
  <c r="I45" i="32"/>
  <c r="F45" i="32"/>
  <c r="G45" i="32" s="1"/>
  <c r="D45" i="32"/>
  <c r="E45" i="32" s="1"/>
  <c r="I47" i="32"/>
  <c r="F47" i="32"/>
  <c r="G47" i="32" s="1"/>
  <c r="D47" i="32"/>
  <c r="E47" i="32" s="1"/>
  <c r="I6" i="32"/>
  <c r="F6" i="32"/>
  <c r="G6" i="32" s="1"/>
  <c r="D6" i="32"/>
  <c r="E6" i="32" s="1"/>
  <c r="D23" i="31"/>
  <c r="E23" i="31" s="1"/>
  <c r="I27" i="31"/>
  <c r="F27" i="31"/>
  <c r="G27" i="31" s="1"/>
  <c r="D27" i="31"/>
  <c r="E27" i="31" s="1"/>
  <c r="I53" i="31"/>
  <c r="F53" i="31"/>
  <c r="G53" i="31" s="1"/>
  <c r="D53" i="31"/>
  <c r="E53" i="31" s="1"/>
  <c r="D28" i="31"/>
  <c r="E28" i="31" s="1"/>
  <c r="I28" i="31"/>
  <c r="F28" i="31"/>
  <c r="G28" i="31" s="1"/>
  <c r="F40" i="31"/>
  <c r="G40" i="31" s="1"/>
  <c r="D40" i="31"/>
  <c r="E40" i="31" s="1"/>
  <c r="I40" i="31"/>
  <c r="H40" i="31" s="1"/>
  <c r="I38" i="31"/>
  <c r="F38" i="31"/>
  <c r="G38" i="31" s="1"/>
  <c r="D38" i="31"/>
  <c r="E38" i="31" s="1"/>
  <c r="F13" i="31"/>
  <c r="G13" i="31" s="1"/>
  <c r="I13" i="31"/>
  <c r="D13" i="31"/>
  <c r="E13" i="31" s="1"/>
  <c r="F22" i="31"/>
  <c r="G22" i="31" s="1"/>
  <c r="I22" i="31"/>
  <c r="H22" i="31" s="1"/>
  <c r="D22" i="31"/>
  <c r="E22" i="31" s="1"/>
  <c r="I41" i="31"/>
  <c r="D41" i="31"/>
  <c r="E41" i="31" s="1"/>
  <c r="F41" i="31"/>
  <c r="G41" i="31" s="1"/>
  <c r="D51" i="31"/>
  <c r="E51" i="31" s="1"/>
  <c r="I51" i="31"/>
  <c r="F51" i="31"/>
  <c r="G51" i="31" s="1"/>
  <c r="I50" i="31"/>
  <c r="F50" i="31"/>
  <c r="G50" i="31" s="1"/>
  <c r="D50" i="31"/>
  <c r="E50" i="31" s="1"/>
  <c r="I6" i="31"/>
  <c r="F6" i="31"/>
  <c r="G6" i="31" s="1"/>
  <c r="D6" i="31"/>
  <c r="E6" i="31" s="1"/>
  <c r="I25" i="31"/>
  <c r="D25" i="31"/>
  <c r="E25" i="31" s="1"/>
  <c r="F25" i="31"/>
  <c r="G25" i="31" s="1"/>
  <c r="D35" i="31"/>
  <c r="E35" i="31" s="1"/>
  <c r="I35" i="31"/>
  <c r="F35" i="31"/>
  <c r="G35" i="31" s="1"/>
  <c r="D5" i="31"/>
  <c r="E5" i="31" s="1"/>
  <c r="F5" i="31"/>
  <c r="G5" i="31" s="1"/>
  <c r="I5" i="31"/>
  <c r="H5" i="31" s="1"/>
  <c r="I18" i="31"/>
  <c r="F18" i="31"/>
  <c r="G18" i="31" s="1"/>
  <c r="D18" i="31"/>
  <c r="E18" i="31" s="1"/>
  <c r="I48" i="31"/>
  <c r="D48" i="31"/>
  <c r="E48" i="31" s="1"/>
  <c r="F48" i="31"/>
  <c r="G48" i="31" s="1"/>
  <c r="F29" i="31"/>
  <c r="G29" i="31" s="1"/>
  <c r="I29" i="31"/>
  <c r="D29" i="31"/>
  <c r="E29" i="31" s="1"/>
  <c r="D24" i="31"/>
  <c r="E24" i="31" s="1"/>
  <c r="F24" i="31"/>
  <c r="G24" i="31" s="1"/>
  <c r="I24" i="31"/>
  <c r="H24" i="31" s="1"/>
  <c r="D19" i="31"/>
  <c r="E19" i="31" s="1"/>
  <c r="I19" i="31"/>
  <c r="F19" i="31"/>
  <c r="G19" i="31" s="1"/>
  <c r="I43" i="31"/>
  <c r="F43" i="31"/>
  <c r="G43" i="31" s="1"/>
  <c r="D43" i="31"/>
  <c r="E43" i="31" s="1"/>
  <c r="I52" i="31"/>
  <c r="F52" i="31"/>
  <c r="G52" i="31" s="1"/>
  <c r="D52" i="31"/>
  <c r="E52" i="31" s="1"/>
  <c r="D12" i="31"/>
  <c r="E12" i="31" s="1"/>
  <c r="I12" i="31"/>
  <c r="F12" i="31"/>
  <c r="G12" i="31" s="1"/>
  <c r="F10" i="31"/>
  <c r="G10" i="31" s="1"/>
  <c r="D10" i="31"/>
  <c r="E10" i="31" s="1"/>
  <c r="I10" i="31"/>
  <c r="H10" i="31" s="1"/>
  <c r="D32" i="31"/>
  <c r="E32" i="31" s="1"/>
  <c r="I32" i="31"/>
  <c r="F32" i="31"/>
  <c r="G32" i="31" s="1"/>
  <c r="I46" i="31"/>
  <c r="F46" i="31"/>
  <c r="G46" i="31" s="1"/>
  <c r="D46" i="31"/>
  <c r="E46" i="31" s="1"/>
  <c r="I47" i="31"/>
  <c r="D47" i="31"/>
  <c r="E47" i="31" s="1"/>
  <c r="F47" i="31"/>
  <c r="G47" i="31" s="1"/>
  <c r="I36" i="31"/>
  <c r="F36" i="31"/>
  <c r="G36" i="31" s="1"/>
  <c r="D36" i="31"/>
  <c r="E36" i="31" s="1"/>
  <c r="F37" i="31"/>
  <c r="G37" i="31" s="1"/>
  <c r="D37" i="31"/>
  <c r="E37" i="31" s="1"/>
  <c r="I37" i="31"/>
  <c r="H37" i="31" s="1"/>
  <c r="F33" i="31"/>
  <c r="G33" i="31" s="1"/>
  <c r="D33" i="31"/>
  <c r="E33" i="31" s="1"/>
  <c r="I33" i="31"/>
  <c r="H33" i="31" s="1"/>
  <c r="F42" i="31"/>
  <c r="G42" i="31" s="1"/>
  <c r="D42" i="31"/>
  <c r="E42" i="31" s="1"/>
  <c r="I42" i="31"/>
  <c r="H42" i="31" s="1"/>
  <c r="I11" i="31"/>
  <c r="F11" i="31"/>
  <c r="G11" i="31" s="1"/>
  <c r="D11" i="31"/>
  <c r="E11" i="31" s="1"/>
  <c r="I16" i="31"/>
  <c r="D16" i="31"/>
  <c r="E16" i="31" s="1"/>
  <c r="F16" i="31"/>
  <c r="G16" i="31" s="1"/>
  <c r="F30" i="31"/>
  <c r="G30" i="31" s="1"/>
  <c r="I30" i="31"/>
  <c r="D30" i="31"/>
  <c r="E30" i="31" s="1"/>
  <c r="F17" i="31"/>
  <c r="G17" i="31" s="1"/>
  <c r="D17" i="31"/>
  <c r="E17" i="31" s="1"/>
  <c r="I17" i="31"/>
  <c r="H17" i="31" s="1"/>
  <c r="I31" i="31"/>
  <c r="F31" i="31"/>
  <c r="G31" i="31" s="1"/>
  <c r="D31" i="31"/>
  <c r="E31" i="31" s="1"/>
  <c r="I20" i="31"/>
  <c r="F20" i="31"/>
  <c r="G20" i="31" s="1"/>
  <c r="D20" i="31"/>
  <c r="E20" i="31" s="1"/>
  <c r="F26" i="31"/>
  <c r="G26" i="31" s="1"/>
  <c r="D26" i="31"/>
  <c r="E26" i="31" s="1"/>
  <c r="I26" i="31"/>
  <c r="F8" i="31"/>
  <c r="G8" i="31" s="1"/>
  <c r="I8" i="31"/>
  <c r="D8" i="31"/>
  <c r="E8" i="31" s="1"/>
  <c r="F14" i="31"/>
  <c r="G14" i="31" s="1"/>
  <c r="I14" i="31"/>
  <c r="H14" i="31" s="1"/>
  <c r="D14" i="31"/>
  <c r="E14" i="31" s="1"/>
  <c r="F49" i="31"/>
  <c r="G49" i="31" s="1"/>
  <c r="D49" i="31"/>
  <c r="E49" i="31" s="1"/>
  <c r="I49" i="31"/>
  <c r="H49" i="31" s="1"/>
  <c r="I15" i="31"/>
  <c r="F15" i="31"/>
  <c r="G15" i="31" s="1"/>
  <c r="D15" i="31"/>
  <c r="E15" i="31" s="1"/>
  <c r="I45" i="31"/>
  <c r="F45" i="31"/>
  <c r="G45" i="31" s="1"/>
  <c r="D45" i="31"/>
  <c r="E45" i="31" s="1"/>
  <c r="I34" i="31"/>
  <c r="F34" i="31"/>
  <c r="G34" i="31" s="1"/>
  <c r="D34" i="31"/>
  <c r="E34" i="31" s="1"/>
  <c r="I54" i="31"/>
  <c r="F54" i="31"/>
  <c r="G54" i="31" s="1"/>
  <c r="D54" i="31"/>
  <c r="E54" i="31" s="1"/>
  <c r="D21" i="31"/>
  <c r="E21" i="31" s="1"/>
  <c r="I21" i="31"/>
  <c r="F21" i="31"/>
  <c r="G21" i="31" s="1"/>
  <c r="D44" i="31"/>
  <c r="E44" i="31" s="1"/>
  <c r="I44" i="31"/>
  <c r="F44" i="31"/>
  <c r="G44" i="31" s="1"/>
  <c r="I9" i="31"/>
  <c r="D9" i="31"/>
  <c r="E9" i="31" s="1"/>
  <c r="F9" i="31"/>
  <c r="G9" i="31" s="1"/>
  <c r="I43" i="30"/>
  <c r="F43" i="30"/>
  <c r="G43" i="30" s="1"/>
  <c r="D43" i="30"/>
  <c r="E43" i="30" s="1"/>
  <c r="I16" i="30"/>
  <c r="F16" i="30"/>
  <c r="G16" i="30" s="1"/>
  <c r="D16" i="30"/>
  <c r="E16" i="30" s="1"/>
  <c r="I48" i="30"/>
  <c r="F48" i="30"/>
  <c r="G48" i="30" s="1"/>
  <c r="D48" i="30"/>
  <c r="E48" i="30" s="1"/>
  <c r="I41" i="30"/>
  <c r="F41" i="30"/>
  <c r="G41" i="30" s="1"/>
  <c r="D41" i="30"/>
  <c r="E41" i="30" s="1"/>
  <c r="D10" i="30"/>
  <c r="E10" i="30" s="1"/>
  <c r="I10" i="30"/>
  <c r="F10" i="30"/>
  <c r="G10" i="30" s="1"/>
  <c r="F33" i="30"/>
  <c r="G33" i="30" s="1"/>
  <c r="D33" i="30"/>
  <c r="E33" i="30" s="1"/>
  <c r="I33" i="30"/>
  <c r="I13" i="30"/>
  <c r="F13" i="30"/>
  <c r="G13" i="30" s="1"/>
  <c r="D13" i="30"/>
  <c r="E13" i="30" s="1"/>
  <c r="I27" i="30"/>
  <c r="H27" i="30" s="1"/>
  <c r="F27" i="30"/>
  <c r="G27" i="30" s="1"/>
  <c r="D27" i="30"/>
  <c r="E27" i="30" s="1"/>
  <c r="I54" i="30"/>
  <c r="F54" i="30"/>
  <c r="G54" i="30" s="1"/>
  <c r="D54" i="30"/>
  <c r="E54" i="30" s="1"/>
  <c r="I25" i="30"/>
  <c r="F25" i="30"/>
  <c r="G25" i="30" s="1"/>
  <c r="D25" i="30"/>
  <c r="E25" i="30" s="1"/>
  <c r="I45" i="30"/>
  <c r="F45" i="30"/>
  <c r="G45" i="30" s="1"/>
  <c r="D45" i="30"/>
  <c r="E45" i="30" s="1"/>
  <c r="I28" i="30"/>
  <c r="F28" i="30"/>
  <c r="G28" i="30" s="1"/>
  <c r="D28" i="30"/>
  <c r="E28" i="30" s="1"/>
  <c r="F17" i="30"/>
  <c r="G17" i="30" s="1"/>
  <c r="D17" i="30"/>
  <c r="E17" i="30" s="1"/>
  <c r="I17" i="30"/>
  <c r="H17" i="30" s="1"/>
  <c r="I11" i="30"/>
  <c r="F11" i="30"/>
  <c r="G11" i="30" s="1"/>
  <c r="D11" i="30"/>
  <c r="E11" i="30" s="1"/>
  <c r="F31" i="30"/>
  <c r="G31" i="30" s="1"/>
  <c r="D31" i="30"/>
  <c r="E31" i="30" s="1"/>
  <c r="I31" i="30"/>
  <c r="H31" i="30" s="1"/>
  <c r="I38" i="30"/>
  <c r="F38" i="30"/>
  <c r="G38" i="30" s="1"/>
  <c r="D38" i="30"/>
  <c r="E38" i="30" s="1"/>
  <c r="I52" i="30"/>
  <c r="F52" i="30"/>
  <c r="G52" i="30" s="1"/>
  <c r="D52" i="30"/>
  <c r="E52" i="30" s="1"/>
  <c r="I7" i="30"/>
  <c r="D7" i="30"/>
  <c r="E7" i="30" s="1"/>
  <c r="F7" i="30"/>
  <c r="G7" i="30" s="1"/>
  <c r="I23" i="30"/>
  <c r="D23" i="30"/>
  <c r="E23" i="30" s="1"/>
  <c r="F23" i="30"/>
  <c r="G23" i="30" s="1"/>
  <c r="H14" i="30"/>
  <c r="D37" i="30"/>
  <c r="E37" i="30" s="1"/>
  <c r="I37" i="30"/>
  <c r="F37" i="30"/>
  <c r="G37" i="30" s="1"/>
  <c r="D19" i="30"/>
  <c r="E19" i="30" s="1"/>
  <c r="F19" i="30"/>
  <c r="G19" i="30" s="1"/>
  <c r="I19" i="30"/>
  <c r="I50" i="30"/>
  <c r="F50" i="30"/>
  <c r="G50" i="30" s="1"/>
  <c r="D50" i="30"/>
  <c r="E50" i="30" s="1"/>
  <c r="I29" i="30"/>
  <c r="F29" i="30"/>
  <c r="G29" i="30" s="1"/>
  <c r="D29" i="30"/>
  <c r="E29" i="30" s="1"/>
  <c r="I15" i="30"/>
  <c r="F15" i="30"/>
  <c r="G15" i="30" s="1"/>
  <c r="D15" i="30"/>
  <c r="E15" i="30" s="1"/>
  <c r="I40" i="30"/>
  <c r="F40" i="30"/>
  <c r="G40" i="30" s="1"/>
  <c r="D40" i="30"/>
  <c r="E40" i="30" s="1"/>
  <c r="I22" i="30"/>
  <c r="F22" i="30"/>
  <c r="G22" i="30" s="1"/>
  <c r="D22" i="30"/>
  <c r="E22" i="30" s="1"/>
  <c r="I36" i="30"/>
  <c r="H36" i="30" s="1"/>
  <c r="F36" i="30"/>
  <c r="G36" i="30" s="1"/>
  <c r="D36" i="30"/>
  <c r="E36" i="30" s="1"/>
  <c r="I39" i="30"/>
  <c r="F39" i="30"/>
  <c r="G39" i="30" s="1"/>
  <c r="D39" i="30"/>
  <c r="E39" i="30" s="1"/>
  <c r="F21" i="30"/>
  <c r="G21" i="30" s="1"/>
  <c r="D21" i="30"/>
  <c r="E21" i="30" s="1"/>
  <c r="I21" i="30"/>
  <c r="I34" i="30"/>
  <c r="F34" i="30"/>
  <c r="G34" i="30" s="1"/>
  <c r="D34" i="30"/>
  <c r="E34" i="30" s="1"/>
  <c r="D44" i="30"/>
  <c r="E44" i="30" s="1"/>
  <c r="F44" i="30"/>
  <c r="G44" i="30" s="1"/>
  <c r="I44" i="30"/>
  <c r="D42" i="30"/>
  <c r="E42" i="30" s="1"/>
  <c r="F42" i="30"/>
  <c r="G42" i="30" s="1"/>
  <c r="I42" i="30"/>
  <c r="F24" i="30"/>
  <c r="G24" i="30" s="1"/>
  <c r="D24" i="30"/>
  <c r="E24" i="30" s="1"/>
  <c r="I24" i="30"/>
  <c r="H24" i="30" s="1"/>
  <c r="I6" i="30"/>
  <c r="F6" i="30"/>
  <c r="G6" i="30" s="1"/>
  <c r="D6" i="30"/>
  <c r="E6" i="30" s="1"/>
  <c r="I20" i="30"/>
  <c r="F20" i="30"/>
  <c r="G20" i="30" s="1"/>
  <c r="D20" i="30"/>
  <c r="E20" i="30" s="1"/>
  <c r="F49" i="30"/>
  <c r="G49" i="30" s="1"/>
  <c r="D49" i="30"/>
  <c r="E49" i="30" s="1"/>
  <c r="I49" i="30"/>
  <c r="H49" i="30" s="1"/>
  <c r="D51" i="30"/>
  <c r="E51" i="30" s="1"/>
  <c r="F51" i="30"/>
  <c r="G51" i="30" s="1"/>
  <c r="I51" i="30"/>
  <c r="D5" i="30"/>
  <c r="E5" i="30" s="1"/>
  <c r="I5" i="30"/>
  <c r="F5" i="30"/>
  <c r="G5" i="30" s="1"/>
  <c r="H53" i="30"/>
  <c r="F47" i="30"/>
  <c r="G47" i="30" s="1"/>
  <c r="D47" i="30"/>
  <c r="E47" i="30" s="1"/>
  <c r="I47" i="30"/>
  <c r="H47" i="30" s="1"/>
  <c r="D46" i="30"/>
  <c r="E46" i="30" s="1"/>
  <c r="I46" i="30"/>
  <c r="F46" i="30"/>
  <c r="G46" i="30" s="1"/>
  <c r="I12" i="30"/>
  <c r="F12" i="30"/>
  <c r="G12" i="30" s="1"/>
  <c r="D12" i="30"/>
  <c r="E12" i="30" s="1"/>
  <c r="D35" i="30"/>
  <c r="E35" i="30" s="1"/>
  <c r="I35" i="30"/>
  <c r="F35" i="30"/>
  <c r="G35" i="30" s="1"/>
  <c r="I32" i="30"/>
  <c r="F32" i="30"/>
  <c r="G32" i="30" s="1"/>
  <c r="D32" i="30"/>
  <c r="E32" i="30" s="1"/>
  <c r="D26" i="30"/>
  <c r="E26" i="30" s="1"/>
  <c r="F26" i="30"/>
  <c r="G26" i="30" s="1"/>
  <c r="I26" i="30"/>
  <c r="H26" i="30" s="1"/>
  <c r="I8" i="30"/>
  <c r="H8" i="30" s="1"/>
  <c r="F8" i="30"/>
  <c r="G8" i="30" s="1"/>
  <c r="D8" i="30"/>
  <c r="E8" i="30" s="1"/>
  <c r="I9" i="30"/>
  <c r="F9" i="30"/>
  <c r="G9" i="30" s="1"/>
  <c r="D9" i="30"/>
  <c r="E9" i="30" s="1"/>
  <c r="I18" i="30"/>
  <c r="F18" i="30"/>
  <c r="G18" i="30" s="1"/>
  <c r="D18" i="30"/>
  <c r="E18" i="30" s="1"/>
  <c r="D39" i="29"/>
  <c r="E39" i="29" s="1"/>
  <c r="I23" i="29"/>
  <c r="D28" i="29"/>
  <c r="E28" i="29" s="1"/>
  <c r="I28" i="29"/>
  <c r="F28" i="29"/>
  <c r="G28" i="29" s="1"/>
  <c r="I34" i="29"/>
  <c r="F34" i="29"/>
  <c r="G34" i="29" s="1"/>
  <c r="D34" i="29"/>
  <c r="E34" i="29" s="1"/>
  <c r="I54" i="29"/>
  <c r="F54" i="29"/>
  <c r="G54" i="29" s="1"/>
  <c r="D54" i="29"/>
  <c r="E54" i="29" s="1"/>
  <c r="H23" i="29"/>
  <c r="I45" i="29"/>
  <c r="F45" i="29"/>
  <c r="G45" i="29" s="1"/>
  <c r="D45" i="29"/>
  <c r="E45" i="29" s="1"/>
  <c r="I50" i="29"/>
  <c r="F50" i="29"/>
  <c r="G50" i="29" s="1"/>
  <c r="D50" i="29"/>
  <c r="E50" i="29" s="1"/>
  <c r="I38" i="29"/>
  <c r="F38" i="29"/>
  <c r="G38" i="29" s="1"/>
  <c r="D38" i="29"/>
  <c r="E38" i="29" s="1"/>
  <c r="I41" i="29"/>
  <c r="D41" i="29"/>
  <c r="E41" i="29" s="1"/>
  <c r="F41" i="29"/>
  <c r="G41" i="29" s="1"/>
  <c r="I47" i="29"/>
  <c r="F47" i="29"/>
  <c r="G47" i="29" s="1"/>
  <c r="D47" i="29"/>
  <c r="E47" i="29" s="1"/>
  <c r="I29" i="29"/>
  <c r="F29" i="29"/>
  <c r="G29" i="29" s="1"/>
  <c r="D29" i="29"/>
  <c r="E29" i="29" s="1"/>
  <c r="I48" i="29"/>
  <c r="F48" i="29"/>
  <c r="G48" i="29" s="1"/>
  <c r="D48" i="29"/>
  <c r="E48" i="29" s="1"/>
  <c r="H7" i="29"/>
  <c r="F46" i="29"/>
  <c r="G46" i="29" s="1"/>
  <c r="I46" i="29"/>
  <c r="H46" i="29" s="1"/>
  <c r="D46" i="29"/>
  <c r="E46" i="29" s="1"/>
  <c r="I31" i="29"/>
  <c r="F31" i="29"/>
  <c r="G31" i="29" s="1"/>
  <c r="D31" i="29"/>
  <c r="E31" i="29" s="1"/>
  <c r="F6" i="29"/>
  <c r="G6" i="29" s="1"/>
  <c r="I6" i="29"/>
  <c r="H6" i="29" s="1"/>
  <c r="D6" i="29"/>
  <c r="E6" i="29" s="1"/>
  <c r="I32" i="29"/>
  <c r="D32" i="29"/>
  <c r="E32" i="29" s="1"/>
  <c r="F32" i="29"/>
  <c r="G32" i="29" s="1"/>
  <c r="D44" i="29"/>
  <c r="E44" i="29" s="1"/>
  <c r="I44" i="29"/>
  <c r="F44" i="29"/>
  <c r="G44" i="29" s="1"/>
  <c r="D33" i="29"/>
  <c r="E33" i="29" s="1"/>
  <c r="F33" i="29"/>
  <c r="G33" i="29" s="1"/>
  <c r="I33" i="29"/>
  <c r="H33" i="29" s="1"/>
  <c r="D53" i="29"/>
  <c r="E53" i="29" s="1"/>
  <c r="I53" i="29"/>
  <c r="F53" i="29"/>
  <c r="G53" i="29" s="1"/>
  <c r="I22" i="29"/>
  <c r="F22" i="29"/>
  <c r="G22" i="29" s="1"/>
  <c r="D22" i="29"/>
  <c r="E22" i="29" s="1"/>
  <c r="D5" i="29"/>
  <c r="E5" i="29" s="1"/>
  <c r="F5" i="29"/>
  <c r="G5" i="29" s="1"/>
  <c r="I5" i="29"/>
  <c r="H5" i="29" s="1"/>
  <c r="I11" i="29"/>
  <c r="F11" i="29"/>
  <c r="G11" i="29" s="1"/>
  <c r="D11" i="29"/>
  <c r="E11" i="29" s="1"/>
  <c r="D12" i="29"/>
  <c r="E12" i="29" s="1"/>
  <c r="I12" i="29"/>
  <c r="F12" i="29"/>
  <c r="G12" i="29" s="1"/>
  <c r="D37" i="29"/>
  <c r="E37" i="29" s="1"/>
  <c r="I37" i="29"/>
  <c r="F37" i="29"/>
  <c r="G37" i="29" s="1"/>
  <c r="F42" i="29"/>
  <c r="G42" i="29" s="1"/>
  <c r="D42" i="29"/>
  <c r="E42" i="29" s="1"/>
  <c r="I42" i="29"/>
  <c r="H42" i="29" s="1"/>
  <c r="F30" i="29"/>
  <c r="G30" i="29" s="1"/>
  <c r="I30" i="29"/>
  <c r="D30" i="29"/>
  <c r="E30" i="29" s="1"/>
  <c r="I15" i="29"/>
  <c r="F15" i="29"/>
  <c r="G15" i="29" s="1"/>
  <c r="D15" i="29"/>
  <c r="E15" i="29" s="1"/>
  <c r="F13" i="29"/>
  <c r="G13" i="29" s="1"/>
  <c r="I13" i="29"/>
  <c r="D13" i="29"/>
  <c r="E13" i="29" s="1"/>
  <c r="I52" i="29"/>
  <c r="F52" i="29"/>
  <c r="G52" i="29" s="1"/>
  <c r="D52" i="29"/>
  <c r="E52" i="29" s="1"/>
  <c r="I16" i="29"/>
  <c r="F16" i="29"/>
  <c r="G16" i="29" s="1"/>
  <c r="D16" i="29"/>
  <c r="E16" i="29" s="1"/>
  <c r="I18" i="29"/>
  <c r="F18" i="29"/>
  <c r="G18" i="29" s="1"/>
  <c r="D18" i="29"/>
  <c r="E18" i="29" s="1"/>
  <c r="F17" i="29"/>
  <c r="G17" i="29" s="1"/>
  <c r="D17" i="29"/>
  <c r="E17" i="29" s="1"/>
  <c r="I17" i="29"/>
  <c r="H17" i="29" s="1"/>
  <c r="D21" i="29"/>
  <c r="E21" i="29" s="1"/>
  <c r="F21" i="29"/>
  <c r="G21" i="29" s="1"/>
  <c r="I21" i="29"/>
  <c r="F26" i="29"/>
  <c r="G26" i="29" s="1"/>
  <c r="D26" i="29"/>
  <c r="E26" i="29" s="1"/>
  <c r="I26" i="29"/>
  <c r="D35" i="29"/>
  <c r="E35" i="29" s="1"/>
  <c r="F35" i="29"/>
  <c r="G35" i="29" s="1"/>
  <c r="I35" i="29"/>
  <c r="F49" i="29"/>
  <c r="G49" i="29" s="1"/>
  <c r="D49" i="29"/>
  <c r="E49" i="29" s="1"/>
  <c r="I49" i="29"/>
  <c r="H49" i="29" s="1"/>
  <c r="D40" i="29"/>
  <c r="E40" i="29" s="1"/>
  <c r="I40" i="29"/>
  <c r="F40" i="29"/>
  <c r="G40" i="29" s="1"/>
  <c r="D24" i="29"/>
  <c r="E24" i="29" s="1"/>
  <c r="F24" i="29"/>
  <c r="G24" i="29" s="1"/>
  <c r="I24" i="29"/>
  <c r="H24" i="29" s="1"/>
  <c r="F8" i="29"/>
  <c r="G8" i="29" s="1"/>
  <c r="I8" i="29"/>
  <c r="D8" i="29"/>
  <c r="E8" i="29" s="1"/>
  <c r="D51" i="29"/>
  <c r="E51" i="29" s="1"/>
  <c r="F51" i="29"/>
  <c r="G51" i="29" s="1"/>
  <c r="I51" i="29"/>
  <c r="F14" i="29"/>
  <c r="G14" i="29" s="1"/>
  <c r="I14" i="29"/>
  <c r="D14" i="29"/>
  <c r="E14" i="29" s="1"/>
  <c r="I19" i="29"/>
  <c r="D19" i="29"/>
  <c r="E19" i="29" s="1"/>
  <c r="F19" i="29"/>
  <c r="G19" i="29" s="1"/>
  <c r="I43" i="29"/>
  <c r="F43" i="29"/>
  <c r="G43" i="29" s="1"/>
  <c r="D43" i="29"/>
  <c r="E43" i="29" s="1"/>
  <c r="I20" i="29"/>
  <c r="F20" i="29"/>
  <c r="G20" i="29" s="1"/>
  <c r="D20" i="29"/>
  <c r="E20" i="29" s="1"/>
  <c r="I36" i="29"/>
  <c r="F36" i="29"/>
  <c r="G36" i="29" s="1"/>
  <c r="D36" i="29"/>
  <c r="E36" i="29" s="1"/>
  <c r="F10" i="29"/>
  <c r="G10" i="29" s="1"/>
  <c r="D10" i="29"/>
  <c r="E10" i="29" s="1"/>
  <c r="I10" i="29"/>
  <c r="I27" i="29"/>
  <c r="F27" i="29"/>
  <c r="G27" i="29" s="1"/>
  <c r="D27" i="29"/>
  <c r="E27" i="29" s="1"/>
  <c r="I34" i="28"/>
  <c r="F34" i="28"/>
  <c r="G34" i="28" s="1"/>
  <c r="D34" i="28"/>
  <c r="E34" i="28" s="1"/>
  <c r="I36" i="28"/>
  <c r="F36" i="28"/>
  <c r="G36" i="28" s="1"/>
  <c r="D36" i="28"/>
  <c r="E36" i="28" s="1"/>
  <c r="D35" i="28"/>
  <c r="E35" i="28" s="1"/>
  <c r="I35" i="28"/>
  <c r="F35" i="28"/>
  <c r="G35" i="28" s="1"/>
  <c r="I7" i="28"/>
  <c r="F7" i="28"/>
  <c r="G7" i="28" s="1"/>
  <c r="D7" i="28"/>
  <c r="E7" i="28" s="1"/>
  <c r="I22" i="28"/>
  <c r="F22" i="28"/>
  <c r="G22" i="28" s="1"/>
  <c r="D22" i="28"/>
  <c r="E22" i="28" s="1"/>
  <c r="F14" i="28"/>
  <c r="G14" i="28" s="1"/>
  <c r="I14" i="28"/>
  <c r="D14" i="28"/>
  <c r="E14" i="28" s="1"/>
  <c r="I47" i="28"/>
  <c r="F47" i="28"/>
  <c r="G47" i="28" s="1"/>
  <c r="D47" i="28"/>
  <c r="E47" i="28" s="1"/>
  <c r="I43" i="28"/>
  <c r="F43" i="28"/>
  <c r="G43" i="28" s="1"/>
  <c r="D43" i="28"/>
  <c r="E43" i="28" s="1"/>
  <c r="D37" i="28"/>
  <c r="E37" i="28" s="1"/>
  <c r="I37" i="28"/>
  <c r="F37" i="28"/>
  <c r="G37" i="28" s="1"/>
  <c r="D44" i="28"/>
  <c r="E44" i="28" s="1"/>
  <c r="F44" i="28"/>
  <c r="G44" i="28" s="1"/>
  <c r="I44" i="28"/>
  <c r="H44" i="28" s="1"/>
  <c r="D9" i="28"/>
  <c r="E9" i="28" s="1"/>
  <c r="F9" i="28"/>
  <c r="G9" i="28" s="1"/>
  <c r="I9" i="28"/>
  <c r="D32" i="28"/>
  <c r="E32" i="28" s="1"/>
  <c r="I32" i="28"/>
  <c r="F32" i="28"/>
  <c r="G32" i="28" s="1"/>
  <c r="D21" i="28"/>
  <c r="E21" i="28" s="1"/>
  <c r="I21" i="28"/>
  <c r="H21" i="28" s="1"/>
  <c r="F21" i="28"/>
  <c r="G21" i="28" s="1"/>
  <c r="I11" i="28"/>
  <c r="H11" i="28" s="1"/>
  <c r="F11" i="28"/>
  <c r="G11" i="28" s="1"/>
  <c r="D11" i="28"/>
  <c r="E11" i="28" s="1"/>
  <c r="I23" i="28"/>
  <c r="F23" i="28"/>
  <c r="G23" i="28" s="1"/>
  <c r="D23" i="28"/>
  <c r="E23" i="28" s="1"/>
  <c r="I54" i="28"/>
  <c r="F54" i="28"/>
  <c r="G54" i="28" s="1"/>
  <c r="D54" i="28"/>
  <c r="E54" i="28" s="1"/>
  <c r="F17" i="28"/>
  <c r="G17" i="28" s="1"/>
  <c r="D17" i="28"/>
  <c r="E17" i="28" s="1"/>
  <c r="I17" i="28"/>
  <c r="I15" i="28"/>
  <c r="F15" i="28"/>
  <c r="G15" i="28" s="1"/>
  <c r="D15" i="28"/>
  <c r="E15" i="28" s="1"/>
  <c r="I38" i="28"/>
  <c r="F38" i="28"/>
  <c r="G38" i="28" s="1"/>
  <c r="D38" i="28"/>
  <c r="E38" i="28" s="1"/>
  <c r="D28" i="28"/>
  <c r="E28" i="28" s="1"/>
  <c r="I28" i="28"/>
  <c r="F28" i="28"/>
  <c r="G28" i="28" s="1"/>
  <c r="I45" i="28"/>
  <c r="F45" i="28"/>
  <c r="G45" i="28" s="1"/>
  <c r="D45" i="28"/>
  <c r="E45" i="28" s="1"/>
  <c r="F33" i="28"/>
  <c r="G33" i="28" s="1"/>
  <c r="D33" i="28"/>
  <c r="E33" i="28" s="1"/>
  <c r="I33" i="28"/>
  <c r="I41" i="28"/>
  <c r="F41" i="28"/>
  <c r="G41" i="28" s="1"/>
  <c r="D41" i="28"/>
  <c r="E41" i="28" s="1"/>
  <c r="I20" i="28"/>
  <c r="H20" i="28" s="1"/>
  <c r="F20" i="28"/>
  <c r="G20" i="28" s="1"/>
  <c r="D20" i="28"/>
  <c r="E20" i="28" s="1"/>
  <c r="F10" i="28"/>
  <c r="G10" i="28" s="1"/>
  <c r="D10" i="28"/>
  <c r="E10" i="28" s="1"/>
  <c r="I10" i="28"/>
  <c r="H10" i="28" s="1"/>
  <c r="I27" i="28"/>
  <c r="F27" i="28"/>
  <c r="G27" i="28" s="1"/>
  <c r="D27" i="28"/>
  <c r="E27" i="28" s="1"/>
  <c r="I50" i="28"/>
  <c r="F50" i="28"/>
  <c r="G50" i="28" s="1"/>
  <c r="D50" i="28"/>
  <c r="E50" i="28" s="1"/>
  <c r="I39" i="28"/>
  <c r="F39" i="28"/>
  <c r="G39" i="28" s="1"/>
  <c r="D39" i="28"/>
  <c r="E39" i="28" s="1"/>
  <c r="F40" i="28"/>
  <c r="G40" i="28" s="1"/>
  <c r="D40" i="28"/>
  <c r="E40" i="28" s="1"/>
  <c r="I40" i="28"/>
  <c r="H40" i="28" s="1"/>
  <c r="I29" i="28"/>
  <c r="H29" i="28" s="1"/>
  <c r="F29" i="28"/>
  <c r="G29" i="28" s="1"/>
  <c r="D29" i="28"/>
  <c r="E29" i="28" s="1"/>
  <c r="F49" i="28"/>
  <c r="G49" i="28" s="1"/>
  <c r="D49" i="28"/>
  <c r="E49" i="28" s="1"/>
  <c r="I49" i="28"/>
  <c r="H49" i="28" s="1"/>
  <c r="F6" i="28"/>
  <c r="G6" i="28" s="1"/>
  <c r="I6" i="28"/>
  <c r="D6" i="28"/>
  <c r="E6" i="28" s="1"/>
  <c r="I31" i="28"/>
  <c r="F31" i="28"/>
  <c r="G31" i="28" s="1"/>
  <c r="D31" i="28"/>
  <c r="E31" i="28" s="1"/>
  <c r="F26" i="28"/>
  <c r="G26" i="28" s="1"/>
  <c r="D26" i="28"/>
  <c r="E26" i="28" s="1"/>
  <c r="I26" i="28"/>
  <c r="H26" i="28" s="1"/>
  <c r="F8" i="28"/>
  <c r="G8" i="28" s="1"/>
  <c r="D8" i="28"/>
  <c r="E8" i="28" s="1"/>
  <c r="I8" i="28"/>
  <c r="D51" i="28"/>
  <c r="E51" i="28" s="1"/>
  <c r="F51" i="28"/>
  <c r="G51" i="28" s="1"/>
  <c r="I51" i="28"/>
  <c r="I53" i="28"/>
  <c r="F53" i="28"/>
  <c r="G53" i="28" s="1"/>
  <c r="D53" i="28"/>
  <c r="E53" i="28" s="1"/>
  <c r="D24" i="28"/>
  <c r="E24" i="28" s="1"/>
  <c r="F24" i="28"/>
  <c r="G24" i="28" s="1"/>
  <c r="I24" i="28"/>
  <c r="I18" i="28"/>
  <c r="F18" i="28"/>
  <c r="G18" i="28" s="1"/>
  <c r="D18" i="28"/>
  <c r="E18" i="28" s="1"/>
  <c r="I25" i="28"/>
  <c r="D25" i="28"/>
  <c r="E25" i="28" s="1"/>
  <c r="F25" i="28"/>
  <c r="G25" i="28" s="1"/>
  <c r="I16" i="28"/>
  <c r="F16" i="28"/>
  <c r="G16" i="28" s="1"/>
  <c r="D16" i="28"/>
  <c r="E16" i="28" s="1"/>
  <c r="F5" i="28"/>
  <c r="G5" i="28" s="1"/>
  <c r="I5" i="28"/>
  <c r="H5" i="28" s="1"/>
  <c r="D5" i="28"/>
  <c r="E5" i="28" s="1"/>
  <c r="D19" i="28"/>
  <c r="E19" i="28" s="1"/>
  <c r="F19" i="28"/>
  <c r="G19" i="28" s="1"/>
  <c r="I19" i="28"/>
  <c r="D12" i="28"/>
  <c r="E12" i="28" s="1"/>
  <c r="I12" i="28"/>
  <c r="F12" i="28"/>
  <c r="G12" i="28" s="1"/>
  <c r="I13" i="28"/>
  <c r="F13" i="28"/>
  <c r="G13" i="28" s="1"/>
  <c r="D13" i="28"/>
  <c r="E13" i="28" s="1"/>
  <c r="D46" i="28"/>
  <c r="E46" i="28" s="1"/>
  <c r="F46" i="28"/>
  <c r="G46" i="28" s="1"/>
  <c r="I46" i="28"/>
  <c r="H46" i="28" s="1"/>
  <c r="F30" i="28"/>
  <c r="G30" i="28" s="1"/>
  <c r="I30" i="28"/>
  <c r="H30" i="28" s="1"/>
  <c r="D30" i="28"/>
  <c r="E30" i="28" s="1"/>
  <c r="F42" i="28"/>
  <c r="G42" i="28" s="1"/>
  <c r="D42" i="28"/>
  <c r="E42" i="28" s="1"/>
  <c r="I42" i="28"/>
  <c r="H42" i="28" s="1"/>
  <c r="D48" i="28"/>
  <c r="E48" i="28" s="1"/>
  <c r="I48" i="28"/>
  <c r="F48" i="28"/>
  <c r="G48" i="28" s="1"/>
  <c r="I52" i="28"/>
  <c r="H52" i="28" s="1"/>
  <c r="F52" i="28"/>
  <c r="G52" i="28" s="1"/>
  <c r="D52" i="28"/>
  <c r="E52" i="28" s="1"/>
  <c r="I47" i="27"/>
  <c r="F47" i="27"/>
  <c r="G47" i="27" s="1"/>
  <c r="D47" i="27"/>
  <c r="E47" i="27" s="1"/>
  <c r="F10" i="27"/>
  <c r="G10" i="27" s="1"/>
  <c r="D10" i="27"/>
  <c r="E10" i="27" s="1"/>
  <c r="I10" i="27"/>
  <c r="H10" i="27" s="1"/>
  <c r="F53" i="27"/>
  <c r="G53" i="27" s="1"/>
  <c r="I53" i="27"/>
  <c r="H53" i="27" s="1"/>
  <c r="D53" i="27"/>
  <c r="E53" i="27" s="1"/>
  <c r="I20" i="27"/>
  <c r="F20" i="27"/>
  <c r="G20" i="27" s="1"/>
  <c r="D20" i="27"/>
  <c r="E20" i="27" s="1"/>
  <c r="I27" i="27"/>
  <c r="F27" i="27"/>
  <c r="G27" i="27" s="1"/>
  <c r="D27" i="27"/>
  <c r="E27" i="27" s="1"/>
  <c r="I45" i="27"/>
  <c r="H45" i="27" s="1"/>
  <c r="F45" i="27"/>
  <c r="G45" i="27" s="1"/>
  <c r="D45" i="27"/>
  <c r="E45" i="27" s="1"/>
  <c r="I13" i="27"/>
  <c r="F13" i="27"/>
  <c r="G13" i="27" s="1"/>
  <c r="D13" i="27"/>
  <c r="E13" i="27" s="1"/>
  <c r="F42" i="27"/>
  <c r="G42" i="27" s="1"/>
  <c r="D42" i="27"/>
  <c r="E42" i="27" s="1"/>
  <c r="I42" i="27"/>
  <c r="I15" i="27"/>
  <c r="F15" i="27"/>
  <c r="G15" i="27" s="1"/>
  <c r="D15" i="27"/>
  <c r="E15" i="27" s="1"/>
  <c r="I34" i="27"/>
  <c r="F34" i="27"/>
  <c r="G34" i="27" s="1"/>
  <c r="D34" i="27"/>
  <c r="E34" i="27" s="1"/>
  <c r="F14" i="27"/>
  <c r="G14" i="27" s="1"/>
  <c r="D14" i="27"/>
  <c r="E14" i="27" s="1"/>
  <c r="I14" i="27"/>
  <c r="D49" i="27"/>
  <c r="E49" i="27" s="1"/>
  <c r="F49" i="27"/>
  <c r="G49" i="27" s="1"/>
  <c r="I49" i="27"/>
  <c r="H49" i="27" s="1"/>
  <c r="I18" i="27"/>
  <c r="F18" i="27"/>
  <c r="G18" i="27" s="1"/>
  <c r="D18" i="27"/>
  <c r="E18" i="27" s="1"/>
  <c r="I54" i="27"/>
  <c r="F54" i="27"/>
  <c r="G54" i="27" s="1"/>
  <c r="D54" i="27"/>
  <c r="E54" i="27" s="1"/>
  <c r="F26" i="27"/>
  <c r="G26" i="27" s="1"/>
  <c r="D26" i="27"/>
  <c r="E26" i="27" s="1"/>
  <c r="I26" i="27"/>
  <c r="H26" i="27" s="1"/>
  <c r="I11" i="27"/>
  <c r="H11" i="27" s="1"/>
  <c r="F11" i="27"/>
  <c r="G11" i="27" s="1"/>
  <c r="D11" i="27"/>
  <c r="E11" i="27" s="1"/>
  <c r="I29" i="27"/>
  <c r="H29" i="27" s="1"/>
  <c r="F29" i="27"/>
  <c r="G29" i="27" s="1"/>
  <c r="D29" i="27"/>
  <c r="E29" i="27" s="1"/>
  <c r="I31" i="27"/>
  <c r="F31" i="27"/>
  <c r="G31" i="27" s="1"/>
  <c r="D31" i="27"/>
  <c r="E31" i="27" s="1"/>
  <c r="F5" i="27"/>
  <c r="G5" i="27" s="1"/>
  <c r="I5" i="27"/>
  <c r="H5" i="27" s="1"/>
  <c r="D5" i="27"/>
  <c r="E5" i="27" s="1"/>
  <c r="I25" i="27"/>
  <c r="D25" i="27"/>
  <c r="E25" i="27" s="1"/>
  <c r="F25" i="27"/>
  <c r="G25" i="27" s="1"/>
  <c r="I48" i="27"/>
  <c r="D48" i="27"/>
  <c r="E48" i="27" s="1"/>
  <c r="F48" i="27"/>
  <c r="G48" i="27" s="1"/>
  <c r="I36" i="27"/>
  <c r="H36" i="27" s="1"/>
  <c r="F36" i="27"/>
  <c r="G36" i="27" s="1"/>
  <c r="D36" i="27"/>
  <c r="E36" i="27" s="1"/>
  <c r="I8" i="27"/>
  <c r="F8" i="27"/>
  <c r="G8" i="27" s="1"/>
  <c r="D8" i="27"/>
  <c r="E8" i="27" s="1"/>
  <c r="I38" i="27"/>
  <c r="F38" i="27"/>
  <c r="G38" i="27" s="1"/>
  <c r="D38" i="27"/>
  <c r="E38" i="27" s="1"/>
  <c r="F33" i="27"/>
  <c r="G33" i="27" s="1"/>
  <c r="D33" i="27"/>
  <c r="E33" i="27" s="1"/>
  <c r="I33" i="27"/>
  <c r="H33" i="27" s="1"/>
  <c r="D40" i="27"/>
  <c r="E40" i="27" s="1"/>
  <c r="F40" i="27"/>
  <c r="G40" i="27" s="1"/>
  <c r="I40" i="27"/>
  <c r="H40" i="27" s="1"/>
  <c r="I9" i="27"/>
  <c r="H9" i="27" s="1"/>
  <c r="D9" i="27"/>
  <c r="E9" i="27" s="1"/>
  <c r="F9" i="27"/>
  <c r="G9" i="27" s="1"/>
  <c r="D51" i="27"/>
  <c r="E51" i="27" s="1"/>
  <c r="F51" i="27"/>
  <c r="G51" i="27" s="1"/>
  <c r="I51" i="27"/>
  <c r="H51" i="27" s="1"/>
  <c r="D35" i="27"/>
  <c r="E35" i="27" s="1"/>
  <c r="F35" i="27"/>
  <c r="G35" i="27" s="1"/>
  <c r="I35" i="27"/>
  <c r="I32" i="27"/>
  <c r="D32" i="27"/>
  <c r="E32" i="27" s="1"/>
  <c r="F32" i="27"/>
  <c r="G32" i="27" s="1"/>
  <c r="I43" i="27"/>
  <c r="F43" i="27"/>
  <c r="G43" i="27" s="1"/>
  <c r="D43" i="27"/>
  <c r="E43" i="27" s="1"/>
  <c r="I41" i="27"/>
  <c r="F41" i="27"/>
  <c r="G41" i="27" s="1"/>
  <c r="D41" i="27"/>
  <c r="E41" i="27" s="1"/>
  <c r="D12" i="27"/>
  <c r="E12" i="27" s="1"/>
  <c r="I12" i="27"/>
  <c r="F12" i="27"/>
  <c r="G12" i="27" s="1"/>
  <c r="F21" i="27"/>
  <c r="G21" i="27" s="1"/>
  <c r="I21" i="27"/>
  <c r="D21" i="27"/>
  <c r="E21" i="27" s="1"/>
  <c r="I46" i="27"/>
  <c r="F46" i="27"/>
  <c r="G46" i="27" s="1"/>
  <c r="D46" i="27"/>
  <c r="E46" i="27" s="1"/>
  <c r="I30" i="27"/>
  <c r="F30" i="27"/>
  <c r="G30" i="27" s="1"/>
  <c r="D30" i="27"/>
  <c r="E30" i="27" s="1"/>
  <c r="F17" i="27"/>
  <c r="G17" i="27" s="1"/>
  <c r="D17" i="27"/>
  <c r="E17" i="27" s="1"/>
  <c r="I17" i="27"/>
  <c r="H17" i="27" s="1"/>
  <c r="I50" i="27"/>
  <c r="H50" i="27" s="1"/>
  <c r="F50" i="27"/>
  <c r="G50" i="27" s="1"/>
  <c r="D50" i="27"/>
  <c r="E50" i="27" s="1"/>
  <c r="I52" i="27"/>
  <c r="F52" i="27"/>
  <c r="G52" i="27" s="1"/>
  <c r="D52" i="27"/>
  <c r="E52" i="27" s="1"/>
  <c r="I16" i="27"/>
  <c r="F16" i="27"/>
  <c r="G16" i="27" s="1"/>
  <c r="D16" i="27"/>
  <c r="E16" i="27" s="1"/>
  <c r="D19" i="27"/>
  <c r="E19" i="27" s="1"/>
  <c r="I19" i="27"/>
  <c r="F19" i="27"/>
  <c r="G19" i="27" s="1"/>
  <c r="D44" i="27"/>
  <c r="E44" i="27" s="1"/>
  <c r="I44" i="27"/>
  <c r="F44" i="27"/>
  <c r="G44" i="27" s="1"/>
  <c r="D24" i="27"/>
  <c r="E24" i="27" s="1"/>
  <c r="F24" i="27"/>
  <c r="G24" i="27" s="1"/>
  <c r="I24" i="27"/>
  <c r="D28" i="27"/>
  <c r="E28" i="27" s="1"/>
  <c r="I28" i="27"/>
  <c r="F28" i="27"/>
  <c r="G28" i="27" s="1"/>
  <c r="F37" i="27"/>
  <c r="G37" i="27" s="1"/>
  <c r="D37" i="27"/>
  <c r="E37" i="27" s="1"/>
  <c r="I37" i="27"/>
  <c r="H37" i="27" s="1"/>
  <c r="I22" i="27"/>
  <c r="F22" i="27"/>
  <c r="G22" i="27" s="1"/>
  <c r="D22" i="27"/>
  <c r="E22" i="27" s="1"/>
  <c r="I6" i="27"/>
  <c r="F6" i="27"/>
  <c r="G6" i="27" s="1"/>
  <c r="D6" i="27"/>
  <c r="E6" i="27" s="1"/>
  <c r="B52" i="1"/>
  <c r="F52" i="1" s="1"/>
  <c r="G52" i="1" s="1"/>
  <c r="B14" i="1"/>
  <c r="D14" i="1" s="1"/>
  <c r="E14" i="1" s="1"/>
  <c r="B22" i="1"/>
  <c r="I22" i="1" s="1"/>
  <c r="C31" i="1"/>
  <c r="B49" i="1"/>
  <c r="D49" i="1" s="1"/>
  <c r="E49" i="1" s="1"/>
  <c r="C50" i="1"/>
  <c r="B51" i="1"/>
  <c r="F51" i="1" s="1"/>
  <c r="G51" i="1" s="1"/>
  <c r="B24" i="1"/>
  <c r="I24" i="1" s="1"/>
  <c r="C26" i="1"/>
  <c r="C51" i="1"/>
  <c r="B46" i="1"/>
  <c r="D46" i="1" s="1"/>
  <c r="E46" i="1" s="1"/>
  <c r="C24" i="1"/>
  <c r="B45" i="1"/>
  <c r="I45" i="1" s="1"/>
  <c r="B20" i="1"/>
  <c r="F20" i="1" s="1"/>
  <c r="G20" i="1" s="1"/>
  <c r="C48" i="1"/>
  <c r="C23" i="1"/>
  <c r="C5" i="1"/>
  <c r="C6" i="1"/>
  <c r="B50" i="1"/>
  <c r="F50" i="1" s="1"/>
  <c r="G50" i="1" s="1"/>
  <c r="B23" i="1"/>
  <c r="I23" i="1" s="1"/>
  <c r="B48" i="1"/>
  <c r="D48" i="1" s="1"/>
  <c r="E48" i="1" s="1"/>
  <c r="C25" i="1"/>
  <c r="B21" i="1"/>
  <c r="F21" i="1" s="1"/>
  <c r="G21" i="1" s="1"/>
  <c r="B40" i="1"/>
  <c r="I40" i="1" s="1"/>
  <c r="B19" i="1"/>
  <c r="F19" i="1" s="1"/>
  <c r="G19" i="1" s="1"/>
  <c r="C47" i="1"/>
  <c r="C22" i="1"/>
  <c r="B30" i="1"/>
  <c r="D30" i="1" s="1"/>
  <c r="E30" i="1" s="1"/>
  <c r="C54" i="1"/>
  <c r="C53" i="1"/>
  <c r="B39" i="1"/>
  <c r="I39" i="1" s="1"/>
  <c r="B18" i="1"/>
  <c r="F18" i="1" s="1"/>
  <c r="G18" i="1" s="1"/>
  <c r="C42" i="1"/>
  <c r="C21" i="1"/>
  <c r="C52" i="1"/>
  <c r="B38" i="1"/>
  <c r="I38" i="1" s="1"/>
  <c r="B17" i="1"/>
  <c r="D17" i="1" s="1"/>
  <c r="E17" i="1" s="1"/>
  <c r="C41" i="1"/>
  <c r="C20" i="1"/>
  <c r="C34" i="1"/>
  <c r="B37" i="1"/>
  <c r="I37" i="1" s="1"/>
  <c r="B16" i="1"/>
  <c r="D16" i="1" s="1"/>
  <c r="E16" i="1" s="1"/>
  <c r="C40" i="1"/>
  <c r="C19" i="1"/>
  <c r="C7" i="1"/>
  <c r="C32" i="1"/>
  <c r="B36" i="1"/>
  <c r="F36" i="1" s="1"/>
  <c r="G36" i="1" s="1"/>
  <c r="C39" i="1"/>
  <c r="B35" i="1"/>
  <c r="F35" i="1" s="1"/>
  <c r="G35" i="1" s="1"/>
  <c r="B13" i="1"/>
  <c r="I13" i="1" s="1"/>
  <c r="C15" i="1"/>
  <c r="B34" i="1"/>
  <c r="F34" i="1" s="1"/>
  <c r="G34" i="1" s="1"/>
  <c r="C37" i="1"/>
  <c r="C10" i="1"/>
  <c r="B54" i="1"/>
  <c r="I54" i="1" s="1"/>
  <c r="B33" i="1"/>
  <c r="D33" i="1" s="1"/>
  <c r="E33" i="1" s="1"/>
  <c r="B7" i="1"/>
  <c r="I7" i="1" s="1"/>
  <c r="C36" i="1"/>
  <c r="C9" i="1"/>
  <c r="B29" i="1"/>
  <c r="I29" i="1" s="1"/>
  <c r="C18" i="1"/>
  <c r="C38" i="1"/>
  <c r="B5" i="1"/>
  <c r="I5" i="1" s="1"/>
  <c r="B8" i="1"/>
  <c r="I8" i="1" s="1"/>
  <c r="B53" i="1"/>
  <c r="F53" i="1" s="1"/>
  <c r="G53" i="1" s="1"/>
  <c r="B32" i="1"/>
  <c r="D32" i="1" s="1"/>
  <c r="E32" i="1" s="1"/>
  <c r="B6" i="1"/>
  <c r="I6" i="1" s="1"/>
  <c r="C35" i="1"/>
  <c r="C8" i="1"/>
  <c r="B47" i="1"/>
  <c r="D47" i="1" s="1"/>
  <c r="E47" i="1" s="1"/>
  <c r="B31" i="1"/>
  <c r="D31" i="1" s="1"/>
  <c r="E31" i="1" s="1"/>
  <c r="B15" i="1"/>
  <c r="D15" i="1" s="1"/>
  <c r="E15" i="1" s="1"/>
  <c r="C49" i="1"/>
  <c r="C33" i="1"/>
  <c r="C17" i="1"/>
  <c r="C16" i="1"/>
  <c r="C14" i="1"/>
  <c r="C13" i="1"/>
  <c r="C12" i="1"/>
  <c r="B44" i="1"/>
  <c r="I44" i="1" s="1"/>
  <c r="B28" i="1"/>
  <c r="I28" i="1" s="1"/>
  <c r="B12" i="1"/>
  <c r="I12" i="1" s="1"/>
  <c r="C46" i="1"/>
  <c r="C30" i="1"/>
  <c r="B43" i="1"/>
  <c r="I43" i="1" s="1"/>
  <c r="B27" i="1"/>
  <c r="I27" i="1" s="1"/>
  <c r="B11" i="1"/>
  <c r="I11" i="1" s="1"/>
  <c r="C45" i="1"/>
  <c r="C29" i="1"/>
  <c r="B42" i="1"/>
  <c r="I42" i="1" s="1"/>
  <c r="B26" i="1"/>
  <c r="I26" i="1" s="1"/>
  <c r="B10" i="1"/>
  <c r="I10" i="1" s="1"/>
  <c r="C44" i="1"/>
  <c r="C28" i="1"/>
  <c r="B41" i="1"/>
  <c r="I41" i="1" s="1"/>
  <c r="B25" i="1"/>
  <c r="I25" i="1" s="1"/>
  <c r="B9" i="1"/>
  <c r="I9" i="1" s="1"/>
  <c r="C43" i="1"/>
  <c r="C27" i="1"/>
  <c r="H12" i="50" l="1"/>
  <c r="H21" i="49"/>
  <c r="H33" i="48"/>
  <c r="H30" i="47"/>
  <c r="H42" i="47"/>
  <c r="H20" i="46"/>
  <c r="H40" i="46"/>
  <c r="H33" i="46"/>
  <c r="H5" i="46"/>
  <c r="H30" i="45"/>
  <c r="H33" i="45"/>
  <c r="H15" i="45"/>
  <c r="H25" i="45"/>
  <c r="H38" i="45"/>
  <c r="H49" i="44"/>
  <c r="H40" i="44"/>
  <c r="H37" i="44"/>
  <c r="H34" i="44"/>
  <c r="H8" i="43"/>
  <c r="H21" i="43"/>
  <c r="H44" i="42"/>
  <c r="H26" i="42"/>
  <c r="H10" i="42"/>
  <c r="H46" i="41"/>
  <c r="H5" i="41"/>
  <c r="H38" i="41"/>
  <c r="H40" i="41"/>
  <c r="H42" i="41"/>
  <c r="H17" i="40"/>
  <c r="H51" i="40"/>
  <c r="H8" i="40"/>
  <c r="H14" i="40"/>
  <c r="H42" i="40"/>
  <c r="H51" i="39"/>
  <c r="H10" i="39"/>
  <c r="H19" i="38"/>
  <c r="H42" i="38"/>
  <c r="H17" i="38"/>
  <c r="H49" i="38"/>
  <c r="H17" i="37"/>
  <c r="H26" i="37"/>
  <c r="H33" i="37"/>
  <c r="H40" i="37"/>
  <c r="H28" i="36"/>
  <c r="H8" i="36"/>
  <c r="H10" i="36"/>
  <c r="H26" i="36"/>
  <c r="H19" i="35"/>
  <c r="H24" i="35"/>
  <c r="H8" i="35"/>
  <c r="H14" i="54"/>
  <c r="H29" i="54"/>
  <c r="H34" i="54"/>
  <c r="H37" i="54"/>
  <c r="H24" i="54"/>
  <c r="H10" i="54"/>
  <c r="H25" i="54"/>
  <c r="H23" i="54"/>
  <c r="H7" i="54"/>
  <c r="H35" i="54"/>
  <c r="H12" i="54"/>
  <c r="H9" i="54"/>
  <c r="H21" i="54"/>
  <c r="H6" i="54"/>
  <c r="H19" i="54"/>
  <c r="H32" i="54"/>
  <c r="H18" i="54"/>
  <c r="H22" i="54"/>
  <c r="H16" i="54"/>
  <c r="H17" i="54"/>
  <c r="H30" i="54"/>
  <c r="H10" i="53"/>
  <c r="H14" i="53"/>
  <c r="H38" i="53"/>
  <c r="H33" i="53"/>
  <c r="H17" i="53"/>
  <c r="H19" i="53"/>
  <c r="H37" i="53"/>
  <c r="H28" i="53"/>
  <c r="H5" i="53"/>
  <c r="H16" i="53"/>
  <c r="H21" i="53"/>
  <c r="H29" i="53"/>
  <c r="H32" i="53"/>
  <c r="H7" i="53"/>
  <c r="H40" i="53"/>
  <c r="H12" i="53"/>
  <c r="H26" i="53"/>
  <c r="H27" i="53"/>
  <c r="H23" i="53"/>
  <c r="H39" i="53"/>
  <c r="H11" i="53"/>
  <c r="H24" i="53"/>
  <c r="H8" i="53"/>
  <c r="H20" i="53"/>
  <c r="H36" i="53"/>
  <c r="H31" i="53"/>
  <c r="H35" i="53"/>
  <c r="H19" i="52"/>
  <c r="H27" i="52"/>
  <c r="H33" i="51"/>
  <c r="H21" i="51"/>
  <c r="H40" i="51"/>
  <c r="H23" i="52"/>
  <c r="H37" i="52"/>
  <c r="H35" i="52"/>
  <c r="H31" i="52"/>
  <c r="H10" i="52"/>
  <c r="H12" i="52"/>
  <c r="H40" i="52"/>
  <c r="H7" i="52"/>
  <c r="H11" i="52"/>
  <c r="H21" i="52"/>
  <c r="H34" i="52"/>
  <c r="H15" i="52"/>
  <c r="H30" i="52"/>
  <c r="H18" i="52"/>
  <c r="H8" i="52"/>
  <c r="H25" i="52"/>
  <c r="H5" i="52"/>
  <c r="H33" i="52"/>
  <c r="H42" i="52"/>
  <c r="H41" i="52"/>
  <c r="H17" i="52"/>
  <c r="H26" i="52"/>
  <c r="H9" i="52"/>
  <c r="H36" i="52"/>
  <c r="H38" i="52"/>
  <c r="H22" i="52"/>
  <c r="H6" i="52"/>
  <c r="H43" i="52"/>
  <c r="H20" i="52"/>
  <c r="H34" i="51"/>
  <c r="H5" i="51"/>
  <c r="H18" i="51"/>
  <c r="H20" i="51"/>
  <c r="H28" i="51"/>
  <c r="H10" i="51"/>
  <c r="H13" i="51"/>
  <c r="H38" i="51"/>
  <c r="H16" i="51"/>
  <c r="H25" i="51"/>
  <c r="H36" i="51"/>
  <c r="H12" i="51"/>
  <c r="H43" i="51"/>
  <c r="H26" i="51"/>
  <c r="H42" i="51"/>
  <c r="H32" i="51"/>
  <c r="H27" i="51"/>
  <c r="H11" i="51"/>
  <c r="H29" i="51"/>
  <c r="H41" i="51"/>
  <c r="H24" i="51"/>
  <c r="H9" i="51"/>
  <c r="H37" i="51"/>
  <c r="H6" i="51"/>
  <c r="H19" i="51"/>
  <c r="H22" i="51"/>
  <c r="H33" i="50"/>
  <c r="H23" i="50"/>
  <c r="H25" i="50"/>
  <c r="H6" i="50"/>
  <c r="H36" i="50"/>
  <c r="H39" i="50"/>
  <c r="H37" i="50"/>
  <c r="H11" i="50"/>
  <c r="H28" i="50"/>
  <c r="H27" i="50"/>
  <c r="H44" i="50"/>
  <c r="H41" i="50"/>
  <c r="H13" i="50"/>
  <c r="H7" i="50"/>
  <c r="H31" i="50"/>
  <c r="H15" i="50"/>
  <c r="H29" i="50"/>
  <c r="H38" i="50"/>
  <c r="H9" i="50"/>
  <c r="H14" i="50"/>
  <c r="H20" i="50"/>
  <c r="H43" i="50"/>
  <c r="H21" i="50"/>
  <c r="H18" i="50"/>
  <c r="H22" i="50"/>
  <c r="H5" i="50"/>
  <c r="H19" i="50"/>
  <c r="H30" i="50"/>
  <c r="H10" i="50"/>
  <c r="H17" i="50"/>
  <c r="H34" i="50"/>
  <c r="H30" i="49"/>
  <c r="H29" i="49"/>
  <c r="H43" i="49"/>
  <c r="H7" i="49"/>
  <c r="H22" i="49"/>
  <c r="H35" i="49"/>
  <c r="H40" i="49"/>
  <c r="H15" i="49"/>
  <c r="H20" i="49"/>
  <c r="H11" i="49"/>
  <c r="H26" i="49"/>
  <c r="H23" i="49"/>
  <c r="H10" i="49"/>
  <c r="H9" i="49"/>
  <c r="H27" i="49"/>
  <c r="H38" i="49"/>
  <c r="H16" i="49"/>
  <c r="H45" i="49"/>
  <c r="H25" i="49"/>
  <c r="H36" i="49"/>
  <c r="H32" i="49"/>
  <c r="H39" i="49"/>
  <c r="H14" i="49"/>
  <c r="H17" i="49"/>
  <c r="H41" i="49"/>
  <c r="H6" i="49"/>
  <c r="H13" i="49"/>
  <c r="H42" i="49"/>
  <c r="H37" i="49"/>
  <c r="H33" i="49"/>
  <c r="H44" i="49"/>
  <c r="H24" i="49"/>
  <c r="H28" i="49"/>
  <c r="H31" i="49"/>
  <c r="H5" i="48"/>
  <c r="H16" i="48"/>
  <c r="H43" i="48"/>
  <c r="H18" i="48"/>
  <c r="H13" i="48"/>
  <c r="H25" i="48"/>
  <c r="H14" i="48"/>
  <c r="H32" i="48"/>
  <c r="H26" i="48"/>
  <c r="H17" i="48"/>
  <c r="H34" i="48"/>
  <c r="H44" i="48"/>
  <c r="H37" i="48"/>
  <c r="H30" i="48"/>
  <c r="H21" i="48"/>
  <c r="H41" i="48"/>
  <c r="H15" i="48"/>
  <c r="H20" i="48"/>
  <c r="H28" i="48"/>
  <c r="H27" i="48"/>
  <c r="H9" i="48"/>
  <c r="H36" i="48"/>
  <c r="H11" i="48"/>
  <c r="H22" i="48"/>
  <c r="H38" i="48"/>
  <c r="H46" i="48"/>
  <c r="H45" i="48"/>
  <c r="H29" i="48"/>
  <c r="H19" i="48"/>
  <c r="H31" i="48"/>
  <c r="H6" i="48"/>
  <c r="H10" i="48"/>
  <c r="H8" i="48"/>
  <c r="H24" i="48"/>
  <c r="H12" i="48"/>
  <c r="H47" i="48"/>
  <c r="H42" i="48"/>
  <c r="H17" i="47"/>
  <c r="H8" i="47"/>
  <c r="H5" i="47"/>
  <c r="H44" i="47"/>
  <c r="H36" i="47"/>
  <c r="H13" i="47"/>
  <c r="H33" i="47"/>
  <c r="H14" i="47"/>
  <c r="H47" i="47"/>
  <c r="H9" i="47"/>
  <c r="H25" i="47"/>
  <c r="H37" i="47"/>
  <c r="H43" i="47"/>
  <c r="H41" i="47"/>
  <c r="H27" i="47"/>
  <c r="H31" i="47"/>
  <c r="H6" i="47"/>
  <c r="H29" i="47"/>
  <c r="H20" i="47"/>
  <c r="H19" i="47"/>
  <c r="H22" i="47"/>
  <c r="H15" i="47"/>
  <c r="H45" i="47"/>
  <c r="H11" i="47"/>
  <c r="H28" i="47"/>
  <c r="H38" i="47"/>
  <c r="H35" i="47"/>
  <c r="H21" i="47"/>
  <c r="H29" i="46"/>
  <c r="H22" i="46"/>
  <c r="H14" i="46"/>
  <c r="H12" i="46"/>
  <c r="H34" i="46"/>
  <c r="H44" i="46"/>
  <c r="H15" i="46"/>
  <c r="H37" i="46"/>
  <c r="H30" i="46"/>
  <c r="H48" i="46"/>
  <c r="H21" i="46"/>
  <c r="H28" i="46"/>
  <c r="H50" i="46"/>
  <c r="H19" i="46"/>
  <c r="H41" i="46"/>
  <c r="H16" i="46"/>
  <c r="H11" i="46"/>
  <c r="H43" i="46"/>
  <c r="H13" i="46"/>
  <c r="H27" i="46"/>
  <c r="H46" i="46"/>
  <c r="H9" i="46"/>
  <c r="H36" i="46"/>
  <c r="H18" i="46"/>
  <c r="H31" i="46"/>
  <c r="H25" i="46"/>
  <c r="H38" i="46"/>
  <c r="H32" i="46"/>
  <c r="H45" i="46"/>
  <c r="H47" i="46"/>
  <c r="H26" i="46"/>
  <c r="H8" i="46"/>
  <c r="H6" i="46"/>
  <c r="H24" i="46"/>
  <c r="H49" i="46"/>
  <c r="H42" i="46"/>
  <c r="H17" i="45"/>
  <c r="H49" i="45"/>
  <c r="H36" i="45"/>
  <c r="H40" i="45"/>
  <c r="H16" i="45"/>
  <c r="H31" i="45"/>
  <c r="H27" i="45"/>
  <c r="H20" i="45"/>
  <c r="H10" i="45"/>
  <c r="H47" i="45"/>
  <c r="H28" i="45"/>
  <c r="H45" i="45"/>
  <c r="H41" i="45"/>
  <c r="H51" i="45"/>
  <c r="H44" i="45"/>
  <c r="H6" i="45"/>
  <c r="H22" i="45"/>
  <c r="H5" i="45"/>
  <c r="H46" i="45"/>
  <c r="H48" i="45"/>
  <c r="H18" i="45"/>
  <c r="H50" i="45"/>
  <c r="H43" i="45"/>
  <c r="H37" i="45"/>
  <c r="H11" i="45"/>
  <c r="H13" i="45"/>
  <c r="H21" i="45"/>
  <c r="H14" i="45"/>
  <c r="H32" i="45"/>
  <c r="H9" i="45"/>
  <c r="H19" i="45"/>
  <c r="H12" i="45"/>
  <c r="H34" i="45"/>
  <c r="H29" i="45"/>
  <c r="H44" i="44"/>
  <c r="H6" i="44"/>
  <c r="H14" i="44"/>
  <c r="H29" i="44"/>
  <c r="H45" i="44"/>
  <c r="H47" i="44"/>
  <c r="H35" i="44"/>
  <c r="H20" i="44"/>
  <c r="H42" i="44"/>
  <c r="H12" i="44"/>
  <c r="H13" i="44"/>
  <c r="H18" i="44"/>
  <c r="H27" i="44"/>
  <c r="H11" i="44"/>
  <c r="H19" i="44"/>
  <c r="H36" i="44"/>
  <c r="H17" i="44"/>
  <c r="H30" i="44"/>
  <c r="H15" i="44"/>
  <c r="H28" i="44"/>
  <c r="H31" i="44"/>
  <c r="H10" i="44"/>
  <c r="H50" i="44"/>
  <c r="H51" i="44"/>
  <c r="H38" i="44"/>
  <c r="H46" i="44"/>
  <c r="H22" i="44"/>
  <c r="H5" i="44"/>
  <c r="H43" i="44"/>
  <c r="H24" i="44"/>
  <c r="H39" i="44"/>
  <c r="H21" i="44"/>
  <c r="H17" i="43"/>
  <c r="H49" i="43"/>
  <c r="H51" i="43"/>
  <c r="H16" i="43"/>
  <c r="H11" i="43"/>
  <c r="H22" i="43"/>
  <c r="H14" i="43"/>
  <c r="H32" i="43"/>
  <c r="H26" i="43"/>
  <c r="H20" i="43"/>
  <c r="H12" i="43"/>
  <c r="H34" i="43"/>
  <c r="H44" i="43"/>
  <c r="H37" i="43"/>
  <c r="H5" i="43"/>
  <c r="H41" i="43"/>
  <c r="H15" i="43"/>
  <c r="H30" i="43"/>
  <c r="H48" i="43"/>
  <c r="H43" i="43"/>
  <c r="H28" i="43"/>
  <c r="H50" i="43"/>
  <c r="H27" i="43"/>
  <c r="H19" i="43"/>
  <c r="H9" i="43"/>
  <c r="H13" i="43"/>
  <c r="H25" i="43"/>
  <c r="H38" i="43"/>
  <c r="H46" i="43"/>
  <c r="H45" i="43"/>
  <c r="H52" i="43"/>
  <c r="H36" i="43"/>
  <c r="H29" i="43"/>
  <c r="H18" i="43"/>
  <c r="H31" i="43"/>
  <c r="H6" i="43"/>
  <c r="H10" i="43"/>
  <c r="H24" i="43"/>
  <c r="H47" i="43"/>
  <c r="H42" i="43"/>
  <c r="H42" i="42"/>
  <c r="H19" i="42"/>
  <c r="H6" i="42"/>
  <c r="H45" i="42"/>
  <c r="H21" i="42"/>
  <c r="H9" i="42"/>
  <c r="H27" i="42"/>
  <c r="H34" i="42"/>
  <c r="H43" i="42"/>
  <c r="H37" i="42"/>
  <c r="H22" i="42"/>
  <c r="H50" i="42"/>
  <c r="H29" i="42"/>
  <c r="H36" i="42"/>
  <c r="H13" i="42"/>
  <c r="H38" i="42"/>
  <c r="H11" i="42"/>
  <c r="H47" i="42"/>
  <c r="H14" i="42"/>
  <c r="H31" i="42"/>
  <c r="H12" i="42"/>
  <c r="H52" i="42"/>
  <c r="H18" i="42"/>
  <c r="H5" i="42"/>
  <c r="H20" i="42"/>
  <c r="H30" i="42"/>
  <c r="H46" i="42"/>
  <c r="H8" i="42"/>
  <c r="H25" i="42"/>
  <c r="H24" i="42"/>
  <c r="H41" i="42"/>
  <c r="H51" i="41"/>
  <c r="H16" i="41"/>
  <c r="H22" i="41"/>
  <c r="H37" i="41"/>
  <c r="H9" i="41"/>
  <c r="H13" i="41"/>
  <c r="H25" i="41"/>
  <c r="H20" i="41"/>
  <c r="H32" i="41"/>
  <c r="H34" i="41"/>
  <c r="H29" i="41"/>
  <c r="H30" i="41"/>
  <c r="H31" i="41"/>
  <c r="H43" i="41"/>
  <c r="H52" i="41"/>
  <c r="H45" i="41"/>
  <c r="H41" i="41"/>
  <c r="H15" i="41"/>
  <c r="H47" i="41"/>
  <c r="H28" i="41"/>
  <c r="H44" i="41"/>
  <c r="H36" i="41"/>
  <c r="H18" i="41"/>
  <c r="H33" i="41"/>
  <c r="H27" i="41"/>
  <c r="H48" i="41"/>
  <c r="H21" i="41"/>
  <c r="H50" i="41"/>
  <c r="H12" i="41"/>
  <c r="H11" i="41"/>
  <c r="H19" i="41"/>
  <c r="H6" i="41"/>
  <c r="H20" i="40"/>
  <c r="H12" i="40"/>
  <c r="H47" i="40"/>
  <c r="H18" i="40"/>
  <c r="H19" i="40"/>
  <c r="H30" i="40"/>
  <c r="H15" i="40"/>
  <c r="H45" i="40"/>
  <c r="H21" i="40"/>
  <c r="H6" i="40"/>
  <c r="H46" i="40"/>
  <c r="H25" i="40"/>
  <c r="H40" i="40"/>
  <c r="H50" i="40"/>
  <c r="H27" i="40"/>
  <c r="H33" i="40"/>
  <c r="H38" i="40"/>
  <c r="H11" i="40"/>
  <c r="H13" i="40"/>
  <c r="H37" i="40"/>
  <c r="H29" i="40"/>
  <c r="H31" i="40"/>
  <c r="H52" i="40"/>
  <c r="H10" i="40"/>
  <c r="H43" i="40"/>
  <c r="H44" i="40"/>
  <c r="H28" i="40"/>
  <c r="H5" i="40"/>
  <c r="H22" i="40"/>
  <c r="H9" i="40"/>
  <c r="H36" i="40"/>
  <c r="H24" i="40"/>
  <c r="H34" i="40"/>
  <c r="H41" i="40"/>
  <c r="H18" i="39"/>
  <c r="H12" i="39"/>
  <c r="H52" i="39"/>
  <c r="H25" i="39"/>
  <c r="H22" i="39"/>
  <c r="H30" i="39"/>
  <c r="H29" i="39"/>
  <c r="H36" i="39"/>
  <c r="H6" i="39"/>
  <c r="H17" i="39"/>
  <c r="H37" i="39"/>
  <c r="H48" i="39"/>
  <c r="H21" i="39"/>
  <c r="H11" i="39"/>
  <c r="H13" i="39"/>
  <c r="H41" i="39"/>
  <c r="H20" i="39"/>
  <c r="H15" i="39"/>
  <c r="H27" i="39"/>
  <c r="H16" i="39"/>
  <c r="H28" i="39"/>
  <c r="H31" i="39"/>
  <c r="H43" i="39"/>
  <c r="H38" i="39"/>
  <c r="H45" i="39"/>
  <c r="H47" i="39"/>
  <c r="H34" i="39"/>
  <c r="H50" i="39"/>
  <c r="H14" i="39"/>
  <c r="H46" i="39"/>
  <c r="H32" i="39"/>
  <c r="H49" i="39"/>
  <c r="H44" i="39"/>
  <c r="H42" i="39"/>
  <c r="H24" i="39"/>
  <c r="H35" i="39"/>
  <c r="H5" i="39"/>
  <c r="H52" i="38"/>
  <c r="H27" i="38"/>
  <c r="H6" i="38"/>
  <c r="H31" i="38"/>
  <c r="H20" i="38"/>
  <c r="H46" i="38"/>
  <c r="H37" i="38"/>
  <c r="H50" i="38"/>
  <c r="H47" i="38"/>
  <c r="H38" i="38"/>
  <c r="H10" i="38"/>
  <c r="H26" i="38"/>
  <c r="H30" i="38"/>
  <c r="H28" i="38"/>
  <c r="H12" i="38"/>
  <c r="H8" i="38"/>
  <c r="H13" i="38"/>
  <c r="H14" i="38"/>
  <c r="H43" i="38"/>
  <c r="H35" i="38"/>
  <c r="H45" i="38"/>
  <c r="H15" i="38"/>
  <c r="H51" i="38"/>
  <c r="H11" i="38"/>
  <c r="H36" i="38"/>
  <c r="H29" i="38"/>
  <c r="H33" i="38"/>
  <c r="H22" i="38"/>
  <c r="H8" i="37"/>
  <c r="H42" i="37"/>
  <c r="H36" i="37"/>
  <c r="H38" i="37"/>
  <c r="H43" i="37"/>
  <c r="H13" i="37"/>
  <c r="H19" i="37"/>
  <c r="H50" i="37"/>
  <c r="H27" i="37"/>
  <c r="H29" i="37"/>
  <c r="H20" i="37"/>
  <c r="H12" i="37"/>
  <c r="H31" i="37"/>
  <c r="H22" i="37"/>
  <c r="H14" i="37"/>
  <c r="H15" i="37"/>
  <c r="H6" i="37"/>
  <c r="H35" i="37"/>
  <c r="H30" i="37"/>
  <c r="H44" i="37"/>
  <c r="H5" i="37"/>
  <c r="H45" i="37"/>
  <c r="H28" i="37"/>
  <c r="H21" i="37"/>
  <c r="H11" i="37"/>
  <c r="H47" i="37"/>
  <c r="H46" i="37"/>
  <c r="H37" i="37"/>
  <c r="H24" i="37"/>
  <c r="H52" i="37"/>
  <c r="H34" i="37"/>
  <c r="H52" i="36"/>
  <c r="H42" i="36"/>
  <c r="H14" i="36"/>
  <c r="H30" i="36"/>
  <c r="H12" i="36"/>
  <c r="H46" i="36"/>
  <c r="H37" i="36"/>
  <c r="H31" i="36"/>
  <c r="H22" i="36"/>
  <c r="H6" i="36"/>
  <c r="H53" i="36"/>
  <c r="H13" i="36"/>
  <c r="H38" i="36"/>
  <c r="H15" i="36"/>
  <c r="H45" i="36"/>
  <c r="H19" i="36"/>
  <c r="H20" i="36"/>
  <c r="H21" i="36"/>
  <c r="H43" i="36"/>
  <c r="H11" i="36"/>
  <c r="H47" i="36"/>
  <c r="H27" i="36"/>
  <c r="H29" i="36"/>
  <c r="H5" i="36"/>
  <c r="H17" i="36"/>
  <c r="H33" i="36"/>
  <c r="H36" i="36"/>
  <c r="H24" i="36"/>
  <c r="H51" i="36"/>
  <c r="H41" i="36"/>
  <c r="H18" i="35"/>
  <c r="H21" i="35"/>
  <c r="H36" i="35"/>
  <c r="H31" i="35"/>
  <c r="H34" i="35"/>
  <c r="H45" i="35"/>
  <c r="H25" i="35"/>
  <c r="H30" i="35"/>
  <c r="H6" i="35"/>
  <c r="H38" i="35"/>
  <c r="H13" i="35"/>
  <c r="H28" i="35"/>
  <c r="H20" i="35"/>
  <c r="H17" i="35"/>
  <c r="H43" i="35"/>
  <c r="H32" i="35"/>
  <c r="H5" i="35"/>
  <c r="H41" i="35"/>
  <c r="H46" i="35"/>
  <c r="H22" i="35"/>
  <c r="H51" i="35"/>
  <c r="H50" i="35"/>
  <c r="H27" i="35"/>
  <c r="H52" i="35"/>
  <c r="H53" i="35"/>
  <c r="H29" i="35"/>
  <c r="H44" i="35"/>
  <c r="H11" i="35"/>
  <c r="H37" i="35"/>
  <c r="H15" i="35"/>
  <c r="H33" i="35"/>
  <c r="H26" i="35"/>
  <c r="H14" i="35"/>
  <c r="H12" i="35"/>
  <c r="H48" i="35"/>
  <c r="H43" i="34"/>
  <c r="H27" i="34"/>
  <c r="H47" i="34"/>
  <c r="H50" i="34"/>
  <c r="H28" i="34"/>
  <c r="H31" i="34"/>
  <c r="H54" i="34"/>
  <c r="H14" i="34"/>
  <c r="H22" i="34"/>
  <c r="H24" i="34"/>
  <c r="H51" i="34"/>
  <c r="H6" i="34"/>
  <c r="H52" i="34"/>
  <c r="H46" i="34"/>
  <c r="H44" i="34"/>
  <c r="H11" i="34"/>
  <c r="H19" i="34"/>
  <c r="H38" i="34"/>
  <c r="H53" i="34"/>
  <c r="H12" i="34"/>
  <c r="H26" i="34"/>
  <c r="H37" i="34"/>
  <c r="H20" i="34"/>
  <c r="H5" i="34"/>
  <c r="H30" i="34"/>
  <c r="H8" i="34"/>
  <c r="H50" i="33"/>
  <c r="H6" i="33"/>
  <c r="H19" i="33"/>
  <c r="H13" i="33"/>
  <c r="H51" i="33"/>
  <c r="H17" i="33"/>
  <c r="H18" i="33"/>
  <c r="H38" i="33"/>
  <c r="H53" i="33"/>
  <c r="H21" i="33"/>
  <c r="H27" i="33"/>
  <c r="H41" i="33"/>
  <c r="H30" i="33"/>
  <c r="H36" i="33"/>
  <c r="H31" i="33"/>
  <c r="H20" i="33"/>
  <c r="H45" i="33"/>
  <c r="H22" i="33"/>
  <c r="H11" i="33"/>
  <c r="H12" i="33"/>
  <c r="H14" i="33"/>
  <c r="H44" i="33"/>
  <c r="H54" i="33"/>
  <c r="H35" i="33"/>
  <c r="H8" i="33"/>
  <c r="H40" i="33"/>
  <c r="H16" i="33"/>
  <c r="H15" i="33"/>
  <c r="H42" i="33"/>
  <c r="H25" i="33"/>
  <c r="H46" i="33"/>
  <c r="H52" i="33"/>
  <c r="H47" i="33"/>
  <c r="H9" i="33"/>
  <c r="H37" i="33"/>
  <c r="H29" i="33"/>
  <c r="H48" i="33"/>
  <c r="H33" i="33"/>
  <c r="H28" i="33"/>
  <c r="H32" i="33"/>
  <c r="H34" i="33"/>
  <c r="H36" i="32"/>
  <c r="H13" i="32"/>
  <c r="H6" i="32"/>
  <c r="H46" i="32"/>
  <c r="H43" i="32"/>
  <c r="H18" i="32"/>
  <c r="H34" i="32"/>
  <c r="H50" i="32"/>
  <c r="H19" i="32"/>
  <c r="H45" i="32"/>
  <c r="H25" i="32"/>
  <c r="H39" i="32"/>
  <c r="H24" i="32"/>
  <c r="H11" i="32"/>
  <c r="H12" i="32"/>
  <c r="H41" i="32"/>
  <c r="H22" i="32"/>
  <c r="H38" i="32"/>
  <c r="H51" i="32"/>
  <c r="H15" i="32"/>
  <c r="H49" i="32"/>
  <c r="H44" i="32"/>
  <c r="H31" i="32"/>
  <c r="H28" i="32"/>
  <c r="H21" i="32"/>
  <c r="H27" i="32"/>
  <c r="H23" i="32"/>
  <c r="H52" i="32"/>
  <c r="H47" i="32"/>
  <c r="H29" i="32"/>
  <c r="H53" i="32"/>
  <c r="H20" i="32"/>
  <c r="H35" i="32"/>
  <c r="H54" i="32"/>
  <c r="H19" i="31"/>
  <c r="H28" i="31"/>
  <c r="H12" i="31"/>
  <c r="H27" i="31"/>
  <c r="H34" i="31"/>
  <c r="H26" i="31"/>
  <c r="H36" i="31"/>
  <c r="H6" i="31"/>
  <c r="H16" i="31"/>
  <c r="H48" i="31"/>
  <c r="H52" i="31"/>
  <c r="H38" i="31"/>
  <c r="H45" i="31"/>
  <c r="H47" i="31"/>
  <c r="H50" i="31"/>
  <c r="H9" i="31"/>
  <c r="H11" i="31"/>
  <c r="H18" i="31"/>
  <c r="H20" i="31"/>
  <c r="H43" i="31"/>
  <c r="H51" i="31"/>
  <c r="H44" i="31"/>
  <c r="H15" i="31"/>
  <c r="H46" i="31"/>
  <c r="H31" i="31"/>
  <c r="H32" i="31"/>
  <c r="H21" i="31"/>
  <c r="H35" i="31"/>
  <c r="H41" i="31"/>
  <c r="H53" i="31"/>
  <c r="H54" i="31"/>
  <c r="H30" i="31"/>
  <c r="H29" i="31"/>
  <c r="H25" i="31"/>
  <c r="H8" i="31"/>
  <c r="H13" i="31"/>
  <c r="H51" i="30"/>
  <c r="H19" i="30"/>
  <c r="H22" i="30"/>
  <c r="H18" i="30"/>
  <c r="H15" i="30"/>
  <c r="H48" i="30"/>
  <c r="H29" i="30"/>
  <c r="H5" i="30"/>
  <c r="H44" i="30"/>
  <c r="H38" i="30"/>
  <c r="H10" i="30"/>
  <c r="H37" i="30"/>
  <c r="H25" i="30"/>
  <c r="H12" i="30"/>
  <c r="H9" i="30"/>
  <c r="H40" i="30"/>
  <c r="H41" i="30"/>
  <c r="H46" i="30"/>
  <c r="H34" i="30"/>
  <c r="H54" i="30"/>
  <c r="H20" i="30"/>
  <c r="H21" i="30"/>
  <c r="H11" i="30"/>
  <c r="H23" i="30"/>
  <c r="H35" i="30"/>
  <c r="H6" i="30"/>
  <c r="H45" i="30"/>
  <c r="H7" i="30"/>
  <c r="H16" i="30"/>
  <c r="H39" i="30"/>
  <c r="H13" i="30"/>
  <c r="H28" i="30"/>
  <c r="H33" i="30"/>
  <c r="H32" i="30"/>
  <c r="H42" i="30"/>
  <c r="H50" i="30"/>
  <c r="H52" i="30"/>
  <c r="H43" i="30"/>
  <c r="H45" i="29"/>
  <c r="H15" i="29"/>
  <c r="H10" i="29"/>
  <c r="H14" i="29"/>
  <c r="H35" i="29"/>
  <c r="H37" i="29"/>
  <c r="H43" i="29"/>
  <c r="H8" i="29"/>
  <c r="H12" i="29"/>
  <c r="H21" i="29"/>
  <c r="H13" i="29"/>
  <c r="H50" i="29"/>
  <c r="H48" i="29"/>
  <c r="H11" i="29"/>
  <c r="H44" i="29"/>
  <c r="H32" i="29"/>
  <c r="H29" i="29"/>
  <c r="H40" i="29"/>
  <c r="H30" i="29"/>
  <c r="H54" i="29"/>
  <c r="H22" i="29"/>
  <c r="H19" i="29"/>
  <c r="H27" i="29"/>
  <c r="H47" i="29"/>
  <c r="H51" i="29"/>
  <c r="H16" i="29"/>
  <c r="H53" i="29"/>
  <c r="H31" i="29"/>
  <c r="H41" i="29"/>
  <c r="H34" i="29"/>
  <c r="H20" i="29"/>
  <c r="H26" i="29"/>
  <c r="H28" i="29"/>
  <c r="H18" i="29"/>
  <c r="H36" i="29"/>
  <c r="H52" i="29"/>
  <c r="H38" i="29"/>
  <c r="H6" i="28"/>
  <c r="H8" i="28"/>
  <c r="H35" i="28"/>
  <c r="H43" i="28"/>
  <c r="H27" i="28"/>
  <c r="H15" i="28"/>
  <c r="H31" i="28"/>
  <c r="H34" i="28"/>
  <c r="H45" i="28"/>
  <c r="H22" i="28"/>
  <c r="H50" i="28"/>
  <c r="H28" i="28"/>
  <c r="H23" i="28"/>
  <c r="H37" i="28"/>
  <c r="H7" i="28"/>
  <c r="H16" i="28"/>
  <c r="H38" i="28"/>
  <c r="H25" i="28"/>
  <c r="H13" i="28"/>
  <c r="H53" i="28"/>
  <c r="H36" i="28"/>
  <c r="H51" i="28"/>
  <c r="H12" i="28"/>
  <c r="H18" i="28"/>
  <c r="H41" i="28"/>
  <c r="H17" i="28"/>
  <c r="H32" i="28"/>
  <c r="H47" i="28"/>
  <c r="H54" i="28"/>
  <c r="H48" i="28"/>
  <c r="H24" i="28"/>
  <c r="H39" i="28"/>
  <c r="H33" i="28"/>
  <c r="H19" i="28"/>
  <c r="H9" i="28"/>
  <c r="H14" i="28"/>
  <c r="H42" i="27"/>
  <c r="H35" i="27"/>
  <c r="H27" i="27"/>
  <c r="H34" i="27"/>
  <c r="H48" i="27"/>
  <c r="H19" i="27"/>
  <c r="H20" i="27"/>
  <c r="H15" i="27"/>
  <c r="H54" i="27"/>
  <c r="H44" i="27"/>
  <c r="H43" i="27"/>
  <c r="H38" i="27"/>
  <c r="H25" i="27"/>
  <c r="H32" i="27"/>
  <c r="H21" i="27"/>
  <c r="H18" i="27"/>
  <c r="H31" i="27"/>
  <c r="H16" i="27"/>
  <c r="H52" i="27"/>
  <c r="H8" i="27"/>
  <c r="H13" i="27"/>
  <c r="H30" i="27"/>
  <c r="H46" i="27"/>
  <c r="H28" i="27"/>
  <c r="H12" i="27"/>
  <c r="H41" i="27"/>
  <c r="H6" i="27"/>
  <c r="H22" i="27"/>
  <c r="H24" i="27"/>
  <c r="H14" i="27"/>
  <c r="H47" i="27"/>
  <c r="F32" i="1"/>
  <c r="G32" i="1" s="1"/>
  <c r="F14" i="1"/>
  <c r="G14" i="1" s="1"/>
  <c r="D13" i="1"/>
  <c r="E13" i="1" s="1"/>
  <c r="I52" i="1"/>
  <c r="H52" i="1" s="1"/>
  <c r="I34" i="1"/>
  <c r="H34" i="1" s="1"/>
  <c r="I48" i="1"/>
  <c r="I14" i="1"/>
  <c r="I17" i="1"/>
  <c r="F49" i="1"/>
  <c r="G49" i="1" s="1"/>
  <c r="D52" i="1"/>
  <c r="E52" i="1" s="1"/>
  <c r="I19" i="1"/>
  <c r="H19" i="1" s="1"/>
  <c r="D22" i="1"/>
  <c r="E22" i="1" s="1"/>
  <c r="I32" i="1"/>
  <c r="D24" i="1"/>
  <c r="E24" i="1" s="1"/>
  <c r="F22" i="1"/>
  <c r="G22" i="1" s="1"/>
  <c r="H22" i="1" s="1"/>
  <c r="D23" i="1"/>
  <c r="E23" i="1" s="1"/>
  <c r="F23" i="1"/>
  <c r="G23" i="1" s="1"/>
  <c r="H23" i="1" s="1"/>
  <c r="D34" i="1"/>
  <c r="E34" i="1" s="1"/>
  <c r="D19" i="1"/>
  <c r="E19" i="1" s="1"/>
  <c r="D51" i="1"/>
  <c r="E51" i="1" s="1"/>
  <c r="F24" i="1"/>
  <c r="G24" i="1" s="1"/>
  <c r="H24" i="1" s="1"/>
  <c r="F40" i="1"/>
  <c r="G40" i="1" s="1"/>
  <c r="H40" i="1" s="1"/>
  <c r="I21" i="1"/>
  <c r="H21" i="1" s="1"/>
  <c r="D21" i="1"/>
  <c r="E21" i="1" s="1"/>
  <c r="I31" i="1"/>
  <c r="F31" i="1"/>
  <c r="G31" i="1" s="1"/>
  <c r="I51" i="1"/>
  <c r="H51" i="1" s="1"/>
  <c r="I16" i="1"/>
  <c r="F47" i="1"/>
  <c r="G47" i="1" s="1"/>
  <c r="I33" i="1"/>
  <c r="F54" i="1"/>
  <c r="G54" i="1" s="1"/>
  <c r="H54" i="1" s="1"/>
  <c r="I49" i="1"/>
  <c r="F5" i="1"/>
  <c r="G5" i="1" s="1"/>
  <c r="H5" i="1" s="1"/>
  <c r="F33" i="1"/>
  <c r="G33" i="1" s="1"/>
  <c r="F29" i="1"/>
  <c r="G29" i="1" s="1"/>
  <c r="H29" i="1" s="1"/>
  <c r="D29" i="1"/>
  <c r="E29" i="1" s="1"/>
  <c r="F48" i="1"/>
  <c r="G48" i="1" s="1"/>
  <c r="I18" i="1"/>
  <c r="H18" i="1" s="1"/>
  <c r="I46" i="1"/>
  <c r="I30" i="1"/>
  <c r="F16" i="1"/>
  <c r="G16" i="1" s="1"/>
  <c r="D40" i="1"/>
  <c r="E40" i="1" s="1"/>
  <c r="D38" i="1"/>
  <c r="E38" i="1" s="1"/>
  <c r="F27" i="1"/>
  <c r="G27" i="1" s="1"/>
  <c r="H27" i="1" s="1"/>
  <c r="F17" i="1"/>
  <c r="G17" i="1" s="1"/>
  <c r="F37" i="1"/>
  <c r="G37" i="1" s="1"/>
  <c r="H37" i="1" s="1"/>
  <c r="D45" i="1"/>
  <c r="E45" i="1" s="1"/>
  <c r="F38" i="1"/>
  <c r="G38" i="1" s="1"/>
  <c r="H38" i="1" s="1"/>
  <c r="D54" i="1"/>
  <c r="E54" i="1" s="1"/>
  <c r="I53" i="1"/>
  <c r="H53" i="1" s="1"/>
  <c r="D35" i="1"/>
  <c r="E35" i="1" s="1"/>
  <c r="D36" i="1"/>
  <c r="E36" i="1" s="1"/>
  <c r="D39" i="1"/>
  <c r="E39" i="1" s="1"/>
  <c r="D7" i="1"/>
  <c r="E7" i="1" s="1"/>
  <c r="I35" i="1"/>
  <c r="H35" i="1" s="1"/>
  <c r="D20" i="1"/>
  <c r="E20" i="1" s="1"/>
  <c r="D18" i="1"/>
  <c r="E18" i="1" s="1"/>
  <c r="F9" i="1"/>
  <c r="G9" i="1" s="1"/>
  <c r="H9" i="1" s="1"/>
  <c r="I20" i="1"/>
  <c r="H20" i="1" s="1"/>
  <c r="F30" i="1"/>
  <c r="G30" i="1" s="1"/>
  <c r="I36" i="1"/>
  <c r="H36" i="1" s="1"/>
  <c r="I15" i="1"/>
  <c r="F45" i="1"/>
  <c r="G45" i="1" s="1"/>
  <c r="H45" i="1" s="1"/>
  <c r="D5" i="1"/>
  <c r="E5" i="1" s="1"/>
  <c r="D53" i="1"/>
  <c r="E53" i="1" s="1"/>
  <c r="F15" i="1"/>
  <c r="G15" i="1" s="1"/>
  <c r="F46" i="1"/>
  <c r="G46" i="1" s="1"/>
  <c r="F7" i="1"/>
  <c r="G7" i="1" s="1"/>
  <c r="H7" i="1" s="1"/>
  <c r="D37" i="1"/>
  <c r="E37" i="1" s="1"/>
  <c r="F39" i="1"/>
  <c r="G39" i="1" s="1"/>
  <c r="H39" i="1" s="1"/>
  <c r="D50" i="1"/>
  <c r="E50" i="1" s="1"/>
  <c r="F8" i="1"/>
  <c r="G8" i="1" s="1"/>
  <c r="H8" i="1" s="1"/>
  <c r="D8" i="1"/>
  <c r="E8" i="1" s="1"/>
  <c r="D11" i="1"/>
  <c r="E11" i="1" s="1"/>
  <c r="F13" i="1"/>
  <c r="G13" i="1" s="1"/>
  <c r="H13" i="1" s="1"/>
  <c r="D6" i="1"/>
  <c r="E6" i="1" s="1"/>
  <c r="I50" i="1"/>
  <c r="H50" i="1" s="1"/>
  <c r="F6" i="1"/>
  <c r="G6" i="1" s="1"/>
  <c r="H6" i="1" s="1"/>
  <c r="I47" i="1"/>
  <c r="F25" i="1"/>
  <c r="G25" i="1" s="1"/>
  <c r="H25" i="1" s="1"/>
  <c r="F41" i="1"/>
  <c r="G41" i="1" s="1"/>
  <c r="H41" i="1" s="1"/>
  <c r="F11" i="1"/>
  <c r="G11" i="1" s="1"/>
  <c r="H11" i="1" s="1"/>
  <c r="D27" i="1"/>
  <c r="E27" i="1" s="1"/>
  <c r="D44" i="1"/>
  <c r="E44" i="1" s="1"/>
  <c r="D10" i="1"/>
  <c r="E10" i="1" s="1"/>
  <c r="D26" i="1"/>
  <c r="E26" i="1" s="1"/>
  <c r="F43" i="1"/>
  <c r="G43" i="1" s="1"/>
  <c r="H43" i="1" s="1"/>
  <c r="D28" i="1"/>
  <c r="E28" i="1" s="1"/>
  <c r="F10" i="1"/>
  <c r="G10" i="1" s="1"/>
  <c r="H10" i="1" s="1"/>
  <c r="D41" i="1"/>
  <c r="E41" i="1" s="1"/>
  <c r="F44" i="1"/>
  <c r="G44" i="1" s="1"/>
  <c r="H44" i="1" s="1"/>
  <c r="D25" i="1"/>
  <c r="E25" i="1" s="1"/>
  <c r="D9" i="1"/>
  <c r="E9" i="1" s="1"/>
  <c r="F42" i="1"/>
  <c r="G42" i="1" s="1"/>
  <c r="H42" i="1" s="1"/>
  <c r="D43" i="1"/>
  <c r="E43" i="1" s="1"/>
  <c r="D12" i="1"/>
  <c r="E12" i="1" s="1"/>
  <c r="F28" i="1"/>
  <c r="G28" i="1" s="1"/>
  <c r="H28" i="1" s="1"/>
  <c r="F12" i="1"/>
  <c r="G12" i="1" s="1"/>
  <c r="H12" i="1" s="1"/>
  <c r="D42" i="1"/>
  <c r="E42" i="1" s="1"/>
  <c r="F26" i="1"/>
  <c r="G26" i="1" s="1"/>
  <c r="H26" i="1" s="1"/>
  <c r="H32" i="1" l="1"/>
  <c r="H48" i="1"/>
  <c r="H14" i="1"/>
  <c r="H49" i="1"/>
  <c r="H17" i="1"/>
  <c r="H47" i="1"/>
  <c r="H33" i="1"/>
  <c r="H46" i="1"/>
  <c r="H31" i="1"/>
  <c r="H16" i="1"/>
  <c r="H30" i="1"/>
  <c r="H15" i="1"/>
</calcChain>
</file>

<file path=xl/sharedStrings.xml><?xml version="1.0" encoding="utf-8"?>
<sst xmlns="http://schemas.openxmlformats.org/spreadsheetml/2006/main" count="459" uniqueCount="63">
  <si>
    <t>N</t>
  </si>
  <si>
    <t>Paiement Unique</t>
  </si>
  <si>
    <t>(F/P, i, N)</t>
  </si>
  <si>
    <t>i</t>
  </si>
  <si>
    <t>(P/F, i, N)</t>
  </si>
  <si>
    <t>Annuités</t>
  </si>
  <si>
    <t>Gradients</t>
  </si>
  <si>
    <t>(F/A, i, N)</t>
  </si>
  <si>
    <t>(A/F, i, N)</t>
  </si>
  <si>
    <t>(P/A, i, N)</t>
  </si>
  <si>
    <t>(A/P, i, N)</t>
  </si>
  <si>
    <t>(A/G, i, N)</t>
  </si>
  <si>
    <t>(P/G, i, N)</t>
  </si>
  <si>
    <t>F</t>
  </si>
  <si>
    <t>P</t>
  </si>
  <si>
    <t>A</t>
  </si>
  <si>
    <t>G</t>
  </si>
  <si>
    <t>Taux d'intérêt effectif</t>
  </si>
  <si>
    <t>r</t>
  </si>
  <si>
    <t>Taux d'intérêt nominal</t>
  </si>
  <si>
    <t>Nombre de paiements</t>
  </si>
  <si>
    <t>Capital Initial</t>
  </si>
  <si>
    <t>Valeur future d'un montant</t>
  </si>
  <si>
    <t>Annuité</t>
  </si>
  <si>
    <t>Gradient</t>
  </si>
  <si>
    <t>C</t>
  </si>
  <si>
    <t>K</t>
  </si>
  <si>
    <t>M</t>
  </si>
  <si>
    <t>Nombre de périodes de composition</t>
  </si>
  <si>
    <t>Nombre de périodes de versement</t>
  </si>
  <si>
    <t>Nombre de périodes de composition par période de versements</t>
  </si>
  <si>
    <t>p</t>
  </si>
  <si>
    <t>Table</t>
  </si>
  <si>
    <t>A1</t>
  </si>
  <si>
    <t>#</t>
  </si>
  <si>
    <t>A7</t>
  </si>
  <si>
    <t>A2</t>
  </si>
  <si>
    <t>A29</t>
  </si>
  <si>
    <t>A10</t>
  </si>
  <si>
    <t>A3</t>
  </si>
  <si>
    <t>A4</t>
  </si>
  <si>
    <t>A5</t>
  </si>
  <si>
    <t>A6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</si>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</sst>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medium">
        <color theme="0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0" xfId="0" applyFont="1" applyFill="1"/>
    <xf numFmtId="10" fontId="2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5" borderId="3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5" fontId="0" fillId="7" borderId="0" xfId="0" applyNumberFormat="1" applyFill="1" applyBorder="1"/>
    <xf numFmtId="165" fontId="0" fillId="7" borderId="10" xfId="0" applyNumberFormat="1" applyFill="1" applyBorder="1"/>
    <xf numFmtId="165" fontId="0" fillId="8" borderId="0" xfId="0" applyNumberFormat="1" applyFill="1" applyBorder="1"/>
    <xf numFmtId="165" fontId="0" fillId="8" borderId="10" xfId="0" applyNumberFormat="1" applyFill="1" applyBorder="1"/>
    <xf numFmtId="165" fontId="0" fillId="9" borderId="0" xfId="0" applyNumberFormat="1" applyFill="1" applyBorder="1"/>
    <xf numFmtId="165" fontId="0" fillId="9" borderId="10" xfId="0" applyNumberFormat="1" applyFill="1" applyBorder="1"/>
    <xf numFmtId="165" fontId="0" fillId="7" borderId="11" xfId="0" applyNumberFormat="1" applyFill="1" applyBorder="1"/>
    <xf numFmtId="165" fontId="0" fillId="8" borderId="11" xfId="0" applyNumberFormat="1" applyFill="1" applyBorder="1"/>
    <xf numFmtId="165" fontId="0" fillId="9" borderId="11" xfId="0" applyNumberFormat="1" applyFill="1" applyBorder="1"/>
    <xf numFmtId="165" fontId="0" fillId="10" borderId="0" xfId="0" applyNumberFormat="1" applyFill="1" applyBorder="1"/>
    <xf numFmtId="165" fontId="0" fillId="10" borderId="11" xfId="0" applyNumberFormat="1" applyFill="1" applyBorder="1"/>
    <xf numFmtId="165" fontId="0" fillId="11" borderId="0" xfId="0" applyNumberFormat="1" applyFill="1" applyBorder="1"/>
    <xf numFmtId="165" fontId="0" fillId="11" borderId="11" xfId="0" applyNumberFormat="1" applyFill="1" applyBorder="1"/>
    <xf numFmtId="165" fontId="0" fillId="12" borderId="0" xfId="0" applyNumberFormat="1" applyFill="1" applyBorder="1"/>
    <xf numFmtId="165" fontId="0" fillId="12" borderId="11" xfId="0" applyNumberForma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0" fillId="0" borderId="23" xfId="0" applyFill="1" applyBorder="1"/>
    <xf numFmtId="0" fontId="3" fillId="0" borderId="0" xfId="0" applyFont="1"/>
    <xf numFmtId="0" fontId="4" fillId="0" borderId="23" xfId="0" applyFont="1" applyBorder="1"/>
    <xf numFmtId="0" fontId="4" fillId="0" borderId="0" xfId="0" applyFont="1" applyBorder="1"/>
    <xf numFmtId="0" fontId="4" fillId="0" borderId="0" xfId="0" applyFont="1" applyFill="1"/>
    <xf numFmtId="10" fontId="4" fillId="0" borderId="0" xfId="0" applyNumberFormat="1" applyFont="1" applyFill="1"/>
    <xf numFmtId="9" fontId="4" fillId="0" borderId="0" xfId="0" applyNumberFormat="1" applyFont="1" applyFill="1"/>
    <xf numFmtId="0" fontId="4" fillId="0" borderId="23" xfId="0" applyFont="1" applyFill="1" applyBorder="1"/>
    <xf numFmtId="165" fontId="0" fillId="10" borderId="10" xfId="0" applyNumberFormat="1" applyFill="1" applyBorder="1"/>
    <xf numFmtId="165" fontId="0" fillId="11" borderId="10" xfId="0" applyNumberFormat="1" applyFill="1" applyBorder="1"/>
    <xf numFmtId="165" fontId="0" fillId="12" borderId="10" xfId="0" applyNumberFormat="1" applyFill="1" applyBorder="1"/>
    <xf numFmtId="0" fontId="2" fillId="4" borderId="27" xfId="0" applyFont="1" applyFill="1" applyBorder="1" applyAlignment="1">
      <alignment horizontal="center"/>
    </xf>
    <xf numFmtId="165" fontId="0" fillId="10" borderId="28" xfId="0" applyNumberFormat="1" applyFill="1" applyBorder="1"/>
    <xf numFmtId="165" fontId="0" fillId="11" borderId="28" xfId="0" applyNumberFormat="1" applyFill="1" applyBorder="1"/>
    <xf numFmtId="165" fontId="0" fillId="12" borderId="28" xfId="0" applyNumberFormat="1" applyFill="1" applyBorder="1"/>
    <xf numFmtId="0" fontId="0" fillId="4" borderId="29" xfId="0" applyFill="1" applyBorder="1" applyAlignment="1">
      <alignment horizontal="center"/>
    </xf>
    <xf numFmtId="165" fontId="0" fillId="7" borderId="28" xfId="0" applyNumberFormat="1" applyFill="1" applyBorder="1"/>
    <xf numFmtId="165" fontId="0" fillId="8" borderId="28" xfId="0" applyNumberFormat="1" applyFill="1" applyBorder="1"/>
    <xf numFmtId="165" fontId="0" fillId="9" borderId="2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8</xdr:row>
      <xdr:rowOff>18965</xdr:rowOff>
    </xdr:from>
    <xdr:to>
      <xdr:col>9</xdr:col>
      <xdr:colOff>607640</xdr:colOff>
      <xdr:row>43</xdr:row>
      <xdr:rowOff>161192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A8DCF6-F21E-4C52-D1A7-16654E35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8" y="1542965"/>
          <a:ext cx="7149119" cy="6809727"/>
        </a:xfrm>
        <a:prstGeom prst="rect">
          <a:avLst/>
        </a:prstGeom>
      </xdr:spPr>
    </xdr:pic>
    <xdr:clientData/>
  </xdr:twoCellAnchor>
  <xdr:oneCellAnchor>
    <xdr:from>
      <xdr:col>4</xdr:col>
      <xdr:colOff>117963</xdr:colOff>
      <xdr:row>3</xdr:row>
      <xdr:rowOff>92320</xdr:rowOff>
    </xdr:from>
    <xdr:ext cx="1178528" cy="330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1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𝑪𝑲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fr-CA" sz="1100" b="1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𝒊=(𝟏+𝒓/𝑪𝑲)^𝑪−𝟏</a:t>
              </a:r>
              <a:endParaRPr lang="fr-CA" sz="1100" b="1"/>
            </a:p>
          </xdr:txBody>
        </xdr:sp>
      </mc:Fallback>
    </mc:AlternateContent>
    <xdr:clientData/>
  </xdr:oneCellAnchor>
  <xdr:oneCellAnchor>
    <xdr:from>
      <xdr:col>6</xdr:col>
      <xdr:colOff>411040</xdr:colOff>
      <xdr:row>3</xdr:row>
      <xdr:rowOff>114300</xdr:rowOff>
    </xdr:from>
    <xdr:ext cx="814389" cy="2469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d>
                          <m:dPr>
                            <m:begChr m:val="["/>
                            <m:endChr m:val="]"/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</m:sub>
                    </m:sSub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num>
                          <m:den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𝑲</m:t>
                            </m:r>
                          </m:den>
                        </m:f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CA" sz="1100" b="1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𝒊_[ ] =𝒆^(𝒓/𝑲)  −𝟏</a:t>
              </a:r>
              <a:endParaRPr lang="en-CA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9B49-2174-47FB-ACBD-DDEA211635A0}">
  <sheetPr>
    <pageSetUpPr fitToPage="1"/>
  </sheetPr>
  <dimension ref="A1:J54"/>
  <sheetViews>
    <sheetView tabSelected="1" zoomScale="130" zoomScaleNormal="130" workbookViewId="0">
      <selection activeCell="M18" sqref="M18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37" t="s">
        <v>18</v>
      </c>
      <c r="B1" s="38" t="s">
        <v>19</v>
      </c>
      <c r="C1" s="38"/>
      <c r="D1" s="38" t="s">
        <v>25</v>
      </c>
      <c r="E1" s="38" t="s">
        <v>30</v>
      </c>
      <c r="F1" s="38"/>
      <c r="G1" s="38"/>
      <c r="H1" s="38"/>
      <c r="I1" s="38"/>
      <c r="J1" s="39"/>
    </row>
    <row r="2" spans="1:10" x14ac:dyDescent="0.25">
      <c r="A2" s="40" t="s">
        <v>3</v>
      </c>
      <c r="B2" s="41" t="s">
        <v>17</v>
      </c>
      <c r="C2" s="41"/>
      <c r="D2" t="s">
        <v>26</v>
      </c>
      <c r="E2" t="s">
        <v>29</v>
      </c>
      <c r="F2" s="41"/>
      <c r="J2" s="42"/>
    </row>
    <row r="3" spans="1:10" x14ac:dyDescent="0.25">
      <c r="A3" s="40" t="s">
        <v>0</v>
      </c>
      <c r="B3" s="41" t="s">
        <v>20</v>
      </c>
      <c r="C3" s="41"/>
      <c r="D3" t="s">
        <v>27</v>
      </c>
      <c r="E3" t="s">
        <v>28</v>
      </c>
      <c r="F3" s="41"/>
      <c r="J3" s="42"/>
    </row>
    <row r="4" spans="1:10" x14ac:dyDescent="0.25">
      <c r="A4" s="40" t="s">
        <v>14</v>
      </c>
      <c r="B4" s="46" t="s">
        <v>21</v>
      </c>
      <c r="C4" s="41"/>
      <c r="D4" s="41"/>
      <c r="E4" s="41"/>
      <c r="F4" s="41"/>
      <c r="J4" s="42"/>
    </row>
    <row r="5" spans="1:10" x14ac:dyDescent="0.25">
      <c r="A5" s="47" t="s">
        <v>13</v>
      </c>
      <c r="B5" s="46" t="s">
        <v>22</v>
      </c>
      <c r="C5" s="41"/>
      <c r="D5" s="41"/>
      <c r="E5" s="41"/>
      <c r="F5" s="41"/>
      <c r="J5" s="42"/>
    </row>
    <row r="6" spans="1:10" x14ac:dyDescent="0.25">
      <c r="A6" s="47" t="s">
        <v>15</v>
      </c>
      <c r="B6" s="46" t="s">
        <v>23</v>
      </c>
      <c r="C6" s="41"/>
      <c r="D6" s="41"/>
      <c r="E6" s="41"/>
      <c r="F6" s="41"/>
      <c r="J6" s="42"/>
    </row>
    <row r="7" spans="1:10" x14ac:dyDescent="0.25">
      <c r="A7" s="47" t="s">
        <v>16</v>
      </c>
      <c r="B7" s="46" t="s">
        <v>24</v>
      </c>
      <c r="C7" s="41"/>
      <c r="D7" s="41"/>
      <c r="E7" s="41"/>
      <c r="F7" s="41"/>
      <c r="J7" s="42"/>
    </row>
    <row r="8" spans="1:10" x14ac:dyDescent="0.25">
      <c r="A8" s="49"/>
      <c r="B8" s="50"/>
      <c r="C8" s="50"/>
      <c r="D8" s="50"/>
      <c r="E8" s="50"/>
      <c r="F8" s="50"/>
      <c r="G8" s="41"/>
      <c r="H8" s="41"/>
      <c r="I8" s="41"/>
      <c r="J8" s="42"/>
    </row>
    <row r="9" spans="1:10" x14ac:dyDescent="0.25">
      <c r="A9" s="49"/>
      <c r="B9" s="50"/>
      <c r="C9" s="50"/>
      <c r="D9" s="50"/>
      <c r="E9" s="50"/>
      <c r="F9" s="50"/>
      <c r="G9" s="41"/>
      <c r="H9" s="41"/>
      <c r="I9" s="41"/>
      <c r="J9" s="42"/>
    </row>
    <row r="10" spans="1:10" x14ac:dyDescent="0.25">
      <c r="A10" s="54" t="s">
        <v>32</v>
      </c>
      <c r="B10" s="51" t="s">
        <v>34</v>
      </c>
      <c r="C10" s="51" t="s">
        <v>3</v>
      </c>
      <c r="D10" s="51" t="s">
        <v>31</v>
      </c>
      <c r="E10" s="50"/>
      <c r="F10" s="50"/>
      <c r="G10" s="41"/>
      <c r="H10" s="41"/>
      <c r="I10" s="41"/>
      <c r="J10" s="42"/>
    </row>
    <row r="11" spans="1:10" x14ac:dyDescent="0.25">
      <c r="A11" s="54" t="str">
        <f>"A" &amp; (B11 - 1)</f>
        <v>A1</v>
      </c>
      <c r="B11" s="51">
        <v>2</v>
      </c>
      <c r="C11" s="52">
        <v>2.5000000000000001E-3</v>
      </c>
      <c r="D11" s="51">
        <v>816</v>
      </c>
      <c r="E11" s="50"/>
      <c r="F11" s="50"/>
      <c r="G11" s="41"/>
      <c r="H11" s="41"/>
      <c r="I11" s="41"/>
      <c r="J11" s="42"/>
    </row>
    <row r="12" spans="1:10" x14ac:dyDescent="0.25">
      <c r="A12" s="54" t="str">
        <f t="shared" ref="A12:A39" si="0">"A" &amp; (B12 - 1)</f>
        <v>A2</v>
      </c>
      <c r="B12" s="51">
        <v>3</v>
      </c>
      <c r="C12" s="52">
        <v>5.0000000000000001E-3</v>
      </c>
      <c r="D12" s="51">
        <f>D11 + 1</f>
        <v>817</v>
      </c>
      <c r="E12" s="50"/>
      <c r="F12" s="50"/>
      <c r="G12" s="41"/>
      <c r="H12" s="41"/>
      <c r="I12" s="41"/>
      <c r="J12" s="42"/>
    </row>
    <row r="13" spans="1:10" x14ac:dyDescent="0.25">
      <c r="A13" s="54" t="str">
        <f t="shared" si="0"/>
        <v>A3</v>
      </c>
      <c r="B13" s="51">
        <v>4</v>
      </c>
      <c r="C13" s="52">
        <v>7.4999999999999997E-3</v>
      </c>
      <c r="D13" s="51">
        <f>D12 + 1</f>
        <v>818</v>
      </c>
      <c r="E13" s="50"/>
      <c r="F13" s="50"/>
      <c r="G13" s="41"/>
      <c r="H13" s="41"/>
      <c r="I13" s="41"/>
      <c r="J13" s="42"/>
    </row>
    <row r="14" spans="1:10" x14ac:dyDescent="0.25">
      <c r="A14" s="54" t="str">
        <f t="shared" si="0"/>
        <v>A4</v>
      </c>
      <c r="B14" s="51">
        <v>5</v>
      </c>
      <c r="C14" s="53">
        <v>0.01</v>
      </c>
      <c r="D14" s="51">
        <f>D13 + 1</f>
        <v>819</v>
      </c>
      <c r="E14" s="50"/>
      <c r="F14" s="50"/>
      <c r="G14" s="41"/>
      <c r="H14" s="41"/>
      <c r="I14" s="41"/>
      <c r="J14" s="42"/>
    </row>
    <row r="15" spans="1:10" x14ac:dyDescent="0.25">
      <c r="A15" s="54" t="str">
        <f t="shared" si="0"/>
        <v>A5</v>
      </c>
      <c r="B15" s="51">
        <v>6</v>
      </c>
      <c r="C15" s="52">
        <v>1.2500000000000001E-2</v>
      </c>
      <c r="D15" s="51">
        <f>D14 + 1</f>
        <v>820</v>
      </c>
      <c r="E15" s="50"/>
      <c r="F15" s="50"/>
      <c r="G15" s="41"/>
      <c r="H15" s="41"/>
      <c r="I15" s="41"/>
      <c r="J15" s="42"/>
    </row>
    <row r="16" spans="1:10" x14ac:dyDescent="0.25">
      <c r="A16" s="54" t="str">
        <f t="shared" si="0"/>
        <v>A6</v>
      </c>
      <c r="B16" s="51">
        <v>7</v>
      </c>
      <c r="C16" s="52">
        <v>1.4999999999999999E-2</v>
      </c>
      <c r="D16" s="51">
        <f>D15 + 1</f>
        <v>821</v>
      </c>
      <c r="E16" s="50"/>
      <c r="F16" s="50"/>
      <c r="G16" s="41"/>
      <c r="H16" s="41"/>
      <c r="I16" s="41"/>
      <c r="J16" s="42"/>
    </row>
    <row r="17" spans="1:10" x14ac:dyDescent="0.25">
      <c r="A17" s="54" t="str">
        <f t="shared" si="0"/>
        <v>A7</v>
      </c>
      <c r="B17" s="51">
        <v>8</v>
      </c>
      <c r="C17" s="52">
        <v>1.7500000000000002E-2</v>
      </c>
      <c r="D17" s="51">
        <f>D16 + 1</f>
        <v>822</v>
      </c>
      <c r="E17" s="50"/>
      <c r="F17" s="50"/>
      <c r="G17" s="41"/>
      <c r="H17" s="41"/>
      <c r="I17" s="41"/>
      <c r="J17" s="42"/>
    </row>
    <row r="18" spans="1:10" x14ac:dyDescent="0.25">
      <c r="A18" s="54" t="str">
        <f t="shared" si="0"/>
        <v>A8</v>
      </c>
      <c r="B18" s="51">
        <v>9</v>
      </c>
      <c r="C18" s="53">
        <v>0.02</v>
      </c>
      <c r="D18" s="51">
        <f>D17 + 1</f>
        <v>823</v>
      </c>
      <c r="E18" s="50"/>
      <c r="F18" s="50"/>
      <c r="G18" s="41"/>
      <c r="H18" s="41"/>
      <c r="I18" s="41"/>
      <c r="J18" s="42"/>
    </row>
    <row r="19" spans="1:10" x14ac:dyDescent="0.25">
      <c r="A19" s="54" t="str">
        <f t="shared" si="0"/>
        <v>A9</v>
      </c>
      <c r="B19" s="51">
        <v>10</v>
      </c>
      <c r="C19" s="53">
        <v>0.03</v>
      </c>
      <c r="D19" s="51">
        <f>D18 + 1</f>
        <v>824</v>
      </c>
      <c r="E19" s="50"/>
      <c r="F19" s="50"/>
      <c r="G19" s="41"/>
      <c r="H19" s="41"/>
      <c r="I19" s="41"/>
      <c r="J19" s="42"/>
    </row>
    <row r="20" spans="1:10" x14ac:dyDescent="0.25">
      <c r="A20" s="54" t="str">
        <f t="shared" si="0"/>
        <v>A10</v>
      </c>
      <c r="B20" s="51">
        <v>11</v>
      </c>
      <c r="C20" s="53">
        <v>0.04</v>
      </c>
      <c r="D20" s="51">
        <f>D19 + 1</f>
        <v>825</v>
      </c>
      <c r="E20" s="50"/>
      <c r="F20" s="50"/>
      <c r="G20" s="41"/>
      <c r="H20" s="41"/>
      <c r="I20" s="41"/>
      <c r="J20" s="42"/>
    </row>
    <row r="21" spans="1:10" x14ac:dyDescent="0.25">
      <c r="A21" s="54" t="str">
        <f t="shared" si="0"/>
        <v>A11</v>
      </c>
      <c r="B21" s="51">
        <v>12</v>
      </c>
      <c r="C21" s="53">
        <v>0.05</v>
      </c>
      <c r="D21" s="51">
        <f>D20 + 1</f>
        <v>826</v>
      </c>
      <c r="E21" s="50"/>
      <c r="F21" s="50"/>
      <c r="G21" s="41"/>
      <c r="H21" s="41"/>
      <c r="I21" s="41"/>
      <c r="J21" s="42"/>
    </row>
    <row r="22" spans="1:10" x14ac:dyDescent="0.25">
      <c r="A22" s="54" t="str">
        <f t="shared" si="0"/>
        <v>A12</v>
      </c>
      <c r="B22" s="51">
        <v>13</v>
      </c>
      <c r="C22" s="53">
        <v>0.06</v>
      </c>
      <c r="D22" s="51">
        <f>D21 + 1</f>
        <v>827</v>
      </c>
      <c r="E22" s="50"/>
      <c r="F22" s="50"/>
      <c r="G22" s="41"/>
      <c r="H22" s="41"/>
      <c r="I22" s="41"/>
      <c r="J22" s="42"/>
    </row>
    <row r="23" spans="1:10" x14ac:dyDescent="0.25">
      <c r="A23" s="54" t="str">
        <f t="shared" si="0"/>
        <v>A13</v>
      </c>
      <c r="B23" s="51">
        <v>14</v>
      </c>
      <c r="C23" s="53">
        <v>7.0000000000000007E-2</v>
      </c>
      <c r="D23" s="51">
        <f>D22 + 1</f>
        <v>828</v>
      </c>
      <c r="E23" s="50"/>
      <c r="F23" s="50"/>
      <c r="G23" s="41"/>
      <c r="H23" s="41"/>
      <c r="I23" s="41"/>
      <c r="J23" s="42"/>
    </row>
    <row r="24" spans="1:10" x14ac:dyDescent="0.25">
      <c r="A24" s="54" t="str">
        <f t="shared" si="0"/>
        <v>A14</v>
      </c>
      <c r="B24" s="51">
        <v>15</v>
      </c>
      <c r="C24" s="53">
        <v>0.08</v>
      </c>
      <c r="D24" s="51">
        <f>D23 + 1</f>
        <v>829</v>
      </c>
      <c r="E24" s="50"/>
      <c r="F24" s="50"/>
      <c r="G24" s="41"/>
      <c r="H24" s="41"/>
      <c r="I24" s="41"/>
      <c r="J24" s="42"/>
    </row>
    <row r="25" spans="1:10" x14ac:dyDescent="0.25">
      <c r="A25" s="54" t="str">
        <f t="shared" si="0"/>
        <v>A15</v>
      </c>
      <c r="B25" s="51">
        <v>16</v>
      </c>
      <c r="C25" s="53">
        <v>0.09</v>
      </c>
      <c r="D25" s="51">
        <f>D24 + 1</f>
        <v>830</v>
      </c>
      <c r="E25" s="50"/>
      <c r="F25" s="50"/>
      <c r="G25" s="41"/>
      <c r="H25" s="41"/>
      <c r="I25" s="41"/>
      <c r="J25" s="42"/>
    </row>
    <row r="26" spans="1:10" x14ac:dyDescent="0.25">
      <c r="A26" s="54" t="str">
        <f t="shared" si="0"/>
        <v>A16</v>
      </c>
      <c r="B26" s="51">
        <v>17</v>
      </c>
      <c r="C26" s="53">
        <v>0.1</v>
      </c>
      <c r="D26" s="51">
        <f>D25 + 1</f>
        <v>831</v>
      </c>
      <c r="E26" s="50"/>
      <c r="F26" s="50"/>
      <c r="G26" s="41"/>
      <c r="H26" s="41"/>
      <c r="I26" s="41"/>
      <c r="J26" s="42"/>
    </row>
    <row r="27" spans="1:10" x14ac:dyDescent="0.25">
      <c r="A27" s="54" t="str">
        <f t="shared" si="0"/>
        <v>A17</v>
      </c>
      <c r="B27" s="51">
        <v>18</v>
      </c>
      <c r="C27" s="53">
        <v>0.11</v>
      </c>
      <c r="D27" s="51">
        <f>D26 + 1</f>
        <v>832</v>
      </c>
      <c r="E27" s="50"/>
      <c r="F27" s="50"/>
      <c r="G27" s="41"/>
      <c r="H27" s="41"/>
      <c r="I27" s="41"/>
      <c r="J27" s="42"/>
    </row>
    <row r="28" spans="1:10" x14ac:dyDescent="0.25">
      <c r="A28" s="54" t="str">
        <f t="shared" si="0"/>
        <v>A18</v>
      </c>
      <c r="B28" s="51">
        <v>19</v>
      </c>
      <c r="C28" s="53">
        <v>0.12</v>
      </c>
      <c r="D28" s="51">
        <f>D27 + 1</f>
        <v>833</v>
      </c>
      <c r="E28" s="50"/>
      <c r="F28" s="50"/>
      <c r="G28" s="41"/>
      <c r="H28" s="41"/>
      <c r="I28" s="41"/>
      <c r="J28" s="42"/>
    </row>
    <row r="29" spans="1:10" x14ac:dyDescent="0.25">
      <c r="A29" s="54" t="str">
        <f t="shared" si="0"/>
        <v>A19</v>
      </c>
      <c r="B29" s="51">
        <v>20</v>
      </c>
      <c r="C29" s="53">
        <v>0.13</v>
      </c>
      <c r="D29" s="51">
        <f>D28 + 1</f>
        <v>834</v>
      </c>
      <c r="E29" s="50"/>
      <c r="F29" s="50"/>
      <c r="G29" s="41"/>
      <c r="H29" s="41"/>
      <c r="I29" s="41"/>
      <c r="J29" s="42"/>
    </row>
    <row r="30" spans="1:10" x14ac:dyDescent="0.25">
      <c r="A30" s="54" t="str">
        <f t="shared" si="0"/>
        <v>A20</v>
      </c>
      <c r="B30" s="51">
        <v>21</v>
      </c>
      <c r="C30" s="53">
        <v>0.14000000000000001</v>
      </c>
      <c r="D30" s="51">
        <f>D29 + 1</f>
        <v>835</v>
      </c>
      <c r="E30" s="50"/>
      <c r="F30" s="50"/>
      <c r="G30" s="41"/>
      <c r="H30" s="41"/>
      <c r="I30" s="41"/>
      <c r="J30" s="42"/>
    </row>
    <row r="31" spans="1:10" x14ac:dyDescent="0.25">
      <c r="A31" s="54" t="str">
        <f t="shared" si="0"/>
        <v>A21</v>
      </c>
      <c r="B31" s="51">
        <v>22</v>
      </c>
      <c r="C31" s="53">
        <v>0.15</v>
      </c>
      <c r="D31" s="51">
        <f>D30 + 1</f>
        <v>836</v>
      </c>
      <c r="E31" s="50"/>
      <c r="F31" s="50"/>
      <c r="G31" s="41"/>
      <c r="H31" s="41"/>
      <c r="I31" s="41"/>
      <c r="J31" s="42"/>
    </row>
    <row r="32" spans="1:10" x14ac:dyDescent="0.25">
      <c r="A32" s="54" t="str">
        <f t="shared" si="0"/>
        <v>A22</v>
      </c>
      <c r="B32" s="51">
        <v>23</v>
      </c>
      <c r="C32" s="53">
        <v>0.16</v>
      </c>
      <c r="D32" s="51">
        <f>D31 + 1</f>
        <v>837</v>
      </c>
      <c r="E32" s="50"/>
      <c r="F32" s="50"/>
      <c r="G32" s="41"/>
      <c r="H32" s="41"/>
      <c r="I32" s="41"/>
      <c r="J32" s="42"/>
    </row>
    <row r="33" spans="1:10" x14ac:dyDescent="0.25">
      <c r="A33" s="54" t="str">
        <f t="shared" si="0"/>
        <v>A23</v>
      </c>
      <c r="B33" s="51">
        <v>24</v>
      </c>
      <c r="C33" s="53">
        <v>0.18</v>
      </c>
      <c r="D33" s="51">
        <f>D32 + 1</f>
        <v>838</v>
      </c>
      <c r="E33" s="50"/>
      <c r="F33" s="50"/>
      <c r="G33" s="41"/>
      <c r="H33" s="41"/>
      <c r="I33" s="41"/>
      <c r="J33" s="42"/>
    </row>
    <row r="34" spans="1:10" x14ac:dyDescent="0.25">
      <c r="A34" s="54" t="str">
        <f t="shared" si="0"/>
        <v>A24</v>
      </c>
      <c r="B34" s="51">
        <v>25</v>
      </c>
      <c r="C34" s="53">
        <v>0.2</v>
      </c>
      <c r="D34" s="51">
        <f>D33 + 1</f>
        <v>839</v>
      </c>
      <c r="E34" s="50"/>
      <c r="F34" s="50"/>
      <c r="G34" s="41"/>
      <c r="H34" s="41"/>
      <c r="I34" s="41"/>
      <c r="J34" s="42"/>
    </row>
    <row r="35" spans="1:10" x14ac:dyDescent="0.25">
      <c r="A35" s="54" t="str">
        <f t="shared" si="0"/>
        <v>A25</v>
      </c>
      <c r="B35" s="51">
        <v>26</v>
      </c>
      <c r="C35" s="53">
        <v>0.25</v>
      </c>
      <c r="D35" s="51">
        <f>D34 + 1</f>
        <v>840</v>
      </c>
      <c r="E35" s="50"/>
      <c r="F35" s="50"/>
      <c r="G35" s="41"/>
      <c r="H35" s="41"/>
      <c r="I35" s="41"/>
      <c r="J35" s="42"/>
    </row>
    <row r="36" spans="1:10" x14ac:dyDescent="0.25">
      <c r="A36" s="54" t="str">
        <f t="shared" si="0"/>
        <v>A26</v>
      </c>
      <c r="B36" s="51">
        <v>27</v>
      </c>
      <c r="C36" s="53">
        <v>0.3</v>
      </c>
      <c r="D36" s="51">
        <f>D35 + 1</f>
        <v>841</v>
      </c>
      <c r="E36" s="50"/>
      <c r="F36" s="50"/>
      <c r="G36" s="41"/>
      <c r="H36" s="41"/>
      <c r="I36" s="41"/>
      <c r="J36" s="42"/>
    </row>
    <row r="37" spans="1:10" x14ac:dyDescent="0.25">
      <c r="A37" s="54" t="str">
        <f t="shared" si="0"/>
        <v>A27</v>
      </c>
      <c r="B37" s="51">
        <v>28</v>
      </c>
      <c r="C37" s="53">
        <v>0.35</v>
      </c>
      <c r="D37" s="51">
        <f>D36 + 1</f>
        <v>842</v>
      </c>
      <c r="E37" s="50"/>
      <c r="F37" s="50"/>
      <c r="G37" s="41"/>
      <c r="H37" s="41"/>
      <c r="I37" s="41"/>
      <c r="J37" s="42"/>
    </row>
    <row r="38" spans="1:10" x14ac:dyDescent="0.25">
      <c r="A38" s="54" t="str">
        <f t="shared" si="0"/>
        <v>A28</v>
      </c>
      <c r="B38" s="51">
        <v>29</v>
      </c>
      <c r="C38" s="53">
        <v>0.4</v>
      </c>
      <c r="D38" s="51">
        <f>D37 + 1</f>
        <v>843</v>
      </c>
      <c r="E38" s="50"/>
      <c r="F38" s="50"/>
      <c r="G38" s="41"/>
      <c r="H38" s="41"/>
      <c r="I38" s="41"/>
      <c r="J38" s="42"/>
    </row>
    <row r="39" spans="1:10" x14ac:dyDescent="0.25">
      <c r="A39" s="54" t="str">
        <f t="shared" si="0"/>
        <v>A29</v>
      </c>
      <c r="B39" s="51">
        <v>30</v>
      </c>
      <c r="C39" s="53">
        <v>0.5</v>
      </c>
      <c r="D39" s="51">
        <f>D38 + 1</f>
        <v>844</v>
      </c>
      <c r="E39" s="50"/>
      <c r="F39" s="50"/>
      <c r="G39" s="41"/>
      <c r="H39" s="41"/>
      <c r="I39" s="41"/>
      <c r="J39" s="42"/>
    </row>
    <row r="40" spans="1:10" x14ac:dyDescent="0.25">
      <c r="A40" s="49"/>
      <c r="B40" s="50"/>
      <c r="C40" s="50"/>
      <c r="D40" s="50"/>
      <c r="E40" s="50"/>
      <c r="F40" s="50"/>
      <c r="G40" s="41"/>
      <c r="H40" s="41"/>
      <c r="I40" s="41"/>
      <c r="J40" s="42"/>
    </row>
    <row r="41" spans="1:10" x14ac:dyDescent="0.25">
      <c r="A41" s="49"/>
      <c r="B41" s="50"/>
      <c r="C41" s="50"/>
      <c r="D41" s="50"/>
      <c r="E41" s="50"/>
      <c r="F41" s="50"/>
      <c r="G41" s="41"/>
      <c r="H41" s="41"/>
      <c r="I41" s="41"/>
      <c r="J41" s="42"/>
    </row>
    <row r="42" spans="1:10" x14ac:dyDescent="0.25">
      <c r="A42" s="49"/>
      <c r="B42" s="50"/>
      <c r="C42" s="50"/>
      <c r="D42" s="50"/>
      <c r="E42" s="50"/>
      <c r="F42" s="50"/>
      <c r="G42" s="41"/>
      <c r="H42" s="41"/>
      <c r="I42" s="41"/>
      <c r="J42" s="42"/>
    </row>
    <row r="43" spans="1:10" x14ac:dyDescent="0.25">
      <c r="A43" s="49"/>
      <c r="B43" s="50"/>
      <c r="C43" s="50"/>
      <c r="D43" s="50"/>
      <c r="E43" s="50"/>
      <c r="F43" s="50"/>
      <c r="G43" s="41"/>
      <c r="H43" s="41"/>
      <c r="I43" s="41"/>
      <c r="J43" s="42"/>
    </row>
    <row r="44" spans="1:10" x14ac:dyDescent="0.25">
      <c r="A44" s="49"/>
      <c r="B44" s="50"/>
      <c r="C44" s="50"/>
      <c r="D44" s="50"/>
      <c r="E44" s="50"/>
      <c r="F44" s="50"/>
      <c r="G44" s="41"/>
      <c r="H44" s="41"/>
      <c r="I44" s="41"/>
      <c r="J44" s="42"/>
    </row>
    <row r="45" spans="1:10" x14ac:dyDescent="0.25">
      <c r="A45" s="40"/>
      <c r="B45" s="41"/>
      <c r="C45" s="41"/>
      <c r="D45" s="41"/>
      <c r="E45" s="41"/>
      <c r="F45" s="41"/>
      <c r="G45" s="41"/>
      <c r="H45" s="41"/>
      <c r="I45" s="41"/>
      <c r="J45" s="42"/>
    </row>
    <row r="46" spans="1:10" x14ac:dyDescent="0.25">
      <c r="A46" s="40"/>
      <c r="B46" s="41"/>
      <c r="C46" s="41"/>
      <c r="D46" s="41"/>
      <c r="E46" s="41"/>
      <c r="F46" s="41"/>
      <c r="G46" s="41"/>
      <c r="H46" s="41"/>
      <c r="I46" s="41"/>
      <c r="J46" s="42"/>
    </row>
    <row r="47" spans="1:10" x14ac:dyDescent="0.25">
      <c r="A47" s="40"/>
      <c r="B47" s="41"/>
      <c r="C47" s="41"/>
      <c r="D47" s="41"/>
      <c r="E47" s="41"/>
      <c r="F47" s="41"/>
      <c r="G47" s="41"/>
      <c r="H47" s="41"/>
      <c r="I47" s="41"/>
      <c r="J47" s="42"/>
    </row>
    <row r="48" spans="1:10" x14ac:dyDescent="0.25">
      <c r="A48" s="40"/>
      <c r="B48" s="41"/>
      <c r="C48" s="41"/>
      <c r="D48" s="41"/>
      <c r="E48" s="41"/>
      <c r="F48" s="41"/>
      <c r="G48" s="41"/>
      <c r="H48" s="41"/>
      <c r="I48" s="41"/>
      <c r="J48" s="42"/>
    </row>
    <row r="49" spans="1:10" x14ac:dyDescent="0.25">
      <c r="A49" s="40"/>
      <c r="B49" s="41"/>
      <c r="C49" s="41"/>
      <c r="D49" s="41"/>
      <c r="E49" s="41"/>
      <c r="F49" s="41"/>
      <c r="G49" s="41"/>
      <c r="H49" s="41"/>
      <c r="I49" s="41"/>
      <c r="J49" s="42"/>
    </row>
    <row r="50" spans="1:10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2"/>
    </row>
    <row r="51" spans="1:10" x14ac:dyDescent="0.25">
      <c r="A51" s="40"/>
      <c r="B51" s="41"/>
      <c r="C51" s="41"/>
      <c r="D51" s="41"/>
      <c r="E51" s="41"/>
      <c r="F51" s="41"/>
      <c r="G51" s="41"/>
      <c r="H51" s="41"/>
      <c r="I51" s="41"/>
      <c r="J51" s="42"/>
    </row>
    <row r="52" spans="1:10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2"/>
    </row>
    <row r="53" spans="1:10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2"/>
    </row>
    <row r="54" spans="1:10" x14ac:dyDescent="0.25">
      <c r="A54" s="43"/>
      <c r="B54" s="44"/>
      <c r="C54" s="44"/>
      <c r="D54" s="44"/>
      <c r="E54" s="44"/>
      <c r="F54" s="44"/>
      <c r="G54" s="44"/>
      <c r="H54" s="44"/>
      <c r="I54" s="44"/>
      <c r="J54" s="45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273F-8042-483B-82BD-B3E40F0DA2B3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A9</v>
      </c>
      <c r="B1" s="5"/>
      <c r="C1" s="48" t="s">
        <v>44</v>
      </c>
      <c r="E1" s="1" t="s">
        <v>3</v>
      </c>
      <c r="F1" s="2">
        <f>VLOOKUP(C1,Summary!A10:'Summary'!D39, 3, FALSE)</f>
        <v>0.03</v>
      </c>
      <c r="I1" s="6" t="str">
        <f>"p. " &amp; VLOOKUP(C1,Summary!A10:'Summary'!D39, 4, FALSE)</f>
        <v>p. 824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1.03</v>
      </c>
      <c r="C5" s="23">
        <f>POWER((1 + $F$1), -$A5)</f>
        <v>0.970873786407767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0.97087378640776789</v>
      </c>
      <c r="G5" s="25">
        <f>1/F5</f>
        <v>1.0299999999999991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1.0609</v>
      </c>
      <c r="C6" s="14">
        <f>POWER((1 + $F$1), -$A6)</f>
        <v>0.94259590913375435</v>
      </c>
      <c r="D6" s="16">
        <f>($B6 - 1) / $F$1</f>
        <v>2.0299999999999985</v>
      </c>
      <c r="E6" s="16">
        <f>1/D6</f>
        <v>0.49261083743842404</v>
      </c>
      <c r="F6" s="16">
        <f>($B6 - 1) / ($F$1 * $B6)</f>
        <v>1.9134696955415202</v>
      </c>
      <c r="G6" s="16">
        <f t="shared" ref="G6:G54" si="0">1/F6</f>
        <v>0.52261083743842396</v>
      </c>
      <c r="H6" s="18">
        <f t="shared" ref="H6:H54" si="1">I6*G6</f>
        <v>0.4926108374383697</v>
      </c>
      <c r="I6" s="18">
        <f>($B6 - $F$1*$A6 - 1) / ($F$1 * $F$1 * B6)</f>
        <v>0.94259590913365054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1.092727</v>
      </c>
      <c r="C7" s="23">
        <f>POWER((1 + $F$1), -$A7)</f>
        <v>0.91514165935315961</v>
      </c>
      <c r="D7" s="25">
        <f>($B7 - 1) / $F$1</f>
        <v>3.0909000000000004</v>
      </c>
      <c r="E7" s="25">
        <f>1/D7</f>
        <v>0.32353036332459795</v>
      </c>
      <c r="F7" s="25">
        <f>($B7 - 1) / ($F$1 * $B7)</f>
        <v>2.8286113548946807</v>
      </c>
      <c r="G7" s="25">
        <f t="shared" si="0"/>
        <v>0.35353036332459803</v>
      </c>
      <c r="H7" s="27">
        <f t="shared" si="1"/>
        <v>0.98029700087350469</v>
      </c>
      <c r="I7" s="27">
        <f>($B7 - $F$1*$A7 - 1) / ($F$1 * $F$1 * B7)</f>
        <v>2.7728792278399963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1.1255088099999999</v>
      </c>
      <c r="C8" s="14">
        <f>POWER((1 + $F$1), -$A8)</f>
        <v>0.888487047915689</v>
      </c>
      <c r="D8" s="16">
        <f>($B8 - 1) / $F$1</f>
        <v>4.1836269999999978</v>
      </c>
      <c r="E8" s="16">
        <f t="shared" ref="E8:E54" si="3">1/D8</f>
        <v>0.2390270451930826</v>
      </c>
      <c r="F8" s="16">
        <f>($B8 - 1) / ($F$1 * $B8)</f>
        <v>3.7170984028103682</v>
      </c>
      <c r="G8" s="16">
        <f t="shared" si="0"/>
        <v>0.26902704519308257</v>
      </c>
      <c r="H8" s="18">
        <f t="shared" si="1"/>
        <v>1.4630606409222886</v>
      </c>
      <c r="I8" s="18">
        <f>($B8 - $F$1*$A8 - 1) / ($F$1 * $F$1 * B8)</f>
        <v>5.4383403715869525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1.1592740742999998</v>
      </c>
      <c r="C9" s="24">
        <f>POWER((1 + $F$1), -$A9)</f>
        <v>0.86260878438416411</v>
      </c>
      <c r="D9" s="26">
        <f>($B9 - 1) / $F$1</f>
        <v>5.3091358099999955</v>
      </c>
      <c r="E9" s="26">
        <f t="shared" si="3"/>
        <v>0.18835457140057618</v>
      </c>
      <c r="F9" s="26">
        <f>($B9 - 1) / ($F$1 * $B9)</f>
        <v>4.5797071871945301</v>
      </c>
      <c r="G9" s="26">
        <f t="shared" si="0"/>
        <v>0.21835457140057621</v>
      </c>
      <c r="H9" s="28">
        <f t="shared" si="1"/>
        <v>1.9409047665706516</v>
      </c>
      <c r="I9" s="28">
        <f>($B9 - $F$1*$A9 - 1) / ($F$1 * $F$1 * B9)</f>
        <v>8.8887755091237342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1.1940522965289999</v>
      </c>
      <c r="C10" s="14">
        <f>POWER((1 + $F$1), -$A10)</f>
        <v>0.83748425668365445</v>
      </c>
      <c r="D10" s="16">
        <f>($B10 - 1) / $F$1</f>
        <v>6.4684098842999971</v>
      </c>
      <c r="E10" s="16">
        <f t="shared" si="3"/>
        <v>0.15459750045017728</v>
      </c>
      <c r="F10" s="16">
        <f>($B10 - 1) / ($F$1 * $B10)</f>
        <v>5.4171914438781865</v>
      </c>
      <c r="G10" s="16">
        <f t="shared" si="0"/>
        <v>0.18459750045017728</v>
      </c>
      <c r="H10" s="18">
        <f t="shared" si="1"/>
        <v>2.4138332432978871</v>
      </c>
      <c r="I10" s="18">
        <f>($B10 - $F$1*$A10 - 1) / ($F$1 * $F$1 * B10)</f>
        <v>13.076196792542046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1.22987386542487</v>
      </c>
      <c r="C11" s="23">
        <f>POWER((1 + $F$1), -$A11)</f>
        <v>0.81309151134335378</v>
      </c>
      <c r="D11" s="25">
        <f>($B11 - 1) / $F$1</f>
        <v>7.6624621808289994</v>
      </c>
      <c r="E11" s="25">
        <f t="shared" si="3"/>
        <v>0.13050635375427203</v>
      </c>
      <c r="F11" s="25">
        <f>($B11 - 1) / ($F$1 * $B11)</f>
        <v>6.2302829552215409</v>
      </c>
      <c r="G11" s="25">
        <f t="shared" si="0"/>
        <v>0.16050635375427202</v>
      </c>
      <c r="H11" s="27">
        <f t="shared" si="1"/>
        <v>2.8818507906698687</v>
      </c>
      <c r="I11" s="27">
        <f>($B11 - $F$1*$A11 - 1) / ($F$1 * $F$1 * B11)</f>
        <v>17.954745860602205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1.2667700813876159</v>
      </c>
      <c r="C12" s="14">
        <f>POWER((1 + $F$1), -$A12)</f>
        <v>0.78940923431393573</v>
      </c>
      <c r="D12" s="16">
        <f>($B12 - 1) / $F$1</f>
        <v>8.892336046253865</v>
      </c>
      <c r="E12" s="16">
        <f t="shared" si="3"/>
        <v>0.11245638882723925</v>
      </c>
      <c r="F12" s="16">
        <f>($B12 - 1) / ($F$1 * $B12)</f>
        <v>7.0196921895354745</v>
      </c>
      <c r="G12" s="16">
        <f t="shared" si="0"/>
        <v>0.14245638882723924</v>
      </c>
      <c r="H12" s="18">
        <f t="shared" si="1"/>
        <v>3.3449629794028652</v>
      </c>
      <c r="I12" s="18">
        <f>($B12 - $F$1*$A12 - 1) / ($F$1 * $F$1 * B12)</f>
        <v>23.480610500799607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1.3047731838292445</v>
      </c>
      <c r="C13" s="23">
        <f>POWER((1 + $F$1), -$A13)</f>
        <v>0.76641673234362695</v>
      </c>
      <c r="D13" s="25">
        <f>($B13 - 1) / $F$1</f>
        <v>10.159106127641483</v>
      </c>
      <c r="E13" s="25">
        <f t="shared" si="3"/>
        <v>9.8433857018103421E-2</v>
      </c>
      <c r="F13" s="25">
        <f>($B13 - 1) / ($F$1 * $B13)</f>
        <v>7.7861089218791015</v>
      </c>
      <c r="G13" s="25">
        <f t="shared" si="0"/>
        <v>0.12843385701810342</v>
      </c>
      <c r="H13" s="27">
        <f t="shared" si="1"/>
        <v>3.8031762279023034</v>
      </c>
      <c r="I13" s="27">
        <f>($B13 - $F$1*$A13 - 1) / ($F$1 * $F$1 * B13)</f>
        <v>29.611944359548634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1.3439163793441218</v>
      </c>
      <c r="C14" s="20">
        <f>POWER((1 + $F$1), -$A14)</f>
        <v>0.74409391489672516</v>
      </c>
      <c r="D14" s="21">
        <f>($B14 - 1) / $F$1</f>
        <v>11.463879311470727</v>
      </c>
      <c r="E14" s="21">
        <f t="shared" si="3"/>
        <v>8.723050660515963E-2</v>
      </c>
      <c r="F14" s="21">
        <f>($B14 - 1) / ($F$1 * $B14)</f>
        <v>8.5302028367758282</v>
      </c>
      <c r="G14" s="21">
        <f t="shared" si="0"/>
        <v>0.11723050660515962</v>
      </c>
      <c r="H14" s="22">
        <f t="shared" si="1"/>
        <v>4.2564977982801189</v>
      </c>
      <c r="I14" s="22">
        <f>($B14 - $F$1*$A14 - 1) / ($F$1 * $F$1 * B14)</f>
        <v>36.308789593619139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1.3842338707244455</v>
      </c>
      <c r="C15" s="23">
        <f>POWER((1 + $F$1), -$A15)</f>
        <v>0.72242127659876232</v>
      </c>
      <c r="D15" s="25">
        <f>($B15 - 1) / $F$1</f>
        <v>12.807795690814849</v>
      </c>
      <c r="E15" s="25">
        <f t="shared" si="3"/>
        <v>7.8077447840392486E-2</v>
      </c>
      <c r="F15" s="25">
        <f>($B15 - 1) / ($F$1 * $B15)</f>
        <v>9.2526241133745906</v>
      </c>
      <c r="G15" s="25">
        <f t="shared" si="0"/>
        <v>0.10807744784039247</v>
      </c>
      <c r="H15" s="27">
        <f t="shared" si="1"/>
        <v>4.7049357918560837</v>
      </c>
      <c r="I15" s="27">
        <f>($B15 - $F$1*$A15 - 1) / ($F$1 * $F$1 * B15)</f>
        <v>43.533002359606776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1.4257608868461786</v>
      </c>
      <c r="C16" s="14">
        <f>POWER((1 + $F$1), -$A16)</f>
        <v>0.70137988019297326</v>
      </c>
      <c r="D16" s="16">
        <f>($B16 - 1) / $F$1</f>
        <v>14.192029561539288</v>
      </c>
      <c r="E16" s="16">
        <f t="shared" si="3"/>
        <v>7.0462085472963079E-2</v>
      </c>
      <c r="F16" s="16">
        <f>($B16 - 1) / ($F$1 * $B16)</f>
        <v>9.954003993567559</v>
      </c>
      <c r="G16" s="16">
        <f t="shared" si="0"/>
        <v>0.10046208547296308</v>
      </c>
      <c r="H16" s="18">
        <f t="shared" si="1"/>
        <v>5.1484991441481123</v>
      </c>
      <c r="I16" s="18">
        <f>($B16 - $F$1*$A16 - 1) / ($F$1 * $F$1 * B16)</f>
        <v>51.248181041729474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1.4685337134515639</v>
      </c>
      <c r="C17" s="23">
        <f>POWER((1 + $F$1), -$A17)</f>
        <v>0.68095133999317792</v>
      </c>
      <c r="D17" s="25">
        <f>($B17 - 1) / $F$1</f>
        <v>15.617790448385465</v>
      </c>
      <c r="E17" s="25">
        <f t="shared" si="3"/>
        <v>6.4029543955328075E-2</v>
      </c>
      <c r="F17" s="25">
        <f>($B17 - 1) / ($F$1 * $B17)</f>
        <v>10.634955333560736</v>
      </c>
      <c r="G17" s="25">
        <f t="shared" si="0"/>
        <v>9.4029543955328074E-2</v>
      </c>
      <c r="H17" s="27">
        <f t="shared" si="1"/>
        <v>5.5871976193578261</v>
      </c>
      <c r="I17" s="27">
        <f>($B17 - $F$1*$A17 - 1) / ($F$1 * $F$1 * B17)</f>
        <v>59.419597121647364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1.512589724855111</v>
      </c>
      <c r="C18" s="14">
        <f>POWER((1 + $F$1), -$A18)</f>
        <v>0.66111780581861923</v>
      </c>
      <c r="D18" s="16">
        <f>($B18 - 1) / $F$1</f>
        <v>17.086324161837034</v>
      </c>
      <c r="E18" s="16">
        <f t="shared" si="3"/>
        <v>5.8526338990661238E-2</v>
      </c>
      <c r="F18" s="16">
        <f>($B18 - 1) / ($F$1 * $B18)</f>
        <v>11.296073139379359</v>
      </c>
      <c r="G18" s="16">
        <f t="shared" si="0"/>
        <v>8.852633899066123E-2</v>
      </c>
      <c r="H18" s="18">
        <f t="shared" si="1"/>
        <v>6.0210418043580924</v>
      </c>
      <c r="I18" s="18">
        <f>($B18 - $F$1*$A18 - 1) / ($F$1 * $F$1 * B18)</f>
        <v>68.014128597289684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1.5579674166007644</v>
      </c>
      <c r="C19" s="24">
        <f>POWER((1 + $F$1), -$A19)</f>
        <v>0.64186194739671765</v>
      </c>
      <c r="D19" s="26">
        <f>($B19 - 1) / $F$1</f>
        <v>18.598913886692149</v>
      </c>
      <c r="E19" s="26">
        <f t="shared" si="3"/>
        <v>5.3766580462288049E-2</v>
      </c>
      <c r="F19" s="26">
        <f>($B19 - 1) / ($F$1 * $B19)</f>
        <v>11.937935086776077</v>
      </c>
      <c r="G19" s="26">
        <f t="shared" si="0"/>
        <v>8.3766580462288048E-2</v>
      </c>
      <c r="H19" s="28">
        <f t="shared" si="1"/>
        <v>6.4500431021893094</v>
      </c>
      <c r="I19" s="28">
        <f>($B19 - $F$1*$A19 - 1) / ($F$1 * $F$1 * B19)</f>
        <v>77.000195860843775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1.6047064390987871</v>
      </c>
      <c r="C20" s="14">
        <f>POWER((1 + $F$1), -$A20)</f>
        <v>0.62316693922011435</v>
      </c>
      <c r="D20" s="16">
        <f>($B20 - 1) / $F$1</f>
        <v>20.156881303292902</v>
      </c>
      <c r="E20" s="16">
        <f t="shared" si="3"/>
        <v>4.9610849265488123E-2</v>
      </c>
      <c r="F20" s="16">
        <f>($B20 - 1) / ($F$1 * $B20)</f>
        <v>12.561102025996188</v>
      </c>
      <c r="G20" s="16">
        <f t="shared" si="0"/>
        <v>7.9610849265488115E-2</v>
      </c>
      <c r="H20" s="18">
        <f t="shared" si="1"/>
        <v>6.8742137250730009</v>
      </c>
      <c r="I20" s="18">
        <f>($B20 - $F$1*$A20 - 1) / ($F$1 * $F$1 * B20)</f>
        <v>86.34769994914528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1.6528476322717507</v>
      </c>
      <c r="C21" s="23">
        <f>POWER((1 + $F$1), -$A21)</f>
        <v>0.60501644584477121</v>
      </c>
      <c r="D21" s="25">
        <f>($B21 - 1) / $F$1</f>
        <v>21.76158774239169</v>
      </c>
      <c r="E21" s="25">
        <f t="shared" si="3"/>
        <v>4.5952529375969872E-2</v>
      </c>
      <c r="F21" s="25">
        <f>($B21 - 1) / ($F$1 * $B21)</f>
        <v>13.16611847184096</v>
      </c>
      <c r="G21" s="25">
        <f t="shared" si="0"/>
        <v>7.5952529375969871E-2</v>
      </c>
      <c r="H21" s="27">
        <f t="shared" si="1"/>
        <v>7.2935666869504052</v>
      </c>
      <c r="I21" s="27">
        <f>($B21 - $F$1*$A21 - 1) / ($F$1 * $F$1 * B21)</f>
        <v>96.0279630826616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1.7024330612399032</v>
      </c>
      <c r="C22" s="14">
        <f>POWER((1 + $F$1), -$A22)</f>
        <v>0.5873946076162827</v>
      </c>
      <c r="D22" s="16">
        <f>($B22 - 1) / $F$1</f>
        <v>23.414435374663441</v>
      </c>
      <c r="E22" s="16">
        <f t="shared" si="3"/>
        <v>4.2708695896297007E-2</v>
      </c>
      <c r="F22" s="16">
        <f>($B22 - 1) / ($F$1 * $B22)</f>
        <v>13.753513079457242</v>
      </c>
      <c r="G22" s="16">
        <f t="shared" si="0"/>
        <v>7.2708695896297013E-2</v>
      </c>
      <c r="H22" s="18">
        <f t="shared" si="1"/>
        <v>7.7081157955551278</v>
      </c>
      <c r="I22" s="18">
        <f>($B22 - $F$1*$A22 - 1) / ($F$1 * $F$1 * B22)</f>
        <v>106.01367141213841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1.7535060530771003</v>
      </c>
      <c r="C23" s="23">
        <f>POWER((1 + $F$1), -$A23)</f>
        <v>0.57028602681192497</v>
      </c>
      <c r="D23" s="25">
        <f>($B23 - 1) / $F$1</f>
        <v>25.116868435903342</v>
      </c>
      <c r="E23" s="25">
        <f t="shared" si="3"/>
        <v>3.9813880562058791E-2</v>
      </c>
      <c r="F23" s="25">
        <f>($B23 - 1) / ($F$1 * $B23)</f>
        <v>14.323799106269167</v>
      </c>
      <c r="G23" s="25">
        <f t="shared" si="0"/>
        <v>6.9813880562058783E-2</v>
      </c>
      <c r="H23" s="27">
        <f t="shared" si="1"/>
        <v>8.1178756440294411</v>
      </c>
      <c r="I23" s="27">
        <f>($B23 - $F$1*$A23 - 1) / ($F$1 * $F$1 * B23)</f>
        <v>116.27881989475314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1.8061112346694133</v>
      </c>
      <c r="C24" s="20">
        <f>POWER((1 + $F$1), -$A24)</f>
        <v>0.55367575418633497</v>
      </c>
      <c r="D24" s="21">
        <f>($B24 - 1) / $F$1</f>
        <v>26.870374488980442</v>
      </c>
      <c r="E24" s="21">
        <f t="shared" si="3"/>
        <v>3.721570759685916E-2</v>
      </c>
      <c r="F24" s="21">
        <f>($B24 - 1) / ($F$1 * $B24)</f>
        <v>14.877474860455502</v>
      </c>
      <c r="G24" s="21">
        <f t="shared" si="0"/>
        <v>6.7215707596859159E-2</v>
      </c>
      <c r="H24" s="22">
        <f t="shared" si="1"/>
        <v>8.5228616020938901</v>
      </c>
      <c r="I24" s="22">
        <f>($B24 - $F$1*$A24 - 1) / ($F$1 * $F$1 * B24)</f>
        <v>126.79865922429335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1.8602945717094954</v>
      </c>
      <c r="C25" s="23">
        <f>POWER((1 + $F$1), -$A25)</f>
        <v>0.5375492759090631</v>
      </c>
      <c r="D25" s="25">
        <f>($B25 - 1) / $F$1</f>
        <v>28.676485723649847</v>
      </c>
      <c r="E25" s="25">
        <f t="shared" si="3"/>
        <v>3.4871776466503628E-2</v>
      </c>
      <c r="F25" s="25">
        <f>($B25 - 1) / ($F$1 * $B25)</f>
        <v>15.415024136364563</v>
      </c>
      <c r="G25" s="25">
        <f t="shared" si="0"/>
        <v>6.487177646650362E-2</v>
      </c>
      <c r="H25" s="27">
        <f t="shared" si="1"/>
        <v>8.923089806780796</v>
      </c>
      <c r="I25" s="27">
        <f>($B25 - $F$1*$A25 - 1) / ($F$1 * $F$1 * B25)</f>
        <v>137.54964474247458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1.9161034088607805</v>
      </c>
      <c r="C26" s="14">
        <f>POWER((1 + $F$1), -$A26)</f>
        <v>0.52189250088258554</v>
      </c>
      <c r="D26" s="16">
        <f>($B26 - 1) / $F$1</f>
        <v>30.53678029535935</v>
      </c>
      <c r="E26" s="16">
        <f t="shared" si="3"/>
        <v>3.274739479171513E-2</v>
      </c>
      <c r="F26" s="16">
        <f>($B26 - 1) / ($F$1 * $B26)</f>
        <v>15.936916637247149</v>
      </c>
      <c r="G26" s="16">
        <f t="shared" si="0"/>
        <v>6.2747394791715136E-2</v>
      </c>
      <c r="H26" s="18">
        <f t="shared" si="1"/>
        <v>9.3185771527422396</v>
      </c>
      <c r="I26" s="18">
        <f>($B26 - $F$1*$A26 - 1) / ($F$1 * $F$1 * B26)</f>
        <v>148.50938726100895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1.973586511126604</v>
      </c>
      <c r="C27" s="23">
        <f>POWER((1 + $F$1), -$A27)</f>
        <v>0.50669174842969467</v>
      </c>
      <c r="D27" s="25">
        <f>($B27 - 1) / $F$1</f>
        <v>32.452883704220135</v>
      </c>
      <c r="E27" s="25">
        <f t="shared" si="3"/>
        <v>3.0813902675464282E-2</v>
      </c>
      <c r="F27" s="25">
        <f>($B27 - 1) / ($F$1 * $B27)</f>
        <v>16.443608385676846</v>
      </c>
      <c r="G27" s="25">
        <f t="shared" si="0"/>
        <v>6.0813902675464278E-2</v>
      </c>
      <c r="H27" s="27">
        <f t="shared" si="1"/>
        <v>9.7093412821440506</v>
      </c>
      <c r="I27" s="27">
        <f>($B27 - $F$1*$A27 - 1) / ($F$1 * $F$1 * B27)</f>
        <v>159.65660572646229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2.0327941064604018</v>
      </c>
      <c r="C28" s="14">
        <f>POWER((1 + $F$1), -$A28)</f>
        <v>0.49193373633950943</v>
      </c>
      <c r="D28" s="16">
        <f>($B28 - 1) / $F$1</f>
        <v>34.426470215346725</v>
      </c>
      <c r="E28" s="16">
        <f t="shared" si="3"/>
        <v>2.904741594896991E-2</v>
      </c>
      <c r="F28" s="16">
        <f>($B28 - 1) / ($F$1 * $B28)</f>
        <v>16.935542122016354</v>
      </c>
      <c r="G28" s="16">
        <f t="shared" si="0"/>
        <v>5.9047415948969902E-2</v>
      </c>
      <c r="H28" s="18">
        <f t="shared" si="1"/>
        <v>10.095400574157408</v>
      </c>
      <c r="I28" s="18">
        <f>($B28 - $F$1*$A28 - 1) / ($F$1 * $F$1 * B28)</f>
        <v>170.97108166227085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2.0937779296542138</v>
      </c>
      <c r="C29" s="24">
        <f>POWER((1 + $F$1), -$A29)</f>
        <v>0.47760556926165965</v>
      </c>
      <c r="D29" s="26">
        <f>($B29 - 1) / $F$1</f>
        <v>36.459264321807126</v>
      </c>
      <c r="E29" s="26">
        <f t="shared" si="3"/>
        <v>2.7427871039127822E-2</v>
      </c>
      <c r="F29" s="26">
        <f>($B29 - 1) / ($F$1 * $B29)</f>
        <v>17.413147691278013</v>
      </c>
      <c r="G29" s="26">
        <f t="shared" si="0"/>
        <v>5.7427871039127817E-2</v>
      </c>
      <c r="H29" s="28">
        <f t="shared" si="1"/>
        <v>10.476774134060147</v>
      </c>
      <c r="I29" s="28">
        <f>($B29 - $F$1*$A29 - 1) / ($F$1 * $F$1 * B29)</f>
        <v>182.43361532455066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2.1565912675438406</v>
      </c>
      <c r="C30" s="14">
        <f>POWER((1 + $F$1), -$A30)</f>
        <v>0.46369472743850448</v>
      </c>
      <c r="D30" s="16">
        <f>($B30 - 1) / $F$1</f>
        <v>38.553042251461356</v>
      </c>
      <c r="E30" s="16">
        <f t="shared" si="3"/>
        <v>2.593829025158436E-2</v>
      </c>
      <c r="F30" s="16">
        <f>($B30 - 1) / ($F$1 * $B30)</f>
        <v>17.876842418716517</v>
      </c>
      <c r="G30" s="16">
        <f t="shared" si="0"/>
        <v>5.5938290251584366E-2</v>
      </c>
      <c r="H30" s="18">
        <f t="shared" si="1"/>
        <v>10.85348178196022</v>
      </c>
      <c r="I30" s="18">
        <f>($B30 - $F$1*$A30 - 1) / ($F$1 * $F$1 * B30)</f>
        <v>194.02598351051338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2.2212890055701555</v>
      </c>
      <c r="C31" s="23">
        <f>POWER((1 + $F$1), -$A31)</f>
        <v>0.45018905576553836</v>
      </c>
      <c r="D31" s="25">
        <f>($B31 - 1) / $F$1</f>
        <v>40.709633519005187</v>
      </c>
      <c r="E31" s="25">
        <f t="shared" si="3"/>
        <v>2.4564210324643492E-2</v>
      </c>
      <c r="F31" s="25">
        <f>($B31 - 1) / ($F$1 * $B31)</f>
        <v>18.327031474482055</v>
      </c>
      <c r="G31" s="25">
        <f t="shared" si="0"/>
        <v>5.4564210324643495E-2</v>
      </c>
      <c r="H31" s="27">
        <f t="shared" si="1"/>
        <v>11.225544041154189</v>
      </c>
      <c r="I31" s="27">
        <f>($B31 - $F$1*$A31 - 1) / ($F$1 * $F$1 * B31)</f>
        <v>205.73089896041728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2.2879276757372602</v>
      </c>
      <c r="C32" s="14">
        <f>POWER((1 + $F$1), -$A32)</f>
        <v>0.4370767531704256</v>
      </c>
      <c r="D32" s="16">
        <f>($B32 - 1) / $F$1</f>
        <v>42.930922524575344</v>
      </c>
      <c r="E32" s="16">
        <f t="shared" si="3"/>
        <v>2.3293233436285019E-2</v>
      </c>
      <c r="F32" s="16">
        <f>($B32 - 1) / ($F$1 * $B32)</f>
        <v>18.764108227652482</v>
      </c>
      <c r="G32" s="16">
        <f t="shared" si="0"/>
        <v>5.3293233436285017E-2</v>
      </c>
      <c r="H32" s="18">
        <f t="shared" si="1"/>
        <v>11.592982126133984</v>
      </c>
      <c r="I32" s="18">
        <f>($B32 - $F$1*$A32 - 1) / ($F$1 * $F$1 * B32)</f>
        <v>217.53197129601884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2.3565655060093778</v>
      </c>
      <c r="C33" s="23">
        <f>POWER((1 + $F$1), -$A33)</f>
        <v>0.42434636230138412</v>
      </c>
      <c r="D33" s="25">
        <f>($B33 - 1) / $F$1</f>
        <v>45.218850200312595</v>
      </c>
      <c r="E33" s="25">
        <f t="shared" si="3"/>
        <v>2.2114671106632584E-2</v>
      </c>
      <c r="F33" s="25">
        <f>($B33 - 1) / ($F$1 * $B33)</f>
        <v>19.188454589953864</v>
      </c>
      <c r="G33" s="25">
        <f t="shared" si="0"/>
        <v>5.2114671106632586E-2</v>
      </c>
      <c r="H33" s="27">
        <f t="shared" si="1"/>
        <v>11.955817930255165</v>
      </c>
      <c r="I33" s="27">
        <f>($B33 - $F$1*$A33 - 1) / ($F$1 * $F$1 * B33)</f>
        <v>229.41366944045743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2.4272624711896591</v>
      </c>
      <c r="C34" s="20">
        <f>POWER((1 + $F$1), -$A34)</f>
        <v>0.41198675951590691</v>
      </c>
      <c r="D34" s="21">
        <f>($B34 - 1) / $F$1</f>
        <v>47.575415706321969</v>
      </c>
      <c r="E34" s="21">
        <f t="shared" si="3"/>
        <v>2.1019259320252601E-2</v>
      </c>
      <c r="F34" s="21">
        <f>($B34 - 1) / ($F$1 * $B34)</f>
        <v>19.600441349469772</v>
      </c>
      <c r="G34" s="21">
        <f t="shared" si="0"/>
        <v>5.1019259320252593E-2</v>
      </c>
      <c r="H34" s="22">
        <f t="shared" si="1"/>
        <v>12.314074013080734</v>
      </c>
      <c r="I34" s="22">
        <f>($B34 - $F$1*$A34 - 1) / ($F$1 * $F$1 * B34)</f>
        <v>241.36128546641882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2.5000803453253493</v>
      </c>
      <c r="C35" s="23">
        <f>POWER((1 + $F$1), -$A35)</f>
        <v>0.39998714516107459</v>
      </c>
      <c r="D35" s="25">
        <f>($B35 - 1) / $F$1</f>
        <v>50.002678177511648</v>
      </c>
      <c r="E35" s="25">
        <f t="shared" si="3"/>
        <v>1.9998928786373348E-2</v>
      </c>
      <c r="F35" s="25">
        <f>($B35 - 1) / ($F$1 * $B35)</f>
        <v>20.000428494630846</v>
      </c>
      <c r="G35" s="25">
        <f t="shared" si="0"/>
        <v>4.9998928786373346E-2</v>
      </c>
      <c r="H35" s="27">
        <f t="shared" si="1"/>
        <v>12.667773587414208</v>
      </c>
      <c r="I35" s="27">
        <f>($B35 - $F$1*$A35 - 1) / ($F$1 * $F$1 * B35)</f>
        <v>253.36089982125117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2.5750827556851092</v>
      </c>
      <c r="C36" s="14">
        <f>POWER((1 + $F$1), -$A36)</f>
        <v>0.38833703413696569</v>
      </c>
      <c r="D36" s="16">
        <f>($B36 - 1) / $F$1</f>
        <v>52.502758522836977</v>
      </c>
      <c r="E36" s="16">
        <f t="shared" si="3"/>
        <v>1.904661827559085E-2</v>
      </c>
      <c r="F36" s="16">
        <f>($B36 - 1) / ($F$1 * $B36)</f>
        <v>20.388765528767809</v>
      </c>
      <c r="G36" s="16">
        <f t="shared" si="0"/>
        <v>4.9046618275590849E-2</v>
      </c>
      <c r="H36" s="18">
        <f t="shared" si="1"/>
        <v>13.016940506036427</v>
      </c>
      <c r="I36" s="18">
        <f>($B36 - $F$1*$A36 - 1) / ($F$1 * $F$1 * B36)</f>
        <v>265.39934787949693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2.6523352383556626</v>
      </c>
      <c r="C37" s="23">
        <f>POWER((1 + $F$1), -$A37)</f>
        <v>0.37702624673491814</v>
      </c>
      <c r="D37" s="25">
        <f>($B37 - 1) / $F$1</f>
        <v>55.077841278522094</v>
      </c>
      <c r="E37" s="25">
        <f t="shared" si="3"/>
        <v>1.8156121895611683E-2</v>
      </c>
      <c r="F37" s="25">
        <f>($B37 - 1) / ($F$1 * $B37)</f>
        <v>20.765791775502727</v>
      </c>
      <c r="G37" s="25">
        <f t="shared" si="0"/>
        <v>4.8156121895611692E-2</v>
      </c>
      <c r="H37" s="27">
        <f t="shared" si="1"/>
        <v>13.361599248160482</v>
      </c>
      <c r="I37" s="27">
        <f>($B37 - $F$1*$A37 - 1) / ($F$1 * $F$1 * B37)</f>
        <v>277.46418777501435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2.7319052955063321</v>
      </c>
      <c r="C38" s="14">
        <f>POWER((1 + $F$1), -$A38)</f>
        <v>0.36604489974263904</v>
      </c>
      <c r="D38" s="16">
        <f>($B38 - 1) / $F$1</f>
        <v>57.730176516877741</v>
      </c>
      <c r="E38" s="16">
        <f t="shared" si="3"/>
        <v>1.7321963318571255E-2</v>
      </c>
      <c r="F38" s="16">
        <f>($B38 - 1) / ($F$1 * $B38)</f>
        <v>21.131836675245367</v>
      </c>
      <c r="G38" s="16">
        <f t="shared" si="0"/>
        <v>4.7321963318571254E-2</v>
      </c>
      <c r="H38" s="18">
        <f t="shared" si="1"/>
        <v>13.70177490561924</v>
      </c>
      <c r="I38" s="18">
        <f>($B38 - $F$1*$A38 - 1) / ($F$1 * $F$1 * B38)</f>
        <v>289.54366946652129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2.8138624543715225</v>
      </c>
      <c r="C39" s="24">
        <f>POWER((1 + $F$1), -$A39)</f>
        <v>0.35538339780838735</v>
      </c>
      <c r="D39" s="26">
        <f>($B39 - 1) / $F$1</f>
        <v>60.462081812384085</v>
      </c>
      <c r="E39" s="26">
        <f t="shared" si="3"/>
        <v>1.6539291569599511E-2</v>
      </c>
      <c r="F39" s="26">
        <f>($B39 - 1) / ($F$1 * $B39)</f>
        <v>21.487220073053756</v>
      </c>
      <c r="G39" s="26">
        <f t="shared" si="0"/>
        <v>4.653929156959951E-2</v>
      </c>
      <c r="H39" s="28">
        <f t="shared" si="1"/>
        <v>14.037493168800568</v>
      </c>
      <c r="I39" s="28">
        <f>($B39 - $F$1*$A39 - 1) / ($F$1 * $F$1 * B39)</f>
        <v>301.62670499200652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2.898278328002668</v>
      </c>
      <c r="C40" s="14">
        <f>POWER((1 + $F$1), -$A40)</f>
        <v>0.34503242505668674</v>
      </c>
      <c r="D40" s="16">
        <f>($B40 - 1) / $F$1</f>
        <v>63.275944266755602</v>
      </c>
      <c r="E40" s="16">
        <f t="shared" si="3"/>
        <v>1.5803794184157085E-2</v>
      </c>
      <c r="F40" s="16">
        <f>($B40 - 1) / ($F$1 * $B40)</f>
        <v>21.832252498110442</v>
      </c>
      <c r="G40" s="16">
        <f t="shared" si="0"/>
        <v>4.580379418415708E-2</v>
      </c>
      <c r="H40" s="18">
        <f t="shared" si="1"/>
        <v>14.36878031234483</v>
      </c>
      <c r="I40" s="18">
        <f>($B40 - $F$1*$A40 - 1) / ($F$1 * $F$1 * B40)</f>
        <v>313.70283986899057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3.262037791999072</v>
      </c>
      <c r="C41" s="23">
        <f>POWER((1 + $F$1), -$A41)</f>
        <v>0.30655684077380685</v>
      </c>
      <c r="D41" s="25">
        <f>($B41 - 1) / $F$1</f>
        <v>75.401259733302396</v>
      </c>
      <c r="E41" s="25">
        <f t="shared" si="3"/>
        <v>1.3262377890462897E-2</v>
      </c>
      <c r="F41" s="25">
        <f>($B41 - 1) / ($F$1 * $B41)</f>
        <v>23.114771974206437</v>
      </c>
      <c r="G41" s="25">
        <f t="shared" si="0"/>
        <v>4.3262377890462896E-2</v>
      </c>
      <c r="H41" s="27">
        <f t="shared" si="1"/>
        <v>15.650162812716138</v>
      </c>
      <c r="I41" s="27">
        <f>($B41 - $F$1*$A41 - 1) / ($F$1 * $F$1 * B41)</f>
        <v>361.74994477513877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4.1322518792601439</v>
      </c>
      <c r="C42" s="14">
        <f>POWER((1 + $F$1), -$A42)</f>
        <v>0.24199880094894996</v>
      </c>
      <c r="D42" s="16">
        <f>($B42 - 1) / $F$1</f>
        <v>104.40839597533814</v>
      </c>
      <c r="E42" s="16">
        <f t="shared" si="3"/>
        <v>9.5777738050511346E-3</v>
      </c>
      <c r="F42" s="16">
        <f>($B42 - 1) / ($F$1 * $B42)</f>
        <v>25.266706635035003</v>
      </c>
      <c r="G42" s="16">
        <f t="shared" si="0"/>
        <v>3.9577773805051134E-2</v>
      </c>
      <c r="H42" s="18">
        <f t="shared" si="1"/>
        <v>18.008895245251516</v>
      </c>
      <c r="I42" s="18">
        <f>($B42 - $F$1*$A42 - 1) / ($F$1 * $F$1 * B42)</f>
        <v>455.02547298284679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4.3839060187070862</v>
      </c>
      <c r="C43" s="23">
        <f>POWER((1 + $F$1), -$A43)</f>
        <v>0.22810707978975397</v>
      </c>
      <c r="D43" s="25">
        <f>($B43 - 1) / $F$1</f>
        <v>112.79686729023621</v>
      </c>
      <c r="E43" s="25">
        <f t="shared" si="3"/>
        <v>8.8654944416755171E-3</v>
      </c>
      <c r="F43" s="25">
        <f>($B43 - 1) / ($F$1 * $B43)</f>
        <v>25.7297640070082</v>
      </c>
      <c r="G43" s="25">
        <f t="shared" si="0"/>
        <v>3.8865494441675516E-2</v>
      </c>
      <c r="H43" s="27">
        <f t="shared" si="1"/>
        <v>18.557509263874138</v>
      </c>
      <c r="I43" s="27">
        <f>($B43 - $F$1*$A43 - 1) / ($F$1 * $F$1 * B43)</f>
        <v>477.48033391735009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5.8916031040457311</v>
      </c>
      <c r="C44" s="20">
        <f>POWER((1 + $F$1), -$A44)</f>
        <v>0.1697330900164177</v>
      </c>
      <c r="D44" s="21">
        <f>($B44 - 1) / $F$1</f>
        <v>163.05343680152438</v>
      </c>
      <c r="E44" s="21">
        <f t="shared" si="3"/>
        <v>6.1329587380439133E-3</v>
      </c>
      <c r="F44" s="21">
        <f>($B44 - 1) / ($F$1 * $B44)</f>
        <v>27.675563666119409</v>
      </c>
      <c r="G44" s="21">
        <f t="shared" si="0"/>
        <v>3.6132958738043917E-2</v>
      </c>
      <c r="H44" s="22">
        <f t="shared" si="1"/>
        <v>21.067415857245507</v>
      </c>
      <c r="I44" s="22">
        <f>($B44 - $F$1*$A44 - 1) / ($F$1 * $F$1 * B44)</f>
        <v>583.05260883781159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8.4000172665699395</v>
      </c>
      <c r="C45" s="23">
        <f>POWER((1 + $F$1), -$A45)</f>
        <v>0.1190473743404982</v>
      </c>
      <c r="D45" s="25">
        <f>($B45 - 1) / $F$1</f>
        <v>246.66724221899798</v>
      </c>
      <c r="E45" s="25">
        <f t="shared" si="3"/>
        <v>4.0540445946696578E-3</v>
      </c>
      <c r="F45" s="25">
        <f>($B45 - 1) / ($F$1 * $B45)</f>
        <v>29.365087521983398</v>
      </c>
      <c r="G45" s="25">
        <f t="shared" si="0"/>
        <v>3.4054044594669652E-2</v>
      </c>
      <c r="H45" s="27">
        <f t="shared" si="1"/>
        <v>23.603626306126152</v>
      </c>
      <c r="I45" s="27">
        <f>($B45 - $F$1*$A45 - 1) / ($F$1 * $F$1 * B45)</f>
        <v>693.12255231558413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10.640890556430181</v>
      </c>
      <c r="C46" s="14">
        <f>POWER((1 + $F$1), -$A46)</f>
        <v>9.3977096625217166E-2</v>
      </c>
      <c r="D46" s="16">
        <f>($B46 - 1) / $F$1</f>
        <v>321.36301854767271</v>
      </c>
      <c r="E46" s="16">
        <f t="shared" si="3"/>
        <v>3.1117457276797849E-3</v>
      </c>
      <c r="F46" s="16">
        <f>($B46 - 1) / ($F$1 * $B46)</f>
        <v>30.200763445826095</v>
      </c>
      <c r="G46" s="16">
        <f t="shared" si="0"/>
        <v>3.3111745727679782E-2</v>
      </c>
      <c r="H46" s="18">
        <f t="shared" si="1"/>
        <v>25.035344726187237</v>
      </c>
      <c r="I46" s="18">
        <f>($B46 - $F$1*$A46 - 1) / ($F$1 * $F$1 * B46)</f>
        <v>756.08652386029064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11.976416067507971</v>
      </c>
      <c r="C47" s="23">
        <f>POWER((1 + $F$1), -$A47)</f>
        <v>8.3497433152226644E-2</v>
      </c>
      <c r="D47" s="25">
        <f>($B47 - 1) / $F$1</f>
        <v>365.88053558359906</v>
      </c>
      <c r="E47" s="25">
        <f t="shared" si="3"/>
        <v>2.7331325466793321E-3</v>
      </c>
      <c r="F47" s="25">
        <f>($B47 - 1) / ($F$1 * $B47)</f>
        <v>30.550085561592446</v>
      </c>
      <c r="G47" s="25">
        <f t="shared" si="0"/>
        <v>3.2733132546679332E-2</v>
      </c>
      <c r="H47" s="27">
        <f t="shared" si="1"/>
        <v>25.680562202631204</v>
      </c>
      <c r="I47" s="27">
        <f>($B47 - $F$1*$A47 - 1) / ($F$1 * $F$1 * B47)</f>
        <v>784.54337256018027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14.300467109594708</v>
      </c>
      <c r="C48" s="14">
        <f>POWER((1 + $F$1), -$A48)</f>
        <v>6.9927785738485654E-2</v>
      </c>
      <c r="D48" s="16">
        <f>($B48 - 1) / $F$1</f>
        <v>443.34890365315692</v>
      </c>
      <c r="E48" s="16">
        <f t="shared" si="3"/>
        <v>2.2555598801758297E-3</v>
      </c>
      <c r="F48" s="16">
        <f>($B48 - 1) / ($F$1 * $B48)</f>
        <v>31.00240714205048</v>
      </c>
      <c r="G48" s="16">
        <f t="shared" si="0"/>
        <v>3.2255559880175831E-2</v>
      </c>
      <c r="H48" s="18">
        <f t="shared" si="1"/>
        <v>26.566653692805851</v>
      </c>
      <c r="I48" s="18">
        <f>($B48 - $F$1*$A48 - 1) / ($F$1 * $F$1 * B48)</f>
        <v>823.63021418622577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17.075505593648987</v>
      </c>
      <c r="C49" s="24">
        <f>POWER((1 + $F$1), -$A49)</f>
        <v>5.8563419660729518E-2</v>
      </c>
      <c r="D49" s="26">
        <f>($B49 - 1) / $F$1</f>
        <v>535.85018645496632</v>
      </c>
      <c r="E49" s="26">
        <f t="shared" si="3"/>
        <v>1.8661932481832616E-3</v>
      </c>
      <c r="F49" s="26">
        <f>($B49 - 1) / ($F$1 * $B49)</f>
        <v>31.38121934464235</v>
      </c>
      <c r="G49" s="26">
        <f t="shared" si="0"/>
        <v>3.186619324818326E-2</v>
      </c>
      <c r="H49" s="28">
        <f t="shared" si="1"/>
        <v>27.361514939146897</v>
      </c>
      <c r="I49" s="28">
        <f>($B49 - $F$1*$A49 - 1) / ($F$1 * $F$1 * B49)</f>
        <v>858.63770190707726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19.218631980856216</v>
      </c>
      <c r="C50" s="14">
        <f>POWER((1 + $F$1), -$A50)</f>
        <v>5.2032839850209185E-2</v>
      </c>
      <c r="D50" s="16">
        <f>($B50 - 1) / $F$1</f>
        <v>607.28773269520718</v>
      </c>
      <c r="E50" s="16">
        <f t="shared" si="3"/>
        <v>1.6466658984891631E-3</v>
      </c>
      <c r="F50" s="16">
        <f>($B50 - 1) / ($F$1 * $B50)</f>
        <v>31.598905338326361</v>
      </c>
      <c r="G50" s="16">
        <f t="shared" si="0"/>
        <v>3.1646665898489162E-2</v>
      </c>
      <c r="H50" s="18">
        <f t="shared" si="1"/>
        <v>27.84444700503612</v>
      </c>
      <c r="I50" s="18">
        <f>($B50 - $F$1*$A50 - 1) / ($F$1 * $F$1 * B50)</f>
        <v>879.85404511018135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24.345587998547863</v>
      </c>
      <c r="C51" s="23">
        <f>POWER((1 + $F$1), -$A51)</f>
        <v>4.1075204265333287E-2</v>
      </c>
      <c r="D51" s="25">
        <f>($B51 - 1) / $F$1</f>
        <v>778.18626661826215</v>
      </c>
      <c r="E51" s="25">
        <f t="shared" si="3"/>
        <v>1.2850393831102499E-3</v>
      </c>
      <c r="F51" s="25">
        <f>($B51 - 1) / ($F$1 * $B51)</f>
        <v>31.964159857822228</v>
      </c>
      <c r="G51" s="25">
        <f t="shared" si="0"/>
        <v>3.1285039383110246E-2</v>
      </c>
      <c r="H51" s="27">
        <f t="shared" si="1"/>
        <v>28.707191554136433</v>
      </c>
      <c r="I51" s="27">
        <f>($B51 - $F$1*$A51 - 1) / ($F$1 * $F$1 * B51)</f>
        <v>917.60125990554104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34.710987135601286</v>
      </c>
      <c r="C52" s="14">
        <f>POWER((1 + $F$1), -$A52)</f>
        <v>2.8809321846521359E-2</v>
      </c>
      <c r="D52" s="16">
        <f>($B52 - 1) / $F$1</f>
        <v>1123.6995711867096</v>
      </c>
      <c r="E52" s="16">
        <f t="shared" si="3"/>
        <v>8.899175772968626E-4</v>
      </c>
      <c r="F52" s="16">
        <f>($B52 - 1) / ($F$1 * $B52)</f>
        <v>32.373022605115956</v>
      </c>
      <c r="G52" s="16">
        <f t="shared" si="0"/>
        <v>3.0889917577296862E-2</v>
      </c>
      <c r="H52" s="18">
        <f t="shared" si="1"/>
        <v>29.773663024145883</v>
      </c>
      <c r="I52" s="18">
        <f>($B52 - $F$1*$A52 - 1) / ($F$1 * $F$1 * B52)</f>
        <v>963.86346611777969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1204.8526279278781</v>
      </c>
      <c r="C53" s="23">
        <f>POWER((1 + $F$1), -$A53)</f>
        <v>8.2997702525645283E-4</v>
      </c>
      <c r="D53" s="25">
        <f>($B53 - 1) / $F$1</f>
        <v>40128.420930929271</v>
      </c>
      <c r="E53" s="25">
        <f t="shared" si="3"/>
        <v>2.4919993780000518E-5</v>
      </c>
      <c r="F53" s="25">
        <f>($B53 - 1) / ($F$1 * $B53)</f>
        <v>33.305667432491454</v>
      </c>
      <c r="G53" s="25">
        <f t="shared" si="0"/>
        <v>3.002491999378E-2</v>
      </c>
      <c r="H53" s="27">
        <f t="shared" si="1"/>
        <v>33.133973383093327</v>
      </c>
      <c r="I53" s="27">
        <f>($B53 - $F$1*$A53 - 1) / ($F$1 * $F$1 * B53)</f>
        <v>1103.5490982143301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41821.624068299971</v>
      </c>
      <c r="C54" s="15">
        <f>POWER((1 + $F$1), -$A54)</f>
        <v>2.391107524583154E-5</v>
      </c>
      <c r="D54" s="17">
        <f>($B54 - 1) / $F$1</f>
        <v>1394020.8022766658</v>
      </c>
      <c r="E54" s="17">
        <f t="shared" si="3"/>
        <v>7.1734940997066553E-7</v>
      </c>
      <c r="F54" s="17">
        <f>($B54 - 1) / ($F$1 * $B54)</f>
        <v>33.332536297491806</v>
      </c>
      <c r="G54" s="17">
        <f t="shared" si="0"/>
        <v>3.0000717349409969E-2</v>
      </c>
      <c r="H54" s="19">
        <f t="shared" si="1"/>
        <v>33.324725140413683</v>
      </c>
      <c r="I54" s="19">
        <f>($B54 - $F$1*$A54 - 1) / ($F$1 * $F$1 * B54)</f>
        <v>1110.7976103467768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772-D289-413C-8E24-997D5291E569}">
  <sheetPr>
    <pageSetUpPr fitToPage="1"/>
  </sheetPr>
  <dimension ref="A1:J53"/>
  <sheetViews>
    <sheetView topLeftCell="A6"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A10</v>
      </c>
      <c r="B1" s="5"/>
      <c r="C1" s="48" t="s">
        <v>38</v>
      </c>
      <c r="E1" s="1" t="s">
        <v>3</v>
      </c>
      <c r="F1" s="2">
        <f>VLOOKUP(C1,Summary!A10:'Summary'!D39, 3, FALSE)</f>
        <v>0.04</v>
      </c>
      <c r="I1" s="6" t="str">
        <f>"p. " &amp; VLOOKUP(C1,Summary!A10:'Summary'!D39, 4, FALSE)</f>
        <v>p. 825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1.04</v>
      </c>
      <c r="C5" s="23">
        <f>POWER((1 + $F$1), -$A5)</f>
        <v>0.96153846153846145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0.96153846153846223</v>
      </c>
      <c r="G5" s="25">
        <f>1/F5</f>
        <v>1.0399999999999991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1.0816000000000001</v>
      </c>
      <c r="C6" s="14">
        <f>POWER((1 + $F$1), -$A6)</f>
        <v>0.92455621301775137</v>
      </c>
      <c r="D6" s="16">
        <f>($B6 - 1) / $F$1</f>
        <v>2.0400000000000027</v>
      </c>
      <c r="E6" s="16">
        <f>1/D6</f>
        <v>0.49019607843137192</v>
      </c>
      <c r="F6" s="16">
        <f>($B6 - 1) / ($F$1 * $B6)</f>
        <v>1.8860946745562155</v>
      </c>
      <c r="G6" s="16">
        <f t="shared" ref="G6:G53" si="0">1/F6</f>
        <v>0.53019607843137184</v>
      </c>
      <c r="H6" s="18">
        <f t="shared" ref="H6:H53" si="1">I6*G6</f>
        <v>0.49019607843138585</v>
      </c>
      <c r="I6" s="18">
        <f>($B6 - $F$1*$A6 - 1) / ($F$1 * $F$1 * B6)</f>
        <v>0.92455621301777779</v>
      </c>
      <c r="J6" s="34">
        <f t="shared" ref="J6:J53" si="2">A6</f>
        <v>2</v>
      </c>
    </row>
    <row r="7" spans="1:10" x14ac:dyDescent="0.25">
      <c r="A7" s="30">
        <v>3</v>
      </c>
      <c r="B7" s="23">
        <f>POWER((1 + $F$1), $A7)</f>
        <v>1.1248640000000001</v>
      </c>
      <c r="C7" s="23">
        <f>POWER((1 + $F$1), -$A7)</f>
        <v>0.88899635867091487</v>
      </c>
      <c r="D7" s="25">
        <f>($B7 - 1) / $F$1</f>
        <v>3.1216000000000022</v>
      </c>
      <c r="E7" s="25">
        <f>1/D7</f>
        <v>0.32034853921066098</v>
      </c>
      <c r="F7" s="25">
        <f>($B7 - 1) / ($F$1 * $B7)</f>
        <v>2.7750910332271297</v>
      </c>
      <c r="G7" s="25">
        <f t="shared" si="0"/>
        <v>0.36034853921066096</v>
      </c>
      <c r="H7" s="27">
        <f t="shared" si="1"/>
        <v>0.97385955920040512</v>
      </c>
      <c r="I7" s="27">
        <f>($B7 - $F$1*$A7 - 1) / ($F$1 * $F$1 * B7)</f>
        <v>2.7025489303595696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1.1698585600000002</v>
      </c>
      <c r="C8" s="14">
        <f>POWER((1 + $F$1), -$A8)</f>
        <v>0.85480419102972571</v>
      </c>
      <c r="D8" s="16">
        <f>($B8 - 1) / $F$1</f>
        <v>4.2464640000000049</v>
      </c>
      <c r="E8" s="16">
        <f t="shared" ref="E8:E53" si="3">1/D8</f>
        <v>0.23549004536480206</v>
      </c>
      <c r="F8" s="16">
        <f>($B8 - 1) / ($F$1 * $B8)</f>
        <v>3.6298952242568578</v>
      </c>
      <c r="G8" s="16">
        <f t="shared" si="0"/>
        <v>0.27549004536480204</v>
      </c>
      <c r="H8" s="18">
        <f t="shared" si="1"/>
        <v>1.4509954635198075</v>
      </c>
      <c r="I8" s="18">
        <f>($B8 - $F$1*$A8 - 1) / ($F$1 * $F$1 * B8)</f>
        <v>5.2669615034489148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1.2166529024000003</v>
      </c>
      <c r="C9" s="24">
        <f>POWER((1 + $F$1), -$A9)</f>
        <v>0.82192710675935154</v>
      </c>
      <c r="D9" s="26">
        <f>($B9 - 1) / $F$1</f>
        <v>5.4163225600000082</v>
      </c>
      <c r="E9" s="26">
        <f t="shared" si="3"/>
        <v>0.18462711349303362</v>
      </c>
      <c r="F9" s="26">
        <f>($B9 - 1) / ($F$1 * $B9)</f>
        <v>4.4518223310162108</v>
      </c>
      <c r="G9" s="26">
        <f t="shared" si="0"/>
        <v>0.22462711349303366</v>
      </c>
      <c r="H9" s="28">
        <f t="shared" si="1"/>
        <v>1.9216108133708028</v>
      </c>
      <c r="I9" s="28">
        <f>($B9 - $F$1*$A9 - 1) / ($F$1 * $F$1 * B9)</f>
        <v>8.554669930486364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1.2653190184960004</v>
      </c>
      <c r="C10" s="14">
        <f>POWER((1 + $F$1), -$A10)</f>
        <v>0.79031452573014571</v>
      </c>
      <c r="D10" s="16">
        <f>($B10 - 1) / $F$1</f>
        <v>6.632975462400009</v>
      </c>
      <c r="E10" s="16">
        <f t="shared" si="3"/>
        <v>0.15076190250795382</v>
      </c>
      <c r="F10" s="16">
        <f>($B10 - 1) / ($F$1 * $B10)</f>
        <v>5.2421368567463569</v>
      </c>
      <c r="G10" s="16">
        <f t="shared" si="0"/>
        <v>0.19076190250795383</v>
      </c>
      <c r="H10" s="18">
        <f t="shared" si="1"/>
        <v>2.3857146238069307</v>
      </c>
      <c r="I10" s="18">
        <f>($B10 - $F$1*$A10 - 1) / ($F$1 * $F$1 * B10)</f>
        <v>12.50624255913708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1.3159317792358403</v>
      </c>
      <c r="C11" s="23">
        <f>POWER((1 + $F$1), -$A11)</f>
        <v>0.75991781320206331</v>
      </c>
      <c r="D11" s="25">
        <f>($B11 - 1) / $F$1</f>
        <v>7.8982944808960065</v>
      </c>
      <c r="E11" s="25">
        <f t="shared" si="3"/>
        <v>0.12660961203950413</v>
      </c>
      <c r="F11" s="25">
        <f>($B11 - 1) / ($F$1 * $B11)</f>
        <v>6.0020546699484187</v>
      </c>
      <c r="G11" s="25">
        <f t="shared" si="0"/>
        <v>0.16660961203950411</v>
      </c>
      <c r="H11" s="27">
        <f t="shared" si="1"/>
        <v>2.8433178930867755</v>
      </c>
      <c r="I11" s="27">
        <f>($B11 - $F$1*$A11 - 1) / ($F$1 * $F$1 * B11)</f>
        <v>17.065749438349382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1.3685690504052741</v>
      </c>
      <c r="C12" s="14">
        <f>POWER((1 + $F$1), -$A12)</f>
        <v>0.73069020500198378</v>
      </c>
      <c r="D12" s="16">
        <f>($B12 - 1) / $F$1</f>
        <v>9.2142262601318521</v>
      </c>
      <c r="E12" s="16">
        <f t="shared" si="3"/>
        <v>0.10852783204671278</v>
      </c>
      <c r="F12" s="16">
        <f>($B12 - 1) / ($F$1 * $B12)</f>
        <v>6.7327448749504057</v>
      </c>
      <c r="G12" s="16">
        <f t="shared" si="0"/>
        <v>0.14852783204671277</v>
      </c>
      <c r="H12" s="18">
        <f t="shared" si="1"/>
        <v>3.2944335906574418</v>
      </c>
      <c r="I12" s="18">
        <f>($B12 - $F$1*$A12 - 1) / ($F$1 * $F$1 * B12)</f>
        <v>22.180580873363354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1.4233118124214852</v>
      </c>
      <c r="C13" s="23">
        <f>POWER((1 + $F$1), -$A13)</f>
        <v>0.70258673557883045</v>
      </c>
      <c r="D13" s="25">
        <f>($B13 - 1) / $F$1</f>
        <v>10.582795310537129</v>
      </c>
      <c r="E13" s="25">
        <f t="shared" si="3"/>
        <v>9.4492992697715231E-2</v>
      </c>
      <c r="F13" s="25">
        <f>($B13 - 1) / ($F$1 * $B13)</f>
        <v>7.4353316105292375</v>
      </c>
      <c r="G13" s="25">
        <f t="shared" si="0"/>
        <v>0.13449299269771522</v>
      </c>
      <c r="H13" s="27">
        <f t="shared" si="1"/>
        <v>3.7390766430140796</v>
      </c>
      <c r="I13" s="27">
        <f>($B13 - $F$1*$A13 - 1) / ($F$1 * $F$1 * B13)</f>
        <v>27.801274757994133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1.4802442849183446</v>
      </c>
      <c r="C14" s="20">
        <f>POWER((1 + $F$1), -$A14)</f>
        <v>0.67556416882579851</v>
      </c>
      <c r="D14" s="21">
        <f>($B14 - 1) / $F$1</f>
        <v>12.006107122958614</v>
      </c>
      <c r="E14" s="21">
        <f t="shared" si="3"/>
        <v>8.3290944330136396E-2</v>
      </c>
      <c r="F14" s="21">
        <f>($B14 - 1) / ($F$1 * $B14)</f>
        <v>8.1108957793550349</v>
      </c>
      <c r="G14" s="21">
        <f t="shared" si="0"/>
        <v>0.12329094433013642</v>
      </c>
      <c r="H14" s="22">
        <f t="shared" si="1"/>
        <v>4.1772639174658952</v>
      </c>
      <c r="I14" s="22">
        <f>($B14 - $F$1*$A14 - 1) / ($F$1 * $F$1 * B14)</f>
        <v>33.88135227742621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1.5394540563150783</v>
      </c>
      <c r="C15" s="23">
        <f>POWER((1 + $F$1), -$A15)</f>
        <v>0.6495809315632679</v>
      </c>
      <c r="D15" s="25">
        <f>($B15 - 1) / $F$1</f>
        <v>13.486351407876956</v>
      </c>
      <c r="E15" s="25">
        <f t="shared" si="3"/>
        <v>7.4149039258752464E-2</v>
      </c>
      <c r="F15" s="25">
        <f>($B15 - 1) / ($F$1 * $B15)</f>
        <v>8.7604767109183026</v>
      </c>
      <c r="G15" s="25">
        <f t="shared" si="0"/>
        <v>0.11414903925875247</v>
      </c>
      <c r="H15" s="27">
        <f t="shared" si="1"/>
        <v>4.609014203843075</v>
      </c>
      <c r="I15" s="27">
        <f>($B15 - $F$1*$A15 - 1) / ($F$1 * $F$1 * B15)</f>
        <v>40.377161593058922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1.6010322185676817</v>
      </c>
      <c r="C16" s="14">
        <f>POWER((1 + $F$1), -$A16)</f>
        <v>0.62459704958006512</v>
      </c>
      <c r="D16" s="16">
        <f>($B16 - 1) / $F$1</f>
        <v>15.025805464192043</v>
      </c>
      <c r="E16" s="16">
        <f t="shared" si="3"/>
        <v>6.6552172686056482E-2</v>
      </c>
      <c r="F16" s="16">
        <f>($B16 - 1) / ($F$1 * $B16)</f>
        <v>9.3850737604983703</v>
      </c>
      <c r="G16" s="16">
        <f t="shared" si="0"/>
        <v>0.1065521726860565</v>
      </c>
      <c r="H16" s="18">
        <f t="shared" si="1"/>
        <v>5.0343481941830559</v>
      </c>
      <c r="I16" s="18">
        <f>($B16 - $F$1*$A16 - 1) / ($F$1 * $F$1 * B16)</f>
        <v>47.247729138439752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1.6650735073103891</v>
      </c>
      <c r="C17" s="23">
        <f>POWER((1 + $F$1), -$A17)</f>
        <v>0.600574086134678</v>
      </c>
      <c r="D17" s="25">
        <f>($B17 - 1) / $F$1</f>
        <v>16.626837682759724</v>
      </c>
      <c r="E17" s="25">
        <f t="shared" si="3"/>
        <v>6.0143727814032516E-2</v>
      </c>
      <c r="F17" s="25">
        <f>($B17 - 1) / ($F$1 * $B17)</f>
        <v>9.9856478466330501</v>
      </c>
      <c r="G17" s="25">
        <f t="shared" si="0"/>
        <v>0.10014372781403251</v>
      </c>
      <c r="H17" s="27">
        <f t="shared" si="1"/>
        <v>5.4532884604394329</v>
      </c>
      <c r="I17" s="27">
        <f>($B17 - $F$1*$A17 - 1) / ($F$1 * $F$1 * B17)</f>
        <v>54.454618172055888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1.7316764476028046</v>
      </c>
      <c r="C18" s="14">
        <f>POWER((1 + $F$1), -$A18)</f>
        <v>0.57747508282180582</v>
      </c>
      <c r="D18" s="16">
        <f>($B18 - 1) / $F$1</f>
        <v>18.291911190070113</v>
      </c>
      <c r="E18" s="16">
        <f t="shared" si="3"/>
        <v>5.4668973056399742E-2</v>
      </c>
      <c r="F18" s="16">
        <f>($B18 - 1) / ($F$1 * $B18)</f>
        <v>10.563122929454856</v>
      </c>
      <c r="G18" s="16">
        <f t="shared" si="0"/>
        <v>9.4668973056399736E-2</v>
      </c>
      <c r="H18" s="18">
        <f t="shared" si="1"/>
        <v>5.8658594302600893</v>
      </c>
      <c r="I18" s="18">
        <f>($B18 - $F$1*$A18 - 1) / ($F$1 * $F$1 * B18)</f>
        <v>61.961794248739345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1.8009435055069167</v>
      </c>
      <c r="C19" s="24">
        <f>POWER((1 + $F$1), -$A19)</f>
        <v>0.55526450271327477</v>
      </c>
      <c r="D19" s="26">
        <f>($B19 - 1) / $F$1</f>
        <v>20.023587637672918</v>
      </c>
      <c r="E19" s="26">
        <f t="shared" si="3"/>
        <v>4.9941100370973129E-2</v>
      </c>
      <c r="F19" s="26">
        <f>($B19 - 1) / ($F$1 * $B19)</f>
        <v>11.118387432168129</v>
      </c>
      <c r="G19" s="26">
        <f t="shared" si="0"/>
        <v>8.9941100370973137E-2</v>
      </c>
      <c r="H19" s="28">
        <f t="shared" si="1"/>
        <v>6.2720873608850791</v>
      </c>
      <c r="I19" s="28">
        <f>($B19 - $F$1*$A19 - 1) / ($F$1 * $F$1 * B19)</f>
        <v>69.735497286725234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1.8729812457271937</v>
      </c>
      <c r="C20" s="14">
        <f>POWER((1 + $F$1), -$A20)</f>
        <v>0.53390817568584104</v>
      </c>
      <c r="D20" s="16">
        <f>($B20 - 1) / $F$1</f>
        <v>21.824531143179843</v>
      </c>
      <c r="E20" s="16">
        <f t="shared" si="3"/>
        <v>4.5819999221953484E-2</v>
      </c>
      <c r="F20" s="16">
        <f>($B20 - 1) / ($F$1 * $B20)</f>
        <v>11.652295607853974</v>
      </c>
      <c r="G20" s="16">
        <f t="shared" si="0"/>
        <v>8.5819999221953477E-2</v>
      </c>
      <c r="H20" s="18">
        <f t="shared" si="1"/>
        <v>6.6720003112186088</v>
      </c>
      <c r="I20" s="18">
        <f>($B20 - $F$1*$A20 - 1) / ($F$1 * $F$1 * B20)</f>
        <v>77.744119922012942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1.9479004955562815</v>
      </c>
      <c r="C21" s="23">
        <f>POWER((1 + $F$1), -$A21)</f>
        <v>0.51337324585177024</v>
      </c>
      <c r="D21" s="25">
        <f>($B21 - 1) / $F$1</f>
        <v>23.697512388907036</v>
      </c>
      <c r="E21" s="25">
        <f t="shared" si="3"/>
        <v>4.219852208909939E-2</v>
      </c>
      <c r="F21" s="25">
        <f>($B21 - 1) / ($F$1 * $B21)</f>
        <v>12.165668853705744</v>
      </c>
      <c r="G21" s="25">
        <f t="shared" si="0"/>
        <v>8.2198522089099377E-2</v>
      </c>
      <c r="H21" s="27">
        <f t="shared" si="1"/>
        <v>7.0656281121327567</v>
      </c>
      <c r="I21" s="27">
        <f>($B21 - $F$1*$A21 - 1) / ($F$1 * $F$1 * B21)</f>
        <v>85.9580918556412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2.025816515378533</v>
      </c>
      <c r="C22" s="14">
        <f>POWER((1 + $F$1), -$A22)</f>
        <v>0.49362812101131748</v>
      </c>
      <c r="D22" s="16">
        <f>($B22 - 1) / $F$1</f>
        <v>25.645412884463326</v>
      </c>
      <c r="E22" s="16">
        <f t="shared" si="3"/>
        <v>3.8993328144302432E-2</v>
      </c>
      <c r="F22" s="16">
        <f>($B22 - 1) / ($F$1 * $B22)</f>
        <v>12.659296974717064</v>
      </c>
      <c r="G22" s="16">
        <f t="shared" si="0"/>
        <v>7.8993328144302433E-2</v>
      </c>
      <c r="H22" s="18">
        <f t="shared" si="1"/>
        <v>7.4530023350639061</v>
      </c>
      <c r="I22" s="18">
        <f>($B22 - $F$1*$A22 - 1) / ($F$1 * $F$1 * B22)</f>
        <v>94.349769912833708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2.1068491759936743</v>
      </c>
      <c r="C23" s="23">
        <f>POWER((1 + $F$1), -$A23)</f>
        <v>0.47464242404934376</v>
      </c>
      <c r="D23" s="25">
        <f>($B23 - 1) / $F$1</f>
        <v>27.671229399841856</v>
      </c>
      <c r="E23" s="25">
        <f t="shared" si="3"/>
        <v>3.6138618402177504E-2</v>
      </c>
      <c r="F23" s="25">
        <f>($B23 - 1) / ($F$1 * $B23)</f>
        <v>13.133939398766406</v>
      </c>
      <c r="G23" s="25">
        <f t="shared" si="0"/>
        <v>7.6138618402177505E-2</v>
      </c>
      <c r="H23" s="27">
        <f t="shared" si="1"/>
        <v>7.8341562589656872</v>
      </c>
      <c r="I23" s="27">
        <f>($B23 - $F$1*$A23 - 1) / ($F$1 * $F$1 * B23)</f>
        <v>102.89333354572187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2.1911231430334213</v>
      </c>
      <c r="C24" s="20">
        <f>POWER((1 + $F$1), -$A24)</f>
        <v>0.45638694620129205</v>
      </c>
      <c r="D24" s="21">
        <f>($B24 - 1) / $F$1</f>
        <v>29.778078575835529</v>
      </c>
      <c r="E24" s="21">
        <f t="shared" si="3"/>
        <v>3.3581750328628833E-2</v>
      </c>
      <c r="F24" s="21">
        <f>($B24 - 1) / ($F$1 * $B24)</f>
        <v>13.590326344967698</v>
      </c>
      <c r="G24" s="21">
        <f t="shared" si="0"/>
        <v>7.3581750328628834E-2</v>
      </c>
      <c r="H24" s="22">
        <f t="shared" si="1"/>
        <v>8.2091248356855839</v>
      </c>
      <c r="I24" s="22">
        <f>($B24 - $F$1*$A24 - 1) / ($F$1 * $F$1 * B24)</f>
        <v>111.56468552354642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2.2787680687547587</v>
      </c>
      <c r="C25" s="23">
        <f>POWER((1 + $F$1), -$A25)</f>
        <v>0.43883360211662686</v>
      </c>
      <c r="D25" s="25">
        <f>($B25 - 1) / $F$1</f>
        <v>31.969201718868966</v>
      </c>
      <c r="E25" s="25">
        <f t="shared" si="3"/>
        <v>3.1280105421267891E-2</v>
      </c>
      <c r="F25" s="25">
        <f>($B25 - 1) / ($F$1 * $B25)</f>
        <v>14.029159947084329</v>
      </c>
      <c r="G25" s="25">
        <f t="shared" si="0"/>
        <v>7.1280105421267892E-2</v>
      </c>
      <c r="H25" s="27">
        <f t="shared" si="1"/>
        <v>8.5779446538343596</v>
      </c>
      <c r="I25" s="27">
        <f>($B25 - $F$1*$A25 - 1) / ($F$1 * $F$1 * B25)</f>
        <v>120.34135756587914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2.3699187915049489</v>
      </c>
      <c r="C26" s="14">
        <f>POWER((1 + $F$1), -$A26)</f>
        <v>0.42195538665060278</v>
      </c>
      <c r="D26" s="16">
        <f>($B26 - 1) / $F$1</f>
        <v>34.247969787623724</v>
      </c>
      <c r="E26" s="16">
        <f t="shared" si="3"/>
        <v>2.9198811088690359E-2</v>
      </c>
      <c r="F26" s="16">
        <f>($B26 - 1) / ($F$1 * $B26)</f>
        <v>14.451115333734929</v>
      </c>
      <c r="G26" s="16">
        <f t="shared" si="0"/>
        <v>6.919881108869036E-2</v>
      </c>
      <c r="H26" s="18">
        <f t="shared" si="1"/>
        <v>8.940653901220303</v>
      </c>
      <c r="I26" s="18">
        <f>($B26 - $F$1*$A26 - 1) / ($F$1 * $F$1 * B26)</f>
        <v>129.20242068554174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2.4647155431651466</v>
      </c>
      <c r="C27" s="23">
        <f>POWER((1 + $F$1), -$A27)</f>
        <v>0.40572633331788732</v>
      </c>
      <c r="D27" s="25">
        <f>($B27 - 1) / $F$1</f>
        <v>36.617888579128667</v>
      </c>
      <c r="E27" s="25">
        <f t="shared" si="3"/>
        <v>2.7309056824482678E-2</v>
      </c>
      <c r="F27" s="25">
        <f>($B27 - 1) / ($F$1 * $B27)</f>
        <v>14.856841667052816</v>
      </c>
      <c r="G27" s="25">
        <f t="shared" si="0"/>
        <v>6.7309056824482683E-2</v>
      </c>
      <c r="H27" s="27">
        <f t="shared" si="1"/>
        <v>9.2972923259224611</v>
      </c>
      <c r="I27" s="27">
        <f>($B27 - $F$1*$A27 - 1) / ($F$1 * $F$1 * B27)</f>
        <v>138.12840001853522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2.5633041648917527</v>
      </c>
      <c r="C28" s="14">
        <f>POWER((1 + $F$1), -$A28)</f>
        <v>0.39012147434412242</v>
      </c>
      <c r="D28" s="16">
        <f>($B28 - 1) / $F$1</f>
        <v>39.082604122293816</v>
      </c>
      <c r="E28" s="16">
        <f t="shared" si="3"/>
        <v>2.5586831339868981E-2</v>
      </c>
      <c r="F28" s="16">
        <f>($B28 - 1) / ($F$1 * $B28)</f>
        <v>15.246963141396941</v>
      </c>
      <c r="G28" s="16">
        <f t="shared" si="0"/>
        <v>6.5586831339868978E-2</v>
      </c>
      <c r="H28" s="18">
        <f t="shared" si="1"/>
        <v>9.6479011960786139</v>
      </c>
      <c r="I28" s="18">
        <f>($B28 - $F$1*$A28 - 1) / ($F$1 * $F$1 * B28)</f>
        <v>147.10119392845007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2.6658363314874234</v>
      </c>
      <c r="C29" s="24">
        <f>POWER((1 + $F$1), -$A29)</f>
        <v>0.37511680225396377</v>
      </c>
      <c r="D29" s="26">
        <f>($B29 - 1) / $F$1</f>
        <v>41.645908287185584</v>
      </c>
      <c r="E29" s="26">
        <f t="shared" si="3"/>
        <v>2.4011962786454566E-2</v>
      </c>
      <c r="F29" s="26">
        <f>($B29 - 1) / ($F$1 * $B29)</f>
        <v>15.622079943650904</v>
      </c>
      <c r="G29" s="26">
        <f t="shared" si="0"/>
        <v>6.4011962786454574E-2</v>
      </c>
      <c r="H29" s="28">
        <f t="shared" si="1"/>
        <v>9.9925232584658996</v>
      </c>
      <c r="I29" s="28">
        <f>($B29 - $F$1*$A29 - 1) / ($F$1 * $F$1 * B29)</f>
        <v>156.1039971825453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2.77246978474692</v>
      </c>
      <c r="C30" s="14">
        <f>POWER((1 + $F$1), -$A30)</f>
        <v>0.36068923293650368</v>
      </c>
      <c r="D30" s="16">
        <f>($B30 - 1) / $F$1</f>
        <v>44.311744618672996</v>
      </c>
      <c r="E30" s="16">
        <f t="shared" si="3"/>
        <v>2.256738046776428E-2</v>
      </c>
      <c r="F30" s="16">
        <f>($B30 - 1) / ($F$1 * $B30)</f>
        <v>15.982769176587409</v>
      </c>
      <c r="G30" s="16">
        <f t="shared" si="0"/>
        <v>6.2567380467764278E-2</v>
      </c>
      <c r="H30" s="18">
        <f t="shared" si="1"/>
        <v>10.331202695953216</v>
      </c>
      <c r="I30" s="18">
        <f>($B30 - $F$1*$A30 - 1) / ($F$1 * $F$1 * B30)</f>
        <v>165.12122800595782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2.8833685761367969</v>
      </c>
      <c r="C31" s="23">
        <f>POWER((1 + $F$1), -$A31)</f>
        <v>0.3468165701312535</v>
      </c>
      <c r="D31" s="25">
        <f>($B31 - 1) / $F$1</f>
        <v>47.084214403419921</v>
      </c>
      <c r="E31" s="25">
        <f t="shared" si="3"/>
        <v>2.1238540616435684E-2</v>
      </c>
      <c r="F31" s="25">
        <f>($B31 - 1) / ($F$1 * $B31)</f>
        <v>16.32958574671866</v>
      </c>
      <c r="G31" s="25">
        <f t="shared" si="0"/>
        <v>6.1238540616435688E-2</v>
      </c>
      <c r="H31" s="27">
        <f t="shared" si="1"/>
        <v>10.663985083905912</v>
      </c>
      <c r="I31" s="27">
        <f>($B31 - $F$1*$A31 - 1) / ($F$1 * $F$1 * B31)</f>
        <v>174.13845882937039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2.9987033191822694</v>
      </c>
      <c r="C32" s="14">
        <f>POWER((1 + $F$1), -$A32)</f>
        <v>0.3334774712800514</v>
      </c>
      <c r="D32" s="16">
        <f>($B32 - 1) / $F$1</f>
        <v>49.967582979556731</v>
      </c>
      <c r="E32" s="16">
        <f t="shared" si="3"/>
        <v>2.0012975220537094E-2</v>
      </c>
      <c r="F32" s="16">
        <f>($B32 - 1) / ($F$1 * $B32)</f>
        <v>16.663063217998715</v>
      </c>
      <c r="G32" s="16">
        <f t="shared" si="0"/>
        <v>6.0012975220537092E-2</v>
      </c>
      <c r="H32" s="18">
        <f t="shared" si="1"/>
        <v>10.990917345624032</v>
      </c>
      <c r="I32" s="18">
        <f>($B32 - $F$1*$A32 - 1) / ($F$1 * $F$1 * B32)</f>
        <v>183.14235055393189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3.1186514519495603</v>
      </c>
      <c r="C33" s="23">
        <f>POWER((1 + $F$1), -$A33)</f>
        <v>0.32065141469235708</v>
      </c>
      <c r="D33" s="25">
        <f>($B33 - 1) / $F$1</f>
        <v>52.966286298739007</v>
      </c>
      <c r="E33" s="25">
        <f t="shared" si="3"/>
        <v>1.887993419738411E-2</v>
      </c>
      <c r="F33" s="25">
        <f>($B33 - 1) / ($F$1 * $B33)</f>
        <v>16.983714632691072</v>
      </c>
      <c r="G33" s="25">
        <f t="shared" si="0"/>
        <v>5.8879934197384111E-2</v>
      </c>
      <c r="H33" s="27">
        <f t="shared" si="1"/>
        <v>11.312047706896522</v>
      </c>
      <c r="I33" s="27">
        <f>($B33 - $F$1*$A33 - 1) / ($F$1 * $F$1 * B33)</f>
        <v>192.12059016531794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3.2433975100275423</v>
      </c>
      <c r="C34" s="20">
        <f>POWER((1 + $F$1), -$A34)</f>
        <v>0.30831866797342034</v>
      </c>
      <c r="D34" s="21">
        <f>($B34 - 1) / $F$1</f>
        <v>56.084937750688553</v>
      </c>
      <c r="E34" s="21">
        <f t="shared" si="3"/>
        <v>1.7830099133661303E-2</v>
      </c>
      <c r="F34" s="21">
        <f>($B34 - 1) / ($F$1 * $B34)</f>
        <v>17.292033300664492</v>
      </c>
      <c r="G34" s="21">
        <f t="shared" si="0"/>
        <v>5.78300991336613E-2</v>
      </c>
      <c r="H34" s="22">
        <f t="shared" si="1"/>
        <v>11.627425649754027</v>
      </c>
      <c r="I34" s="22">
        <f>($B34 - $F$1*$A34 - 1) / ($F$1 * $F$1 * B34)</f>
        <v>201.06183153654712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3.3731334104286441</v>
      </c>
      <c r="C35" s="23">
        <f>POWER((1 + $F$1), -$A35)</f>
        <v>0.29646025766675027</v>
      </c>
      <c r="D35" s="25">
        <f>($B35 - 1) / $F$1</f>
        <v>59.328335260716102</v>
      </c>
      <c r="E35" s="25">
        <f t="shared" si="3"/>
        <v>1.6855352431608576E-2</v>
      </c>
      <c r="F35" s="25">
        <f>($B35 - 1) / ($F$1 * $B35)</f>
        <v>17.588493558331241</v>
      </c>
      <c r="G35" s="25">
        <f t="shared" si="0"/>
        <v>5.685535243160858E-2</v>
      </c>
      <c r="H35" s="27">
        <f t="shared" si="1"/>
        <v>11.937101865503353</v>
      </c>
      <c r="I35" s="27">
        <f>($B35 - $F$1*$A35 - 1) / ($F$1 * $F$1 * B35)</f>
        <v>209.95563926654955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3.5080587468457902</v>
      </c>
      <c r="C36" s="14">
        <f>POWER((1 + $F$1), -$A36)</f>
        <v>0.28505794006418295</v>
      </c>
      <c r="D36" s="16">
        <f>($B36 - 1) / $F$1</f>
        <v>62.701468671144752</v>
      </c>
      <c r="E36" s="16">
        <f t="shared" si="3"/>
        <v>1.594858974109167E-2</v>
      </c>
      <c r="F36" s="16">
        <f>($B36 - 1) / ($F$1 * $B36)</f>
        <v>17.873551498395425</v>
      </c>
      <c r="G36" s="16">
        <f t="shared" si="0"/>
        <v>5.5948589741091674E-2</v>
      </c>
      <c r="H36" s="18">
        <f t="shared" si="1"/>
        <v>12.241128207126666</v>
      </c>
      <c r="I36" s="18">
        <f>($B36 - $F$1*$A36 - 1) / ($F$1 * $F$1 * B36)</f>
        <v>218.79243540853932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3.6483810967196217</v>
      </c>
      <c r="C37" s="23">
        <f>POWER((1 + $F$1), -$A37)</f>
        <v>0.27409417313863743</v>
      </c>
      <c r="D37" s="25">
        <f>($B37 - 1) / $F$1</f>
        <v>66.209527417990543</v>
      </c>
      <c r="E37" s="25">
        <f t="shared" si="3"/>
        <v>1.510356649560194E-2</v>
      </c>
      <c r="F37" s="25">
        <f>($B37 - 1) / ($F$1 * $B37)</f>
        <v>18.147645671534065</v>
      </c>
      <c r="G37" s="25">
        <f t="shared" si="0"/>
        <v>5.5103566495601934E-2</v>
      </c>
      <c r="H37" s="27">
        <f t="shared" si="1"/>
        <v>12.5395576411284</v>
      </c>
      <c r="I37" s="27">
        <f>($B37 - $F$1*$A37 - 1) / ($F$1 * $F$1 * B37)</f>
        <v>227.56344894897572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3.7943163405884071</v>
      </c>
      <c r="C38" s="14">
        <f>POWER((1 + $F$1), -$A38)</f>
        <v>0.26355208955638215</v>
      </c>
      <c r="D38" s="16">
        <f>($B38 - 1) / $F$1</f>
        <v>69.857908514710175</v>
      </c>
      <c r="E38" s="16">
        <f t="shared" si="3"/>
        <v>1.4314771530691149E-2</v>
      </c>
      <c r="F38" s="16">
        <f>($B38 - 1) / ($F$1 * $B38)</f>
        <v>18.411197761090445</v>
      </c>
      <c r="G38" s="16">
        <f t="shared" si="0"/>
        <v>5.4314771530691149E-2</v>
      </c>
      <c r="H38" s="18">
        <f t="shared" si="1"/>
        <v>12.832444198912524</v>
      </c>
      <c r="I38" s="18">
        <f>($B38 - $F$1*$A38 - 1) / ($F$1 * $F$1 * B38)</f>
        <v>236.26066790433637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3.9460889942119435</v>
      </c>
      <c r="C39" s="24">
        <f>POWER((1 + $F$1), -$A39)</f>
        <v>0.25341547072729048</v>
      </c>
      <c r="D39" s="26">
        <f>($B39 - 1) / $F$1</f>
        <v>73.652224855298584</v>
      </c>
      <c r="E39" s="26">
        <f t="shared" si="3"/>
        <v>1.3577322368260534E-2</v>
      </c>
      <c r="F39" s="26">
        <f>($B39 - 1) / ($F$1 * $B39)</f>
        <v>18.664613231817736</v>
      </c>
      <c r="G39" s="26">
        <f t="shared" si="0"/>
        <v>5.3577322368260537E-2</v>
      </c>
      <c r="H39" s="28">
        <f t="shared" si="1"/>
        <v>13.119842927772028</v>
      </c>
      <c r="I39" s="28">
        <f>($B39 - $F$1*$A39 - 1) / ($F$1 * $F$1 * B39)</f>
        <v>244.87679390906416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4.103932553980421</v>
      </c>
      <c r="C40" s="14">
        <f>POWER((1 + $F$1), -$A40)</f>
        <v>0.24366872185316396</v>
      </c>
      <c r="D40" s="16">
        <f>($B40 - 1) / $F$1</f>
        <v>77.598313849510518</v>
      </c>
      <c r="E40" s="16">
        <f t="shared" si="3"/>
        <v>1.2886877953808887E-2</v>
      </c>
      <c r="F40" s="16">
        <f>($B40 - 1) / ($F$1 * $B40)</f>
        <v>18.908281953670901</v>
      </c>
      <c r="G40" s="16">
        <f t="shared" si="0"/>
        <v>5.2886877953808885E-2</v>
      </c>
      <c r="H40" s="18">
        <f t="shared" si="1"/>
        <v>13.401809841572002</v>
      </c>
      <c r="I40" s="18">
        <f>($B40 - $F$1*$A40 - 1) / ($F$1 * $F$1 * B40)</f>
        <v>253.40519917392496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4.8010206279366594</v>
      </c>
      <c r="C41" s="23">
        <f>POWER((1 + $F$1), -$A41)</f>
        <v>0.20828904466294101</v>
      </c>
      <c r="D41" s="25">
        <f>($B41 - 1) / $F$1</f>
        <v>95.025515698416484</v>
      </c>
      <c r="E41" s="25">
        <f t="shared" si="3"/>
        <v>1.05234893244222E-2</v>
      </c>
      <c r="F41" s="25">
        <f>($B41 - 1) / ($F$1 * $B41)</f>
        <v>19.792773883426474</v>
      </c>
      <c r="G41" s="25">
        <f t="shared" si="0"/>
        <v>5.0523489324422202E-2</v>
      </c>
      <c r="H41" s="27">
        <f t="shared" si="1"/>
        <v>14.476510675577799</v>
      </c>
      <c r="I41" s="27">
        <f>($B41 - $F$1*$A41 - 1) / ($F$1 * $F$1 * B41)</f>
        <v>286.53030242272081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6.5705282417514059</v>
      </c>
      <c r="C42" s="14">
        <f>POWER((1 + $F$1), -$A42)</f>
        <v>0.15219476474443175</v>
      </c>
      <c r="D42" s="16">
        <f>($B42 - 1) / $F$1</f>
        <v>139.26320604378515</v>
      </c>
      <c r="E42" s="16">
        <f t="shared" si="3"/>
        <v>7.1806475551452857E-3</v>
      </c>
      <c r="F42" s="16">
        <f>($B42 - 1) / ($F$1 * $B42)</f>
        <v>21.195130881389208</v>
      </c>
      <c r="G42" s="16">
        <f t="shared" si="0"/>
        <v>4.7180647555145283E-2</v>
      </c>
      <c r="H42" s="18">
        <f t="shared" si="1"/>
        <v>16.383222933825653</v>
      </c>
      <c r="I42" s="18">
        <f>($B42 - $F$1*$A42 - 1) / ($F$1 * $F$1 * B42)</f>
        <v>347.24455434141203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7.1066833462783219</v>
      </c>
      <c r="C43" s="23">
        <f>POWER((1 + $F$1), -$A43)</f>
        <v>0.14071261533323939</v>
      </c>
      <c r="D43" s="25">
        <f>($B43 - 1) / $F$1</f>
        <v>152.66708365695806</v>
      </c>
      <c r="E43" s="25">
        <f t="shared" si="3"/>
        <v>6.5502004495415229E-3</v>
      </c>
      <c r="F43" s="25">
        <f>($B43 - 1) / ($F$1 * $B43)</f>
        <v>21.482184616669013</v>
      </c>
      <c r="G43" s="25">
        <f t="shared" si="0"/>
        <v>4.6550200449541529E-2</v>
      </c>
      <c r="H43" s="27">
        <f t="shared" si="1"/>
        <v>16.812249438073099</v>
      </c>
      <c r="I43" s="27">
        <f>($B43 - $F$1*$A43 - 1) / ($F$1 * $F$1 * B43)</f>
        <v>361.16384625017616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10.519627408052864</v>
      </c>
      <c r="C44" s="20">
        <f>POWER((1 + $F$1), -$A44)</f>
        <v>9.506040102090417E-2</v>
      </c>
      <c r="D44" s="21">
        <f>($B44 - 1) / $F$1</f>
        <v>237.99068520132161</v>
      </c>
      <c r="E44" s="21">
        <f t="shared" si="3"/>
        <v>4.2018451232831979E-3</v>
      </c>
      <c r="F44" s="21">
        <f>($B44 - 1) / ($F$1 * $B44)</f>
        <v>22.623489974477394</v>
      </c>
      <c r="G44" s="21">
        <f t="shared" si="0"/>
        <v>4.42018451232832E-2</v>
      </c>
      <c r="H44" s="22">
        <f t="shared" si="1"/>
        <v>18.697232315075201</v>
      </c>
      <c r="I44" s="22">
        <f>($B44 - $F$1*$A44 - 1) / ($F$1 * $F$1 * B44)</f>
        <v>422.99664783057858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16.842262407620264</v>
      </c>
      <c r="C45" s="23">
        <f>POWER((1 + $F$1), -$A45)</f>
        <v>5.937444600955457E-2</v>
      </c>
      <c r="D45" s="25">
        <f>($B45 - 1) / $F$1</f>
        <v>396.05656019050662</v>
      </c>
      <c r="E45" s="25">
        <f t="shared" si="3"/>
        <v>2.5248918980637297E-3</v>
      </c>
      <c r="F45" s="25">
        <f>($B45 - 1) / ($F$1 * $B45)</f>
        <v>23.515638849761135</v>
      </c>
      <c r="G45" s="25">
        <f t="shared" si="0"/>
        <v>4.252489189806373E-2</v>
      </c>
      <c r="H45" s="27">
        <f t="shared" si="1"/>
        <v>20.455194583485287</v>
      </c>
      <c r="I45" s="27">
        <f>($B45 - $F$1*$A45 - 1) / ($F$1 * $F$1 * B45)</f>
        <v>481.0169684268302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23.049799069873313</v>
      </c>
      <c r="C46" s="14">
        <f>POWER((1 + $F$1), -$A46)</f>
        <v>4.3384326126600647E-2</v>
      </c>
      <c r="D46" s="16">
        <f>($B46 - 1) / $F$1</f>
        <v>551.24497674683278</v>
      </c>
      <c r="E46" s="16">
        <f t="shared" si="3"/>
        <v>1.8140754876379843E-3</v>
      </c>
      <c r="F46" s="16">
        <f>($B46 - 1) / ($F$1 * $B46)</f>
        <v>23.915391846834982</v>
      </c>
      <c r="G46" s="16">
        <f t="shared" si="0"/>
        <v>4.1814075487637985E-2</v>
      </c>
      <c r="H46" s="18">
        <f t="shared" si="1"/>
        <v>21.371849024724028</v>
      </c>
      <c r="I46" s="18">
        <f>($B46 - $F$1*$A46 - 1) / ($F$1 * $F$1 * B46)</f>
        <v>511.11614391767324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26.965004748171335</v>
      </c>
      <c r="C47" s="23">
        <f>POWER((1 + $F$1), -$A47)</f>
        <v>3.7085103798018659E-2</v>
      </c>
      <c r="D47" s="25">
        <f>($B47 - 1) / $F$1</f>
        <v>649.12511870428341</v>
      </c>
      <c r="E47" s="25">
        <f t="shared" si="3"/>
        <v>1.5405350543144854E-3</v>
      </c>
      <c r="F47" s="25">
        <f>($B47 - 1) / ($F$1 * $B47)</f>
        <v>24.072872405049534</v>
      </c>
      <c r="G47" s="25">
        <f t="shared" si="0"/>
        <v>4.1540535054314487E-2</v>
      </c>
      <c r="H47" s="27">
        <f t="shared" si="1"/>
        <v>21.76487638593958</v>
      </c>
      <c r="I47" s="27">
        <f>($B47 - $F$1*$A47 - 1) / ($F$1 * $F$1 * B47)</f>
        <v>523.94309215039914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34.119333341696141</v>
      </c>
      <c r="C48" s="14">
        <f>POWER((1 + $F$1), -$A48)</f>
        <v>2.9308896219784344E-2</v>
      </c>
      <c r="D48" s="16">
        <f>($B48 - 1) / $F$1</f>
        <v>827.98333354240356</v>
      </c>
      <c r="E48" s="16">
        <f t="shared" si="3"/>
        <v>1.2077537789579034E-3</v>
      </c>
      <c r="F48" s="16">
        <f>($B48 - 1) / ($F$1 * $B48)</f>
        <v>24.267277594505391</v>
      </c>
      <c r="G48" s="16">
        <f t="shared" si="0"/>
        <v>4.1207753778957905E-2</v>
      </c>
      <c r="H48" s="18">
        <f t="shared" si="1"/>
        <v>22.282553997344717</v>
      </c>
      <c r="I48" s="18">
        <f>($B48 - $F$1*$A48 - 1) / ($F$1 * $F$1 * B48)</f>
        <v>540.73692336811996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43.171841375652825</v>
      </c>
      <c r="C49" s="24">
        <f>POWER((1 + $F$1), -$A49)</f>
        <v>2.3163246415612924E-2</v>
      </c>
      <c r="D49" s="26">
        <f>($B49 - 1) / $F$1</f>
        <v>1054.2960343913205</v>
      </c>
      <c r="E49" s="26">
        <f t="shared" si="3"/>
        <v>9.4850020049381352E-4</v>
      </c>
      <c r="F49" s="26">
        <f>($B49 - 1) / ($F$1 * $B49)</f>
        <v>24.420918839609676</v>
      </c>
      <c r="G49" s="26">
        <f t="shared" si="0"/>
        <v>4.0948500200493815E-2</v>
      </c>
      <c r="H49" s="28">
        <f t="shared" si="1"/>
        <v>22.723599518814851</v>
      </c>
      <c r="I49" s="28">
        <f>($B49 - $F$1*$A49 - 1) / ($F$1 * $F$1 * B49)</f>
        <v>554.93117959277095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50.504948184269637</v>
      </c>
      <c r="C50" s="14">
        <f>POWER((1 + $F$1), -$A50)</f>
        <v>1.9800040113920201E-2</v>
      </c>
      <c r="D50" s="16">
        <f>($B50 - 1) / $F$1</f>
        <v>1237.6237046067408</v>
      </c>
      <c r="E50" s="16">
        <f t="shared" si="3"/>
        <v>8.0800003771562654E-4</v>
      </c>
      <c r="F50" s="16">
        <f>($B50 - 1) / ($F$1 * $B50)</f>
        <v>24.504998997151993</v>
      </c>
      <c r="G50" s="16">
        <f t="shared" si="0"/>
        <v>4.0808000037715626E-2</v>
      </c>
      <c r="H50" s="18">
        <f t="shared" si="1"/>
        <v>22.97999990571093</v>
      </c>
      <c r="I50" s="18">
        <f>($B50 - $F$1*$A50 - 1) / ($F$1 * $F$1 * B50)</f>
        <v>563.12487464399931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69.119508977313473</v>
      </c>
      <c r="C51" s="23">
        <f>POWER((1 + $F$1), -$A51)</f>
        <v>1.4467695369887852E-2</v>
      </c>
      <c r="D51" s="25">
        <f>($B51 - 1) / $F$1</f>
        <v>1702.9877244328368</v>
      </c>
      <c r="E51" s="25">
        <f t="shared" si="3"/>
        <v>5.8720329316116484E-4</v>
      </c>
      <c r="F51" s="25">
        <f>($B51 - 1) / ($F$1 * $B51)</f>
        <v>24.638307615752804</v>
      </c>
      <c r="G51" s="25">
        <f t="shared" si="0"/>
        <v>4.0587203293161164E-2</v>
      </c>
      <c r="H51" s="27">
        <f t="shared" si="1"/>
        <v>23.414551108464856</v>
      </c>
      <c r="I51" s="27">
        <f>($B51 - $F$1*$A51 - 1) / ($F$1 * $F$1 * B51)</f>
        <v>576.89491289512296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110.66256080425697</v>
      </c>
      <c r="C52" s="14">
        <f>POWER((1 + $F$1), -$A52)</f>
        <v>9.0364798422551233E-3</v>
      </c>
      <c r="D52" s="16">
        <f>($B52 - 1) / $F$1</f>
        <v>2741.5640201064243</v>
      </c>
      <c r="E52" s="16">
        <f t="shared" si="3"/>
        <v>3.6475529758418014E-4</v>
      </c>
      <c r="F52" s="16">
        <f>($B52 - 1) / ($F$1 * $B52)</f>
        <v>24.774088003943618</v>
      </c>
      <c r="G52" s="16">
        <f t="shared" si="0"/>
        <v>4.0364755297584189E-2</v>
      </c>
      <c r="H52" s="18">
        <f t="shared" si="1"/>
        <v>23.905734107247465</v>
      </c>
      <c r="I52" s="18">
        <f>($B52 - $F$1*$A52 - 1) / ($F$1 * $F$1 * B52)</f>
        <v>592.24276057182522</v>
      </c>
      <c r="J52" s="34">
        <f t="shared" si="2"/>
        <v>120</v>
      </c>
    </row>
    <row r="53" spans="1:10" x14ac:dyDescent="0.25">
      <c r="A53" s="32">
        <v>240</v>
      </c>
      <c r="B53" s="55">
        <f>POWER((1 + $F$1), $A53)</f>
        <v>12246.202363755874</v>
      </c>
      <c r="C53" s="55">
        <f>POWER((1 + $F$1), -$A53)</f>
        <v>8.1657967939483157E-5</v>
      </c>
      <c r="D53" s="56">
        <f>($B53 - 1) / $F$1</f>
        <v>306130.05909389682</v>
      </c>
      <c r="E53" s="56">
        <f t="shared" si="3"/>
        <v>3.2665854603101161E-6</v>
      </c>
      <c r="F53" s="56">
        <f>($B53 - 1) / ($F$1 * $B53)</f>
        <v>24.997958550801513</v>
      </c>
      <c r="G53" s="56">
        <f t="shared" si="0"/>
        <v>4.0003266585460308E-2</v>
      </c>
      <c r="H53" s="57">
        <f t="shared" si="1"/>
        <v>24.980400487238139</v>
      </c>
      <c r="I53" s="57">
        <f>($B53 - $F$1*$A53 - 1) / ($F$1 * $F$1 * B53)</f>
        <v>624.45901596240094</v>
      </c>
      <c r="J53" s="36">
        <f t="shared" si="2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484-41F8-478B-AC76-3E706BCD021B}">
  <sheetPr>
    <pageSetUpPr fitToPage="1"/>
  </sheetPr>
  <dimension ref="A1:J53"/>
  <sheetViews>
    <sheetView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A11</v>
      </c>
      <c r="B1" s="5"/>
      <c r="C1" s="48" t="s">
        <v>45</v>
      </c>
      <c r="E1" s="1" t="s">
        <v>3</v>
      </c>
      <c r="F1" s="2">
        <f>VLOOKUP(C1,Summary!A10:'Summary'!D39, 3, FALSE)</f>
        <v>0.05</v>
      </c>
      <c r="I1" s="6" t="str">
        <f>"p. " &amp; VLOOKUP(C1,Summary!A10:'Summary'!D39, 4, FALSE)</f>
        <v>p. 826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1.05</v>
      </c>
      <c r="C5" s="23">
        <f>POWER((1 + $F$1), -$A5)</f>
        <v>0.95238095238095233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0.95238095238095311</v>
      </c>
      <c r="G5" s="25">
        <f>1/F5</f>
        <v>1.0499999999999992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1.1025</v>
      </c>
      <c r="C6" s="14">
        <f>POWER((1 + $F$1), -$A6)</f>
        <v>0.90702947845804982</v>
      </c>
      <c r="D6" s="16">
        <f>($B6 - 1) / $F$1</f>
        <v>2.0500000000000007</v>
      </c>
      <c r="E6" s="16">
        <f>1/D6</f>
        <v>0.48780487804878031</v>
      </c>
      <c r="F6" s="16">
        <f>($B6 - 1) / ($F$1 * $B6)</f>
        <v>1.8594104308390027</v>
      </c>
      <c r="G6" s="16">
        <f t="shared" ref="G6:G53" si="0">1/F6</f>
        <v>0.53780487804878041</v>
      </c>
      <c r="H6" s="18">
        <f t="shared" ref="H6:H53" si="1">I6*G6</f>
        <v>0.48780487804876993</v>
      </c>
      <c r="I6" s="18">
        <f>($B6 - $F$1*$A6 - 1) / ($F$1 * $F$1 * B6)</f>
        <v>0.90702947845803039</v>
      </c>
      <c r="J6" s="34">
        <f t="shared" ref="J6:J53" si="2">A6</f>
        <v>2</v>
      </c>
    </row>
    <row r="7" spans="1:10" x14ac:dyDescent="0.25">
      <c r="A7" s="30">
        <v>3</v>
      </c>
      <c r="B7" s="23">
        <f>POWER((1 + $F$1), $A7)</f>
        <v>1.1576250000000001</v>
      </c>
      <c r="C7" s="23">
        <f>POWER((1 + $F$1), -$A7)</f>
        <v>0.86383759853147601</v>
      </c>
      <c r="D7" s="25">
        <f>($B7 - 1) / $F$1</f>
        <v>3.1525000000000025</v>
      </c>
      <c r="E7" s="25">
        <f>1/D7</f>
        <v>0.3172085646312448</v>
      </c>
      <c r="F7" s="25">
        <f>($B7 - 1) / ($F$1 * $B7)</f>
        <v>2.7232480293704802</v>
      </c>
      <c r="G7" s="25">
        <f t="shared" si="0"/>
        <v>0.36720856463124479</v>
      </c>
      <c r="H7" s="27">
        <f t="shared" si="1"/>
        <v>0.9674861221252955</v>
      </c>
      <c r="I7" s="27">
        <f>($B7 - $F$1*$A7 - 1) / ($F$1 * $F$1 * B7)</f>
        <v>2.6347046755209989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1.21550625</v>
      </c>
      <c r="C8" s="14">
        <f>POWER((1 + $F$1), -$A8)</f>
        <v>0.82270247479188197</v>
      </c>
      <c r="D8" s="16">
        <f>($B8 - 1) / $F$1</f>
        <v>4.3101250000000002</v>
      </c>
      <c r="E8" s="16">
        <f t="shared" ref="E8:E53" si="3">1/D8</f>
        <v>0.23201183260346275</v>
      </c>
      <c r="F8" s="16">
        <f>($B8 - 1) / ($F$1 * $B8)</f>
        <v>3.5459505041623602</v>
      </c>
      <c r="G8" s="16">
        <f t="shared" si="0"/>
        <v>0.2820118326034628</v>
      </c>
      <c r="H8" s="18">
        <f t="shared" si="1"/>
        <v>1.4390533917229829</v>
      </c>
      <c r="I8" s="18">
        <f>($B8 - $F$1*$A8 - 1) / ($F$1 * $F$1 * B8)</f>
        <v>5.1028120998966653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1.2762815625000001</v>
      </c>
      <c r="C9" s="24">
        <f>POWER((1 + $F$1), -$A9)</f>
        <v>0.78352616646845896</v>
      </c>
      <c r="D9" s="26">
        <f>($B9 - 1) / $F$1</f>
        <v>5.5256312500000027</v>
      </c>
      <c r="E9" s="26">
        <f t="shared" si="3"/>
        <v>0.18097479812826806</v>
      </c>
      <c r="F9" s="26">
        <f>($B9 - 1) / ($F$1 * $B9)</f>
        <v>4.3294766706308208</v>
      </c>
      <c r="G9" s="26">
        <f t="shared" si="0"/>
        <v>0.23097479812826807</v>
      </c>
      <c r="H9" s="28">
        <f t="shared" si="1"/>
        <v>1.9025201871731934</v>
      </c>
      <c r="I9" s="28">
        <f>($B9 - $F$1*$A9 - 1) / ($F$1 * $F$1 * B9)</f>
        <v>8.2369167657705233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1.340095640625</v>
      </c>
      <c r="C10" s="14">
        <f>POWER((1 + $F$1), -$A10)</f>
        <v>0.74621539663662761</v>
      </c>
      <c r="D10" s="16">
        <f>($B10 - 1) / $F$1</f>
        <v>6.8019128124999995</v>
      </c>
      <c r="E10" s="16">
        <f t="shared" si="3"/>
        <v>0.14701746811018832</v>
      </c>
      <c r="F10" s="16">
        <f>($B10 - 1) / ($F$1 * $B10)</f>
        <v>5.0756920672674468</v>
      </c>
      <c r="G10" s="16">
        <f t="shared" si="0"/>
        <v>0.1970174681101883</v>
      </c>
      <c r="H10" s="18">
        <f t="shared" si="1"/>
        <v>2.3579038267773988</v>
      </c>
      <c r="I10" s="18">
        <f>($B10 - $F$1*$A10 - 1) / ($F$1 * $F$1 * B10)</f>
        <v>11.967993748953599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1.4071004226562502</v>
      </c>
      <c r="C11" s="23">
        <f>POWER((1 + $F$1), -$A11)</f>
        <v>0.71068133013012147</v>
      </c>
      <c r="D11" s="25">
        <f>($B11 - 1) / $F$1</f>
        <v>8.1420084531250048</v>
      </c>
      <c r="E11" s="25">
        <f t="shared" si="3"/>
        <v>0.12281981844617067</v>
      </c>
      <c r="F11" s="25">
        <f>($B11 - 1) / ($F$1 * $B11)</f>
        <v>5.7863733973975711</v>
      </c>
      <c r="G11" s="25">
        <f t="shared" si="0"/>
        <v>0.17281981844617067</v>
      </c>
      <c r="H11" s="27">
        <f t="shared" si="1"/>
        <v>2.8052254175361013</v>
      </c>
      <c r="I11" s="27">
        <f>($B11 - $F$1*$A11 - 1) / ($F$1 * $F$1 * B11)</f>
        <v>16.232081729734389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1.4774554437890626</v>
      </c>
      <c r="C12" s="14">
        <f>POWER((1 + $F$1), -$A12)</f>
        <v>0.67683936202868722</v>
      </c>
      <c r="D12" s="16">
        <f>($B12 - 1) / $F$1</f>
        <v>9.5491088757812506</v>
      </c>
      <c r="E12" s="16">
        <f t="shared" si="3"/>
        <v>0.10472181362768115</v>
      </c>
      <c r="F12" s="16">
        <f>($B12 - 1) / ($F$1 * $B12)</f>
        <v>6.4632127594262556</v>
      </c>
      <c r="G12" s="16">
        <f t="shared" si="0"/>
        <v>0.15472181362768117</v>
      </c>
      <c r="H12" s="18">
        <f t="shared" si="1"/>
        <v>3.2445098195710118</v>
      </c>
      <c r="I12" s="18">
        <f>($B12 - $F$1*$A12 - 1) / ($F$1 * $F$1 * B12)</f>
        <v>20.969957263935139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1.5513282159785158</v>
      </c>
      <c r="C13" s="23">
        <f>POWER((1 + $F$1), -$A13)</f>
        <v>0.64460891621779726</v>
      </c>
      <c r="D13" s="25">
        <f>($B13 - 1) / $F$1</f>
        <v>11.026564319570316</v>
      </c>
      <c r="E13" s="25">
        <f t="shared" si="3"/>
        <v>9.0690079975787791E-2</v>
      </c>
      <c r="F13" s="25">
        <f>($B13 - 1) / ($F$1 * $B13)</f>
        <v>7.107821675644054</v>
      </c>
      <c r="G13" s="25">
        <f t="shared" si="0"/>
        <v>0.14069007997578781</v>
      </c>
      <c r="H13" s="27">
        <f t="shared" si="1"/>
        <v>3.6757856043581989</v>
      </c>
      <c r="I13" s="27">
        <f>($B13 - $F$1*$A13 - 1) / ($F$1 * $F$1 * B13)</f>
        <v>26.126828593677583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1.6288946267774416</v>
      </c>
      <c r="C14" s="20">
        <f>POWER((1 + $F$1), -$A14)</f>
        <v>0.61391325354075932</v>
      </c>
      <c r="D14" s="21">
        <f>($B14 - 1) / $F$1</f>
        <v>12.57789253554883</v>
      </c>
      <c r="E14" s="21">
        <f t="shared" si="3"/>
        <v>7.9504574965456681E-2</v>
      </c>
      <c r="F14" s="21">
        <f>($B14 - 1) / ($F$1 * $B14)</f>
        <v>7.7217349291848123</v>
      </c>
      <c r="G14" s="21">
        <f t="shared" si="0"/>
        <v>0.1295045749654567</v>
      </c>
      <c r="H14" s="22">
        <f t="shared" si="1"/>
        <v>4.0990850069086644</v>
      </c>
      <c r="I14" s="22">
        <f>($B14 - $F$1*$A14 - 1) / ($F$1 * $F$1 * B14)</f>
        <v>31.652047875544405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1.7103393581163138</v>
      </c>
      <c r="C15" s="23">
        <f>POWER((1 + $F$1), -$A15)</f>
        <v>0.5846792890864374</v>
      </c>
      <c r="D15" s="25">
        <f>($B15 - 1) / $F$1</f>
        <v>14.206787162326275</v>
      </c>
      <c r="E15" s="25">
        <f t="shared" si="3"/>
        <v>7.0388891490668043E-2</v>
      </c>
      <c r="F15" s="25">
        <f>($B15 - 1) / ($F$1 * $B15)</f>
        <v>8.3064142182712501</v>
      </c>
      <c r="G15" s="25">
        <f t="shared" si="0"/>
        <v>0.12038889149066807</v>
      </c>
      <c r="H15" s="27">
        <f t="shared" si="1"/>
        <v>4.5144438720530289</v>
      </c>
      <c r="I15" s="27">
        <f>($B15 - $F$1*$A15 - 1) / ($F$1 * $F$1 * B15)</f>
        <v>37.498840766408797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1.7958563260221292</v>
      </c>
      <c r="C16" s="14">
        <f>POWER((1 + $F$1), -$A16)</f>
        <v>0.5568374181775595</v>
      </c>
      <c r="D16" s="16">
        <f>($B16 - 1) / $F$1</f>
        <v>15.917126520442583</v>
      </c>
      <c r="E16" s="16">
        <f t="shared" si="3"/>
        <v>6.2825410020815403E-2</v>
      </c>
      <c r="F16" s="16">
        <f>($B16 - 1) / ($F$1 * $B16)</f>
        <v>8.8632516364488083</v>
      </c>
      <c r="G16" s="16">
        <f t="shared" si="0"/>
        <v>0.11282541002081542</v>
      </c>
      <c r="H16" s="18">
        <f t="shared" si="1"/>
        <v>4.9219015950043019</v>
      </c>
      <c r="I16" s="18">
        <f>($B16 - $F$1*$A16 - 1) / ($F$1 * $F$1 * B16)</f>
        <v>43.62405236636188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1.885649142323236</v>
      </c>
      <c r="C17" s="23">
        <f>POWER((1 + $F$1), -$A17)</f>
        <v>0.53032135064529462</v>
      </c>
      <c r="D17" s="25">
        <f>($B17 - 1) / $F$1</f>
        <v>17.712982846464719</v>
      </c>
      <c r="E17" s="25">
        <f t="shared" si="3"/>
        <v>5.6455765167727635E-2</v>
      </c>
      <c r="F17" s="25">
        <f>($B17 - 1) / ($F$1 * $B17)</f>
        <v>9.3935729870941067</v>
      </c>
      <c r="G17" s="25">
        <f t="shared" si="0"/>
        <v>0.10645576516772763</v>
      </c>
      <c r="H17" s="27">
        <f t="shared" si="1"/>
        <v>5.3215010563908116</v>
      </c>
      <c r="I17" s="27">
        <f>($B17 - $F$1*$A17 - 1) / ($F$1 * $F$1 * B17)</f>
        <v>49.987908574105482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1.9799315994393973</v>
      </c>
      <c r="C18" s="14">
        <f>POWER((1 + $F$1), -$A18)</f>
        <v>0.50506795299551888</v>
      </c>
      <c r="D18" s="16">
        <f>($B18 - 1) / $F$1</f>
        <v>19.598631988787947</v>
      </c>
      <c r="E18" s="16">
        <f t="shared" si="3"/>
        <v>5.1023969457260253E-2</v>
      </c>
      <c r="F18" s="16">
        <f>($B18 - 1) / ($F$1 * $B18)</f>
        <v>9.8986409400896225</v>
      </c>
      <c r="G18" s="16">
        <f t="shared" si="0"/>
        <v>0.10102396945726026</v>
      </c>
      <c r="H18" s="18">
        <f t="shared" si="1"/>
        <v>5.7132885519671248</v>
      </c>
      <c r="I18" s="18">
        <f>($B18 - $F$1*$A18 - 1) / ($F$1 * $F$1 * B18)</f>
        <v>56.553791963047132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2.0789281794113679</v>
      </c>
      <c r="C19" s="24">
        <f>POWER((1 + $F$1), -$A19)</f>
        <v>0.48101709809097021</v>
      </c>
      <c r="D19" s="26">
        <f>($B19 - 1) / $F$1</f>
        <v>21.578563588227357</v>
      </c>
      <c r="E19" s="26">
        <f t="shared" si="3"/>
        <v>4.6342287609244352E-2</v>
      </c>
      <c r="F19" s="26">
        <f>($B19 - 1) / ($F$1 * $B19)</f>
        <v>10.379658038180596</v>
      </c>
      <c r="G19" s="26">
        <f t="shared" si="0"/>
        <v>9.6342287609244362E-2</v>
      </c>
      <c r="H19" s="28">
        <f t="shared" si="1"/>
        <v>6.0973137172266938</v>
      </c>
      <c r="I19" s="28">
        <f>($B19 - $F$1*$A19 - 1) / ($F$1 * $F$1 * B19)</f>
        <v>63.288031336320856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2.182874588381936</v>
      </c>
      <c r="C20" s="14">
        <f>POWER((1 + $F$1), -$A20)</f>
        <v>0.45811152199140021</v>
      </c>
      <c r="D20" s="16">
        <f>($B20 - 1) / $F$1</f>
        <v>23.657491767638721</v>
      </c>
      <c r="E20" s="16">
        <f t="shared" si="3"/>
        <v>4.2269907977645724E-2</v>
      </c>
      <c r="F20" s="16">
        <f>($B20 - 1) / ($F$1 * $B20)</f>
        <v>10.837769560171996</v>
      </c>
      <c r="G20" s="16">
        <f t="shared" si="0"/>
        <v>9.2269907977645726E-2</v>
      </c>
      <c r="H20" s="18">
        <f t="shared" si="1"/>
        <v>6.4736294471533666</v>
      </c>
      <c r="I20" s="18">
        <f>($B20 - $F$1*$A20 - 1) / ($F$1 * $F$1 * B20)</f>
        <v>70.159704166191815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2.2920183178010332</v>
      </c>
      <c r="C21" s="23">
        <f>POWER((1 + $F$1), -$A21)</f>
        <v>0.43629668761085727</v>
      </c>
      <c r="D21" s="25">
        <f>($B21 - 1) / $F$1</f>
        <v>25.840366356020663</v>
      </c>
      <c r="E21" s="25">
        <f t="shared" si="3"/>
        <v>3.869914173128608E-2</v>
      </c>
      <c r="F21" s="25">
        <f>($B21 - 1) / ($F$1 * $B21)</f>
        <v>11.274066247782853</v>
      </c>
      <c r="G21" s="25">
        <f t="shared" si="0"/>
        <v>8.8699141731286082E-2</v>
      </c>
      <c r="H21" s="27">
        <f t="shared" si="1"/>
        <v>6.8422918113627311</v>
      </c>
      <c r="I21" s="27">
        <f>($B21 - $F$1*$A21 - 1) / ($F$1 * $F$1 * B21)</f>
        <v>77.140451167965566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2.4066192336910848</v>
      </c>
      <c r="C22" s="14">
        <f>POWER((1 + $F$1), -$A22)</f>
        <v>0.41552065486748313</v>
      </c>
      <c r="D22" s="16">
        <f>($B22 - 1) / $F$1</f>
        <v>28.132384673821694</v>
      </c>
      <c r="E22" s="16">
        <f t="shared" si="3"/>
        <v>3.5546222319736011E-2</v>
      </c>
      <c r="F22" s="16">
        <f>($B22 - 1) / ($F$1 * $B22)</f>
        <v>11.689586902650337</v>
      </c>
      <c r="G22" s="16">
        <f t="shared" si="0"/>
        <v>8.5546222319736007E-2</v>
      </c>
      <c r="H22" s="18">
        <f t="shared" si="1"/>
        <v>7.2033599648950348</v>
      </c>
      <c r="I22" s="18">
        <f>($B22 - $F$1*$A22 - 1) / ($F$1 * $F$1 * B22)</f>
        <v>84.204302300712797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2.526950195375639</v>
      </c>
      <c r="C23" s="23">
        <f>POWER((1 + $F$1), -$A23)</f>
        <v>0.39573395701665059</v>
      </c>
      <c r="D23" s="25">
        <f>($B23 - 1) / $F$1</f>
        <v>30.539003907512779</v>
      </c>
      <c r="E23" s="25">
        <f t="shared" si="3"/>
        <v>3.2745010381756229E-2</v>
      </c>
      <c r="F23" s="25">
        <f>($B23 - 1) / ($F$1 * $B23)</f>
        <v>12.085320859666988</v>
      </c>
      <c r="G23" s="25">
        <f t="shared" si="0"/>
        <v>8.2745010381756232E-2</v>
      </c>
      <c r="H23" s="27">
        <f t="shared" si="1"/>
        <v>7.5568960549326292</v>
      </c>
      <c r="I23" s="27">
        <f>($B23 - $F$1*$A23 - 1) / ($F$1 * $F$1 * B23)</f>
        <v>91.327513527012471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2.6532977051444209</v>
      </c>
      <c r="C24" s="20">
        <f>POWER((1 + $F$1), -$A24)</f>
        <v>0.37688948287300061</v>
      </c>
      <c r="D24" s="21">
        <f>($B24 - 1) / $F$1</f>
        <v>33.065954102888412</v>
      </c>
      <c r="E24" s="21">
        <f t="shared" si="3"/>
        <v>3.0242587190691315E-2</v>
      </c>
      <c r="F24" s="21">
        <f>($B24 - 1) / ($F$1 * $B24)</f>
        <v>12.462210342539986</v>
      </c>
      <c r="G24" s="21">
        <f t="shared" si="0"/>
        <v>8.0242587190691314E-2</v>
      </c>
      <c r="H24" s="22">
        <f t="shared" si="1"/>
        <v>7.9029651237234759</v>
      </c>
      <c r="I24" s="22">
        <f>($B24 - $F$1*$A24 - 1) / ($F$1 * $F$1 * B24)</f>
        <v>98.488413701599512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2.7859625904016418</v>
      </c>
      <c r="C25" s="23">
        <f>POWER((1 + $F$1), -$A25)</f>
        <v>0.35894236464095297</v>
      </c>
      <c r="D25" s="25">
        <f>($B25 - 1) / $F$1</f>
        <v>35.719251808032837</v>
      </c>
      <c r="E25" s="25">
        <f t="shared" si="3"/>
        <v>2.7996107123809122E-2</v>
      </c>
      <c r="F25" s="25">
        <f>($B25 - 1) / ($F$1 * $B25)</f>
        <v>12.821152707180939</v>
      </c>
      <c r="G25" s="25">
        <f t="shared" si="0"/>
        <v>7.7996107123809139E-2</v>
      </c>
      <c r="H25" s="27">
        <f t="shared" si="1"/>
        <v>8.2416350080001681</v>
      </c>
      <c r="I25" s="27">
        <f>($B25 - $F$1*$A25 - 1) / ($F$1 * $F$1 * B25)</f>
        <v>105.66726099441856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2.9252607199217238</v>
      </c>
      <c r="C26" s="14">
        <f>POWER((1 + $F$1), -$A26)</f>
        <v>0.3418498710866219</v>
      </c>
      <c r="D26" s="16">
        <f>($B26 - 1) / $F$1</f>
        <v>38.505214398434475</v>
      </c>
      <c r="E26" s="16">
        <f t="shared" si="3"/>
        <v>2.5970508556385483E-2</v>
      </c>
      <c r="F26" s="16">
        <f>($B26 - 1) / ($F$1 * $B26)</f>
        <v>13.163002578267561</v>
      </c>
      <c r="G26" s="16">
        <f t="shared" si="0"/>
        <v>7.5970508556385485E-2</v>
      </c>
      <c r="H26" s="18">
        <f t="shared" si="1"/>
        <v>8.5729762351903851</v>
      </c>
      <c r="I26" s="18">
        <f>($B26 - $F$1*$A26 - 1) / ($F$1 * $F$1 * B26)</f>
        <v>112.84610828723758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3.0715237559178106</v>
      </c>
      <c r="C27" s="23">
        <f>POWER((1 + $F$1), -$A27)</f>
        <v>0.32557130579678267</v>
      </c>
      <c r="D27" s="25">
        <f>($B27 - 1) / $F$1</f>
        <v>41.430475118356206</v>
      </c>
      <c r="E27" s="25">
        <f t="shared" si="3"/>
        <v>2.413682192017488E-2</v>
      </c>
      <c r="F27" s="25">
        <f>($B27 - 1) / ($F$1 * $B27)</f>
        <v>13.488573884064344</v>
      </c>
      <c r="G27" s="25">
        <f t="shared" si="0"/>
        <v>7.4136821920174886E-2</v>
      </c>
      <c r="H27" s="27">
        <f t="shared" si="1"/>
        <v>8.8970619167195544</v>
      </c>
      <c r="I27" s="27">
        <f>($B27 - $F$1*$A27 - 1) / ($F$1 * $F$1 * B27)</f>
        <v>120.00867701476685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3.2250999437137007</v>
      </c>
      <c r="C28" s="14">
        <f>POWER((1 + $F$1), -$A28)</f>
        <v>0.31006791028265024</v>
      </c>
      <c r="D28" s="16">
        <f>($B28 - 1) / $F$1</f>
        <v>44.501998874274008</v>
      </c>
      <c r="E28" s="16">
        <f t="shared" si="3"/>
        <v>2.2470900752687005E-2</v>
      </c>
      <c r="F28" s="16">
        <f>($B28 - 1) / ($F$1 * $B28)</f>
        <v>13.798641794346995</v>
      </c>
      <c r="G28" s="16">
        <f t="shared" si="0"/>
        <v>7.2470900752687001E-2</v>
      </c>
      <c r="H28" s="18">
        <f t="shared" si="1"/>
        <v>9.2139676387102352</v>
      </c>
      <c r="I28" s="18">
        <f>($B28 - $F$1*$A28 - 1) / ($F$1 * $F$1 * B28)</f>
        <v>127.14023895126775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3.3863549408993858</v>
      </c>
      <c r="C29" s="24">
        <f>POWER((1 + $F$1), -$A29)</f>
        <v>0.29530277169776209</v>
      </c>
      <c r="D29" s="26">
        <f>($B29 - 1) / $F$1</f>
        <v>47.727098817987716</v>
      </c>
      <c r="E29" s="26">
        <f t="shared" si="3"/>
        <v>2.0952457299229617E-2</v>
      </c>
      <c r="F29" s="26">
        <f>($B29 - 1) / ($F$1 * $B29)</f>
        <v>14.093944566044758</v>
      </c>
      <c r="G29" s="26">
        <f t="shared" si="0"/>
        <v>7.0952457299229624E-2</v>
      </c>
      <c r="H29" s="28">
        <f t="shared" si="1"/>
        <v>9.5237713503851911</v>
      </c>
      <c r="I29" s="28">
        <f>($B29 - $F$1*$A29 - 1) / ($F$1 * $F$1 * B29)</f>
        <v>134.22750547201409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3.5556726879443552</v>
      </c>
      <c r="C30" s="14">
        <f>POWER((1 + $F$1), -$A30)</f>
        <v>0.28124073495024959</v>
      </c>
      <c r="D30" s="16">
        <f>($B30 - 1) / $F$1</f>
        <v>51.113453758887104</v>
      </c>
      <c r="E30" s="16">
        <f t="shared" si="3"/>
        <v>1.9564320672150429E-2</v>
      </c>
      <c r="F30" s="16">
        <f>($B30 - 1) / ($F$1 * $B30)</f>
        <v>14.375185300995007</v>
      </c>
      <c r="G30" s="16">
        <f t="shared" si="0"/>
        <v>6.9564320672150431E-2</v>
      </c>
      <c r="H30" s="18">
        <f t="shared" si="1"/>
        <v>9.8265532504817781</v>
      </c>
      <c r="I30" s="18">
        <f>($B30 - $F$1*$A30 - 1) / ($F$1 * $F$1 * B30)</f>
        <v>141.25852384577036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3.7334563223415733</v>
      </c>
      <c r="C31" s="23">
        <f>POWER((1 + $F$1), -$A31)</f>
        <v>0.2678483190002377</v>
      </c>
      <c r="D31" s="25">
        <f>($B31 - 1) / $F$1</f>
        <v>54.669126446831463</v>
      </c>
      <c r="E31" s="25">
        <f t="shared" si="3"/>
        <v>1.8291859866693707E-2</v>
      </c>
      <c r="F31" s="25">
        <f>($B31 - 1) / ($F$1 * $B31)</f>
        <v>14.643033619995245</v>
      </c>
      <c r="G31" s="25">
        <f t="shared" si="0"/>
        <v>6.8291859866693713E-2</v>
      </c>
      <c r="H31" s="27">
        <f t="shared" si="1"/>
        <v>10.122395671985398</v>
      </c>
      <c r="I31" s="27">
        <f>($B31 - $F$1*$A31 - 1) / ($F$1 * $F$1 * B31)</f>
        <v>148.22258013977654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3.9201291384586514</v>
      </c>
      <c r="C32" s="14">
        <f>POWER((1 + $F$1), -$A32)</f>
        <v>0.25509363714308358</v>
      </c>
      <c r="D32" s="16">
        <f>($B32 - 1) / $F$1</f>
        <v>58.402582769173023</v>
      </c>
      <c r="E32" s="16">
        <f t="shared" si="3"/>
        <v>1.712253041877175E-2</v>
      </c>
      <c r="F32" s="16">
        <f>($B32 - 1) / ($F$1 * $B32)</f>
        <v>14.898127257138327</v>
      </c>
      <c r="G32" s="16">
        <f t="shared" si="0"/>
        <v>6.7122530418771753E-2</v>
      </c>
      <c r="H32" s="18">
        <f t="shared" si="1"/>
        <v>10.411382965487819</v>
      </c>
      <c r="I32" s="18">
        <f>($B32 - $F$1*$A32 - 1) / ($F$1 * $F$1 * B32)</f>
        <v>155.11010834263976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4.1161355953815848</v>
      </c>
      <c r="C33" s="23">
        <f>POWER((1 + $F$1), -$A33)</f>
        <v>0.24294632108865097</v>
      </c>
      <c r="D33" s="25">
        <f>($B33 - 1) / $F$1</f>
        <v>62.322711907631692</v>
      </c>
      <c r="E33" s="25">
        <f t="shared" si="3"/>
        <v>1.6045514859528209E-2</v>
      </c>
      <c r="F33" s="25">
        <f>($B33 - 1) / ($F$1 * $B33)</f>
        <v>15.141073578226981</v>
      </c>
      <c r="G33" s="25">
        <f t="shared" si="0"/>
        <v>6.6045514859528212E-2</v>
      </c>
      <c r="H33" s="27">
        <f t="shared" si="1"/>
        <v>10.693601381473636</v>
      </c>
      <c r="I33" s="27">
        <f>($B33 - $F$1*$A33 - 1) / ($F$1 * $F$1 * B33)</f>
        <v>161.912605333122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4.3219423751506625</v>
      </c>
      <c r="C34" s="20">
        <f>POWER((1 + $F$1), -$A34)</f>
        <v>0.23137744865585813</v>
      </c>
      <c r="D34" s="21">
        <f>($B34 - 1) / $F$1</f>
        <v>66.43884750301325</v>
      </c>
      <c r="E34" s="21">
        <f t="shared" si="3"/>
        <v>1.5051435080276584E-2</v>
      </c>
      <c r="F34" s="21">
        <f>($B34 - 1) / ($F$1 * $B34)</f>
        <v>15.372451026882837</v>
      </c>
      <c r="G34" s="21">
        <f t="shared" si="0"/>
        <v>6.5051435080276582E-2</v>
      </c>
      <c r="H34" s="22">
        <f t="shared" si="1"/>
        <v>10.969138951834045</v>
      </c>
      <c r="I34" s="22">
        <f>($B34 - $F$1*$A34 - 1) / ($F$1 * $F$1 * B34)</f>
        <v>168.62255134414181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4.5380394939081974</v>
      </c>
      <c r="C35" s="23">
        <f>POWER((1 + $F$1), -$A35)</f>
        <v>0.220359474910341</v>
      </c>
      <c r="D35" s="25">
        <f>($B35 - 1) / $F$1</f>
        <v>70.760789878163948</v>
      </c>
      <c r="E35" s="25">
        <f t="shared" si="3"/>
        <v>1.4132120369512575E-2</v>
      </c>
      <c r="F35" s="25">
        <f>($B35 - 1) / ($F$1 * $B35)</f>
        <v>15.59281050179318</v>
      </c>
      <c r="G35" s="25">
        <f t="shared" si="0"/>
        <v>6.4132120369512574E-2</v>
      </c>
      <c r="H35" s="27">
        <f t="shared" si="1"/>
        <v>11.238085370902201</v>
      </c>
      <c r="I35" s="27">
        <f>($B35 - $F$1*$A35 - 1) / ($F$1 * $F$1 * B35)</f>
        <v>175.23333559145215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4.7649414686036069</v>
      </c>
      <c r="C36" s="14">
        <f>POWER((1 + $F$1), -$A36)</f>
        <v>0.20986616658127716</v>
      </c>
      <c r="D36" s="16">
        <f>($B36 - 1) / $F$1</f>
        <v>75.298829372072134</v>
      </c>
      <c r="E36" s="16">
        <f t="shared" si="3"/>
        <v>1.3280418943284312E-2</v>
      </c>
      <c r="F36" s="16">
        <f>($B36 - 1) / ($F$1 * $B36)</f>
        <v>15.802676668374456</v>
      </c>
      <c r="G36" s="16">
        <f t="shared" si="0"/>
        <v>6.3280418943284317E-2</v>
      </c>
      <c r="H36" s="18">
        <f t="shared" si="1"/>
        <v>11.500531876298037</v>
      </c>
      <c r="I36" s="18">
        <f>($B36 - $F$1*$A36 - 1) / ($F$1 * $F$1 * B36)</f>
        <v>181.73918675547171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5.0031885420337874</v>
      </c>
      <c r="C37" s="23">
        <f>POWER((1 + $F$1), -$A37)</f>
        <v>0.19987253960121634</v>
      </c>
      <c r="D37" s="25">
        <f>($B37 - 1) / $F$1</f>
        <v>80.063770840675744</v>
      </c>
      <c r="E37" s="25">
        <f t="shared" si="3"/>
        <v>1.2490043742630696E-2</v>
      </c>
      <c r="F37" s="25">
        <f>($B37 - 1) / ($F$1 * $B37)</f>
        <v>16.002549207975672</v>
      </c>
      <c r="G37" s="25">
        <f t="shared" si="0"/>
        <v>6.2490043742630695E-2</v>
      </c>
      <c r="H37" s="27">
        <f t="shared" si="1"/>
        <v>11.756571129863739</v>
      </c>
      <c r="I37" s="27">
        <f>($B37 - $F$1*$A37 - 1) / ($F$1 * $F$1 * B37)</f>
        <v>188.13510802271063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5.2533479691354765</v>
      </c>
      <c r="C38" s="14">
        <f>POWER((1 + $F$1), -$A38)</f>
        <v>0.19035479962020604</v>
      </c>
      <c r="D38" s="16">
        <f>($B38 - 1) / $F$1</f>
        <v>85.066959382709527</v>
      </c>
      <c r="E38" s="16">
        <f t="shared" si="3"/>
        <v>1.1755445442702132E-2</v>
      </c>
      <c r="F38" s="16">
        <f>($B38 - 1) / ($F$1 * $B38)</f>
        <v>16.192904007595878</v>
      </c>
      <c r="G38" s="16">
        <f t="shared" si="0"/>
        <v>6.1755445442702131E-2</v>
      </c>
      <c r="H38" s="18">
        <f t="shared" si="1"/>
        <v>12.006297098962548</v>
      </c>
      <c r="I38" s="18">
        <f>($B38 - $F$1*$A38 - 1) / ($F$1 * $F$1 * B38)</f>
        <v>194.41681641017743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5.5160153675922512</v>
      </c>
      <c r="C39" s="24">
        <f>POWER((1 + $F$1), -$A39)</f>
        <v>0.18129028535257716</v>
      </c>
      <c r="D39" s="26">
        <f>($B39 - 1) / $F$1</f>
        <v>90.320307351845017</v>
      </c>
      <c r="E39" s="26">
        <f t="shared" si="3"/>
        <v>1.1071707230849813E-2</v>
      </c>
      <c r="F39" s="26">
        <f>($B39 - 1) / ($F$1 * $B39)</f>
        <v>16.374194292948456</v>
      </c>
      <c r="G39" s="26">
        <f t="shared" si="0"/>
        <v>6.1071707230849814E-2</v>
      </c>
      <c r="H39" s="28">
        <f t="shared" si="1"/>
        <v>12.249804938405131</v>
      </c>
      <c r="I39" s="28">
        <f>($B39 - $F$1*$A39 - 1) / ($F$1 * $F$1 * B39)</f>
        <v>200.5806861121651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5.791816135971863</v>
      </c>
      <c r="C40" s="14">
        <f>POWER((1 + $F$1), -$A40)</f>
        <v>0.17265741462150208</v>
      </c>
      <c r="D40" s="16">
        <f>($B40 - 1) / $F$1</f>
        <v>95.836322719437248</v>
      </c>
      <c r="E40" s="16">
        <f t="shared" si="3"/>
        <v>1.0434457120475292E-2</v>
      </c>
      <c r="F40" s="16">
        <f>($B40 - 1) / ($F$1 * $B40)</f>
        <v>16.546851707569957</v>
      </c>
      <c r="G40" s="16">
        <f t="shared" si="0"/>
        <v>6.04344571204753E-2</v>
      </c>
      <c r="H40" s="18">
        <f t="shared" si="1"/>
        <v>12.487190873257791</v>
      </c>
      <c r="I40" s="18">
        <f>($B40 - $F$1*$A40 - 1) / ($F$1 * $F$1 * B40)</f>
        <v>206.62369562391765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7.0399887121246492</v>
      </c>
      <c r="C41" s="23">
        <f>POWER((1 + $F$1), -$A41)</f>
        <v>0.14204568230027784</v>
      </c>
      <c r="D41" s="25">
        <f>($B41 - 1) / $F$1</f>
        <v>120.79977424249297</v>
      </c>
      <c r="E41" s="25">
        <f t="shared" si="3"/>
        <v>8.2781611660349974E-3</v>
      </c>
      <c r="F41" s="25">
        <f>($B41 - 1) / ($F$1 * $B41)</f>
        <v>17.159086353994443</v>
      </c>
      <c r="G41" s="25">
        <f t="shared" si="0"/>
        <v>5.8278161166035E-2</v>
      </c>
      <c r="H41" s="27">
        <f t="shared" si="1"/>
        <v>13.377471067172001</v>
      </c>
      <c r="I41" s="27">
        <f>($B41 - $F$1*$A41 - 1) / ($F$1 * $F$1 * B41)</f>
        <v>229.54518123966656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10.401269646942117</v>
      </c>
      <c r="C42" s="14">
        <f>POWER((1 + $F$1), -$A42)</f>
        <v>9.6142108987049613E-2</v>
      </c>
      <c r="D42" s="16">
        <f>($B42 - 1) / $F$1</f>
        <v>188.02539293884232</v>
      </c>
      <c r="E42" s="16">
        <f t="shared" si="3"/>
        <v>5.3184305820079469E-3</v>
      </c>
      <c r="F42" s="16">
        <f>($B42 - 1) / ($F$1 * $B42)</f>
        <v>18.077157820259007</v>
      </c>
      <c r="G42" s="16">
        <f t="shared" si="0"/>
        <v>5.5318430582007951E-2</v>
      </c>
      <c r="H42" s="18">
        <f t="shared" si="1"/>
        <v>14.894306641272369</v>
      </c>
      <c r="I42" s="18">
        <f>($B42 - $F$1*$A42 - 1) / ($F$1 * $F$1 * B42)</f>
        <v>269.24673177761247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11.467399785753685</v>
      </c>
      <c r="C43" s="23">
        <f>POWER((1 + $F$1), -$A43)</f>
        <v>8.7203726972380588E-2</v>
      </c>
      <c r="D43" s="25">
        <f>($B43 - 1) / $F$1</f>
        <v>209.34799571507369</v>
      </c>
      <c r="E43" s="25">
        <f t="shared" si="3"/>
        <v>4.7767354857364752E-3</v>
      </c>
      <c r="F43" s="25">
        <f>($B43 - 1) / ($F$1 * $B43)</f>
        <v>18.255925460552387</v>
      </c>
      <c r="G43" s="25">
        <f t="shared" si="0"/>
        <v>5.4776735485736479E-2</v>
      </c>
      <c r="H43" s="27">
        <f t="shared" si="1"/>
        <v>15.223264514263523</v>
      </c>
      <c r="I43" s="27">
        <f>($B43 - $F$1*$A43 - 1) / ($F$1 * $F$1 * B43)</f>
        <v>277.9147822386671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18.679185894122959</v>
      </c>
      <c r="C44" s="20">
        <f>POWER((1 + $F$1), -$A44)</f>
        <v>5.3535523746494243E-2</v>
      </c>
      <c r="D44" s="21">
        <f>($B44 - 1) / $F$1</f>
        <v>353.58371788245915</v>
      </c>
      <c r="E44" s="21">
        <f t="shared" si="3"/>
        <v>2.8281845272423636E-3</v>
      </c>
      <c r="F44" s="21">
        <f>($B44 - 1) / ($F$1 * $B44)</f>
        <v>18.929289525070114</v>
      </c>
      <c r="G44" s="21">
        <f t="shared" si="0"/>
        <v>5.2828184527242368E-2</v>
      </c>
      <c r="H44" s="22">
        <f t="shared" si="1"/>
        <v>16.606178567309161</v>
      </c>
      <c r="I44" s="22">
        <f>($B44 - $F$1*$A44 - 1) / ($F$1 * $F$1 * B44)</f>
        <v>314.34316200560914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33.545134152904048</v>
      </c>
      <c r="C45" s="23">
        <f>POWER((1 + $F$1), -$A45)</f>
        <v>2.9810582823781274E-2</v>
      </c>
      <c r="D45" s="25">
        <f>($B45 - 1) / $F$1</f>
        <v>650.90268305808092</v>
      </c>
      <c r="E45" s="25">
        <f t="shared" si="3"/>
        <v>1.5363279734871959E-3</v>
      </c>
      <c r="F45" s="25">
        <f>($B45 - 1) / ($F$1 * $B45)</f>
        <v>19.403788343524372</v>
      </c>
      <c r="G45" s="25">
        <f t="shared" si="0"/>
        <v>5.15363279734872E-2</v>
      </c>
      <c r="H45" s="27">
        <f t="shared" si="1"/>
        <v>17.787687718178436</v>
      </c>
      <c r="I45" s="27">
        <f>($B45 - $F$1*$A45 - 1) / ($F$1 * $F$1 * B45)</f>
        <v>345.14852760424236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49.561441066842491</v>
      </c>
      <c r="C46" s="14">
        <f>POWER((1 + $F$1), -$A46)</f>
        <v>2.0176975860151457E-2</v>
      </c>
      <c r="D46" s="16">
        <f>($B46 - 1) / $F$1</f>
        <v>971.22882133684982</v>
      </c>
      <c r="E46" s="16">
        <f t="shared" si="3"/>
        <v>1.0296234811314063E-3</v>
      </c>
      <c r="F46" s="16">
        <f>($B46 - 1) / ($F$1 * $B46)</f>
        <v>19.596460482796971</v>
      </c>
      <c r="G46" s="16">
        <f t="shared" si="0"/>
        <v>5.1029623481131409E-2</v>
      </c>
      <c r="H46" s="18">
        <f t="shared" si="1"/>
        <v>18.352602430189748</v>
      </c>
      <c r="I46" s="18">
        <f>($B46 - $F$1*$A46 - 1) / ($F$1 * $F$1 * B46)</f>
        <v>359.64604827969703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60.242241375753721</v>
      </c>
      <c r="C47" s="23">
        <f>POWER((1 + $F$1), -$A47)</f>
        <v>1.6599647973962663E-2</v>
      </c>
      <c r="D47" s="25">
        <f>($B47 - 1) / $F$1</f>
        <v>1184.8448275150743</v>
      </c>
      <c r="E47" s="25">
        <f t="shared" si="3"/>
        <v>8.4399237501610943E-4</v>
      </c>
      <c r="F47" s="25">
        <f>($B47 - 1) / ($F$1 * $B47)</f>
        <v>19.668007040520745</v>
      </c>
      <c r="G47" s="25">
        <f t="shared" si="0"/>
        <v>5.0843992375016113E-2</v>
      </c>
      <c r="H47" s="27">
        <f t="shared" si="1"/>
        <v>18.582092809972931</v>
      </c>
      <c r="I47" s="27">
        <f>($B47 - $F$1*$A47 - 1) / ($F$1 * $F$1 * B47)</f>
        <v>365.47273221415753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80.730365049126561</v>
      </c>
      <c r="C48" s="14">
        <f>POWER((1 + $F$1), -$A48)</f>
        <v>1.2386912896918942E-2</v>
      </c>
      <c r="D48" s="16">
        <f>($B48 - 1) / $F$1</f>
        <v>1594.6073009825311</v>
      </c>
      <c r="E48" s="16">
        <f t="shared" si="3"/>
        <v>6.2711364696740152E-4</v>
      </c>
      <c r="F48" s="16">
        <f>($B48 - 1) / ($F$1 * $B48)</f>
        <v>19.752261742061624</v>
      </c>
      <c r="G48" s="16">
        <f t="shared" si="0"/>
        <v>5.0627113646967398E-2</v>
      </c>
      <c r="H48" s="18">
        <f t="shared" si="1"/>
        <v>18.871195435458674</v>
      </c>
      <c r="I48" s="18">
        <f>($B48 - $F$1*$A48 - 1) / ($F$1 * $F$1 * B48)</f>
        <v>372.74879162677826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108.18641026839938</v>
      </c>
      <c r="C49" s="24">
        <f>POWER((1 + $F$1), -$A49)</f>
        <v>9.2433051204777253E-3</v>
      </c>
      <c r="D49" s="26">
        <f>($B49 - 1) / $F$1</f>
        <v>2143.7282053679874</v>
      </c>
      <c r="E49" s="26">
        <f t="shared" si="3"/>
        <v>4.6647704568888776E-4</v>
      </c>
      <c r="F49" s="26">
        <f>($B49 - 1) / ($F$1 * $B49)</f>
        <v>19.815133897590442</v>
      </c>
      <c r="G49" s="26">
        <f t="shared" si="0"/>
        <v>5.0466477045688893E-2</v>
      </c>
      <c r="H49" s="28">
        <f t="shared" si="1"/>
        <v>19.104364072277335</v>
      </c>
      <c r="I49" s="28">
        <f>($B49 - $F$1*$A49 - 1) / ($F$1 * $F$1 * B49)</f>
        <v>378.55553212049159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131.50125784630362</v>
      </c>
      <c r="C50" s="14">
        <f>POWER((1 + $F$1), -$A50)</f>
        <v>7.6044899978735007E-3</v>
      </c>
      <c r="D50" s="16">
        <f>($B50 - 1) / $F$1</f>
        <v>2610.0251569260722</v>
      </c>
      <c r="E50" s="16">
        <f t="shared" si="3"/>
        <v>3.8313806951107657E-4</v>
      </c>
      <c r="F50" s="16">
        <f>($B50 - 1) / ($F$1 * $B50)</f>
        <v>19.847910200042531</v>
      </c>
      <c r="G50" s="16">
        <f t="shared" si="0"/>
        <v>5.0383138069511071E-2</v>
      </c>
      <c r="H50" s="18">
        <f t="shared" si="1"/>
        <v>19.233723860977843</v>
      </c>
      <c r="I50" s="18">
        <f>($B50 - $F$1*$A50 - 1) / ($F$1 * $F$1 * B50)</f>
        <v>381.74922400510354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194.28724927013047</v>
      </c>
      <c r="C51" s="23">
        <f>POWER((1 + $F$1), -$A51)</f>
        <v>5.1470181587142325E-3</v>
      </c>
      <c r="D51" s="25">
        <f>($B51 - 1) / $F$1</f>
        <v>3865.7449854026095</v>
      </c>
      <c r="E51" s="25">
        <f t="shared" si="3"/>
        <v>2.5868235069206256E-4</v>
      </c>
      <c r="F51" s="25">
        <f>($B51 - 1) / ($F$1 * $B51)</f>
        <v>19.897059636825713</v>
      </c>
      <c r="G51" s="25">
        <f t="shared" si="0"/>
        <v>5.0258682350692072E-2</v>
      </c>
      <c r="H51" s="27">
        <f t="shared" si="1"/>
        <v>19.441246122505145</v>
      </c>
      <c r="I51" s="27">
        <f>($B51 - $F$1*$A51 - 1) / ($F$1 * $F$1 * B51)</f>
        <v>386.8236335136915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348.9119856672022</v>
      </c>
      <c r="C52" s="14">
        <f>POWER((1 + $F$1), -$A52)</f>
        <v>2.8660523028114487E-3</v>
      </c>
      <c r="D52" s="16">
        <f>($B52 - 1) / $F$1</f>
        <v>6958.2397133440436</v>
      </c>
      <c r="E52" s="16">
        <f t="shared" si="3"/>
        <v>1.4371450843842981E-4</v>
      </c>
      <c r="F52" s="16">
        <f>($B52 - 1) / ($F$1 * $B52)</f>
        <v>19.942678953943773</v>
      </c>
      <c r="G52" s="16">
        <f t="shared" si="0"/>
        <v>5.0143714508438422E-2</v>
      </c>
      <c r="H52" s="18">
        <f t="shared" si="1"/>
        <v>19.655085179747761</v>
      </c>
      <c r="I52" s="18">
        <f>($B52 - $F$1*$A52 - 1) / ($F$1 * $F$1 * B52)</f>
        <v>391.97505355212786</v>
      </c>
      <c r="J52" s="34">
        <f t="shared" si="2"/>
        <v>120</v>
      </c>
    </row>
    <row r="53" spans="1:10" x14ac:dyDescent="0.25">
      <c r="A53" s="32">
        <v>240</v>
      </c>
      <c r="B53" s="55">
        <f>POWER((1 + $F$1), $A53)</f>
        <v>121739.57374222994</v>
      </c>
      <c r="C53" s="55">
        <f>POWER((1 + $F$1), -$A53)</f>
        <v>8.2142558024508052E-6</v>
      </c>
      <c r="D53" s="56">
        <f>($B53 - 1) / $F$1</f>
        <v>2434771.4748445987</v>
      </c>
      <c r="E53" s="56">
        <f t="shared" si="3"/>
        <v>4.1071616385017233E-7</v>
      </c>
      <c r="F53" s="56">
        <f>($B53 - 1) / ($F$1 * $B53)</f>
        <v>19.99983571488395</v>
      </c>
      <c r="G53" s="56">
        <f t="shared" si="0"/>
        <v>5.0000410716163853E-2</v>
      </c>
      <c r="H53" s="57">
        <f t="shared" si="1"/>
        <v>19.99802856241352</v>
      </c>
      <c r="I53" s="57">
        <f>($B53 - $F$1*$A53 - 1) / ($F$1 * $F$1 * B53)</f>
        <v>399.95728586982722</v>
      </c>
      <c r="J53" s="36">
        <f t="shared" si="2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43B-E1D8-4C1D-8402-3C4CE77E8A0F}">
  <sheetPr>
    <pageSetUpPr fitToPage="1"/>
  </sheetPr>
  <dimension ref="A1:J52"/>
  <sheetViews>
    <sheetView workbookViewId="0">
      <selection activeCell="H48" sqref="H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A12</v>
      </c>
      <c r="B1" s="5"/>
      <c r="C1" s="48" t="s">
        <v>46</v>
      </c>
      <c r="E1" s="1" t="s">
        <v>3</v>
      </c>
      <c r="F1" s="2">
        <f>VLOOKUP(C1,Summary!A10:'Summary'!D39, 3, FALSE)</f>
        <v>0.06</v>
      </c>
      <c r="I1" s="6" t="str">
        <f>"p. " &amp; VLOOKUP(C1,Summary!A10:'Summary'!D39, 4, FALSE)</f>
        <v>p. 827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1.06</v>
      </c>
      <c r="C5" s="23">
        <f>POWER((1 + $F$1), -$A5)</f>
        <v>0.94339622641509424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0.94339622641509513</v>
      </c>
      <c r="G5" s="25">
        <f>1/F5</f>
        <v>1.0599999999999992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1.1236000000000002</v>
      </c>
      <c r="C6" s="14">
        <f>POWER((1 + $F$1), -$A6)</f>
        <v>0.88999644001423983</v>
      </c>
      <c r="D6" s="16">
        <f>($B6 - 1) / $F$1</f>
        <v>2.0600000000000027</v>
      </c>
      <c r="E6" s="16">
        <f>1/D6</f>
        <v>0.48543689320388284</v>
      </c>
      <c r="F6" s="16">
        <f>($B6 - 1) / ($F$1 * $B6)</f>
        <v>1.8333926664293365</v>
      </c>
      <c r="G6" s="16">
        <f t="shared" ref="G6:G52" si="0">1/F6</f>
        <v>0.54543689320388278</v>
      </c>
      <c r="H6" s="18">
        <f t="shared" ref="H6:H52" si="1">I6*G6</f>
        <v>0.48543689320388927</v>
      </c>
      <c r="I6" s="18">
        <f>($B6 - $F$1*$A6 - 1) / ($F$1 * $F$1 * B6)</f>
        <v>0.88999644001425171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1.1910160000000003</v>
      </c>
      <c r="C7" s="23">
        <f>POWER((1 + $F$1), -$A7)</f>
        <v>0.8396192830323016</v>
      </c>
      <c r="D7" s="25">
        <f>($B7 - 1) / $F$1</f>
        <v>3.1836000000000051</v>
      </c>
      <c r="E7" s="25">
        <f>1/D7</f>
        <v>0.31410981279055106</v>
      </c>
      <c r="F7" s="25">
        <f>($B7 - 1) / ($F$1 * $B7)</f>
        <v>2.6730119494616398</v>
      </c>
      <c r="G7" s="25">
        <f t="shared" si="0"/>
        <v>0.37410981279055106</v>
      </c>
      <c r="H7" s="27">
        <f t="shared" si="1"/>
        <v>0.96117602713911754</v>
      </c>
      <c r="I7" s="27">
        <f>($B7 - $F$1*$A7 - 1) / ($F$1 * $F$1 * B7)</f>
        <v>2.5692350060789266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1.2624769600000003</v>
      </c>
      <c r="C8" s="14">
        <f>POWER((1 + $F$1), -$A8)</f>
        <v>0.79209366323802044</v>
      </c>
      <c r="D8" s="16">
        <f>($B8 - 1) / $F$1</f>
        <v>4.3746160000000058</v>
      </c>
      <c r="E8" s="16">
        <f t="shared" ref="E8:E52" si="3">1/D8</f>
        <v>0.22859149237327314</v>
      </c>
      <c r="F8" s="16">
        <f>($B8 - 1) / ($F$1 * $B8)</f>
        <v>3.4651056126996602</v>
      </c>
      <c r="G8" s="16">
        <f t="shared" si="0"/>
        <v>0.28859149237327314</v>
      </c>
      <c r="H8" s="18">
        <f t="shared" si="1"/>
        <v>1.4272338417817885</v>
      </c>
      <c r="I8" s="18">
        <f>($B8 - $F$1*$A8 - 1) / ($F$1 * $F$1 * B8)</f>
        <v>4.9455159957929746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1.3382255776000005</v>
      </c>
      <c r="C9" s="24">
        <f>POWER((1 + $F$1), -$A9)</f>
        <v>0.74725817286605689</v>
      </c>
      <c r="D9" s="26">
        <f>($B9 - 1) / $F$1</f>
        <v>5.6370929600000084</v>
      </c>
      <c r="E9" s="26">
        <f t="shared" si="3"/>
        <v>0.17739640043118937</v>
      </c>
      <c r="F9" s="26">
        <f>($B9 - 1) / ($F$1 * $B9)</f>
        <v>4.2123637855657181</v>
      </c>
      <c r="G9" s="26">
        <f t="shared" si="0"/>
        <v>0.2373964004311894</v>
      </c>
      <c r="H9" s="28">
        <f t="shared" si="1"/>
        <v>1.883633297400884</v>
      </c>
      <c r="I9" s="28">
        <f>($B9 - $F$1*$A9 - 1) / ($F$1 * $F$1 * B9)</f>
        <v>7.934548687257224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1.4185191122560006</v>
      </c>
      <c r="C10" s="14">
        <f>POWER((1 + $F$1), -$A10)</f>
        <v>0.70496054043967626</v>
      </c>
      <c r="D10" s="16">
        <f>($B10 - 1) / $F$1</f>
        <v>6.9753185376000095</v>
      </c>
      <c r="E10" s="16">
        <f t="shared" si="3"/>
        <v>0.14336262847489528</v>
      </c>
      <c r="F10" s="16">
        <f>($B10 - 1) / ($F$1 * $B10)</f>
        <v>4.9173243260053949</v>
      </c>
      <c r="G10" s="16">
        <f t="shared" si="0"/>
        <v>0.20336262847489528</v>
      </c>
      <c r="H10" s="18">
        <f t="shared" si="1"/>
        <v>2.3304038191771355</v>
      </c>
      <c r="I10" s="18">
        <f>($B10 - $F$1*$A10 - 1) / ($F$1 * $F$1 * B10)</f>
        <v>11.459351389455607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1.5036302589913608</v>
      </c>
      <c r="C11" s="23">
        <f>POWER((1 + $F$1), -$A11)</f>
        <v>0.66505711362233599</v>
      </c>
      <c r="D11" s="25">
        <f>($B11 - 1) / $F$1</f>
        <v>8.3938376498560139</v>
      </c>
      <c r="E11" s="25">
        <f t="shared" si="3"/>
        <v>0.11913501805901068</v>
      </c>
      <c r="F11" s="25">
        <f>($B11 - 1) / ($F$1 * $B11)</f>
        <v>5.5823814396277331</v>
      </c>
      <c r="G11" s="25">
        <f t="shared" si="0"/>
        <v>0.17913501805901066</v>
      </c>
      <c r="H11" s="27">
        <f t="shared" si="1"/>
        <v>2.7675812264487556</v>
      </c>
      <c r="I11" s="27">
        <f>($B11 - $F$1*$A11 - 1) / ($F$1 * $F$1 * B11)</f>
        <v>15.449694071189692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1.5938480745308423</v>
      </c>
      <c r="C12" s="14">
        <f>POWER((1 + $F$1), -$A12)</f>
        <v>0.62741237134182648</v>
      </c>
      <c r="D12" s="16">
        <f>($B12 - 1) / $F$1</f>
        <v>9.8974679088473732</v>
      </c>
      <c r="E12" s="16">
        <f t="shared" si="3"/>
        <v>0.10103594264812896</v>
      </c>
      <c r="F12" s="16">
        <f>($B12 - 1) / ($F$1 * $B12)</f>
        <v>6.2097938109695585</v>
      </c>
      <c r="G12" s="16">
        <f t="shared" si="0"/>
        <v>0.16103594264812895</v>
      </c>
      <c r="H12" s="18">
        <f t="shared" si="1"/>
        <v>3.1952076469161379</v>
      </c>
      <c r="I12" s="18">
        <f>($B12 - $F$1*$A12 - 1) / ($F$1 * $F$1 * B12)</f>
        <v>19.841580670582442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1.6894789590026928</v>
      </c>
      <c r="C13" s="23">
        <f>POWER((1 + $F$1), -$A13)</f>
        <v>0.59189846353002495</v>
      </c>
      <c r="D13" s="25">
        <f>($B13 - 1) / $F$1</f>
        <v>11.491315983378215</v>
      </c>
      <c r="E13" s="25">
        <f t="shared" si="3"/>
        <v>8.7022235003063608E-2</v>
      </c>
      <c r="F13" s="25">
        <f>($B13 - 1) / ($F$1 * $B13)</f>
        <v>6.8016922744995831</v>
      </c>
      <c r="G13" s="25">
        <f t="shared" si="0"/>
        <v>0.14702223500306361</v>
      </c>
      <c r="H13" s="27">
        <f t="shared" si="1"/>
        <v>3.6133314162071235</v>
      </c>
      <c r="I13" s="27">
        <f>($B13 - $F$1*$A13 - 1) / ($F$1 * $F$1 * B13)</f>
        <v>24.576768378822631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1.7908476965428546</v>
      </c>
      <c r="C14" s="20">
        <f>POWER((1 + $F$1), -$A14)</f>
        <v>0.55839477691511785</v>
      </c>
      <c r="D14" s="21">
        <f>($B14 - 1) / $F$1</f>
        <v>13.18079494238091</v>
      </c>
      <c r="E14" s="21">
        <f t="shared" si="3"/>
        <v>7.5867958220383724E-2</v>
      </c>
      <c r="F14" s="21">
        <f>($B14 - 1) / ($F$1 * $B14)</f>
        <v>7.3600870514147028</v>
      </c>
      <c r="G14" s="21">
        <f t="shared" si="0"/>
        <v>0.13586795822038372</v>
      </c>
      <c r="H14" s="22">
        <f t="shared" si="1"/>
        <v>4.0220069632693818</v>
      </c>
      <c r="I14" s="22">
        <f>($B14 - $F$1*$A14 - 1) / ($F$1 * $F$1 * B14)</f>
        <v>29.602321371058743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1.8982985583354262</v>
      </c>
      <c r="C15" s="23">
        <f>POWER((1 + $F$1), -$A15)</f>
        <v>0.52678752539162055</v>
      </c>
      <c r="D15" s="25">
        <f>($B15 - 1) / $F$1</f>
        <v>14.97164263892377</v>
      </c>
      <c r="E15" s="25">
        <f t="shared" si="3"/>
        <v>6.6792938097531604E-2</v>
      </c>
      <c r="F15" s="25">
        <f>($B15 - 1) / ($F$1 * $B15)</f>
        <v>7.8868745768063242</v>
      </c>
      <c r="G15" s="25">
        <f t="shared" si="0"/>
        <v>0.12679293809753159</v>
      </c>
      <c r="H15" s="27">
        <f t="shared" si="1"/>
        <v>4.4212946821192078</v>
      </c>
      <c r="I15" s="27">
        <f>($B15 - $F$1*$A15 - 1) / ($F$1 * $F$1 * B15)</f>
        <v>34.87019662497498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2.0121964718355518</v>
      </c>
      <c r="C16" s="14">
        <f>POWER((1 + $F$1), -$A16)</f>
        <v>0.4969693635770005</v>
      </c>
      <c r="D16" s="16">
        <f>($B16 - 1) / $F$1</f>
        <v>16.869941197259198</v>
      </c>
      <c r="E16" s="16">
        <f t="shared" si="3"/>
        <v>5.9277029380663558E-2</v>
      </c>
      <c r="F16" s="16">
        <f>($B16 - 1) / ($F$1 * $B16)</f>
        <v>8.3838439403833256</v>
      </c>
      <c r="G16" s="16">
        <f t="shared" si="0"/>
        <v>0.11927702938066355</v>
      </c>
      <c r="H16" s="18">
        <f t="shared" si="1"/>
        <v>4.8112607905339546</v>
      </c>
      <c r="I16" s="18">
        <f>($B16 - $F$1*$A16 - 1) / ($F$1 * $F$1 * B16)</f>
        <v>40.336859624321988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2.1329282601456852</v>
      </c>
      <c r="C17" s="23">
        <f>POWER((1 + $F$1), -$A17)</f>
        <v>0.46883902224245327</v>
      </c>
      <c r="D17" s="25">
        <f>($B17 - 1) / $F$1</f>
        <v>18.882137669094753</v>
      </c>
      <c r="E17" s="25">
        <f t="shared" si="3"/>
        <v>5.2960105340019055E-2</v>
      </c>
      <c r="F17" s="25">
        <f>($B17 - 1) / ($F$1 * $B17)</f>
        <v>8.8526829626257779</v>
      </c>
      <c r="G17" s="25">
        <f t="shared" si="0"/>
        <v>0.11296010534001907</v>
      </c>
      <c r="H17" s="27">
        <f t="shared" si="1"/>
        <v>5.1919771763292051</v>
      </c>
      <c r="I17" s="27">
        <f>($B17 - $F$1*$A17 - 1) / ($F$1 * $F$1 * B17)</f>
        <v>45.962927891231445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2.2609039557544262</v>
      </c>
      <c r="C18" s="14">
        <f>POWER((1 + $F$1), -$A18)</f>
        <v>0.44230096437967292</v>
      </c>
      <c r="D18" s="16">
        <f>($B18 - 1) / $F$1</f>
        <v>21.015065929240436</v>
      </c>
      <c r="E18" s="16">
        <f t="shared" si="3"/>
        <v>4.7584909006095313E-2</v>
      </c>
      <c r="F18" s="16">
        <f>($B18 - 1) / ($F$1 * $B18)</f>
        <v>9.2949839270054504</v>
      </c>
      <c r="G18" s="16">
        <f t="shared" si="0"/>
        <v>0.10758490900609533</v>
      </c>
      <c r="H18" s="18">
        <f t="shared" si="1"/>
        <v>5.5635212319110963</v>
      </c>
      <c r="I18" s="18">
        <f>($B18 - $F$1*$A18 - 1) / ($F$1 * $F$1 * B18)</f>
        <v>51.712840428167205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2.3965581930996924</v>
      </c>
      <c r="C19" s="24">
        <f>POWER((1 + $F$1), -$A19)</f>
        <v>0.41726506073554037</v>
      </c>
      <c r="D19" s="26">
        <f>($B19 - 1) / $F$1</f>
        <v>23.275969884994876</v>
      </c>
      <c r="E19" s="26">
        <f t="shared" si="3"/>
        <v>4.2962763955312629E-2</v>
      </c>
      <c r="F19" s="26">
        <f>($B19 - 1) / ($F$1 * $B19)</f>
        <v>9.7122489877409954</v>
      </c>
      <c r="G19" s="26">
        <f t="shared" si="0"/>
        <v>0.10296276395531262</v>
      </c>
      <c r="H19" s="28">
        <f t="shared" si="1"/>
        <v>5.92597567783851</v>
      </c>
      <c r="I19" s="28">
        <f>($B19 - $F$1*$A19 - 1) / ($F$1 * $F$1 * B19)</f>
        <v>57.554551278464828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2.5403516846856733</v>
      </c>
      <c r="C20" s="14">
        <f>POWER((1 + $F$1), -$A20)</f>
        <v>0.39364628371277405</v>
      </c>
      <c r="D20" s="16">
        <f>($B20 - 1) / $F$1</f>
        <v>25.672528078094555</v>
      </c>
      <c r="E20" s="16">
        <f t="shared" si="3"/>
        <v>3.8952143589367189E-2</v>
      </c>
      <c r="F20" s="16">
        <f>($B20 - 1) / ($F$1 * $B20)</f>
        <v>10.105895271453766</v>
      </c>
      <c r="G20" s="16">
        <f t="shared" si="0"/>
        <v>9.8952143589367186E-2</v>
      </c>
      <c r="H20" s="18">
        <f t="shared" si="1"/>
        <v>6.2794283761687488</v>
      </c>
      <c r="I20" s="18">
        <f>($B20 - $F$1*$A20 - 1) / ($F$1 * $F$1 * B20)</f>
        <v>63.459245534156366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2.692772785766814</v>
      </c>
      <c r="C21" s="23">
        <f>POWER((1 + $F$1), -$A21)</f>
        <v>0.37136441859695657</v>
      </c>
      <c r="D21" s="25">
        <f>($B21 - 1) / $F$1</f>
        <v>28.212879762780233</v>
      </c>
      <c r="E21" s="25">
        <f t="shared" si="3"/>
        <v>3.5444804231549852E-2</v>
      </c>
      <c r="F21" s="25">
        <f>($B21 - 1) / ($F$1 * $B21)</f>
        <v>10.477259690050724</v>
      </c>
      <c r="G21" s="25">
        <f t="shared" si="0"/>
        <v>9.5444804231549843E-2</v>
      </c>
      <c r="H21" s="27">
        <f t="shared" si="1"/>
        <v>6.6239721343942071</v>
      </c>
      <c r="I21" s="27">
        <f>($B21 - $F$1*$A21 - 1) / ($F$1 * $F$1 * B21)</f>
        <v>69.401076231707691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2.8543391529128228</v>
      </c>
      <c r="C22" s="14">
        <f>POWER((1 + $F$1), -$A22)</f>
        <v>0.35034379112920433</v>
      </c>
      <c r="D22" s="16">
        <f>($B22 - 1) / $F$1</f>
        <v>30.905652548547049</v>
      </c>
      <c r="E22" s="16">
        <f t="shared" si="3"/>
        <v>3.2356540552870884E-2</v>
      </c>
      <c r="F22" s="16">
        <f>($B22 - 1) / ($F$1 * $B22)</f>
        <v>10.827603481179928</v>
      </c>
      <c r="G22" s="16">
        <f t="shared" si="0"/>
        <v>9.2356540552870889E-2</v>
      </c>
      <c r="H22" s="18">
        <f t="shared" si="1"/>
        <v>6.959704500805401</v>
      </c>
      <c r="I22" s="18">
        <f>($B22 - $F$1*$A22 - 1) / ($F$1 * $F$1 * B22)</f>
        <v>75.356920680904167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3.0255995020875925</v>
      </c>
      <c r="C23" s="23">
        <f>POWER((1 + $F$1), -$A23)</f>
        <v>0.3305130104992493</v>
      </c>
      <c r="D23" s="25">
        <f>($B23 - 1) / $F$1</f>
        <v>33.759991701459874</v>
      </c>
      <c r="E23" s="25">
        <f t="shared" si="3"/>
        <v>2.9620860361667601E-2</v>
      </c>
      <c r="F23" s="25">
        <f>($B23 - 1) / ($F$1 * $B23)</f>
        <v>11.158116491679179</v>
      </c>
      <c r="G23" s="25">
        <f t="shared" si="0"/>
        <v>8.9620860361667595E-2</v>
      </c>
      <c r="H23" s="27">
        <f t="shared" si="1"/>
        <v>7.2867275521385935</v>
      </c>
      <c r="I23" s="27">
        <f>($B23 - $F$1*$A23 - 1) / ($F$1 * $F$1 * B23)</f>
        <v>81.30615486989069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3.207135472212848</v>
      </c>
      <c r="C24" s="20">
        <f>POWER((1 + $F$1), -$A24)</f>
        <v>0.31180472688608429</v>
      </c>
      <c r="D24" s="21">
        <f>($B24 - 1) / $F$1</f>
        <v>36.785591203547469</v>
      </c>
      <c r="E24" s="21">
        <f t="shared" si="3"/>
        <v>2.7184556976851404E-2</v>
      </c>
      <c r="F24" s="21">
        <f>($B24 - 1) / ($F$1 * $B24)</f>
        <v>11.469921218565263</v>
      </c>
      <c r="G24" s="21">
        <f t="shared" si="0"/>
        <v>8.7184556976851402E-2</v>
      </c>
      <c r="H24" s="22">
        <f t="shared" si="1"/>
        <v>7.6051476743828674</v>
      </c>
      <c r="I24" s="22">
        <f>($B24 - $F$1*$A24 - 1) / ($F$1 * $F$1 * B24)</f>
        <v>87.230444680726308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3.3995636005456196</v>
      </c>
      <c r="C25" s="23">
        <f>POWER((1 + $F$1), -$A25)</f>
        <v>0.29415540272272095</v>
      </c>
      <c r="D25" s="25">
        <f>($B25 - 1) / $F$1</f>
        <v>39.992726675760331</v>
      </c>
      <c r="E25" s="25">
        <f t="shared" si="3"/>
        <v>2.5004546654382082E-2</v>
      </c>
      <c r="F25" s="25">
        <f>($B25 - 1) / ($F$1 * $B25)</f>
        <v>11.764076621287984</v>
      </c>
      <c r="G25" s="25">
        <f t="shared" si="0"/>
        <v>8.500454665438209E-2</v>
      </c>
      <c r="H25" s="27">
        <f t="shared" si="1"/>
        <v>7.9150753376329366</v>
      </c>
      <c r="I25" s="27">
        <f>($B25 - $F$1*$A25 - 1) / ($F$1 * $F$1 * B25)</f>
        <v>93.113552735180718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3.6035374165783569</v>
      </c>
      <c r="C26" s="14">
        <f>POWER((1 + $F$1), -$A26)</f>
        <v>0.27750509690822728</v>
      </c>
      <c r="D26" s="16">
        <f>($B26 - 1) / $F$1</f>
        <v>43.39229027630595</v>
      </c>
      <c r="E26" s="16">
        <f t="shared" si="3"/>
        <v>2.304556854760079E-2</v>
      </c>
      <c r="F26" s="16">
        <f>($B26 - 1) / ($F$1 * $B26)</f>
        <v>12.041581718196213</v>
      </c>
      <c r="G26" s="16">
        <f t="shared" si="0"/>
        <v>8.3045568547600784E-2</v>
      </c>
      <c r="H26" s="18">
        <f t="shared" si="1"/>
        <v>8.2166248658797105</v>
      </c>
      <c r="I26" s="18">
        <f>($B26 - $F$1*$A26 - 1) / ($F$1 * $F$1 * B26)</f>
        <v>98.941159770253535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3.8197496615730588</v>
      </c>
      <c r="C27" s="23">
        <f>POWER((1 + $F$1), -$A27)</f>
        <v>0.26179726123417668</v>
      </c>
      <c r="D27" s="25">
        <f>($B27 - 1) / $F$1</f>
        <v>46.995827692884319</v>
      </c>
      <c r="E27" s="25">
        <f t="shared" si="3"/>
        <v>2.1278484688788891E-2</v>
      </c>
      <c r="F27" s="25">
        <f>($B27 - 1) / ($F$1 * $B27)</f>
        <v>12.303378979430388</v>
      </c>
      <c r="G27" s="25">
        <f t="shared" si="0"/>
        <v>8.1278484688788899E-2</v>
      </c>
      <c r="H27" s="27">
        <f t="shared" si="1"/>
        <v>8.5099142026309256</v>
      </c>
      <c r="I27" s="27">
        <f>($B27 - $F$1*$A27 - 1) / ($F$1 * $F$1 * B27)</f>
        <v>104.70069951740544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4.0489346412674418</v>
      </c>
      <c r="C28" s="14">
        <f>POWER((1 + $F$1), -$A28)</f>
        <v>0.24697854833412897</v>
      </c>
      <c r="D28" s="16">
        <f>($B28 - 1) / $F$1</f>
        <v>50.815577354457368</v>
      </c>
      <c r="E28" s="16">
        <f t="shared" si="3"/>
        <v>1.9679004983543368E-2</v>
      </c>
      <c r="F28" s="16">
        <f>($B28 - 1) / ($F$1 * $B28)</f>
        <v>12.550357527764518</v>
      </c>
      <c r="G28" s="16">
        <f t="shared" si="0"/>
        <v>7.9679004983543356E-2</v>
      </c>
      <c r="H28" s="18">
        <f t="shared" si="1"/>
        <v>8.7950646732493176</v>
      </c>
      <c r="I28" s="18">
        <f>($B28 - $F$1*$A28 - 1) / ($F$1 * $F$1 * B28)</f>
        <v>110.38120612909037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4.2918707197434882</v>
      </c>
      <c r="C29" s="24">
        <f>POWER((1 + $F$1), -$A29)</f>
        <v>0.23299863050389524</v>
      </c>
      <c r="D29" s="26">
        <f>($B29 - 1) / $F$1</f>
        <v>54.864511995724804</v>
      </c>
      <c r="E29" s="26">
        <f t="shared" si="3"/>
        <v>1.8226718212273951E-2</v>
      </c>
      <c r="F29" s="26">
        <f>($B29 - 1) / ($F$1 * $B29)</f>
        <v>12.783356158268411</v>
      </c>
      <c r="G29" s="26">
        <f t="shared" si="0"/>
        <v>7.8226718212273963E-2</v>
      </c>
      <c r="H29" s="28">
        <f t="shared" si="1"/>
        <v>9.0722007448858548</v>
      </c>
      <c r="I29" s="28">
        <f>($B29 - $F$1*$A29 - 1) / ($F$1 * $F$1 * B29)</f>
        <v>115.97317326118386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4.5493829629280977</v>
      </c>
      <c r="C30" s="14">
        <f>POWER((1 + $F$1), -$A30)</f>
        <v>0.21981002877725966</v>
      </c>
      <c r="D30" s="16">
        <f>($B30 - 1) / $F$1</f>
        <v>59.156382715468297</v>
      </c>
      <c r="E30" s="16">
        <f t="shared" si="3"/>
        <v>1.6904346650298455E-2</v>
      </c>
      <c r="F30" s="16">
        <f>($B30 - 1) / ($F$1 * $B30)</f>
        <v>13.003166187045673</v>
      </c>
      <c r="G30" s="16">
        <f t="shared" si="0"/>
        <v>7.6904346650298452E-2</v>
      </c>
      <c r="H30" s="18">
        <f t="shared" si="1"/>
        <v>9.3414497848706688</v>
      </c>
      <c r="I30" s="18">
        <f>($B30 - $F$1*$A30 - 1) / ($F$1 * $F$1 * B30)</f>
        <v>121.46842398061536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4.8223459407037845</v>
      </c>
      <c r="C31" s="23">
        <f>POWER((1 + $F$1), -$A31)</f>
        <v>0.20736795167666003</v>
      </c>
      <c r="D31" s="25">
        <f>($B31 - 1) / $F$1</f>
        <v>63.705765678396411</v>
      </c>
      <c r="E31" s="25">
        <f t="shared" si="3"/>
        <v>1.5697166329469533E-2</v>
      </c>
      <c r="F31" s="25">
        <f>($B31 - 1) / ($F$1 * $B31)</f>
        <v>13.210534138722334</v>
      </c>
      <c r="G31" s="25">
        <f t="shared" si="0"/>
        <v>7.5697166329469531E-2</v>
      </c>
      <c r="H31" s="27">
        <f t="shared" si="1"/>
        <v>9.6029418184053768</v>
      </c>
      <c r="I31" s="27">
        <f>($B31 - $F$1*$A31 - 1) / ($F$1 * $F$1 * B31)</f>
        <v>126.85999072420854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5.1116866971460118</v>
      </c>
      <c r="C32" s="14">
        <f>POWER((1 + $F$1), -$A32)</f>
        <v>0.1956301430911887</v>
      </c>
      <c r="D32" s="16">
        <f>($B32 - 1) / $F$1</f>
        <v>68.528111619100201</v>
      </c>
      <c r="E32" s="16">
        <f t="shared" si="3"/>
        <v>1.4592551529192865E-2</v>
      </c>
      <c r="F32" s="16">
        <f>($B32 - 1) / ($F$1 * $B32)</f>
        <v>13.406164281813522</v>
      </c>
      <c r="G32" s="16">
        <f t="shared" si="0"/>
        <v>7.4592551529192863E-2</v>
      </c>
      <c r="H32" s="18">
        <f t="shared" si="1"/>
        <v>9.8568092863766648</v>
      </c>
      <c r="I32" s="18">
        <f>($B32 - $F$1*$A32 - 1) / ($F$1 * $F$1 * B32)</f>
        <v>132.14200458767067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5.4183878989747729</v>
      </c>
      <c r="C33" s="23">
        <f>POWER((1 + $F$1), -$A33)</f>
        <v>0.18455673876527234</v>
      </c>
      <c r="D33" s="25">
        <f>($B33 - 1) / $F$1</f>
        <v>73.639798316246214</v>
      </c>
      <c r="E33" s="25">
        <f t="shared" si="3"/>
        <v>1.3579613508791791E-2</v>
      </c>
      <c r="F33" s="25">
        <f>($B33 - 1) / ($F$1 * $B33)</f>
        <v>13.590721020578794</v>
      </c>
      <c r="G33" s="25">
        <f t="shared" si="0"/>
        <v>7.3579613508791789E-2</v>
      </c>
      <c r="H33" s="27">
        <f t="shared" si="1"/>
        <v>10.103186804083968</v>
      </c>
      <c r="I33" s="27">
        <f>($B33 - $F$1*$A33 - 1) / ($F$1 * $F$1 * B33)</f>
        <v>137.30959327309827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5.7434911729132594</v>
      </c>
      <c r="C34" s="20">
        <f>POWER((1 + $F$1), -$A34)</f>
        <v>0.17411013091063426</v>
      </c>
      <c r="D34" s="21">
        <f>($B34 - 1) / $F$1</f>
        <v>79.058186215220999</v>
      </c>
      <c r="E34" s="21">
        <f t="shared" si="3"/>
        <v>1.26489114900472E-2</v>
      </c>
      <c r="F34" s="21">
        <f>($B34 - 1) / ($F$1 * $B34)</f>
        <v>13.764831151489428</v>
      </c>
      <c r="G34" s="21">
        <f t="shared" si="0"/>
        <v>7.2648911490047208E-2</v>
      </c>
      <c r="H34" s="22">
        <f t="shared" si="1"/>
        <v>10.342210921643069</v>
      </c>
      <c r="I34" s="22">
        <f>($B34 - $F$1*$A34 - 1) / ($F$1 * $F$1 * B34)</f>
        <v>142.35878706950669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6.0881006432880564</v>
      </c>
      <c r="C35" s="23">
        <f>POWER((1 + $F$1), -$A35)</f>
        <v>0.16425484048173042</v>
      </c>
      <c r="D35" s="25">
        <f>($B35 - 1) / $F$1</f>
        <v>84.80167738813428</v>
      </c>
      <c r="E35" s="25">
        <f t="shared" si="3"/>
        <v>1.1792219573948229E-2</v>
      </c>
      <c r="F35" s="25">
        <f>($B35 - 1) / ($F$1 * $B35)</f>
        <v>13.92908599197116</v>
      </c>
      <c r="G35" s="25">
        <f t="shared" si="0"/>
        <v>7.1792219573948227E-2</v>
      </c>
      <c r="H35" s="27">
        <f t="shared" si="1"/>
        <v>10.574019886793415</v>
      </c>
      <c r="I35" s="27">
        <f>($B35 - $F$1*$A35 - 1) / ($F$1 * $F$1 * B35)</f>
        <v>147.28643228395865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6.4533866818853385</v>
      </c>
      <c r="C36" s="14">
        <f>POWER((1 + $F$1), -$A36)</f>
        <v>0.15495739668087777</v>
      </c>
      <c r="D36" s="16">
        <f>($B36 - 1) / $F$1</f>
        <v>90.88977803142231</v>
      </c>
      <c r="E36" s="16">
        <f t="shared" si="3"/>
        <v>1.100233735474941E-2</v>
      </c>
      <c r="F36" s="16">
        <f>($B36 - 1) / ($F$1 * $B36)</f>
        <v>14.084043388652038</v>
      </c>
      <c r="G36" s="16">
        <f t="shared" si="0"/>
        <v>7.1002337354749409E-2</v>
      </c>
      <c r="H36" s="18">
        <f t="shared" si="1"/>
        <v>10.798753410800314</v>
      </c>
      <c r="I36" s="18">
        <f>($B36 - $F$1*$A36 - 1) / ($F$1 * $F$1 * B36)</f>
        <v>152.0901115810658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6.8405898827984588</v>
      </c>
      <c r="C37" s="23">
        <f>POWER((1 + $F$1), -$A37)</f>
        <v>0.14618622328384695</v>
      </c>
      <c r="D37" s="25">
        <f>($B37 - 1) / $F$1</f>
        <v>97.343164713307644</v>
      </c>
      <c r="E37" s="25">
        <f t="shared" si="3"/>
        <v>1.0272934961023427E-2</v>
      </c>
      <c r="F37" s="25">
        <f>($B37 - 1) / ($F$1 * $B37)</f>
        <v>14.230229611935885</v>
      </c>
      <c r="G37" s="25">
        <f t="shared" si="0"/>
        <v>7.0272934961023423E-2</v>
      </c>
      <c r="H37" s="27">
        <f t="shared" si="1"/>
        <v>11.016552438103783</v>
      </c>
      <c r="I37" s="27">
        <f>($B37 - $F$1*$A37 - 1) / ($F$1 * $F$1 * B37)</f>
        <v>156.76807072614892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7.2510252757663674</v>
      </c>
      <c r="C38" s="14">
        <f>POWER((1 + $F$1), -$A38)</f>
        <v>0.1379115313998556</v>
      </c>
      <c r="D38" s="16">
        <f>($B38 - 1) / $F$1</f>
        <v>104.18375459610613</v>
      </c>
      <c r="E38" s="16">
        <f t="shared" si="3"/>
        <v>9.5984254347210394E-3</v>
      </c>
      <c r="F38" s="16">
        <f>($B38 - 1) / ($F$1 * $B38)</f>
        <v>14.368141143335741</v>
      </c>
      <c r="G38" s="16">
        <f t="shared" si="0"/>
        <v>6.9598425434721028E-2</v>
      </c>
      <c r="H38" s="18">
        <f t="shared" si="1"/>
        <v>11.227558920324743</v>
      </c>
      <c r="I38" s="18">
        <f>($B38 - $F$1*$A38 - 1) / ($F$1 * $F$1 * B38)</f>
        <v>161.31915126234415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7.6860867923123504</v>
      </c>
      <c r="C39" s="24">
        <f>POWER((1 + $F$1), -$A39)</f>
        <v>0.13010521830175056</v>
      </c>
      <c r="D39" s="26">
        <f>($B39 - 1) / $F$1</f>
        <v>111.43477987187251</v>
      </c>
      <c r="E39" s="26">
        <f t="shared" si="3"/>
        <v>8.9738589796632441E-3</v>
      </c>
      <c r="F39" s="26">
        <f>($B39 - 1) / ($F$1 * $B39)</f>
        <v>14.498246361637491</v>
      </c>
      <c r="G39" s="26">
        <f t="shared" si="0"/>
        <v>6.8973858979663238E-2</v>
      </c>
      <c r="H39" s="28">
        <f t="shared" si="1"/>
        <v>11.431915595196442</v>
      </c>
      <c r="I39" s="28">
        <f>($B39 - $F$1*$A39 - 1) / ($F$1 * $F$1 * B39)</f>
        <v>165.74272868460372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8.1472519998510915</v>
      </c>
      <c r="C40" s="14">
        <f>POWER((1 + $F$1), -$A40)</f>
        <v>0.12274077198278353</v>
      </c>
      <c r="D40" s="16">
        <f>($B40 - 1) / $F$1</f>
        <v>119.12086666418486</v>
      </c>
      <c r="E40" s="16">
        <f t="shared" si="3"/>
        <v>8.3948348262031427E-3</v>
      </c>
      <c r="F40" s="16">
        <f>($B40 - 1) / ($F$1 * $B40)</f>
        <v>14.620987133620273</v>
      </c>
      <c r="G40" s="16">
        <f t="shared" si="0"/>
        <v>6.8394834826203149E-2</v>
      </c>
      <c r="H40" s="18">
        <f t="shared" si="1"/>
        <v>11.629765770944783</v>
      </c>
      <c r="I40" s="18">
        <f>($B40 - $F$1*$A40 - 1) / ($F$1 * $F$1 * B40)</f>
        <v>170.03865570400112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10.285717937125929</v>
      </c>
      <c r="C41" s="23">
        <f>POWER((1 + $F$1), -$A41)</f>
        <v>9.7222187708505589E-2</v>
      </c>
      <c r="D41" s="25">
        <f>($B41 - 1) / $F$1</f>
        <v>154.76196561876549</v>
      </c>
      <c r="E41" s="25">
        <f t="shared" si="3"/>
        <v>6.4615359206755003E-3</v>
      </c>
      <c r="F41" s="25">
        <f>($B41 - 1) / ($F$1 * $B41)</f>
        <v>15.046296871524907</v>
      </c>
      <c r="G41" s="25">
        <f t="shared" si="0"/>
        <v>6.6461535920675496E-2</v>
      </c>
      <c r="H41" s="27">
        <f t="shared" si="1"/>
        <v>12.358976052882998</v>
      </c>
      <c r="I41" s="27">
        <f>($B41 - $F$1*$A41 - 1) / ($F$1 * $F$1 * B41)</f>
        <v>185.95682271974471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16.393871729255508</v>
      </c>
      <c r="C42" s="14">
        <f>POWER((1 + $F$1), -$A42)</f>
        <v>6.0998403337233678E-2</v>
      </c>
      <c r="D42" s="16">
        <f>($B42 - 1) / $F$1</f>
        <v>256.56452882092515</v>
      </c>
      <c r="E42" s="16">
        <f t="shared" si="3"/>
        <v>3.8976549275756352E-3</v>
      </c>
      <c r="F42" s="16">
        <f>($B42 - 1) / ($F$1 * $B42)</f>
        <v>15.650026611046105</v>
      </c>
      <c r="G42" s="16">
        <f t="shared" si="0"/>
        <v>6.3897654927575639E-2</v>
      </c>
      <c r="H42" s="18">
        <f t="shared" si="1"/>
        <v>13.548542724606159</v>
      </c>
      <c r="I42" s="18">
        <f>($B42 - $F$1*$A42 - 1) / ($F$1 * $F$1 * B42)</f>
        <v>212.03505418098149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18.420154274991489</v>
      </c>
      <c r="C43" s="23">
        <f>POWER((1 + $F$1), -$A43)</f>
        <v>5.4288361816690701E-2</v>
      </c>
      <c r="D43" s="25">
        <f>($B43 - 1) / $F$1</f>
        <v>290.33590458319151</v>
      </c>
      <c r="E43" s="25">
        <f t="shared" si="3"/>
        <v>3.4442863738661871E-3</v>
      </c>
      <c r="F43" s="25">
        <f>($B43 - 1) / ($F$1 * $B43)</f>
        <v>15.761860636388489</v>
      </c>
      <c r="G43" s="25">
        <f t="shared" si="0"/>
        <v>6.3444286373866191E-2</v>
      </c>
      <c r="H43" s="27">
        <f t="shared" si="1"/>
        <v>13.79642802177818</v>
      </c>
      <c r="I43" s="27">
        <f>($B43 - $F$1*$A43 - 1) / ($F$1 * $F$1 * B43)</f>
        <v>217.45737575923258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32.987690853332523</v>
      </c>
      <c r="C44" s="20">
        <f>POWER((1 + $F$1), -$A44)</f>
        <v>3.0314337685718208E-2</v>
      </c>
      <c r="D44" s="21">
        <f>($B44 - 1) / $F$1</f>
        <v>533.12818088887536</v>
      </c>
      <c r="E44" s="21">
        <f t="shared" si="3"/>
        <v>1.8757215166017248E-3</v>
      </c>
      <c r="F44" s="21">
        <f>($B44 - 1) / ($F$1 * $B44)</f>
        <v>16.16142770523803</v>
      </c>
      <c r="G44" s="21">
        <f t="shared" si="0"/>
        <v>6.1875721516601728E-2</v>
      </c>
      <c r="H44" s="22">
        <f t="shared" si="1"/>
        <v>14.790945150064941</v>
      </c>
      <c r="I44" s="22">
        <f>($B44 - $F$1*$A44 - 1) / ($F$1 * $F$1 * B44)</f>
        <v>239.0427907349156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66.377715149077602</v>
      </c>
      <c r="C45" s="23">
        <f>POWER((1 + $F$1), -$A45)</f>
        <v>1.5065297106929661E-2</v>
      </c>
      <c r="D45" s="25">
        <f>($B45 - 1) / $F$1</f>
        <v>1089.6285858179601</v>
      </c>
      <c r="E45" s="25">
        <f t="shared" si="3"/>
        <v>9.1774391110464675E-4</v>
      </c>
      <c r="F45" s="25">
        <f>($B45 - 1) / ($F$1 * $B45)</f>
        <v>16.415578381551175</v>
      </c>
      <c r="G45" s="25">
        <f t="shared" si="0"/>
        <v>6.091774391110464E-2</v>
      </c>
      <c r="H45" s="27">
        <f t="shared" si="1"/>
        <v>15.565373973341091</v>
      </c>
      <c r="I45" s="27">
        <f>($B45 - $F$1*$A45 - 1) / ($F$1 * $F$1 * B45)</f>
        <v>255.5146164975373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105.79599348211404</v>
      </c>
      <c r="C46" s="14">
        <f>POWER((1 + $F$1), -$A46)</f>
        <v>9.4521537828278993E-3</v>
      </c>
      <c r="D46" s="16">
        <f>($B46 - 1) / $F$1</f>
        <v>1746.5998913685673</v>
      </c>
      <c r="E46" s="16">
        <f t="shared" si="3"/>
        <v>5.7254097228669762E-4</v>
      </c>
      <c r="F46" s="16">
        <f>($B46 - 1) / ($F$1 * $B46)</f>
        <v>16.509130770286202</v>
      </c>
      <c r="G46" s="16">
        <f t="shared" si="0"/>
        <v>6.0572540972286697E-2</v>
      </c>
      <c r="H46" s="18">
        <f t="shared" si="1"/>
        <v>15.903278703617737</v>
      </c>
      <c r="I46" s="18">
        <f>($B46 - $F$1*$A46 - 1) / ($F$1 * $F$1 * B46)</f>
        <v>262.54930779433283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133.56500423147918</v>
      </c>
      <c r="C47" s="23">
        <f>POWER((1 + $F$1), -$A47)</f>
        <v>7.4869911153292628E-3</v>
      </c>
      <c r="D47" s="25">
        <f>($B47 - 1) / $F$1</f>
        <v>2209.41673719132</v>
      </c>
      <c r="E47" s="25">
        <f t="shared" si="3"/>
        <v>4.5260814004298325E-4</v>
      </c>
      <c r="F47" s="25">
        <f>($B47 - 1) / ($F$1 * $B47)</f>
        <v>16.54188348141118</v>
      </c>
      <c r="G47" s="25">
        <f t="shared" si="0"/>
        <v>6.0452608140042982E-2</v>
      </c>
      <c r="H47" s="27">
        <f t="shared" si="1"/>
        <v>16.033015270606494</v>
      </c>
      <c r="I47" s="27">
        <f>($B47 - $F$1*$A47 - 1) / ($F$1 * $F$1 * B47)</f>
        <v>265.21627046205873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189.46451123090679</v>
      </c>
      <c r="C48" s="14">
        <f>POWER((1 + $F$1), -$A48)</f>
        <v>5.2780333029295717E-3</v>
      </c>
      <c r="D48" s="16">
        <f>($B48 - 1) / $F$1</f>
        <v>3141.0751871817802</v>
      </c>
      <c r="E48" s="16">
        <f t="shared" si="3"/>
        <v>3.1836232513020963E-4</v>
      </c>
      <c r="F48" s="16">
        <f>($B48 - 1) / ($F$1 * $B48)</f>
        <v>16.578699444951177</v>
      </c>
      <c r="G48" s="16">
        <f t="shared" si="0"/>
        <v>6.0318362325130201E-2</v>
      </c>
      <c r="H48" s="18">
        <f t="shared" si="1"/>
        <v>16.18912317897135</v>
      </c>
      <c r="I48" s="18">
        <f>($B48 - $F$1*$A48 - 1) / ($F$1 * $F$1 * B48)</f>
        <v>268.39460746145852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268.75903027528295</v>
      </c>
      <c r="C49" s="24">
        <f>POWER((1 + $F$1), -$A49)</f>
        <v>3.7208052096918409E-3</v>
      </c>
      <c r="D49" s="26">
        <f>($B49 - 1) / $F$1</f>
        <v>4462.6505045880494</v>
      </c>
      <c r="E49" s="26">
        <f t="shared" si="3"/>
        <v>2.240820783460189E-4</v>
      </c>
      <c r="F49" s="26">
        <f>($B49 - 1) / ($F$1 * $B49)</f>
        <v>16.604653246505137</v>
      </c>
      <c r="G49" s="26">
        <f t="shared" si="0"/>
        <v>6.0224082078346015E-2</v>
      </c>
      <c r="H49" s="28">
        <f t="shared" si="1"/>
        <v>16.308135341313037</v>
      </c>
      <c r="I49" s="28">
        <f>($B49 - $F$1*$A49 - 1) / ($F$1 * $F$1 * B49)</f>
        <v>270.79093243957868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339.30208351448726</v>
      </c>
      <c r="C50" s="14">
        <f>POWER((1 + $F$1), -$A50)</f>
        <v>2.9472262287399209E-3</v>
      </c>
      <c r="D50" s="16">
        <f>($B50 - 1) / $F$1</f>
        <v>5638.3680585747879</v>
      </c>
      <c r="E50" s="16">
        <f t="shared" si="3"/>
        <v>1.7735628281293335E-4</v>
      </c>
      <c r="F50" s="16">
        <f>($B50 - 1) / ($F$1 * $B50)</f>
        <v>16.617546229521004</v>
      </c>
      <c r="G50" s="16">
        <f t="shared" si="0"/>
        <v>6.0177356282812927E-2</v>
      </c>
      <c r="H50" s="18">
        <f t="shared" si="1"/>
        <v>16.371072861978444</v>
      </c>
      <c r="I50" s="18">
        <f>($B50 - $F$1*$A50 - 1) / ($F$1 * $F$1 * B50)</f>
        <v>272.04706011078349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540.79597249386859</v>
      </c>
      <c r="C51" s="23">
        <f>POWER((1 + $F$1), -$A51)</f>
        <v>1.8491261970545422E-3</v>
      </c>
      <c r="D51" s="25">
        <f>($B51 - 1) / $F$1</f>
        <v>8996.5995415644775</v>
      </c>
      <c r="E51" s="25">
        <f t="shared" si="3"/>
        <v>1.1115310794706146E-4</v>
      </c>
      <c r="F51" s="25">
        <f>($B51 - 1) / ($F$1 * $B51)</f>
        <v>16.635847896715756</v>
      </c>
      <c r="G51" s="25">
        <f t="shared" si="0"/>
        <v>6.0111153107947068E-2</v>
      </c>
      <c r="H51" s="27">
        <f t="shared" si="1"/>
        <v>16.466591072361958</v>
      </c>
      <c r="I51" s="27">
        <f>($B51 - $F$1*$A51 - 1) / ($F$1 * $F$1 * B51)</f>
        <v>273.93570445723111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1088.1877478350382</v>
      </c>
      <c r="C52" s="15">
        <f>POWER((1 + $F$1), -$A52)</f>
        <v>9.189590693237553E-4</v>
      </c>
      <c r="D52" s="17">
        <f>($B52 - 1) / $F$1</f>
        <v>18119.795797250637</v>
      </c>
      <c r="E52" s="17">
        <f t="shared" si="3"/>
        <v>5.5188259911391082E-5</v>
      </c>
      <c r="F52" s="17">
        <f>($B52 - 1) / ($F$1 * $B52)</f>
        <v>16.651350682177938</v>
      </c>
      <c r="G52" s="17">
        <f t="shared" si="0"/>
        <v>6.0055188259911386E-2</v>
      </c>
      <c r="H52" s="19">
        <f t="shared" si="1"/>
        <v>16.556290146843882</v>
      </c>
      <c r="I52" s="19">
        <f>($B52 - $F$1*$A52 - 1) / ($F$1 * $F$1 * B52)</f>
        <v>275.68459323098477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ED2D-0784-40AE-A679-F51FE0377D91}">
  <sheetPr>
    <pageSetUpPr fitToPage="1"/>
  </sheetPr>
  <dimension ref="A1:J52"/>
  <sheetViews>
    <sheetView topLeftCell="A3" workbookViewId="0">
      <selection activeCell="K47" sqref="K4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A13</v>
      </c>
      <c r="B1" s="5"/>
      <c r="C1" s="48" t="s">
        <v>47</v>
      </c>
      <c r="E1" s="1" t="s">
        <v>3</v>
      </c>
      <c r="F1" s="2">
        <f>VLOOKUP(C1,Summary!A10:'Summary'!D39, 3, FALSE)</f>
        <v>7.0000000000000007E-2</v>
      </c>
      <c r="I1" s="6" t="str">
        <f>"p. " &amp; VLOOKUP(C1,Summary!A10:'Summary'!D39, 4, FALSE)</f>
        <v>p. 828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1.07</v>
      </c>
      <c r="C5" s="23">
        <f>POWER((1 + $F$1), -$A5)</f>
        <v>0.93457943925233644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0.93457943925233722</v>
      </c>
      <c r="G5" s="25">
        <f>1/F5</f>
        <v>1.0699999999999992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1.1449</v>
      </c>
      <c r="C6" s="14">
        <f>POWER((1 + $F$1), -$A6)</f>
        <v>0.87343872827321156</v>
      </c>
      <c r="D6" s="16">
        <f>($B6 - 1) / $F$1</f>
        <v>2.0700000000000003</v>
      </c>
      <c r="E6" s="16">
        <f>1/D6</f>
        <v>0.48309178743961345</v>
      </c>
      <c r="F6" s="16">
        <f>($B6 - 1) / ($F$1 * $B6)</f>
        <v>1.8080181675255482</v>
      </c>
      <c r="G6" s="16">
        <f t="shared" ref="G6:G52" si="0">1/F6</f>
        <v>0.55309178743961351</v>
      </c>
      <c r="H6" s="18">
        <f t="shared" ref="H6:H52" si="1">I6*G6</f>
        <v>0.48309178743962589</v>
      </c>
      <c r="I6" s="18">
        <f>($B6 - $F$1*$A6 - 1) / ($F$1 * $F$1 * B6)</f>
        <v>0.87343872827323399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1.2250430000000001</v>
      </c>
      <c r="C7" s="23">
        <f>POWER((1 + $F$1), -$A7)</f>
        <v>0.81629787689085187</v>
      </c>
      <c r="D7" s="25">
        <f>($B7 - 1) / $F$1</f>
        <v>3.214900000000001</v>
      </c>
      <c r="E7" s="25">
        <f>1/D7</f>
        <v>0.31105166568166964</v>
      </c>
      <c r="F7" s="25">
        <f>($B7 - 1) / ($F$1 * $B7)</f>
        <v>2.6243160444164007</v>
      </c>
      <c r="G7" s="25">
        <f t="shared" si="0"/>
        <v>0.38105166568166965</v>
      </c>
      <c r="H7" s="27">
        <f t="shared" si="1"/>
        <v>0.95492861364273451</v>
      </c>
      <c r="I7" s="27">
        <f>($B7 - $F$1*$A7 - 1) / ($F$1 * $F$1 * B7)</f>
        <v>2.5060344820549383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1.31079601</v>
      </c>
      <c r="C8" s="14">
        <f>POWER((1 + $F$1), -$A8)</f>
        <v>0.7628952120475252</v>
      </c>
      <c r="D8" s="16">
        <f>($B8 - 1) / $F$1</f>
        <v>4.4399429999999995</v>
      </c>
      <c r="E8" s="16">
        <f t="shared" ref="E8:E52" si="3">1/D8</f>
        <v>0.22522811666726356</v>
      </c>
      <c r="F8" s="16">
        <f>($B8 - 1) / ($F$1 * $B8)</f>
        <v>3.387211256463925</v>
      </c>
      <c r="G8" s="16">
        <f t="shared" si="0"/>
        <v>0.29522811666726356</v>
      </c>
      <c r="H8" s="18">
        <f t="shared" si="1"/>
        <v>1.4155361904420838</v>
      </c>
      <c r="I8" s="18">
        <f>($B8 - $F$1*$A8 - 1) / ($F$1 * $F$1 * B8)</f>
        <v>4.7947201181974881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1.4025517307000002</v>
      </c>
      <c r="C9" s="24">
        <f>POWER((1 + $F$1), -$A9)</f>
        <v>0.71298617948366838</v>
      </c>
      <c r="D9" s="26">
        <f>($B9 - 1) / $F$1</f>
        <v>5.750739010000002</v>
      </c>
      <c r="E9" s="26">
        <f t="shared" si="3"/>
        <v>0.17389069444137401</v>
      </c>
      <c r="F9" s="26">
        <f>($B9 - 1) / ($F$1 * $B9)</f>
        <v>4.100197435947595</v>
      </c>
      <c r="G9" s="26">
        <f t="shared" si="0"/>
        <v>0.24389069444137398</v>
      </c>
      <c r="H9" s="28">
        <f t="shared" si="1"/>
        <v>1.8649503970447112</v>
      </c>
      <c r="I9" s="28">
        <f>($B9 - $F$1*$A9 - 1) / ($F$1 * $F$1 * B9)</f>
        <v>7.6466648361321745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1.5007303518490001</v>
      </c>
      <c r="C10" s="14">
        <f>POWER((1 + $F$1), -$A10)</f>
        <v>0.66634222381651254</v>
      </c>
      <c r="D10" s="16">
        <f>($B10 - 1) / $F$1</f>
        <v>7.1532907407000001</v>
      </c>
      <c r="E10" s="16">
        <f t="shared" si="3"/>
        <v>0.13979579975832815</v>
      </c>
      <c r="F10" s="16">
        <f>($B10 - 1) / ($F$1 * $B10)</f>
        <v>4.7665396597641063</v>
      </c>
      <c r="G10" s="16">
        <f t="shared" si="0"/>
        <v>0.20979579975832816</v>
      </c>
      <c r="H10" s="18">
        <f t="shared" si="1"/>
        <v>2.3032171635718766</v>
      </c>
      <c r="I10" s="18">
        <f>($B10 - $F$1*$A10 - 1) / ($F$1 * $F$1 * B10)</f>
        <v>10.978375955214743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1.6057814764784302</v>
      </c>
      <c r="C11" s="23">
        <f>POWER((1 + $F$1), -$A11)</f>
        <v>0.62274974188459109</v>
      </c>
      <c r="D11" s="25">
        <f>($B11 - 1) / $F$1</f>
        <v>8.6540210925490015</v>
      </c>
      <c r="E11" s="25">
        <f t="shared" si="3"/>
        <v>0.1155532196311593</v>
      </c>
      <c r="F11" s="25">
        <f>($B11 - 1) / ($F$1 * $B11)</f>
        <v>5.3892894016486981</v>
      </c>
      <c r="G11" s="25">
        <f t="shared" si="0"/>
        <v>0.18555321963115931</v>
      </c>
      <c r="H11" s="27">
        <f t="shared" si="1"/>
        <v>2.7303923225983562</v>
      </c>
      <c r="I11" s="27">
        <f>($B11 - $F$1*$A11 - 1) / ($F$1 * $F$1 * B11)</f>
        <v>14.714874406522293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1.7181861798319202</v>
      </c>
      <c r="C12" s="14">
        <f>POWER((1 + $F$1), -$A12)</f>
        <v>0.5820091045650384</v>
      </c>
      <c r="D12" s="16">
        <f>($B12 - 1) / $F$1</f>
        <v>10.25980256902743</v>
      </c>
      <c r="E12" s="16">
        <f t="shared" si="3"/>
        <v>9.7467762490754659E-2</v>
      </c>
      <c r="F12" s="16">
        <f>($B12 - 1) / ($F$1 * $B12)</f>
        <v>5.9712985062137367</v>
      </c>
      <c r="G12" s="16">
        <f t="shared" si="0"/>
        <v>0.16746776249075462</v>
      </c>
      <c r="H12" s="18">
        <f t="shared" si="1"/>
        <v>3.1465414296280398</v>
      </c>
      <c r="I12" s="18">
        <f>($B12 - $F$1*$A12 - 1) / ($F$1 * $F$1 * B12)</f>
        <v>18.788938138477551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1.8384592124201549</v>
      </c>
      <c r="C13" s="23">
        <f>POWER((1 + $F$1), -$A13)</f>
        <v>0.54393374258414806</v>
      </c>
      <c r="D13" s="25">
        <f>($B13 - 1) / $F$1</f>
        <v>11.977988748859355</v>
      </c>
      <c r="E13" s="25">
        <f t="shared" si="3"/>
        <v>8.3486470138421892E-2</v>
      </c>
      <c r="F13" s="25">
        <f>($B13 - 1) / ($F$1 * $B13)</f>
        <v>6.5152322487978847</v>
      </c>
      <c r="G13" s="25">
        <f t="shared" si="0"/>
        <v>0.15348647013842193</v>
      </c>
      <c r="H13" s="27">
        <f t="shared" si="1"/>
        <v>3.5517395536314691</v>
      </c>
      <c r="I13" s="27">
        <f>($B13 - $F$1*$A13 - 1) / ($F$1 * $F$1 * B13)</f>
        <v>23.140408079150749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1.9671513572895656</v>
      </c>
      <c r="C14" s="20">
        <f>POWER((1 + $F$1), -$A14)</f>
        <v>0.5083492921347178</v>
      </c>
      <c r="D14" s="21">
        <f>($B14 - 1) / $F$1</f>
        <v>13.816447961279508</v>
      </c>
      <c r="E14" s="21">
        <f t="shared" si="3"/>
        <v>7.2377502727364693E-2</v>
      </c>
      <c r="F14" s="21">
        <f>($B14 - 1) / ($F$1 * $B14)</f>
        <v>7.0235815409326028</v>
      </c>
      <c r="G14" s="21">
        <f t="shared" si="0"/>
        <v>0.14237750272736469</v>
      </c>
      <c r="H14" s="22">
        <f t="shared" si="1"/>
        <v>3.9460710389479008</v>
      </c>
      <c r="I14" s="22">
        <f>($B14 - $F$1*$A14 - 1) / ($F$1 * $F$1 * B14)</f>
        <v>27.715551708363215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2.1048519522998355</v>
      </c>
      <c r="C15" s="23">
        <f>POWER((1 + $F$1), -$A15)</f>
        <v>0.47509279638758667</v>
      </c>
      <c r="D15" s="25">
        <f>($B15 - 1) / $F$1</f>
        <v>15.783599318569076</v>
      </c>
      <c r="E15" s="25">
        <f t="shared" si="3"/>
        <v>6.3356904836244857E-2</v>
      </c>
      <c r="F15" s="25">
        <f>($B15 - 1) / ($F$1 * $B15)</f>
        <v>7.498674337320189</v>
      </c>
      <c r="G15" s="25">
        <f t="shared" si="0"/>
        <v>0.13335690483624488</v>
      </c>
      <c r="H15" s="27">
        <f t="shared" si="1"/>
        <v>4.3296292400186678</v>
      </c>
      <c r="I15" s="27">
        <f>($B15 - $F$1*$A15 - 1) / ($F$1 * $F$1 * B15)</f>
        <v>32.466479672239096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2.2521915889608235</v>
      </c>
      <c r="C16" s="14">
        <f>POWER((1 + $F$1), -$A16)</f>
        <v>0.44401195924073528</v>
      </c>
      <c r="D16" s="16">
        <f>($B16 - 1) / $F$1</f>
        <v>17.888451270868906</v>
      </c>
      <c r="E16" s="16">
        <f t="shared" si="3"/>
        <v>5.5901988655020468E-2</v>
      </c>
      <c r="F16" s="16">
        <f>($B16 - 1) / ($F$1 * $B16)</f>
        <v>7.9426862965609244</v>
      </c>
      <c r="G16" s="16">
        <f t="shared" si="0"/>
        <v>0.12590198865502047</v>
      </c>
      <c r="H16" s="18">
        <f t="shared" si="1"/>
        <v>4.7025162305679205</v>
      </c>
      <c r="I16" s="18">
        <f>($B16 - $F$1*$A16 - 1) / ($F$1 * $F$1 * B16)</f>
        <v>37.350611223887149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2.4098450001880813</v>
      </c>
      <c r="C17" s="23">
        <f>POWER((1 + $F$1), -$A17)</f>
        <v>0.41496444788853759</v>
      </c>
      <c r="D17" s="25">
        <f>($B17 - 1) / $F$1</f>
        <v>20.140642859829732</v>
      </c>
      <c r="E17" s="25">
        <f t="shared" si="3"/>
        <v>4.9650848136257253E-2</v>
      </c>
      <c r="F17" s="25">
        <f>($B17 - 1) / ($F$1 * $B17)</f>
        <v>8.3576507444494617</v>
      </c>
      <c r="G17" s="25">
        <f t="shared" si="0"/>
        <v>0.11965084813625726</v>
      </c>
      <c r="H17" s="27">
        <f t="shared" si="1"/>
        <v>5.064842488980795</v>
      </c>
      <c r="I17" s="27">
        <f>($B17 - $F$1*$A17 - 1) / ($F$1 * $F$1 * B17)</f>
        <v>42.330184598549607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2.5785341502012469</v>
      </c>
      <c r="C18" s="14">
        <f>POWER((1 + $F$1), -$A18)</f>
        <v>0.3878172410173249</v>
      </c>
      <c r="D18" s="16">
        <f>($B18 - 1) / $F$1</f>
        <v>22.55048786001781</v>
      </c>
      <c r="E18" s="16">
        <f t="shared" si="3"/>
        <v>4.4344938619842802E-2</v>
      </c>
      <c r="F18" s="16">
        <f>($B18 - 1) / ($F$1 * $B18)</f>
        <v>8.7454679854667852</v>
      </c>
      <c r="G18" s="16">
        <f t="shared" si="0"/>
        <v>0.11434493861984282</v>
      </c>
      <c r="H18" s="18">
        <f t="shared" si="1"/>
        <v>5.4167265617457279</v>
      </c>
      <c r="I18" s="18">
        <f>($B18 - $F$1*$A18 - 1) / ($F$1 * $F$1 * B18)</f>
        <v>47.371808731774834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2.7590315407153345</v>
      </c>
      <c r="C19" s="24">
        <f>POWER((1 + $F$1), -$A19)</f>
        <v>0.36244601964235967</v>
      </c>
      <c r="D19" s="26">
        <f>($B19 - 1) / $F$1</f>
        <v>25.129022010219064</v>
      </c>
      <c r="E19" s="26">
        <f t="shared" si="3"/>
        <v>3.9794624701006517E-2</v>
      </c>
      <c r="F19" s="26">
        <f>($B19 - 1) / ($F$1 * $B19)</f>
        <v>9.1079140051091478</v>
      </c>
      <c r="G19" s="26">
        <f t="shared" si="0"/>
        <v>0.10979462470100651</v>
      </c>
      <c r="H19" s="28">
        <f t="shared" si="1"/>
        <v>5.7582947069271739</v>
      </c>
      <c r="I19" s="28">
        <f>($B19 - $F$1*$A19 - 1) / ($F$1 * $F$1 * B19)</f>
        <v>52.446053006767883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2.9521637485654075</v>
      </c>
      <c r="C20" s="14">
        <f>POWER((1 + $F$1), -$A20)</f>
        <v>0.33873459779659787</v>
      </c>
      <c r="D20" s="16">
        <f>($B20 - 1) / $F$1</f>
        <v>27.888053550934391</v>
      </c>
      <c r="E20" s="16">
        <f t="shared" si="3"/>
        <v>3.5857647726242801E-2</v>
      </c>
      <c r="F20" s="16">
        <f>($B20 - 1) / ($F$1 * $B20)</f>
        <v>9.4466486029057446</v>
      </c>
      <c r="G20" s="16">
        <f t="shared" si="0"/>
        <v>0.1058576477262428</v>
      </c>
      <c r="H20" s="18">
        <f t="shared" si="1"/>
        <v>6.0896805197159303</v>
      </c>
      <c r="I20" s="18">
        <f>($B20 - $F$1*$A20 - 1) / ($F$1 * $F$1 * B20)</f>
        <v>57.527071973716822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3.1588152109649861</v>
      </c>
      <c r="C21" s="23">
        <f>POWER((1 + $F$1), -$A21)</f>
        <v>0.31657439046411018</v>
      </c>
      <c r="D21" s="25">
        <f>($B21 - 1) / $F$1</f>
        <v>30.840217299499798</v>
      </c>
      <c r="E21" s="25">
        <f t="shared" si="3"/>
        <v>3.2425193061665594E-2</v>
      </c>
      <c r="F21" s="25">
        <f>($B21 - 1) / ($F$1 * $B21)</f>
        <v>9.7632229933698529</v>
      </c>
      <c r="G21" s="25">
        <f t="shared" si="0"/>
        <v>0.10242519306166561</v>
      </c>
      <c r="H21" s="27">
        <f t="shared" si="1"/>
        <v>6.4110245421669285</v>
      </c>
      <c r="I21" s="27">
        <f>($B21 - $F$1*$A21 - 1) / ($F$1 * $F$1 * B21)</f>
        <v>62.592262221142583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3.3799322757325352</v>
      </c>
      <c r="C22" s="14">
        <f>POWER((1 + $F$1), -$A22)</f>
        <v>0.29586391632159825</v>
      </c>
      <c r="D22" s="16">
        <f>($B22 - 1) / $F$1</f>
        <v>33.999032510464787</v>
      </c>
      <c r="E22" s="16">
        <f t="shared" si="3"/>
        <v>2.9412601658361997E-2</v>
      </c>
      <c r="F22" s="16">
        <f>($B22 - 1) / ($F$1 * $B22)</f>
        <v>10.059086909691453</v>
      </c>
      <c r="G22" s="16">
        <f t="shared" si="0"/>
        <v>9.9412601658361993E-2</v>
      </c>
      <c r="H22" s="18">
        <f t="shared" si="1"/>
        <v>6.7224738592783426</v>
      </c>
      <c r="I22" s="18">
        <f>($B22 - $F$1*$A22 - 1) / ($F$1 * $F$1 * B22)</f>
        <v>67.621948798609765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3.6165275350338129</v>
      </c>
      <c r="C23" s="23">
        <f>POWER((1 + $F$1), -$A23)</f>
        <v>0.27650833301083949</v>
      </c>
      <c r="D23" s="25">
        <f>($B23 - 1) / $F$1</f>
        <v>37.378964786197322</v>
      </c>
      <c r="E23" s="25">
        <f t="shared" si="3"/>
        <v>2.6753014849926055E-2</v>
      </c>
      <c r="F23" s="25">
        <f>($B23 - 1) / ($F$1 * $B23)</f>
        <v>10.335595242702293</v>
      </c>
      <c r="G23" s="25">
        <f t="shared" si="0"/>
        <v>9.6753014849926045E-2</v>
      </c>
      <c r="H23" s="27">
        <f t="shared" si="1"/>
        <v>7.0241816835914985</v>
      </c>
      <c r="I23" s="27">
        <f>($B23 - $F$1*$A23 - 1) / ($F$1 * $F$1 * B23)</f>
        <v>72.599098792804881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3.8696844624861795</v>
      </c>
      <c r="C24" s="20">
        <f>POWER((1 + $F$1), -$A24)</f>
        <v>0.2584190028138687</v>
      </c>
      <c r="D24" s="21">
        <f>($B24 - 1) / $F$1</f>
        <v>40.995492321231133</v>
      </c>
      <c r="E24" s="21">
        <f t="shared" si="3"/>
        <v>2.4392925743255692E-2</v>
      </c>
      <c r="F24" s="21">
        <f>($B24 - 1) / ($F$1 * $B24)</f>
        <v>10.59401424551616</v>
      </c>
      <c r="G24" s="21">
        <f t="shared" si="0"/>
        <v>9.439292574325571E-2</v>
      </c>
      <c r="H24" s="22">
        <f t="shared" si="1"/>
        <v>7.3163069304983717</v>
      </c>
      <c r="I24" s="22">
        <f>($B24 - $F$1*$A24 - 1) / ($F$1 * $F$1 * B24)</f>
        <v>77.509059846268357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4.1405623748602123</v>
      </c>
      <c r="C25" s="23">
        <f>POWER((1 + $F$1), -$A25)</f>
        <v>0.24151308674193336</v>
      </c>
      <c r="D25" s="25">
        <f>($B25 - 1) / $F$1</f>
        <v>44.865176783717317</v>
      </c>
      <c r="E25" s="25">
        <f t="shared" si="3"/>
        <v>2.2289001664269042E-2</v>
      </c>
      <c r="F25" s="25">
        <f>($B25 - 1) / ($F$1 * $B25)</f>
        <v>10.835527332258094</v>
      </c>
      <c r="G25" s="25">
        <f t="shared" si="0"/>
        <v>9.2289001664269052E-2</v>
      </c>
      <c r="H25" s="27">
        <f t="shared" si="1"/>
        <v>7.5990137864335727</v>
      </c>
      <c r="I25" s="27">
        <f>($B25 - $F$1*$A25 - 1) / ($F$1 * $F$1 * B25)</f>
        <v>82.339321581107043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4.4304017411004271</v>
      </c>
      <c r="C26" s="14">
        <f>POWER((1 + $F$1), -$A26)</f>
        <v>0.22571316517937698</v>
      </c>
      <c r="D26" s="16">
        <f>($B26 - 1) / $F$1</f>
        <v>49.005739158577526</v>
      </c>
      <c r="E26" s="16">
        <f t="shared" si="3"/>
        <v>2.0405773225133959E-2</v>
      </c>
      <c r="F26" s="16">
        <f>($B26 - 1) / ($F$1 * $B26)</f>
        <v>11.061240497437471</v>
      </c>
      <c r="G26" s="16">
        <f t="shared" si="0"/>
        <v>9.0405773225133962E-2</v>
      </c>
      <c r="H26" s="18">
        <f t="shared" si="1"/>
        <v>7.8724712721007561</v>
      </c>
      <c r="I26" s="18">
        <f>($B26 - $F$1*$A26 - 1) / ($F$1 * $F$1 * B26)</f>
        <v>87.079298049873969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4.740529862977457</v>
      </c>
      <c r="C27" s="23">
        <f>POWER((1 + $F$1), -$A27)</f>
        <v>0.21094688334521211</v>
      </c>
      <c r="D27" s="25">
        <f>($B27 - 1) / $F$1</f>
        <v>53.436140899677952</v>
      </c>
      <c r="E27" s="25">
        <f t="shared" si="3"/>
        <v>1.8713926252223553E-2</v>
      </c>
      <c r="F27" s="25">
        <f>($B27 - 1) / ($F$1 * $B27)</f>
        <v>11.272187380782682</v>
      </c>
      <c r="G27" s="25">
        <f t="shared" si="0"/>
        <v>8.871392625222356E-2</v>
      </c>
      <c r="H27" s="27">
        <f t="shared" si="1"/>
        <v>8.1368528028408313</v>
      </c>
      <c r="I27" s="27">
        <f>($B27 - $F$1*$A27 - 1) / ($F$1 * $F$1 * B27)</f>
        <v>91.720129483468625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5.0723669533858793</v>
      </c>
      <c r="C28" s="14">
        <f>POWER((1 + $F$1), -$A28)</f>
        <v>0.19714661994879637</v>
      </c>
      <c r="D28" s="16">
        <f>($B28 - 1) / $F$1</f>
        <v>58.176670762655412</v>
      </c>
      <c r="E28" s="16">
        <f t="shared" si="3"/>
        <v>1.7189020734440459E-2</v>
      </c>
      <c r="F28" s="16">
        <f>($B28 - 1) / ($F$1 * $B28)</f>
        <v>11.469334000731479</v>
      </c>
      <c r="G28" s="16">
        <f t="shared" si="0"/>
        <v>8.7189020734440473E-2</v>
      </c>
      <c r="H28" s="18">
        <f t="shared" si="1"/>
        <v>8.3923357481918419</v>
      </c>
      <c r="I28" s="18">
        <f>($B28 - $F$1*$A28 - 1) / ($F$1 * $F$1 * B28)</f>
        <v>96.254501742290955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5.4274326401228912</v>
      </c>
      <c r="C29" s="24">
        <f>POWER((1 + $F$1), -$A29)</f>
        <v>0.18424917752223957</v>
      </c>
      <c r="D29" s="26">
        <f>($B29 - 1) / $F$1</f>
        <v>63.249037716041293</v>
      </c>
      <c r="E29" s="26">
        <f t="shared" si="3"/>
        <v>1.5810517220665617E-2</v>
      </c>
      <c r="F29" s="26">
        <f>($B29 - 1) / ($F$1 * $B29)</f>
        <v>11.65358317825372</v>
      </c>
      <c r="G29" s="26">
        <f t="shared" si="0"/>
        <v>8.5810517220665614E-2</v>
      </c>
      <c r="H29" s="28">
        <f t="shared" si="1"/>
        <v>8.6391009926194222</v>
      </c>
      <c r="I29" s="28">
        <f>($B29 - $F$1*$A29 - 1) / ($F$1 * $F$1 * B29)</f>
        <v>100.67648200282471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5.807352924931493</v>
      </c>
      <c r="C30" s="14">
        <f>POWER((1 + $F$1), -$A30)</f>
        <v>0.17219549301143888</v>
      </c>
      <c r="D30" s="16">
        <f>($B30 - 1) / $F$1</f>
        <v>68.676470356164174</v>
      </c>
      <c r="E30" s="16">
        <f t="shared" si="3"/>
        <v>1.4561027886463639E-2</v>
      </c>
      <c r="F30" s="16">
        <f>($B30 - 1) / ($F$1 * $B30)</f>
        <v>11.825778671265157</v>
      </c>
      <c r="G30" s="16">
        <f t="shared" si="0"/>
        <v>8.4561027886463649E-2</v>
      </c>
      <c r="H30" s="18">
        <f t="shared" si="1"/>
        <v>8.8773324993135052</v>
      </c>
      <c r="I30" s="18">
        <f>($B30 - $F$1*$A30 - 1) / ($F$1 * $F$1 * B30)</f>
        <v>104.98136932811066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6.2138676296766988</v>
      </c>
      <c r="C31" s="23">
        <f>POWER((1 + $F$1), -$A31)</f>
        <v>0.16093036730041013</v>
      </c>
      <c r="D31" s="25">
        <f>($B31 - 1) / $F$1</f>
        <v>74.483823281095695</v>
      </c>
      <c r="E31" s="25">
        <f t="shared" si="3"/>
        <v>1.3425734017789124E-2</v>
      </c>
      <c r="F31" s="25">
        <f>($B31 - 1) / ($F$1 * $B31)</f>
        <v>11.986709038565568</v>
      </c>
      <c r="G31" s="25">
        <f t="shared" si="0"/>
        <v>8.3425734017789133E-2</v>
      </c>
      <c r="H31" s="27">
        <f t="shared" si="1"/>
        <v>9.1072168788527641</v>
      </c>
      <c r="I31" s="27">
        <f>($B31 - $F$1*$A31 - 1) / ($F$1 * $F$1 * B31)</f>
        <v>109.16555887792134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6.6488383637540664</v>
      </c>
      <c r="C32" s="14">
        <f>POWER((1 + $F$1), -$A32)</f>
        <v>0.15040221243028987</v>
      </c>
      <c r="D32" s="16">
        <f>($B32 - 1) / $F$1</f>
        <v>80.697690910772366</v>
      </c>
      <c r="E32" s="16">
        <f t="shared" si="3"/>
        <v>1.2391928303198942E-2</v>
      </c>
      <c r="F32" s="16">
        <f>($B32 - 1) / ($F$1 * $B32)</f>
        <v>12.137111250995858</v>
      </c>
      <c r="G32" s="16">
        <f t="shared" si="0"/>
        <v>8.2391928303198941E-2</v>
      </c>
      <c r="H32" s="18">
        <f t="shared" si="1"/>
        <v>9.3289429644347095</v>
      </c>
      <c r="I32" s="18">
        <f>($B32 - $F$1*$A32 - 1) / ($F$1 * $F$1 * B32)</f>
        <v>113.22641861353917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7.1142570492168513</v>
      </c>
      <c r="C33" s="23">
        <f>POWER((1 + $F$1), -$A33)</f>
        <v>0.1405628153554111</v>
      </c>
      <c r="D33" s="25">
        <f>($B33 - 1) / $F$1</f>
        <v>87.346529274526432</v>
      </c>
      <c r="E33" s="25">
        <f t="shared" si="3"/>
        <v>1.1448651804550155E-2</v>
      </c>
      <c r="F33" s="25">
        <f>($B33 - 1) / ($F$1 * $B33)</f>
        <v>12.277674066351269</v>
      </c>
      <c r="G33" s="25">
        <f t="shared" si="0"/>
        <v>8.144865180455016E-2</v>
      </c>
      <c r="H33" s="27">
        <f t="shared" si="1"/>
        <v>9.5427013952577937</v>
      </c>
      <c r="I33" s="27">
        <f>($B33 - $F$1*$A33 - 1) / ($F$1 * $F$1 * B33)</f>
        <v>117.16217744349068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7.6122550426620306</v>
      </c>
      <c r="C34" s="20">
        <f>POWER((1 + $F$1), -$A34)</f>
        <v>0.13136711715458982</v>
      </c>
      <c r="D34" s="21">
        <f>($B34 - 1) / $F$1</f>
        <v>94.460786323743278</v>
      </c>
      <c r="E34" s="21">
        <f t="shared" si="3"/>
        <v>1.0586403511111193E-2</v>
      </c>
      <c r="F34" s="21">
        <f>($B34 - 1) / ($F$1 * $B34)</f>
        <v>12.40904118350586</v>
      </c>
      <c r="G34" s="21">
        <f t="shared" si="0"/>
        <v>8.0586403511111196E-2</v>
      </c>
      <c r="H34" s="22">
        <f t="shared" si="1"/>
        <v>9.7486842095237733</v>
      </c>
      <c r="I34" s="22">
        <f>($B34 - $F$1*$A34 - 1) / ($F$1 * $F$1 * B34)</f>
        <v>120.97182384097376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8.1451128956483743</v>
      </c>
      <c r="C35" s="23">
        <f>POWER((1 + $F$1), -$A35)</f>
        <v>0.1227730066865325</v>
      </c>
      <c r="D35" s="25">
        <f>($B35 - 1) / $F$1</f>
        <v>102.07304136640533</v>
      </c>
      <c r="E35" s="25">
        <f t="shared" si="3"/>
        <v>9.7969060842457052E-3</v>
      </c>
      <c r="F35" s="25">
        <f>($B35 - 1) / ($F$1 * $B35)</f>
        <v>12.531814190192392</v>
      </c>
      <c r="G35" s="25">
        <f t="shared" si="0"/>
        <v>7.9796906084245708E-2</v>
      </c>
      <c r="H35" s="27">
        <f t="shared" si="1"/>
        <v>9.947084448405473</v>
      </c>
      <c r="I35" s="27">
        <f>($B35 - $F$1*$A35 - 1) / ($F$1 * $F$1 * B35)</f>
        <v>124.65501404156977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8.7152707983437594</v>
      </c>
      <c r="C36" s="14">
        <f>POWER((1 + $F$1), -$A36)</f>
        <v>0.11474112774442291</v>
      </c>
      <c r="D36" s="16">
        <f>($B36 - 1) / $F$1</f>
        <v>110.2181542620537</v>
      </c>
      <c r="E36" s="16">
        <f t="shared" si="3"/>
        <v>9.0729154983162658E-3</v>
      </c>
      <c r="F36" s="16">
        <f>($B36 - 1) / ($F$1 * $B36)</f>
        <v>12.646555317936816</v>
      </c>
      <c r="G36" s="16">
        <f t="shared" si="0"/>
        <v>7.9072915498316257E-2</v>
      </c>
      <c r="H36" s="18">
        <f t="shared" si="1"/>
        <v>10.138095772198275</v>
      </c>
      <c r="I36" s="18">
        <f>($B36 - $F$1*$A36 - 1) / ($F$1 * $F$1 * B36)</f>
        <v>128.21198900164686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9.3253397542278229</v>
      </c>
      <c r="C37" s="23">
        <f>POWER((1 + $F$1), -$A37)</f>
        <v>0.10723469882656347</v>
      </c>
      <c r="D37" s="25">
        <f>($B37 - 1) / $F$1</f>
        <v>118.93342506039745</v>
      </c>
      <c r="E37" s="25">
        <f t="shared" si="3"/>
        <v>8.4080652641776218E-3</v>
      </c>
      <c r="F37" s="25">
        <f>($B37 - 1) / ($F$1 * $B37)</f>
        <v>12.753790016763379</v>
      </c>
      <c r="G37" s="25">
        <f t="shared" si="0"/>
        <v>7.8408065264177623E-2</v>
      </c>
      <c r="H37" s="27">
        <f t="shared" si="1"/>
        <v>10.321912089744835</v>
      </c>
      <c r="I37" s="27">
        <f>($B37 - $F$1*$A37 - 1) / ($F$1 * $F$1 * B37)</f>
        <v>131.6434993640969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9.9781135370237699</v>
      </c>
      <c r="C38" s="14">
        <f>POWER((1 + $F$1), -$A38)</f>
        <v>0.10021934469772288</v>
      </c>
      <c r="D38" s="16">
        <f>($B38 - 1) / $F$1</f>
        <v>128.25876481462527</v>
      </c>
      <c r="E38" s="16">
        <f t="shared" si="3"/>
        <v>7.7967381133392192E-3</v>
      </c>
      <c r="F38" s="16">
        <f>($B38 - 1) / ($F$1 * $B38)</f>
        <v>12.854009361461101</v>
      </c>
      <c r="G38" s="16">
        <f t="shared" si="0"/>
        <v>7.7796738113339231E-2</v>
      </c>
      <c r="H38" s="18">
        <f t="shared" si="1"/>
        <v>10.498727202092379</v>
      </c>
      <c r="I38" s="18">
        <f>($B38 - $F$1*$A38 - 1) / ($F$1 * $F$1 * B38)</f>
        <v>134.95073773912173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10.676581484615435</v>
      </c>
      <c r="C39" s="24">
        <f>POWER((1 + $F$1), -$A39)</f>
        <v>9.366293896983445E-2</v>
      </c>
      <c r="D39" s="26">
        <f>($B39 - 1) / $F$1</f>
        <v>138.23687835164904</v>
      </c>
      <c r="E39" s="26">
        <f t="shared" si="3"/>
        <v>7.2339596490032495E-3</v>
      </c>
      <c r="F39" s="26">
        <f>($B39 - 1) / ($F$1 * $B39)</f>
        <v>12.947672300430934</v>
      </c>
      <c r="G39" s="26">
        <f t="shared" si="0"/>
        <v>7.7233959649003259E-2</v>
      </c>
      <c r="H39" s="28">
        <f t="shared" si="1"/>
        <v>10.668734461212658</v>
      </c>
      <c r="I39" s="28">
        <f>($B39 - $F$1*$A39 - 1) / ($F$1 * $F$1 * B39)</f>
        <v>138.13527766409609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11.423942188538515</v>
      </c>
      <c r="C40" s="14">
        <f>POWER((1 + $F$1), -$A40)</f>
        <v>8.7535456981153698E-2</v>
      </c>
      <c r="D40" s="16">
        <f>($B40 - 1) / $F$1</f>
        <v>148.91345983626448</v>
      </c>
      <c r="E40" s="16">
        <f t="shared" si="3"/>
        <v>6.7153096912766297E-3</v>
      </c>
      <c r="F40" s="16">
        <f>($B40 - 1) / ($F$1 * $B40)</f>
        <v>13.035207757412088</v>
      </c>
      <c r="G40" s="16">
        <f t="shared" si="0"/>
        <v>7.6715309691276642E-2</v>
      </c>
      <c r="H40" s="18">
        <f t="shared" si="1"/>
        <v>10.832126444486304</v>
      </c>
      <c r="I40" s="18">
        <f>($B40 - $F$1*$A40 - 1) / ($F$1 * $F$1 * B40)</f>
        <v>141.1990186584365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14.974457839206954</v>
      </c>
      <c r="C41" s="23">
        <f>POWER((1 + $F$1), -$A41)</f>
        <v>6.6780381015314264E-2</v>
      </c>
      <c r="D41" s="25">
        <f>($B41 - 1) / $F$1</f>
        <v>199.63511198867076</v>
      </c>
      <c r="E41" s="25">
        <f t="shared" si="3"/>
        <v>5.0091388736103184E-3</v>
      </c>
      <c r="F41" s="25">
        <f>($B41 - 1) / ($F$1 * $B41)</f>
        <v>13.331708842638367</v>
      </c>
      <c r="G41" s="25">
        <f t="shared" si="0"/>
        <v>7.5009138873610326E-2</v>
      </c>
      <c r="H41" s="27">
        <f t="shared" si="1"/>
        <v>11.423349215079817</v>
      </c>
      <c r="I41" s="27">
        <f>($B41 - $F$1*$A41 - 1) / ($F$1 * $F$1 * B41)</f>
        <v>152.29276574322563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25.728906509801146</v>
      </c>
      <c r="C42" s="14">
        <f>POWER((1 + $F$1), -$A42)</f>
        <v>3.8866789757235155E-2</v>
      </c>
      <c r="D42" s="16">
        <f>($B42 - 1) / $F$1</f>
        <v>353.27009299715917</v>
      </c>
      <c r="E42" s="16">
        <f t="shared" si="3"/>
        <v>2.8306953229919793E-3</v>
      </c>
      <c r="F42" s="16">
        <f>($B42 - 1) / ($F$1 * $B42)</f>
        <v>13.730474432039495</v>
      </c>
      <c r="G42" s="16">
        <f t="shared" si="0"/>
        <v>7.2830695322991995E-2</v>
      </c>
      <c r="H42" s="18">
        <f t="shared" si="1"/>
        <v>12.344666064234074</v>
      </c>
      <c r="I42" s="18">
        <f>($B42 - $F$1*$A42 - 1) / ($F$1 * $F$1 * B42)</f>
        <v>169.49812176703156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29.457025063071331</v>
      </c>
      <c r="C43" s="23">
        <f>POWER((1 + $F$1), -$A43)</f>
        <v>3.3947759417621758E-2</v>
      </c>
      <c r="D43" s="25">
        <f>($B43 - 1) / $F$1</f>
        <v>406.52892947244754</v>
      </c>
      <c r="E43" s="25">
        <f t="shared" si="3"/>
        <v>2.4598495396076724E-3</v>
      </c>
      <c r="F43" s="25">
        <f>($B43 - 1) / ($F$1 * $B43)</f>
        <v>13.800746294033972</v>
      </c>
      <c r="G43" s="25">
        <f t="shared" si="0"/>
        <v>7.2459849539607685E-2</v>
      </c>
      <c r="H43" s="27">
        <f t="shared" si="1"/>
        <v>12.528678900280234</v>
      </c>
      <c r="I43" s="27">
        <f>($B43 - $F$1*$A43 - 1) / ($F$1 * $F$1 * B43)</f>
        <v>172.90511890218406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57.946426834533519</v>
      </c>
      <c r="C44" s="20">
        <f>POWER((1 + $F$1), -$A44)</f>
        <v>1.7257319469507721E-2</v>
      </c>
      <c r="D44" s="21">
        <f>($B44 - 1) / $F$1</f>
        <v>813.52038335047871</v>
      </c>
      <c r="E44" s="21">
        <f t="shared" si="3"/>
        <v>1.2292255000194417E-3</v>
      </c>
      <c r="F44" s="21">
        <f>($B44 - 1) / ($F$1 * $B44)</f>
        <v>14.039181150435601</v>
      </c>
      <c r="G44" s="21">
        <f t="shared" si="0"/>
        <v>7.122922550001945E-2</v>
      </c>
      <c r="H44" s="22">
        <f t="shared" si="1"/>
        <v>13.232092428554765</v>
      </c>
      <c r="I44" s="22">
        <f>($B44 - $F$1*$A44 - 1) / ($F$1 * $F$1 * B44)</f>
        <v>185.7677426037877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130.50645512707015</v>
      </c>
      <c r="C45" s="23">
        <f>POWER((1 + $F$1), -$A45)</f>
        <v>7.6624562288994096E-3</v>
      </c>
      <c r="D45" s="25">
        <f>($B45 - 1) / $F$1</f>
        <v>1850.0922161010021</v>
      </c>
      <c r="E45" s="25">
        <f t="shared" si="3"/>
        <v>5.4051359780728193E-4</v>
      </c>
      <c r="F45" s="25">
        <f>($B45 - 1) / ($F$1 * $B45)</f>
        <v>14.176250625301435</v>
      </c>
      <c r="G45" s="25">
        <f t="shared" si="0"/>
        <v>7.0540513597807289E-2</v>
      </c>
      <c r="H45" s="27">
        <f t="shared" si="1"/>
        <v>13.729757442255366</v>
      </c>
      <c r="I45" s="27">
        <f>($B45 - $F$1*$A45 - 1) / ($F$1 * $F$1 * B45)</f>
        <v>194.63648252600967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224.23438757818656</v>
      </c>
      <c r="C46" s="14">
        <f>POWER((1 + $F$1), -$A46)</f>
        <v>4.4596192885505469E-3</v>
      </c>
      <c r="D46" s="16">
        <f>($B46 - 1) / $F$1</f>
        <v>3189.0626796883789</v>
      </c>
      <c r="E46" s="16">
        <f t="shared" si="3"/>
        <v>3.1357176087166641E-4</v>
      </c>
      <c r="F46" s="16">
        <f>($B46 - 1) / ($F$1 * $B46)</f>
        <v>14.222005438734991</v>
      </c>
      <c r="G46" s="16">
        <f t="shared" si="0"/>
        <v>7.0313571760871676E-2</v>
      </c>
      <c r="H46" s="18">
        <f t="shared" si="1"/>
        <v>13.927346559003812</v>
      </c>
      <c r="I46" s="18">
        <f>($B46 - $F$1*$A46 - 1) / ($F$1 * $F$1 * B46)</f>
        <v>198.07479850929926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293.92554054228049</v>
      </c>
      <c r="C47" s="23">
        <f>POWER((1 + $F$1), -$A47)</f>
        <v>3.4022222027900034E-3</v>
      </c>
      <c r="D47" s="25">
        <f>($B47 - 1) / $F$1</f>
        <v>4184.6505791754353</v>
      </c>
      <c r="E47" s="25">
        <f t="shared" si="3"/>
        <v>2.3896857839849679E-4</v>
      </c>
      <c r="F47" s="25">
        <f>($B47 - 1) / ($F$1 * $B47)</f>
        <v>14.237111111388712</v>
      </c>
      <c r="G47" s="25">
        <f t="shared" si="0"/>
        <v>7.0238968578398508E-2</v>
      </c>
      <c r="H47" s="27">
        <f t="shared" si="1"/>
        <v>13.998951991636092</v>
      </c>
      <c r="I47" s="27">
        <f>($B47 - $F$1*$A47 - 1) / ($F$1 * $F$1 * B47)</f>
        <v>199.30463494791934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441.10297987542418</v>
      </c>
      <c r="C48" s="14">
        <f>POWER((1 + $F$1), -$A48)</f>
        <v>2.2670443085250043E-3</v>
      </c>
      <c r="D48" s="16">
        <f>($B48 - 1) / $F$1</f>
        <v>6287.1854267917734</v>
      </c>
      <c r="E48" s="16">
        <f t="shared" si="3"/>
        <v>1.5905368334432601E-4</v>
      </c>
      <c r="F48" s="16">
        <f>($B48 - 1) / ($F$1 * $B48)</f>
        <v>14.25332793844964</v>
      </c>
      <c r="G48" s="16">
        <f t="shared" si="0"/>
        <v>7.0159053683344338E-2</v>
      </c>
      <c r="H48" s="18">
        <f t="shared" si="1"/>
        <v>14.081216692843011</v>
      </c>
      <c r="I48" s="18">
        <f>($B48 - $F$1*$A48 - 1) / ($F$1 * $F$1 * B48)</f>
        <v>200.70419929546273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661.97663019008769</v>
      </c>
      <c r="C49" s="24">
        <f>POWER((1 + $F$1), -$A49)</f>
        <v>1.5106273460331195E-3</v>
      </c>
      <c r="D49" s="26">
        <f>($B49 - 1) / $F$1</f>
        <v>9442.5232884298239</v>
      </c>
      <c r="E49" s="26">
        <f t="shared" si="3"/>
        <v>1.0590389554297702E-4</v>
      </c>
      <c r="F49" s="26">
        <f>($B49 - 1) / ($F$1 * $B49)</f>
        <v>14.264133895056668</v>
      </c>
      <c r="G49" s="26">
        <f t="shared" si="0"/>
        <v>7.0105903895542984E-2</v>
      </c>
      <c r="H49" s="28">
        <f t="shared" si="1"/>
        <v>14.140474657541059</v>
      </c>
      <c r="I49" s="28">
        <f>($B49 - $F$1*$A49 - 1) / ($F$1 * $F$1 * B49)</f>
        <v>201.70162385482126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867.71632556641259</v>
      </c>
      <c r="C50" s="14">
        <f>POWER((1 + $F$1), -$A50)</f>
        <v>1.152450369476727E-3</v>
      </c>
      <c r="D50" s="16">
        <f>($B50 - 1) / $F$1</f>
        <v>12381.661793805893</v>
      </c>
      <c r="E50" s="16">
        <f t="shared" si="3"/>
        <v>8.0764603060008033E-5</v>
      </c>
      <c r="F50" s="16">
        <f>($B50 - 1) / ($F$1 * $B50)</f>
        <v>14.269250709007474</v>
      </c>
      <c r="G50" s="16">
        <f t="shared" si="0"/>
        <v>7.0080764603060008E-2</v>
      </c>
      <c r="H50" s="18">
        <f t="shared" si="1"/>
        <v>14.170336281342843</v>
      </c>
      <c r="I50" s="18">
        <f>($B50 - $F$1*$A50 - 1) / ($F$1 * $F$1 * B50)</f>
        <v>202.20008102942572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1490.898198602745</v>
      </c>
      <c r="C51" s="23">
        <f>POWER((1 + $F$1), -$A51)</f>
        <v>6.7073660759479762E-4</v>
      </c>
      <c r="D51" s="25">
        <f>($B51 - 1) / $F$1</f>
        <v>21284.259980039213</v>
      </c>
      <c r="E51" s="25">
        <f t="shared" si="3"/>
        <v>4.6983075800512643E-5</v>
      </c>
      <c r="F51" s="25">
        <f>($B51 - 1) / ($F$1 * $B51)</f>
        <v>14.276132334177214</v>
      </c>
      <c r="G51" s="25">
        <f t="shared" si="0"/>
        <v>7.0046983075800526E-2</v>
      </c>
      <c r="H51" s="27">
        <f t="shared" si="1"/>
        <v>14.213226111622067</v>
      </c>
      <c r="I51" s="27">
        <f>($B51 - $F$1*$A51 - 1) / ($F$1 * $F$1 * B51)</f>
        <v>202.90989686509968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3357.7883828899462</v>
      </c>
      <c r="C52" s="15">
        <f>POWER((1 + $F$1), -$A52)</f>
        <v>2.978150752726503E-4</v>
      </c>
      <c r="D52" s="17">
        <f>($B52 - 1) / $F$1</f>
        <v>47954.119755570653</v>
      </c>
      <c r="E52" s="17">
        <f t="shared" si="3"/>
        <v>2.0853265685975473E-5</v>
      </c>
      <c r="F52" s="17">
        <f>($B52 - 1) / ($F$1 * $B52)</f>
        <v>14.28145978463896</v>
      </c>
      <c r="G52" s="17">
        <f t="shared" si="0"/>
        <v>7.0020853265685981E-2</v>
      </c>
      <c r="H52" s="19">
        <f t="shared" si="1"/>
        <v>14.249965830252613</v>
      </c>
      <c r="I52" s="19">
        <f>($B52 - $F$1*$A52 - 1) / ($F$1 * $F$1 * B52)</f>
        <v>203.51031393723204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FD23-F327-448A-8C24-12710DF86EF9}">
  <sheetPr>
    <pageSetUpPr fitToPage="1"/>
  </sheetPr>
  <dimension ref="A1:J52"/>
  <sheetViews>
    <sheetView topLeftCell="A3"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A14</v>
      </c>
      <c r="B1" s="5"/>
      <c r="C1" s="48" t="s">
        <v>48</v>
      </c>
      <c r="E1" s="1" t="s">
        <v>3</v>
      </c>
      <c r="F1" s="2">
        <f>VLOOKUP(C1,Summary!A10:'Summary'!D39, 3, FALSE)</f>
        <v>0.08</v>
      </c>
      <c r="I1" s="6" t="str">
        <f>"p. " &amp; VLOOKUP(C1,Summary!A10:'Summary'!D39, 4, FALSE)</f>
        <v>p. 829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1.08</v>
      </c>
      <c r="C5" s="23">
        <f>POWER((1 + $F$1), -$A5)</f>
        <v>0.92592592592592582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0.92592592592592671</v>
      </c>
      <c r="G5" s="25">
        <f>1/F5</f>
        <v>1.0799999999999992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1.1664000000000001</v>
      </c>
      <c r="C6" s="14">
        <f>POWER((1 + $F$1), -$A6)</f>
        <v>0.85733882030178321</v>
      </c>
      <c r="D6" s="16">
        <f>($B6 - 1) / $F$1</f>
        <v>2.0800000000000014</v>
      </c>
      <c r="E6" s="16">
        <f>1/D6</f>
        <v>0.48076923076923045</v>
      </c>
      <c r="F6" s="16">
        <f>($B6 - 1) / ($F$1 * $B6)</f>
        <v>1.7832647462277103</v>
      </c>
      <c r="G6" s="16">
        <f t="shared" ref="G6:G52" si="0">1/F6</f>
        <v>0.56076923076923046</v>
      </c>
      <c r="H6" s="18">
        <f t="shared" ref="H6:H52" si="1">I6*G6</f>
        <v>0.48076923076924416</v>
      </c>
      <c r="I6" s="18">
        <f>($B6 - $F$1*$A6 - 1) / ($F$1 * $F$1 * B6)</f>
        <v>0.85733882030180764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1.2597120000000002</v>
      </c>
      <c r="C7" s="23">
        <f>POWER((1 + $F$1), -$A7)</f>
        <v>0.79383224102016958</v>
      </c>
      <c r="D7" s="25">
        <f>($B7 - 1) / $F$1</f>
        <v>3.2464000000000022</v>
      </c>
      <c r="E7" s="25">
        <f>1/D7</f>
        <v>0.30803351404632806</v>
      </c>
      <c r="F7" s="25">
        <f>($B7 - 1) / ($F$1 * $B7)</f>
        <v>2.5770969872478804</v>
      </c>
      <c r="G7" s="25">
        <f t="shared" si="0"/>
        <v>0.38803351404632802</v>
      </c>
      <c r="H7" s="27">
        <f t="shared" si="1"/>
        <v>0.94874322326269878</v>
      </c>
      <c r="I7" s="27">
        <f>($B7 - $F$1*$A7 - 1) / ($F$1 * $F$1 * B7)</f>
        <v>2.445003302342144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1.3604889600000003</v>
      </c>
      <c r="C8" s="14">
        <f>POWER((1 + $F$1), -$A8)</f>
        <v>0.73502985279645328</v>
      </c>
      <c r="D8" s="16">
        <f>($B8 - 1) / $F$1</f>
        <v>4.5061120000000034</v>
      </c>
      <c r="E8" s="16">
        <f t="shared" ref="E8:E52" si="3">1/D8</f>
        <v>0.22192080445403914</v>
      </c>
      <c r="F8" s="16">
        <f>($B8 - 1) / ($F$1 * $B8)</f>
        <v>3.3121268400443342</v>
      </c>
      <c r="G8" s="16">
        <f t="shared" si="0"/>
        <v>0.30192080445403913</v>
      </c>
      <c r="H8" s="18">
        <f t="shared" si="1"/>
        <v>1.4039597772980414</v>
      </c>
      <c r="I8" s="18">
        <f>($B8 - $F$1*$A8 - 1) / ($F$1 * $F$1 * B8)</f>
        <v>4.6500928607315091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1.4693280768000003</v>
      </c>
      <c r="C9" s="24">
        <f>POWER((1 + $F$1), -$A9)</f>
        <v>0.68058319703375303</v>
      </c>
      <c r="D9" s="26">
        <f>($B9 - 1) / $F$1</f>
        <v>5.866600960000004</v>
      </c>
      <c r="E9" s="26">
        <f t="shared" si="3"/>
        <v>0.17045645456683647</v>
      </c>
      <c r="F9" s="26">
        <f>($B9 - 1) / ($F$1 * $B9)</f>
        <v>3.9927100370780875</v>
      </c>
      <c r="G9" s="26">
        <f t="shared" si="0"/>
        <v>0.25045645456683646</v>
      </c>
      <c r="H9" s="28">
        <f t="shared" si="1"/>
        <v>1.846471589572716</v>
      </c>
      <c r="I9" s="28">
        <f>($B9 - $F$1*$A9 - 1) / ($F$1 * $F$1 * B9)</f>
        <v>7.3724256488665141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1.5868743229440005</v>
      </c>
      <c r="C10" s="14">
        <f>POWER((1 + $F$1), -$A10)</f>
        <v>0.63016962688310452</v>
      </c>
      <c r="D10" s="16">
        <f>($B10 - 1) / $F$1</f>
        <v>7.3359290368000067</v>
      </c>
      <c r="E10" s="16">
        <f t="shared" si="3"/>
        <v>0.13631538622900968</v>
      </c>
      <c r="F10" s="16">
        <f>($B10 - 1) / ($F$1 * $B10)</f>
        <v>4.6228796639611929</v>
      </c>
      <c r="G10" s="16">
        <f t="shared" si="0"/>
        <v>0.2163153862290097</v>
      </c>
      <c r="H10" s="18">
        <f t="shared" si="1"/>
        <v>2.2763460328242733</v>
      </c>
      <c r="I10" s="18">
        <f>($B10 - $F$1*$A10 - 1) / ($F$1 * $F$1 * B10)</f>
        <v>10.523273783282072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1.7138242687795207</v>
      </c>
      <c r="C11" s="23">
        <f>POWER((1 + $F$1), -$A11)</f>
        <v>0.58349039526213387</v>
      </c>
      <c r="D11" s="25">
        <f>($B11 - 1) / $F$1</f>
        <v>8.9228033597440088</v>
      </c>
      <c r="E11" s="25">
        <f t="shared" si="3"/>
        <v>0.11207240142841045</v>
      </c>
      <c r="F11" s="25">
        <f>($B11 - 1) / ($F$1 * $B11)</f>
        <v>5.2063700592233264</v>
      </c>
      <c r="G11" s="25">
        <f t="shared" si="0"/>
        <v>0.19207240142841048</v>
      </c>
      <c r="H11" s="27">
        <f t="shared" si="1"/>
        <v>2.6936648750140844</v>
      </c>
      <c r="I11" s="27">
        <f>($B11 - $F$1*$A11 - 1) / ($F$1 * $F$1 * B11)</f>
        <v>14.024216154854873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1.8509302102818823</v>
      </c>
      <c r="C12" s="14">
        <f>POWER((1 + $F$1), -$A12)</f>
        <v>0.54026888450197574</v>
      </c>
      <c r="D12" s="16">
        <f>($B12 - 1) / $F$1</f>
        <v>10.636627628523529</v>
      </c>
      <c r="E12" s="16">
        <f t="shared" si="3"/>
        <v>9.4014760591822094E-2</v>
      </c>
      <c r="F12" s="16">
        <f>($B12 - 1) / ($F$1 * $B12)</f>
        <v>5.7466389437253023</v>
      </c>
      <c r="G12" s="16">
        <f t="shared" si="0"/>
        <v>0.17401476059182211</v>
      </c>
      <c r="H12" s="18">
        <f t="shared" si="1"/>
        <v>3.0985239408177918</v>
      </c>
      <c r="I12" s="18">
        <f>($B12 - $F$1*$A12 - 1) / ($F$1 * $F$1 * B12)</f>
        <v>17.806098346368717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1.9990046271044331</v>
      </c>
      <c r="C13" s="23">
        <f>POWER((1 + $F$1), -$A13)</f>
        <v>0.50024896713145905</v>
      </c>
      <c r="D13" s="25">
        <f>($B13 - 1) / $F$1</f>
        <v>12.487557838805413</v>
      </c>
      <c r="E13" s="25">
        <f t="shared" si="3"/>
        <v>8.0079709171994681E-2</v>
      </c>
      <c r="F13" s="25">
        <f>($B13 - 1) / ($F$1 * $B13)</f>
        <v>6.2468879108567625</v>
      </c>
      <c r="G13" s="25">
        <f t="shared" si="0"/>
        <v>0.16007970917199468</v>
      </c>
      <c r="H13" s="27">
        <f t="shared" si="1"/>
        <v>3.4910327181505978</v>
      </c>
      <c r="I13" s="27">
        <f>($B13 - $F$1*$A13 - 1) / ($F$1 * $F$1 * B13)</f>
        <v>21.808090083420392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2.1589249972727877</v>
      </c>
      <c r="C14" s="20">
        <f>POWER((1 + $F$1), -$A14)</f>
        <v>0.46319348808468425</v>
      </c>
      <c r="D14" s="21">
        <f>($B14 - 1) / $F$1</f>
        <v>14.486562465909847</v>
      </c>
      <c r="E14" s="21">
        <f t="shared" si="3"/>
        <v>6.902948869707537E-2</v>
      </c>
      <c r="F14" s="21">
        <f>($B14 - 1) / ($F$1 * $B14)</f>
        <v>6.7100813989414467</v>
      </c>
      <c r="G14" s="21">
        <f t="shared" si="0"/>
        <v>0.14902948869707536</v>
      </c>
      <c r="H14" s="22">
        <f t="shared" si="1"/>
        <v>3.8713139128655789</v>
      </c>
      <c r="I14" s="22">
        <f>($B14 - $F$1*$A14 - 1) / ($F$1 * $F$1 * B14)</f>
        <v>25.97683147618255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2.3316389970546108</v>
      </c>
      <c r="C15" s="23">
        <f>POWER((1 + $F$1), -$A15)</f>
        <v>0.42888285933767062</v>
      </c>
      <c r="D15" s="25">
        <f>($B15 - 1) / $F$1</f>
        <v>16.645487463182633</v>
      </c>
      <c r="E15" s="25">
        <f t="shared" si="3"/>
        <v>6.0076342144491278E-2</v>
      </c>
      <c r="F15" s="25">
        <f>($B15 - 1) / ($F$1 * $B15)</f>
        <v>7.1389642582791168</v>
      </c>
      <c r="G15" s="25">
        <f t="shared" si="0"/>
        <v>0.14007634214449127</v>
      </c>
      <c r="H15" s="27">
        <f t="shared" si="1"/>
        <v>4.2395029551324512</v>
      </c>
      <c r="I15" s="27">
        <f>($B15 - $F$1*$A15 - 1) / ($F$1 * $F$1 * B15)</f>
        <v>30.265660069559264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2.5181701168189798</v>
      </c>
      <c r="C16" s="14">
        <f>POWER((1 + $F$1), -$A16)</f>
        <v>0.39711375864599124</v>
      </c>
      <c r="D16" s="16">
        <f>($B16 - 1) / $F$1</f>
        <v>18.977126460237248</v>
      </c>
      <c r="E16" s="16">
        <f t="shared" si="3"/>
        <v>5.2695016924469512E-2</v>
      </c>
      <c r="F16" s="16">
        <f>($B16 - 1) / ($F$1 * $B16)</f>
        <v>7.5360780169251091</v>
      </c>
      <c r="G16" s="16">
        <f t="shared" si="0"/>
        <v>0.1326950169244695</v>
      </c>
      <c r="H16" s="18">
        <f t="shared" si="1"/>
        <v>4.5957474613295721</v>
      </c>
      <c r="I16" s="18">
        <f>($B16 - $F$1*$A16 - 1) / ($F$1 * $F$1 * B16)</f>
        <v>34.633911414665171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2.7196237261644982</v>
      </c>
      <c r="C17" s="23">
        <f>POWER((1 + $F$1), -$A17)</f>
        <v>0.36769792467221413</v>
      </c>
      <c r="D17" s="25">
        <f>($B17 - 1) / $F$1</f>
        <v>21.495296577056227</v>
      </c>
      <c r="E17" s="25">
        <f t="shared" si="3"/>
        <v>4.6521805196555688E-2</v>
      </c>
      <c r="F17" s="25">
        <f>($B17 - 1) / ($F$1 * $B17)</f>
        <v>7.9037759415973232</v>
      </c>
      <c r="G17" s="25">
        <f t="shared" si="0"/>
        <v>0.12652180519655568</v>
      </c>
      <c r="H17" s="27">
        <f t="shared" si="1"/>
        <v>4.9402066555597006</v>
      </c>
      <c r="I17" s="27">
        <f>($B17 - $F$1*$A17 - 1) / ($F$1 * $F$1 * B17)</f>
        <v>39.04628651073174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2.9371936242576586</v>
      </c>
      <c r="C18" s="14">
        <f>POWER((1 + $F$1), -$A18)</f>
        <v>0.34046104136316119</v>
      </c>
      <c r="D18" s="16">
        <f>($B18 - 1) / $F$1</f>
        <v>24.214920303220733</v>
      </c>
      <c r="E18" s="16">
        <f t="shared" si="3"/>
        <v>4.129685282784077E-2</v>
      </c>
      <c r="F18" s="16">
        <f>($B18 - 1) / ($F$1 * $B18)</f>
        <v>8.2442369829604853</v>
      </c>
      <c r="G18" s="16">
        <f t="shared" si="0"/>
        <v>0.12129685282784076</v>
      </c>
      <c r="H18" s="18">
        <f t="shared" si="1"/>
        <v>5.2730507551278638</v>
      </c>
      <c r="I18" s="18">
        <f>($B18 - $F$1*$A18 - 1) / ($F$1 * $F$1 * B18)</f>
        <v>43.472280048452852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3.1721691141982715</v>
      </c>
      <c r="C19" s="24">
        <f>POWER((1 + $F$1), -$A19)</f>
        <v>0.31524170496588994</v>
      </c>
      <c r="D19" s="26">
        <f>($B19 - 1) / $F$1</f>
        <v>27.152113927478393</v>
      </c>
      <c r="E19" s="26">
        <f t="shared" si="3"/>
        <v>3.6829544936020003E-2</v>
      </c>
      <c r="F19" s="26">
        <f>($B19 - 1) / ($F$1 * $B19)</f>
        <v>8.5594786879263758</v>
      </c>
      <c r="G19" s="26">
        <f t="shared" si="0"/>
        <v>0.11682954493601999</v>
      </c>
      <c r="H19" s="28">
        <f t="shared" si="1"/>
        <v>5.5944603244962492</v>
      </c>
      <c r="I19" s="28">
        <f>($B19 - $F$1*$A19 - 1) / ($F$1 * $F$1 * B19)</f>
        <v>47.885663917975322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3.4259426433341331</v>
      </c>
      <c r="C20" s="14">
        <f>POWER((1 + $F$1), -$A20)</f>
        <v>0.29189046756100923</v>
      </c>
      <c r="D20" s="16">
        <f>($B20 - 1) / $F$1</f>
        <v>30.324283041676665</v>
      </c>
      <c r="E20" s="16">
        <f t="shared" si="3"/>
        <v>3.2976871988222571E-2</v>
      </c>
      <c r="F20" s="16">
        <f>($B20 - 1) / ($F$1 * $B20)</f>
        <v>8.8513691554873848</v>
      </c>
      <c r="G20" s="16">
        <f t="shared" si="0"/>
        <v>0.11297687198822257</v>
      </c>
      <c r="H20" s="18">
        <f t="shared" si="1"/>
        <v>5.9046256023554857</v>
      </c>
      <c r="I20" s="18">
        <f>($B20 - $F$1*$A20 - 1) / ($F$1 * $F$1 * B20)</f>
        <v>52.264020931390469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3.7000180548008639</v>
      </c>
      <c r="C21" s="23">
        <f>POWER((1 + $F$1), -$A21)</f>
        <v>0.27026895144537894</v>
      </c>
      <c r="D21" s="25">
        <f>($B21 - 1) / $F$1</f>
        <v>33.750225685010797</v>
      </c>
      <c r="E21" s="25">
        <f t="shared" si="3"/>
        <v>2.9629431498709106E-2</v>
      </c>
      <c r="F21" s="25">
        <f>($B21 - 1) / ($F$1 * $B21)</f>
        <v>9.1216381069327639</v>
      </c>
      <c r="G21" s="25">
        <f t="shared" si="0"/>
        <v>0.1096294314987091</v>
      </c>
      <c r="H21" s="27">
        <f t="shared" si="1"/>
        <v>6.2037458065243163</v>
      </c>
      <c r="I21" s="27">
        <f>($B21 - $F$1*$A21 - 1) / ($F$1 * $F$1 * B21)</f>
        <v>56.588324154516535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3.9960194991849334</v>
      </c>
      <c r="C22" s="14">
        <f>POWER((1 + $F$1), -$A22)</f>
        <v>0.25024902911609154</v>
      </c>
      <c r="D22" s="16">
        <f>($B22 - 1) / $F$1</f>
        <v>37.450243739811668</v>
      </c>
      <c r="E22" s="16">
        <f t="shared" si="3"/>
        <v>2.6702095904837731E-2</v>
      </c>
      <c r="F22" s="16">
        <f>($B22 - 1) / ($F$1 * $B22)</f>
        <v>9.3718871360488549</v>
      </c>
      <c r="G22" s="16">
        <f t="shared" si="0"/>
        <v>0.10670209590483774</v>
      </c>
      <c r="H22" s="18">
        <f t="shared" si="1"/>
        <v>6.4920284214115114</v>
      </c>
      <c r="I22" s="18">
        <f>($B22 - $F$1*$A22 - 1) / ($F$1 * $F$1 * B22)</f>
        <v>60.842557649490097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4.3157010591197285</v>
      </c>
      <c r="C23" s="23">
        <f>POWER((1 + $F$1), -$A23)</f>
        <v>0.23171206399638106</v>
      </c>
      <c r="D23" s="25">
        <f>($B23 - 1) / $F$1</f>
        <v>41.446263238996607</v>
      </c>
      <c r="E23" s="25">
        <f t="shared" si="3"/>
        <v>2.4127627483172098E-2</v>
      </c>
      <c r="F23" s="25">
        <f>($B23 - 1) / ($F$1 * $B23)</f>
        <v>9.6035992000452364</v>
      </c>
      <c r="G23" s="25">
        <f t="shared" si="0"/>
        <v>0.1041276274831721</v>
      </c>
      <c r="H23" s="27">
        <f t="shared" si="1"/>
        <v>6.7696884727466262</v>
      </c>
      <c r="I23" s="27">
        <f>($B23 - $F$1*$A23 - 1) / ($F$1 * $F$1 * B23)</f>
        <v>65.013374801424959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4.6609571438493065</v>
      </c>
      <c r="C24" s="20">
        <f>POWER((1 + $F$1), -$A24)</f>
        <v>0.21454820740405653</v>
      </c>
      <c r="D24" s="21">
        <f>($B24 - 1) / $F$1</f>
        <v>45.761964298116332</v>
      </c>
      <c r="E24" s="21">
        <f t="shared" si="3"/>
        <v>2.1852208823150591E-2</v>
      </c>
      <c r="F24" s="21">
        <f>($B24 - 1) / ($F$1 * $B24)</f>
        <v>9.8181474074492936</v>
      </c>
      <c r="G24" s="21">
        <f t="shared" si="0"/>
        <v>0.10185220882315059</v>
      </c>
      <c r="H24" s="22">
        <f t="shared" si="1"/>
        <v>7.0369477942123515</v>
      </c>
      <c r="I24" s="22">
        <f>($B24 - $F$1*$A24 - 1) / ($F$1 * $F$1 * B24)</f>
        <v>69.089790742102025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5.0338337153572512</v>
      </c>
      <c r="C25" s="23">
        <f>POWER((1 + $F$1), -$A25)</f>
        <v>0.19865574759634863</v>
      </c>
      <c r="D25" s="25">
        <f>($B25 - 1) / $F$1</f>
        <v>50.422921441965642</v>
      </c>
      <c r="E25" s="25">
        <f t="shared" si="3"/>
        <v>1.9832250321928528E-2</v>
      </c>
      <c r="F25" s="25">
        <f>($B25 - 1) / ($F$1 * $B25)</f>
        <v>10.016803155045642</v>
      </c>
      <c r="G25" s="25">
        <f t="shared" si="0"/>
        <v>9.9832250321928537E-2</v>
      </c>
      <c r="H25" s="27">
        <f t="shared" si="1"/>
        <v>7.2940342904937623</v>
      </c>
      <c r="I25" s="27">
        <f>($B25 - $F$1*$A25 - 1) / ($F$1 * $F$1 * B25)</f>
        <v>73.062905694029013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5.4365404125858321</v>
      </c>
      <c r="C26" s="14">
        <f>POWER((1 + $F$1), -$A26)</f>
        <v>0.18394050703365611</v>
      </c>
      <c r="D26" s="16">
        <f>($B26 - 1) / $F$1</f>
        <v>55.456755157322903</v>
      </c>
      <c r="E26" s="16">
        <f t="shared" si="3"/>
        <v>1.8032068359628013E-2</v>
      </c>
      <c r="F26" s="16">
        <f>($B26 - 1) / ($F$1 * $B26)</f>
        <v>10.200743662079297</v>
      </c>
      <c r="G26" s="16">
        <f t="shared" si="0"/>
        <v>9.8032068359628022E-2</v>
      </c>
      <c r="H26" s="18">
        <f t="shared" si="1"/>
        <v>7.5411812011022974</v>
      </c>
      <c r="I26" s="18">
        <f>($B26 - $F$1*$A26 - 1) / ($F$1 * $F$1 * B26)</f>
        <v>76.925656341735802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5.8714636455926987</v>
      </c>
      <c r="C27" s="23">
        <f>POWER((1 + $F$1), -$A27)</f>
        <v>0.17031528429042234</v>
      </c>
      <c r="D27" s="25">
        <f>($B27 - 1) / $F$1</f>
        <v>60.89329556990873</v>
      </c>
      <c r="E27" s="25">
        <f t="shared" si="3"/>
        <v>1.6422169150821325E-2</v>
      </c>
      <c r="F27" s="25">
        <f>($B27 - 1) / ($F$1 * $B27)</f>
        <v>10.37105894636972</v>
      </c>
      <c r="G27" s="25">
        <f t="shared" si="0"/>
        <v>9.642216915082133E-2</v>
      </c>
      <c r="H27" s="27">
        <f t="shared" si="1"/>
        <v>7.7786263691388697</v>
      </c>
      <c r="I27" s="27">
        <f>($B27 - $F$1*$A27 - 1) / ($F$1 * $F$1 * B27)</f>
        <v>80.672592596125085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6.3411807372401148</v>
      </c>
      <c r="C28" s="14">
        <f>POWER((1 + $F$1), -$A28)</f>
        <v>0.1576993373059466</v>
      </c>
      <c r="D28" s="16">
        <f>($B28 - 1) / $F$1</f>
        <v>66.764759215501428</v>
      </c>
      <c r="E28" s="16">
        <f t="shared" si="3"/>
        <v>1.497796160354938E-2</v>
      </c>
      <c r="F28" s="16">
        <f>($B28 - 1) / ($F$1 * $B28)</f>
        <v>10.528758283675666</v>
      </c>
      <c r="G28" s="16">
        <f t="shared" si="0"/>
        <v>9.4977961603549391E-2</v>
      </c>
      <c r="H28" s="18">
        <f t="shared" si="1"/>
        <v>8.0066115189351876</v>
      </c>
      <c r="I28" s="18">
        <f>($B28 - $F$1*$A28 - 1) / ($F$1 * $F$1 * B28)</f>
        <v>84.299677354161858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6.8484751962193249</v>
      </c>
      <c r="C29" s="24">
        <f>POWER((1 + $F$1), -$A29)</f>
        <v>0.1460179049129135</v>
      </c>
      <c r="D29" s="26">
        <f>($B29 - 1) / $F$1</f>
        <v>73.105939952741565</v>
      </c>
      <c r="E29" s="26">
        <f t="shared" si="3"/>
        <v>1.3678779051968112E-2</v>
      </c>
      <c r="F29" s="26">
        <f>($B29 - 1) / ($F$1 * $B29)</f>
        <v>10.674776188588581</v>
      </c>
      <c r="G29" s="26">
        <f t="shared" si="0"/>
        <v>9.3678779051968114E-2</v>
      </c>
      <c r="H29" s="28">
        <f t="shared" si="1"/>
        <v>8.225381546259964</v>
      </c>
      <c r="I29" s="28">
        <f>($B29 - $F$1*$A29 - 1) / ($F$1 * $F$1 * B29)</f>
        <v>87.804107072071787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7.3963532119168702</v>
      </c>
      <c r="C30" s="14">
        <f>POWER((1 + $F$1), -$A30)</f>
        <v>0.13520176380825324</v>
      </c>
      <c r="D30" s="16">
        <f>($B30 - 1) / $F$1</f>
        <v>79.954415148960877</v>
      </c>
      <c r="E30" s="16">
        <f t="shared" si="3"/>
        <v>1.2507126693840827E-2</v>
      </c>
      <c r="F30" s="16">
        <f>($B30 - 1) / ($F$1 * $B30)</f>
        <v>10.809977952396835</v>
      </c>
      <c r="G30" s="16">
        <f t="shared" si="0"/>
        <v>9.2507126693840827E-2</v>
      </c>
      <c r="H30" s="18">
        <f t="shared" si="1"/>
        <v>8.4351838245017312</v>
      </c>
      <c r="I30" s="18">
        <f>($B30 - $F$1*$A30 - 1) / ($F$1 * $F$1 * B30)</f>
        <v>91.184151167278117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7.9880614688702201</v>
      </c>
      <c r="C31" s="23">
        <f>POWER((1 + $F$1), -$A31)</f>
        <v>0.12518681834097523</v>
      </c>
      <c r="D31" s="25">
        <f>($B31 - 1) / $F$1</f>
        <v>87.350768360877751</v>
      </c>
      <c r="E31" s="25">
        <f t="shared" si="3"/>
        <v>1.1448096207564389E-2</v>
      </c>
      <c r="F31" s="25">
        <f>($B31 - 1) / ($F$1 * $B31)</f>
        <v>10.935164770737808</v>
      </c>
      <c r="G31" s="25">
        <f t="shared" si="0"/>
        <v>9.1448096207564403E-2</v>
      </c>
      <c r="H31" s="27">
        <f t="shared" si="1"/>
        <v>8.6362675299470197</v>
      </c>
      <c r="I31" s="27">
        <f>($B31 - $F$1*$A31 - 1) / ($F$1 * $F$1 * B31)</f>
        <v>94.439008444143468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8.6271063863798378</v>
      </c>
      <c r="C32" s="14">
        <f>POWER((1 + $F$1), -$A32)</f>
        <v>0.11591372068608817</v>
      </c>
      <c r="D32" s="16">
        <f>($B32 - 1) / $F$1</f>
        <v>95.338829829747965</v>
      </c>
      <c r="E32" s="16">
        <f t="shared" si="3"/>
        <v>1.0488905745809525E-2</v>
      </c>
      <c r="F32" s="16">
        <f>($B32 - 1) / ($F$1 * $B32)</f>
        <v>11.051078491423898</v>
      </c>
      <c r="G32" s="16">
        <f t="shared" si="0"/>
        <v>9.0488905745809534E-2</v>
      </c>
      <c r="H32" s="18">
        <f t="shared" si="1"/>
        <v>8.8288829889666669</v>
      </c>
      <c r="I32" s="18">
        <f>($B32 - $F$1*$A32 - 1) / ($F$1 * $F$1 * B32)</f>
        <v>97.568678902667855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9.3172748972902255</v>
      </c>
      <c r="C33" s="23">
        <f>POWER((1 + $F$1), -$A33)</f>
        <v>0.10732751915378534</v>
      </c>
      <c r="D33" s="25">
        <f>($B33 - 1) / $F$1</f>
        <v>103.96593621612782</v>
      </c>
      <c r="E33" s="25">
        <f t="shared" si="3"/>
        <v>9.6185350355636398E-3</v>
      </c>
      <c r="F33" s="25">
        <f>($B33 - 1) / ($F$1 * $B33)</f>
        <v>11.158406010577682</v>
      </c>
      <c r="G33" s="25">
        <f t="shared" si="0"/>
        <v>8.9618535035563648E-2</v>
      </c>
      <c r="H33" s="27">
        <f t="shared" si="1"/>
        <v>9.0132810496081817</v>
      </c>
      <c r="I33" s="27">
        <f>($B33 - $F$1*$A33 - 1) / ($F$1 * $F$1 * B33)</f>
        <v>100.57384943897385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10.062656889073445</v>
      </c>
      <c r="C34" s="20">
        <f>POWER((1 + $F$1), -$A34)</f>
        <v>9.9377332549801231E-2</v>
      </c>
      <c r="D34" s="21">
        <f>($B34 - 1) / $F$1</f>
        <v>113.28321111341806</v>
      </c>
      <c r="E34" s="21">
        <f t="shared" si="3"/>
        <v>8.8274333872722724E-3</v>
      </c>
      <c r="F34" s="21">
        <f>($B34 - 1) / ($F$1 * $B34)</f>
        <v>11.257783343127485</v>
      </c>
      <c r="G34" s="21">
        <f t="shared" si="0"/>
        <v>8.8827433387272267E-2</v>
      </c>
      <c r="H34" s="22">
        <f t="shared" si="1"/>
        <v>9.1897124797728971</v>
      </c>
      <c r="I34" s="22">
        <f>($B34 - $F$1*$A34 - 1) / ($F$1 * $F$1 * B34)</f>
        <v>103.45579208291809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10.867669440199322</v>
      </c>
      <c r="C35" s="23">
        <f>POWER((1 + $F$1), -$A35)</f>
        <v>9.2016048657223348E-2</v>
      </c>
      <c r="D35" s="25">
        <f>($B35 - 1) / $F$1</f>
        <v>123.34586800249151</v>
      </c>
      <c r="E35" s="25">
        <f t="shared" si="3"/>
        <v>8.1072841449362585E-3</v>
      </c>
      <c r="F35" s="25">
        <f>($B35 - 1) / ($F$1 * $B35)</f>
        <v>11.349799391784707</v>
      </c>
      <c r="G35" s="25">
        <f t="shared" si="0"/>
        <v>8.8107284144936265E-2</v>
      </c>
      <c r="H35" s="27">
        <f t="shared" si="1"/>
        <v>9.3584273938372</v>
      </c>
      <c r="I35" s="27">
        <f>($B35 - $F$1*$A35 - 1) / ($F$1 * $F$1 * B35)</f>
        <v>106.2162735426348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11.737082995415268</v>
      </c>
      <c r="C36" s="14">
        <f>POWER((1 + $F$1), -$A36)</f>
        <v>8.5200045052984577E-2</v>
      </c>
      <c r="D36" s="16">
        <f>($B36 - 1) / $F$1</f>
        <v>134.21353744269084</v>
      </c>
      <c r="E36" s="16">
        <f t="shared" si="3"/>
        <v>7.4508132268475517E-3</v>
      </c>
      <c r="F36" s="16">
        <f>($B36 - 1) / ($F$1 * $B36)</f>
        <v>11.434999436837693</v>
      </c>
      <c r="G36" s="16">
        <f t="shared" si="0"/>
        <v>8.7450813226847557E-2</v>
      </c>
      <c r="H36" s="18">
        <f t="shared" si="1"/>
        <v>9.519674709260979</v>
      </c>
      <c r="I36" s="18">
        <f>($B36 - $F$1*$A36 - 1) / ($F$1 * $F$1 * B36)</f>
        <v>108.85747493927731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12.676049635048489</v>
      </c>
      <c r="C37" s="23">
        <f>POWER((1 + $F$1), -$A37)</f>
        <v>7.8888930604615354E-2</v>
      </c>
      <c r="D37" s="25">
        <f>($B37 - 1) / $F$1</f>
        <v>145.95062043810611</v>
      </c>
      <c r="E37" s="25">
        <f t="shared" si="3"/>
        <v>6.8516324014126009E-3</v>
      </c>
      <c r="F37" s="25">
        <f>($B37 - 1) / ($F$1 * $B37)</f>
        <v>11.513888367442307</v>
      </c>
      <c r="G37" s="25">
        <f t="shared" si="0"/>
        <v>8.685163240141261E-2</v>
      </c>
      <c r="H37" s="27">
        <f t="shared" si="1"/>
        <v>9.6737016344173021</v>
      </c>
      <c r="I37" s="27">
        <f>($B37 - $F$1*$A37 - 1) / ($F$1 * $F$1 * B37)</f>
        <v>111.38192071862501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13.690133605852369</v>
      </c>
      <c r="C38" s="14">
        <f>POWER((1 + $F$1), -$A38)</f>
        <v>7.3045306115384581E-2</v>
      </c>
      <c r="D38" s="16">
        <f>($B38 - 1) / $F$1</f>
        <v>158.6266700731546</v>
      </c>
      <c r="E38" s="16">
        <f t="shared" si="3"/>
        <v>6.3041101445225154E-3</v>
      </c>
      <c r="F38" s="16">
        <f>($B38 - 1) / ($F$1 * $B38)</f>
        <v>11.586933673557692</v>
      </c>
      <c r="G38" s="16">
        <f t="shared" si="0"/>
        <v>8.6304110144522522E-2</v>
      </c>
      <c r="H38" s="18">
        <f t="shared" si="1"/>
        <v>9.8207531885779318</v>
      </c>
      <c r="I38" s="18">
        <f>($B38 - $F$1*$A38 - 1) / ($F$1 * $F$1 * B38)</f>
        <v>113.79241582043271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14.785344294320559</v>
      </c>
      <c r="C39" s="24">
        <f>POWER((1 + $F$1), -$A39)</f>
        <v>6.7634542699430159E-2</v>
      </c>
      <c r="D39" s="26">
        <f>($B39 - 1) / $F$1</f>
        <v>172.31680367900699</v>
      </c>
      <c r="E39" s="26">
        <f t="shared" si="3"/>
        <v>5.803264560679801E-3</v>
      </c>
      <c r="F39" s="26">
        <f>($B39 - 1) / ($F$1 * $B39)</f>
        <v>11.654568216257122</v>
      </c>
      <c r="G39" s="26">
        <f t="shared" si="0"/>
        <v>8.5803264560679812E-2</v>
      </c>
      <c r="H39" s="28">
        <f t="shared" si="1"/>
        <v>9.9610717547025871</v>
      </c>
      <c r="I39" s="28">
        <f>($B39 - $F$1*$A39 - 1) / ($F$1 * $F$1 * B39)</f>
        <v>116.09199027221332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15.968171837866207</v>
      </c>
      <c r="C40" s="14">
        <f>POWER((1 + $F$1), -$A40)</f>
        <v>6.2624576573546434E-2</v>
      </c>
      <c r="D40" s="16">
        <f>($B40 - 1) / $F$1</f>
        <v>187.10214797332759</v>
      </c>
      <c r="E40" s="16">
        <f t="shared" si="3"/>
        <v>5.3446740768713962E-3</v>
      </c>
      <c r="F40" s="16">
        <f>($B40 - 1) / ($F$1 * $B40)</f>
        <v>11.717192792830669</v>
      </c>
      <c r="G40" s="16">
        <f t="shared" si="0"/>
        <v>8.5344674076871394E-2</v>
      </c>
      <c r="H40" s="18">
        <f t="shared" si="1"/>
        <v>10.094896665407871</v>
      </c>
      <c r="I40" s="18">
        <f>($B40 - $F$1*$A40 - 1) / ($F$1 * $F$1 * B40)</f>
        <v>118.28385045228747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21.724521496799888</v>
      </c>
      <c r="C41" s="23">
        <f>POWER((1 + $F$1), -$A41)</f>
        <v>4.6030933300294057E-2</v>
      </c>
      <c r="D41" s="25">
        <f>($B41 - 1) / $F$1</f>
        <v>259.05651870999861</v>
      </c>
      <c r="E41" s="25">
        <f t="shared" si="3"/>
        <v>3.8601615005853305E-3</v>
      </c>
      <c r="F41" s="25">
        <f>($B41 - 1) / ($F$1 * $B41)</f>
        <v>11.924613333746326</v>
      </c>
      <c r="G41" s="25">
        <f t="shared" si="0"/>
        <v>8.3860161500585326E-2</v>
      </c>
      <c r="H41" s="27">
        <f t="shared" si="1"/>
        <v>10.569919249707333</v>
      </c>
      <c r="I41" s="27">
        <f>($B41 - $F$1*$A41 - 1) / ($F$1 * $F$1 * B41)</f>
        <v>126.04220002168202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40.210573142345083</v>
      </c>
      <c r="C42" s="14">
        <f>POWER((1 + $F$1), -$A42)</f>
        <v>2.4869080986734723E-2</v>
      </c>
      <c r="D42" s="16">
        <f>($B42 - 1) / $F$1</f>
        <v>490.13216427931354</v>
      </c>
      <c r="E42" s="16">
        <f t="shared" si="3"/>
        <v>2.0402660198201683E-3</v>
      </c>
      <c r="F42" s="16">
        <f>($B42 - 1) / ($F$1 * $B42)</f>
        <v>12.189136487665815</v>
      </c>
      <c r="G42" s="16">
        <f t="shared" si="0"/>
        <v>8.2040266019820174E-2</v>
      </c>
      <c r="H42" s="18">
        <f t="shared" si="1"/>
        <v>11.275840388107898</v>
      </c>
      <c r="I42" s="18">
        <f>($B42 - $F$1*$A42 - 1) / ($F$1 * $F$1 * B42)</f>
        <v>137.44275750378185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46.901612513231314</v>
      </c>
      <c r="C43" s="23">
        <f>POWER((1 + $F$1), -$A43)</f>
        <v>2.1321228555156651E-2</v>
      </c>
      <c r="D43" s="25">
        <f>($B43 - 1) / $F$1</f>
        <v>573.7701564153914</v>
      </c>
      <c r="E43" s="25">
        <f t="shared" si="3"/>
        <v>1.7428581616155576E-3</v>
      </c>
      <c r="F43" s="25">
        <f>($B43 - 1) / ($F$1 * $B43)</f>
        <v>12.233484643060541</v>
      </c>
      <c r="G43" s="25">
        <f t="shared" si="0"/>
        <v>8.174285816161557E-2</v>
      </c>
      <c r="H43" s="27">
        <f t="shared" si="1"/>
        <v>11.410713648990278</v>
      </c>
      <c r="I43" s="27">
        <f>($B43 - $F$1*$A43 - 1) / ($F$1 * $F$1 * B43)</f>
        <v>139.59279019128385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101.25706366721725</v>
      </c>
      <c r="C44" s="20">
        <f>POWER((1 + $F$1), -$A44)</f>
        <v>9.8758542247137822E-3</v>
      </c>
      <c r="D44" s="21">
        <f>($B44 - 1) / $F$1</f>
        <v>1253.2132958402156</v>
      </c>
      <c r="E44" s="21">
        <f t="shared" si="3"/>
        <v>7.9794876364565781E-4</v>
      </c>
      <c r="F44" s="21">
        <f>($B44 - 1) / ($F$1 * $B44)</f>
        <v>12.376551822191077</v>
      </c>
      <c r="G44" s="21">
        <f t="shared" si="0"/>
        <v>8.0797948763645655E-2</v>
      </c>
      <c r="H44" s="22">
        <f t="shared" si="1"/>
        <v>11.901538427265756</v>
      </c>
      <c r="I44" s="22">
        <f>($B44 - $F$1*$A44 - 1) / ($F$1 * $F$1 * B44)</f>
        <v>147.30000710885312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254.9825118436234</v>
      </c>
      <c r="C45" s="23">
        <f>POWER((1 + $F$1), -$A45)</f>
        <v>3.9218375910159819E-3</v>
      </c>
      <c r="D45" s="25">
        <f>($B45 - 1) / $F$1</f>
        <v>3174.7813980452925</v>
      </c>
      <c r="E45" s="25">
        <f t="shared" si="3"/>
        <v>3.149823167716991E-4</v>
      </c>
      <c r="F45" s="25">
        <f>($B45 - 1) / ($F$1 * $B45)</f>
        <v>12.4509770301123</v>
      </c>
      <c r="G45" s="25">
        <f t="shared" si="0"/>
        <v>8.0314982316771699E-2</v>
      </c>
      <c r="H45" s="27">
        <f t="shared" si="1"/>
        <v>12.21651591490547</v>
      </c>
      <c r="I45" s="27">
        <f>($B45 - $F$1*$A45 - 1) / ($F$1 * $F$1 * B45)</f>
        <v>152.10755904448936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471.95483426492041</v>
      </c>
      <c r="C46" s="14">
        <f>POWER((1 + $F$1), -$A46)</f>
        <v>2.1188468204961204E-3</v>
      </c>
      <c r="D46" s="16">
        <f>($B46 - 1) / $F$1</f>
        <v>5886.9354283115053</v>
      </c>
      <c r="E46" s="16">
        <f t="shared" si="3"/>
        <v>1.6986766921050136E-4</v>
      </c>
      <c r="F46" s="16">
        <f>($B46 - 1) / ($F$1 * $B46)</f>
        <v>12.4735144147438</v>
      </c>
      <c r="G46" s="16">
        <f t="shared" si="0"/>
        <v>8.0169867669210498E-2</v>
      </c>
      <c r="H46" s="18">
        <f t="shared" si="1"/>
        <v>12.330132330789498</v>
      </c>
      <c r="I46" s="18">
        <f>($B46 - $F$1*$A46 - 1) / ($F$1 * $F$1 * B46)</f>
        <v>153.80008336380135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642.08934163605409</v>
      </c>
      <c r="C47" s="23">
        <f>POWER((1 + $F$1), -$A47)</f>
        <v>1.5574156665674962E-3</v>
      </c>
      <c r="D47" s="25">
        <f>($B47 - 1) / $F$1</f>
        <v>8013.6167704506761</v>
      </c>
      <c r="E47" s="25">
        <f t="shared" si="3"/>
        <v>1.2478759948783541E-4</v>
      </c>
      <c r="F47" s="25">
        <f>($B47 - 1) / ($F$1 * $B47)</f>
        <v>12.480532304167905</v>
      </c>
      <c r="G47" s="25">
        <f t="shared" si="0"/>
        <v>8.0124787599487837E-2</v>
      </c>
      <c r="H47" s="27">
        <f t="shared" si="1"/>
        <v>12.368973020537771</v>
      </c>
      <c r="I47" s="27">
        <f>($B47 - $F$1*$A47 - 1) / ($F$1 * $F$1 * B47)</f>
        <v>154.37136735220292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1018.9150892782723</v>
      </c>
      <c r="C48" s="14">
        <f>POWER((1 + $F$1), -$A48)</f>
        <v>9.8143604950274091E-4</v>
      </c>
      <c r="D48" s="16">
        <f>($B48 - 1) / $F$1</f>
        <v>12723.938615978403</v>
      </c>
      <c r="E48" s="16">
        <f t="shared" si="3"/>
        <v>7.8592016998905127E-5</v>
      </c>
      <c r="F48" s="16">
        <f>($B48 - 1) / ($F$1 * $B48)</f>
        <v>12.487732049381217</v>
      </c>
      <c r="G48" s="16">
        <f t="shared" si="0"/>
        <v>8.0078592016998892E-2</v>
      </c>
      <c r="H48" s="18">
        <f t="shared" si="1"/>
        <v>12.411583980876227</v>
      </c>
      <c r="I48" s="18">
        <f>($B48 - $F$1*$A48 - 1) / ($F$1 * $F$1 * B48)</f>
        <v>154.99253506157459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1616.8901924358843</v>
      </c>
      <c r="C49" s="24">
        <f>POWER((1 + $F$1), -$A49)</f>
        <v>6.1847118912477031E-4</v>
      </c>
      <c r="D49" s="26">
        <f>($B49 - 1) / $F$1</f>
        <v>20198.627405448555</v>
      </c>
      <c r="E49" s="26">
        <f t="shared" si="3"/>
        <v>4.9508314596181484E-5</v>
      </c>
      <c r="F49" s="26">
        <f>($B49 - 1) / ($F$1 * $B49)</f>
        <v>12.492269110135942</v>
      </c>
      <c r="G49" s="26">
        <f t="shared" si="0"/>
        <v>8.0049508314596174E-2</v>
      </c>
      <c r="H49" s="28">
        <f t="shared" si="1"/>
        <v>12.44059002248458</v>
      </c>
      <c r="I49" s="28">
        <f>($B49 - $F$1*$A49 - 1) / ($F$1 * $F$1 * B49)</f>
        <v>155.41119844974952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2199.7612563412968</v>
      </c>
      <c r="C50" s="14">
        <f>POWER((1 + $F$1), -$A50)</f>
        <v>4.5459478710122725E-4</v>
      </c>
      <c r="D50" s="16">
        <f>($B50 - 1) / $F$1</f>
        <v>27484.51570426621</v>
      </c>
      <c r="E50" s="16">
        <f t="shared" si="3"/>
        <v>3.638412300074757E-5</v>
      </c>
      <c r="F50" s="16">
        <f>($B50 - 1) / ($F$1 * $B50)</f>
        <v>12.494317565161234</v>
      </c>
      <c r="G50" s="16">
        <f t="shared" si="0"/>
        <v>8.0036384123000751E-2</v>
      </c>
      <c r="H50" s="18">
        <f t="shared" si="1"/>
        <v>12.454519846249067</v>
      </c>
      <c r="I50" s="18">
        <f>($B50 - $F$1*$A50 - 1) / ($F$1 * $F$1 * B50)</f>
        <v>155.6107260806389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4071.6045647697333</v>
      </c>
      <c r="C51" s="23">
        <f>POWER((1 + $F$1), -$A51)</f>
        <v>2.4560341852759328E-4</v>
      </c>
      <c r="D51" s="25">
        <f>($B51 - 1) / $F$1</f>
        <v>50882.557059621664</v>
      </c>
      <c r="E51" s="25">
        <f t="shared" si="3"/>
        <v>1.9653100350838292E-5</v>
      </c>
      <c r="F51" s="25">
        <f>($B51 - 1) / ($F$1 * $B51)</f>
        <v>12.496929957268405</v>
      </c>
      <c r="G51" s="25">
        <f t="shared" si="0"/>
        <v>8.0019653100350835E-2</v>
      </c>
      <c r="H51" s="27">
        <f t="shared" si="1"/>
        <v>12.473468314526366</v>
      </c>
      <c r="I51" s="27">
        <f>($B51 - $F$1*$A51 - 1) / ($F$1 * $F$1 * B51)</f>
        <v>155.8800598508428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10252.992942506891</v>
      </c>
      <c r="C52" s="15">
        <f>POWER((1 + $F$1), -$A52)</f>
        <v>9.7532496667797046E-5</v>
      </c>
      <c r="D52" s="17">
        <f>($B52 - 1) / $F$1</f>
        <v>128149.91178133614</v>
      </c>
      <c r="E52" s="17">
        <f t="shared" si="3"/>
        <v>7.8033608146864203E-6</v>
      </c>
      <c r="F52" s="17">
        <f>($B52 - 1) / ($F$1 * $B52)</f>
        <v>12.498780843791652</v>
      </c>
      <c r="G52" s="17">
        <f t="shared" si="0"/>
        <v>8.0007803360814686E-2</v>
      </c>
      <c r="H52" s="19">
        <f t="shared" si="1"/>
        <v>12.488294958777971</v>
      </c>
      <c r="I52" s="19">
        <f>($B52 - $F$1*$A52 - 1) / ($F$1 * $F$1 * B52)</f>
        <v>156.08846180239397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C797-8C05-45AE-9C3D-71A34DEFFAF3}">
  <sheetPr>
    <pageSetUpPr fitToPage="1"/>
  </sheetPr>
  <dimension ref="A1:J52"/>
  <sheetViews>
    <sheetView workbookViewId="0">
      <selection activeCell="I41" sqref="I4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A15</v>
      </c>
      <c r="B1" s="5"/>
      <c r="C1" s="48" t="s">
        <v>49</v>
      </c>
      <c r="E1" s="1" t="s">
        <v>3</v>
      </c>
      <c r="F1" s="2">
        <f>VLOOKUP(C1,Summary!A10:'Summary'!D39, 3, FALSE)</f>
        <v>0.09</v>
      </c>
      <c r="I1" s="6" t="str">
        <f>"p. " &amp; VLOOKUP(C1,Summary!A10:'Summary'!D39, 4, FALSE)</f>
        <v>p. 830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1.0900000000000001</v>
      </c>
      <c r="C5" s="23">
        <f>POWER((1 + $F$1), -$A5)</f>
        <v>0.9174311926605504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0.91743119266055118</v>
      </c>
      <c r="G5" s="25">
        <f>1/F5</f>
        <v>1.0899999999999992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1.1881000000000002</v>
      </c>
      <c r="C6" s="14">
        <f>POWER((1 + $F$1), -$A6)</f>
        <v>0.84167999326655996</v>
      </c>
      <c r="D6" s="16">
        <f>($B6 - 1) / $F$1</f>
        <v>2.0900000000000016</v>
      </c>
      <c r="E6" s="16">
        <f>1/D6</f>
        <v>0.47846889952153071</v>
      </c>
      <c r="F6" s="16">
        <f>($B6 - 1) / ($F$1 * $B6)</f>
        <v>1.7591111859271118</v>
      </c>
      <c r="G6" s="16">
        <f t="shared" ref="G6:G52" si="0">1/F6</f>
        <v>0.56846889952153068</v>
      </c>
      <c r="H6" s="18">
        <f t="shared" ref="H6:H52" si="1">I6*G6</f>
        <v>0.47846889952154359</v>
      </c>
      <c r="I6" s="18">
        <f>($B6 - $F$1*$A6 - 1) / ($F$1 * $F$1 * B6)</f>
        <v>0.8416799932665826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1.2950290000000002</v>
      </c>
      <c r="C7" s="23">
        <f>POWER((1 + $F$1), -$A7)</f>
        <v>0.77218348006106419</v>
      </c>
      <c r="D7" s="25">
        <f>($B7 - 1) / $F$1</f>
        <v>3.2781000000000025</v>
      </c>
      <c r="E7" s="25">
        <f>1/D7</f>
        <v>0.30505475732894033</v>
      </c>
      <c r="F7" s="25">
        <f>($B7 - 1) / ($F$1 * $B7)</f>
        <v>2.5312946659881761</v>
      </c>
      <c r="G7" s="25">
        <f t="shared" si="0"/>
        <v>0.39505475732894035</v>
      </c>
      <c r="H7" s="27">
        <f t="shared" si="1"/>
        <v>0.94261920014643297</v>
      </c>
      <c r="I7" s="27">
        <f>($B7 - $F$1*$A7 - 1) / ($F$1 * $F$1 * B7)</f>
        <v>2.3860469533887065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1.4115816100000003</v>
      </c>
      <c r="C8" s="14">
        <f>POWER((1 + $F$1), -$A8)</f>
        <v>0.7084252110651964</v>
      </c>
      <c r="D8" s="16">
        <f>($B8 - 1) / $F$1</f>
        <v>4.5731290000000033</v>
      </c>
      <c r="E8" s="16">
        <f t="shared" ref="E8:E52" si="3">1/D8</f>
        <v>0.21866866209109764</v>
      </c>
      <c r="F8" s="16">
        <f>($B8 - 1) / ($F$1 * $B8)</f>
        <v>3.2397198770533731</v>
      </c>
      <c r="G8" s="16">
        <f t="shared" si="0"/>
        <v>0.30866866209109767</v>
      </c>
      <c r="H8" s="18">
        <f t="shared" si="1"/>
        <v>1.3925039070623295</v>
      </c>
      <c r="I8" s="18">
        <f>($B8 - $F$1*$A8 - 1) / ($F$1 * $F$1 * B8)</f>
        <v>4.5113225865843116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1.5386239549000005</v>
      </c>
      <c r="C9" s="24">
        <f>POWER((1 + $F$1), -$A9)</f>
        <v>0.64993138629834524</v>
      </c>
      <c r="D9" s="26">
        <f>($B9 - 1) / $F$1</f>
        <v>5.9847106100000058</v>
      </c>
      <c r="E9" s="26">
        <f t="shared" si="3"/>
        <v>0.16709245695674482</v>
      </c>
      <c r="F9" s="26">
        <f>($B9 - 1) / ($F$1 * $B9)</f>
        <v>3.8896512633517188</v>
      </c>
      <c r="G9" s="26">
        <f t="shared" si="0"/>
        <v>0.25709245695674487</v>
      </c>
      <c r="H9" s="28">
        <f t="shared" si="1"/>
        <v>1.8281968357363994</v>
      </c>
      <c r="I9" s="28">
        <f>($B9 - $F$1*$A9 - 1) / ($F$1 * $F$1 * B9)</f>
        <v>7.1110481317777001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1.6771001108410006</v>
      </c>
      <c r="C10" s="14">
        <f>POWER((1 + $F$1), -$A10)</f>
        <v>0.5962673268792158</v>
      </c>
      <c r="D10" s="16">
        <f>($B10 - 1) / $F$1</f>
        <v>7.523334564900007</v>
      </c>
      <c r="E10" s="16">
        <f t="shared" si="3"/>
        <v>0.13291978329203694</v>
      </c>
      <c r="F10" s="16">
        <f>($B10 - 1) / ($F$1 * $B10)</f>
        <v>4.485918590230936</v>
      </c>
      <c r="G10" s="16">
        <f t="shared" si="0"/>
        <v>0.2229197832920369</v>
      </c>
      <c r="H10" s="18">
        <f t="shared" si="1"/>
        <v>2.2497922249753137</v>
      </c>
      <c r="I10" s="18">
        <f>($B10 - $F$1*$A10 - 1) / ($F$1 * $F$1 * B10)</f>
        <v>10.092384766173781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1.8280391208166906</v>
      </c>
      <c r="C11" s="23">
        <f>POWER((1 + $F$1), -$A11)</f>
        <v>0.54703424484331731</v>
      </c>
      <c r="D11" s="25">
        <f>($B11 - 1) / $F$1</f>
        <v>9.2004346757410076</v>
      </c>
      <c r="E11" s="25">
        <f t="shared" si="3"/>
        <v>0.10869051683359292</v>
      </c>
      <c r="F11" s="25">
        <f>($B11 - 1) / ($F$1 * $B11)</f>
        <v>5.0329528350742532</v>
      </c>
      <c r="G11" s="25">
        <f t="shared" si="0"/>
        <v>0.1986905168335929</v>
      </c>
      <c r="H11" s="27">
        <f t="shared" si="1"/>
        <v>2.6574042462761041</v>
      </c>
      <c r="I11" s="27">
        <f>($B11 - $F$1*$A11 - 1) / ($F$1 * $F$1 * B11)</f>
        <v>13.374590235233676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1.9925626416901929</v>
      </c>
      <c r="C12" s="14">
        <f>POWER((1 + $F$1), -$A12)</f>
        <v>0.50186627967276809</v>
      </c>
      <c r="D12" s="16">
        <f>($B12 - 1) / $F$1</f>
        <v>11.0284737965577</v>
      </c>
      <c r="E12" s="16">
        <f t="shared" si="3"/>
        <v>9.0674377837496281E-2</v>
      </c>
      <c r="F12" s="16">
        <f>($B12 - 1) / ($F$1 * $B12)</f>
        <v>5.5348191147470214</v>
      </c>
      <c r="G12" s="16">
        <f t="shared" si="0"/>
        <v>0.18067437783749626</v>
      </c>
      <c r="H12" s="18">
        <f t="shared" si="1"/>
        <v>3.0511664144447743</v>
      </c>
      <c r="I12" s="18">
        <f>($B12 - $F$1*$A12 - 1) / ($F$1 * $F$1 * B12)</f>
        <v>16.887654192943071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2.1718932794423105</v>
      </c>
      <c r="C13" s="23">
        <f>POWER((1 + $F$1), -$A13)</f>
        <v>0.46042777951630098</v>
      </c>
      <c r="D13" s="25">
        <f>($B13 - 1) / $F$1</f>
        <v>13.021036438247895</v>
      </c>
      <c r="E13" s="25">
        <f t="shared" si="3"/>
        <v>7.6798802057154794E-2</v>
      </c>
      <c r="F13" s="25">
        <f>($B13 - 1) / ($F$1 * $B13)</f>
        <v>5.9952468942633228</v>
      </c>
      <c r="G13" s="25">
        <f t="shared" si="0"/>
        <v>0.1667988020571548</v>
      </c>
      <c r="H13" s="27">
        <f t="shared" si="1"/>
        <v>3.4312309053956311</v>
      </c>
      <c r="I13" s="27">
        <f>($B13 - $F$1*$A13 - 1) / ($F$1 * $F$1 * B13)</f>
        <v>20.571076429073486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2.3673636745921187</v>
      </c>
      <c r="C14" s="20">
        <f>POWER((1 + $F$1), -$A14)</f>
        <v>0.42241080689568894</v>
      </c>
      <c r="D14" s="21">
        <f>($B14 - 1) / $F$1</f>
        <v>15.192929717690209</v>
      </c>
      <c r="E14" s="21">
        <f t="shared" si="3"/>
        <v>6.5820089909033735E-2</v>
      </c>
      <c r="F14" s="21">
        <f>($B14 - 1) / ($F$1 * $B14)</f>
        <v>6.4176577011590119</v>
      </c>
      <c r="G14" s="21">
        <f t="shared" si="0"/>
        <v>0.15582008990903373</v>
      </c>
      <c r="H14" s="22">
        <f t="shared" si="1"/>
        <v>3.7977677878851415</v>
      </c>
      <c r="I14" s="22">
        <f>($B14 - $F$1*$A14 - 1) / ($F$1 * $F$1 * B14)</f>
        <v>24.372773691134704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2.5804264053054093</v>
      </c>
      <c r="C15" s="23">
        <f>POWER((1 + $F$1), -$A15)</f>
        <v>0.38753285036301738</v>
      </c>
      <c r="D15" s="25">
        <f>($B15 - 1) / $F$1</f>
        <v>17.560293392282325</v>
      </c>
      <c r="E15" s="25">
        <f t="shared" si="3"/>
        <v>5.6946656736355884E-2</v>
      </c>
      <c r="F15" s="25">
        <f>($B15 - 1) / ($F$1 * $B15)</f>
        <v>6.8051905515220295</v>
      </c>
      <c r="G15" s="25">
        <f t="shared" si="0"/>
        <v>0.14694665673635587</v>
      </c>
      <c r="H15" s="27">
        <f t="shared" si="1"/>
        <v>4.150964176667614</v>
      </c>
      <c r="I15" s="27">
        <f>($B15 - $F$1*$A15 - 1) / ($F$1 * $F$1 * B15)</f>
        <v>28.248102194764868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2.812664781782896</v>
      </c>
      <c r="C16" s="14">
        <f>POWER((1 + $F$1), -$A16)</f>
        <v>0.35553472510368567</v>
      </c>
      <c r="D16" s="16">
        <f>($B16 - 1) / $F$1</f>
        <v>20.140719797587735</v>
      </c>
      <c r="E16" s="16">
        <f t="shared" si="3"/>
        <v>4.9650658469503686E-2</v>
      </c>
      <c r="F16" s="16">
        <f>($B16 - 1) / ($F$1 * $B16)</f>
        <v>7.1607252766257155</v>
      </c>
      <c r="G16" s="16">
        <f t="shared" si="0"/>
        <v>0.13965065846950367</v>
      </c>
      <c r="H16" s="18">
        <f t="shared" si="1"/>
        <v>4.4910233151772854</v>
      </c>
      <c r="I16" s="18">
        <f>($B16 - $F$1*$A16 - 1) / ($F$1 * $F$1 * B16)</f>
        <v>32.158984170905406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3.0658046121433573</v>
      </c>
      <c r="C17" s="23">
        <f>POWER((1 + $F$1), -$A17)</f>
        <v>0.32617864688411524</v>
      </c>
      <c r="D17" s="25">
        <f>($B17 - 1) / $F$1</f>
        <v>22.953384579370638</v>
      </c>
      <c r="E17" s="25">
        <f t="shared" si="3"/>
        <v>4.3566559717678859E-2</v>
      </c>
      <c r="F17" s="25">
        <f>($B17 - 1) / ($F$1 * $B17)</f>
        <v>7.4869039235098302</v>
      </c>
      <c r="G17" s="25">
        <f t="shared" si="0"/>
        <v>0.13356655971767886</v>
      </c>
      <c r="H17" s="27">
        <f t="shared" si="1"/>
        <v>4.8181635963352756</v>
      </c>
      <c r="I17" s="27">
        <f>($B17 - $F$1*$A17 - 1) / ($F$1 * $F$1 * B17)</f>
        <v>36.073127933514812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3.3417270272362596</v>
      </c>
      <c r="C18" s="14">
        <f>POWER((1 + $F$1), -$A18)</f>
        <v>0.29924646503129837</v>
      </c>
      <c r="D18" s="16">
        <f>($B18 - 1) / $F$1</f>
        <v>26.019189191513995</v>
      </c>
      <c r="E18" s="16">
        <f t="shared" si="3"/>
        <v>3.8433173018556019E-2</v>
      </c>
      <c r="F18" s="16">
        <f>($B18 - 1) / ($F$1 * $B18)</f>
        <v>7.7861503885411292</v>
      </c>
      <c r="G18" s="16">
        <f t="shared" si="0"/>
        <v>0.12843317301855603</v>
      </c>
      <c r="H18" s="18">
        <f t="shared" si="1"/>
        <v>5.1326175304468418</v>
      </c>
      <c r="I18" s="18">
        <f>($B18 - $F$1*$A18 - 1) / ($F$1 * $F$1 * B18)</f>
        <v>39.963331978921687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3.6424824596875229</v>
      </c>
      <c r="C19" s="24">
        <f>POWER((1 + $F$1), -$A19)</f>
        <v>0.27453804131311776</v>
      </c>
      <c r="D19" s="26">
        <f>($B19 - 1) / $F$1</f>
        <v>29.360916218750255</v>
      </c>
      <c r="E19" s="26">
        <f t="shared" si="3"/>
        <v>3.4058882650310048E-2</v>
      </c>
      <c r="F19" s="26">
        <f>($B19 - 1) / ($F$1 * $B19)</f>
        <v>8.0606884298542472</v>
      </c>
      <c r="G19" s="26">
        <f t="shared" si="0"/>
        <v>0.12405888265031005</v>
      </c>
      <c r="H19" s="28">
        <f t="shared" si="1"/>
        <v>5.4346306693927717</v>
      </c>
      <c r="I19" s="28">
        <f>($B19 - $F$1*$A19 - 1) / ($F$1 * $F$1 * B19)</f>
        <v>43.806864557305353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3.9703058810594003</v>
      </c>
      <c r="C20" s="14">
        <f>POWER((1 + $F$1), -$A20)</f>
        <v>0.2518697626725851</v>
      </c>
      <c r="D20" s="16">
        <f>($B20 - 1) / $F$1</f>
        <v>33.003398678437783</v>
      </c>
      <c r="E20" s="16">
        <f t="shared" si="3"/>
        <v>3.0299909707582125E-2</v>
      </c>
      <c r="F20" s="16">
        <f>($B20 - 1) / ($F$1 * $B20)</f>
        <v>8.3125581925268328</v>
      </c>
      <c r="G20" s="16">
        <f t="shared" si="0"/>
        <v>0.12029990970758211</v>
      </c>
      <c r="H20" s="18">
        <f t="shared" si="1"/>
        <v>5.7244604964298444</v>
      </c>
      <c r="I20" s="18">
        <f>($B20 - $F$1*$A20 - 1) / ($F$1 * $F$1 * B20)</f>
        <v>47.584910997394125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4.3276334103547462</v>
      </c>
      <c r="C21" s="23">
        <f>POWER((1 + $F$1), -$A21)</f>
        <v>0.23107317676383954</v>
      </c>
      <c r="D21" s="25">
        <f>($B21 - 1) / $F$1</f>
        <v>36.973704559497179</v>
      </c>
      <c r="E21" s="25">
        <f t="shared" si="3"/>
        <v>2.7046248459924392E-2</v>
      </c>
      <c r="F21" s="25">
        <f>($B21 - 1) / ($F$1 * $B21)</f>
        <v>8.5436313692906722</v>
      </c>
      <c r="G21" s="25">
        <f t="shared" si="0"/>
        <v>0.11704624845992438</v>
      </c>
      <c r="H21" s="27">
        <f t="shared" si="1"/>
        <v>6.0023752909031698</v>
      </c>
      <c r="I21" s="27">
        <f>($B21 - $F$1*$A21 - 1) / ($F$1 * $F$1 * B21)</f>
        <v>51.282081825615549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4.7171204172866741</v>
      </c>
      <c r="C22" s="14">
        <f>POWER((1 + $F$1), -$A22)</f>
        <v>0.21199374015031147</v>
      </c>
      <c r="D22" s="16">
        <f>($B22 - 1) / $F$1</f>
        <v>41.301337969851936</v>
      </c>
      <c r="E22" s="16">
        <f t="shared" si="3"/>
        <v>2.4212290670339875E-2</v>
      </c>
      <c r="F22" s="16">
        <f>($B22 - 1) / ($F$1 * $B22)</f>
        <v>8.7556251094409845</v>
      </c>
      <c r="G22" s="16">
        <f t="shared" si="0"/>
        <v>0.11421229067033986</v>
      </c>
      <c r="H22" s="18">
        <f t="shared" si="1"/>
        <v>6.2686529770431356</v>
      </c>
      <c r="I22" s="18">
        <f>($B22 - $F$1*$A22 - 1) / ($F$1 * $F$1 * B22)</f>
        <v>54.885975408170857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5.1416612548424752</v>
      </c>
      <c r="C23" s="23">
        <f>POWER((1 + $F$1), -$A23)</f>
        <v>0.19448966986267105</v>
      </c>
      <c r="D23" s="25">
        <f>($B23 - 1) / $F$1</f>
        <v>46.018458387138615</v>
      </c>
      <c r="E23" s="25">
        <f t="shared" si="3"/>
        <v>2.1730410688409398E-2</v>
      </c>
      <c r="F23" s="25">
        <f>($B23 - 1) / ($F$1 * $B23)</f>
        <v>8.9501147793036555</v>
      </c>
      <c r="G23" s="25">
        <f t="shared" si="0"/>
        <v>0.11173041068840939</v>
      </c>
      <c r="H23" s="27">
        <f t="shared" si="1"/>
        <v>6.5235799657802387</v>
      </c>
      <c r="I23" s="27">
        <f>($B23 - $F$1*$A23 - 1) / ($F$1 * $F$1 * B23)</f>
        <v>58.386789465698953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5.6044107677782975</v>
      </c>
      <c r="C24" s="20">
        <f>POWER((1 + $F$1), -$A24)</f>
        <v>0.17843088978226704</v>
      </c>
      <c r="D24" s="21">
        <f>($B24 - 1) / $F$1</f>
        <v>51.160119641981083</v>
      </c>
      <c r="E24" s="21">
        <f t="shared" si="3"/>
        <v>1.954647500822922E-2</v>
      </c>
      <c r="F24" s="21">
        <f>($B24 - 1) / ($F$1 * $B24)</f>
        <v>9.1285456690859235</v>
      </c>
      <c r="G24" s="21">
        <f t="shared" si="0"/>
        <v>0.1095464750082292</v>
      </c>
      <c r="H24" s="22">
        <f t="shared" si="1"/>
        <v>6.7674499981712843</v>
      </c>
      <c r="I24" s="22">
        <f>($B24 - $F$1*$A24 - 1) / ($F$1 * $F$1 * B24)</f>
        <v>61.776976371562014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6.1088077368783456</v>
      </c>
      <c r="C25" s="23">
        <f>POWER((1 + $F$1), -$A25)</f>
        <v>0.16369806402042844</v>
      </c>
      <c r="D25" s="25">
        <f>($B25 - 1) / $F$1</f>
        <v>56.764530409759395</v>
      </c>
      <c r="E25" s="25">
        <f t="shared" si="3"/>
        <v>1.7616634767898518E-2</v>
      </c>
      <c r="F25" s="25">
        <f>($B25 - 1) / ($F$1 * $B25)</f>
        <v>9.2922437331063517</v>
      </c>
      <c r="G25" s="25">
        <f t="shared" si="0"/>
        <v>0.10761663476789851</v>
      </c>
      <c r="H25" s="27">
        <f t="shared" si="1"/>
        <v>7.0005629986014579</v>
      </c>
      <c r="I25" s="27">
        <f>($B25 - $F$1*$A25 - 1) / ($F$1 * $F$1 * B25)</f>
        <v>65.0509376519706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6.6586004331973969</v>
      </c>
      <c r="C26" s="14">
        <f>POWER((1 + $F$1), -$A26)</f>
        <v>0.15018171011048481</v>
      </c>
      <c r="D26" s="16">
        <f>($B26 - 1) / $F$1</f>
        <v>62.873338146637742</v>
      </c>
      <c r="E26" s="16">
        <f t="shared" si="3"/>
        <v>1.5904992950552869E-2</v>
      </c>
      <c r="F26" s="16">
        <f>($B26 - 1) / ($F$1 * $B26)</f>
        <v>9.4424254432168357</v>
      </c>
      <c r="G26" s="16">
        <f t="shared" si="0"/>
        <v>0.10590499295055286</v>
      </c>
      <c r="H26" s="18">
        <f t="shared" si="1"/>
        <v>7.2232239454204121</v>
      </c>
      <c r="I26" s="18">
        <f>($B26 - $F$1*$A26 - 1) / ($F$1 * $F$1 * B26)</f>
        <v>68.204753564290797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7.2578744721851622</v>
      </c>
      <c r="C27" s="23">
        <f>POWER((1 + $F$1), -$A27)</f>
        <v>0.13778138542246313</v>
      </c>
      <c r="D27" s="25">
        <f>($B27 - 1) / $F$1</f>
        <v>69.531938579835142</v>
      </c>
      <c r="E27" s="25">
        <f t="shared" si="3"/>
        <v>1.4381880045697569E-2</v>
      </c>
      <c r="F27" s="25">
        <f>($B27 - 1) / ($F$1 * $B27)</f>
        <v>9.5802068286392981</v>
      </c>
      <c r="G27" s="25">
        <f t="shared" si="0"/>
        <v>0.10438188004569758</v>
      </c>
      <c r="H27" s="27">
        <f t="shared" si="1"/>
        <v>7.435741766099512</v>
      </c>
      <c r="I27" s="27">
        <f>($B27 - $F$1*$A27 - 1) / ($F$1 * $F$1 * B27)</f>
        <v>71.235944043584979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7.9110831746818278</v>
      </c>
      <c r="C28" s="14">
        <f>POWER((1 + $F$1), -$A28)</f>
        <v>0.12640494075455333</v>
      </c>
      <c r="D28" s="16">
        <f>($B28 - 1) / $F$1</f>
        <v>76.789813052020307</v>
      </c>
      <c r="E28" s="16">
        <f t="shared" si="3"/>
        <v>1.3022560679013015E-2</v>
      </c>
      <c r="F28" s="16">
        <f>($B28 - 1) / ($F$1 * $B28)</f>
        <v>9.7066117693938523</v>
      </c>
      <c r="G28" s="16">
        <f t="shared" si="0"/>
        <v>0.10302256067901301</v>
      </c>
      <c r="H28" s="18">
        <f t="shared" si="1"/>
        <v>7.6384282633743057</v>
      </c>
      <c r="I28" s="18">
        <f>($B28 - $F$1*$A28 - 1) / ($F$1 * $F$1 * B28)</f>
        <v>74.143257680939683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8.6230806604031933</v>
      </c>
      <c r="C29" s="24">
        <f>POWER((1 + $F$1), -$A29)</f>
        <v>0.11596783555463605</v>
      </c>
      <c r="D29" s="26">
        <f>($B29 - 1) / $F$1</f>
        <v>84.700896226702156</v>
      </c>
      <c r="E29" s="26">
        <f t="shared" si="3"/>
        <v>1.1806250518571816E-2</v>
      </c>
      <c r="F29" s="26">
        <f>($B29 - 1) / ($F$1 * $B29)</f>
        <v>9.8225796049484888</v>
      </c>
      <c r="G29" s="26">
        <f t="shared" si="0"/>
        <v>0.10180625051857181</v>
      </c>
      <c r="H29" s="28">
        <f t="shared" si="1"/>
        <v>7.8315970781744957</v>
      </c>
      <c r="I29" s="28">
        <f>($B29 - $F$1*$A29 - 1) / ($F$1 * $F$1 * B29)</f>
        <v>76.926485734250974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9.3991579198394817</v>
      </c>
      <c r="C30" s="14">
        <f>POWER((1 + $F$1), -$A30)</f>
        <v>0.10639250968315234</v>
      </c>
      <c r="D30" s="16">
        <f>($B30 - 1) / $F$1</f>
        <v>93.32397688710536</v>
      </c>
      <c r="E30" s="16">
        <f t="shared" si="3"/>
        <v>1.0715359903808072E-2</v>
      </c>
      <c r="F30" s="16">
        <f>($B30 - 1) / ($F$1 * $B30)</f>
        <v>9.928972114631641</v>
      </c>
      <c r="G30" s="16">
        <f t="shared" si="0"/>
        <v>0.10071535990380807</v>
      </c>
      <c r="H30" s="18">
        <f t="shared" si="1"/>
        <v>8.015562694455447</v>
      </c>
      <c r="I30" s="18">
        <f>($B30 - $F$1*$A30 - 1) / ($F$1 * $F$1 * B30)</f>
        <v>79.586298476329787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10.245082132625035</v>
      </c>
      <c r="C31" s="23">
        <f>POWER((1 + $F$1), -$A31)</f>
        <v>9.7607807048763609E-2</v>
      </c>
      <c r="D31" s="25">
        <f>($B31 - 1) / $F$1</f>
        <v>102.72313480694483</v>
      </c>
      <c r="E31" s="25">
        <f t="shared" si="3"/>
        <v>9.7349054025597428E-3</v>
      </c>
      <c r="F31" s="25">
        <f>($B31 - 1) / ($F$1 * $B31)</f>
        <v>10.026579921680405</v>
      </c>
      <c r="G31" s="25">
        <f t="shared" si="0"/>
        <v>9.9734905402559734E-2</v>
      </c>
      <c r="H31" s="27">
        <f t="shared" si="1"/>
        <v>8.1906394903431892</v>
      </c>
      <c r="I31" s="27">
        <f>($B31 - $F$1*$A31 - 1) / ($F$1 * $F$1 * B31)</f>
        <v>82.12410145959764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11.167139524561287</v>
      </c>
      <c r="C32" s="14">
        <f>POWER((1 + $F$1), -$A32)</f>
        <v>8.954844683372809E-2</v>
      </c>
      <c r="D32" s="16">
        <f>($B32 - 1) / $F$1</f>
        <v>112.96821693956987</v>
      </c>
      <c r="E32" s="16">
        <f t="shared" si="3"/>
        <v>8.8520473022507765E-3</v>
      </c>
      <c r="F32" s="16">
        <f>($B32 - 1) / ($F$1 * $B32)</f>
        <v>10.116128368514131</v>
      </c>
      <c r="G32" s="16">
        <f t="shared" si="0"/>
        <v>9.8852047302250792E-2</v>
      </c>
      <c r="H32" s="18">
        <f t="shared" si="1"/>
        <v>8.3571408392997597</v>
      </c>
      <c r="I32" s="18">
        <f>($B32 - $F$1*$A32 - 1) / ($F$1 * $F$1 * B32)</f>
        <v>84.541909524108291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12.172182081771805</v>
      </c>
      <c r="C33" s="23">
        <f>POWER((1 + $F$1), -$A33)</f>
        <v>8.2154538379567044E-2</v>
      </c>
      <c r="D33" s="25">
        <f>($B33 - 1) / $F$1</f>
        <v>124.13535646413116</v>
      </c>
      <c r="E33" s="25">
        <f t="shared" si="3"/>
        <v>8.0557226279762556E-3</v>
      </c>
      <c r="F33" s="25">
        <f>($B33 - 1) / ($F$1 * $B33)</f>
        <v>10.1982829068937</v>
      </c>
      <c r="G33" s="25">
        <f t="shared" si="0"/>
        <v>9.8055722627976252E-2</v>
      </c>
      <c r="H33" s="27">
        <f t="shared" si="1"/>
        <v>8.5153782643187625</v>
      </c>
      <c r="I33" s="27">
        <f>($B33 - $F$1*$A33 - 1) / ($F$1 * $F$1 * B33)</f>
        <v>86.842236598736179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13.267678469131269</v>
      </c>
      <c r="C34" s="20">
        <f>POWER((1 + $F$1), -$A34)</f>
        <v>7.5371136128043151E-2</v>
      </c>
      <c r="D34" s="21">
        <f>($B34 - 1) / $F$1</f>
        <v>136.30753854590299</v>
      </c>
      <c r="E34" s="21">
        <f t="shared" si="3"/>
        <v>7.3363513908897967E-3</v>
      </c>
      <c r="F34" s="21">
        <f>($B34 - 1) / ($F$1 * $B34)</f>
        <v>10.273654043021743</v>
      </c>
      <c r="G34" s="21">
        <f t="shared" si="0"/>
        <v>9.7336351390889794E-2</v>
      </c>
      <c r="H34" s="22">
        <f t="shared" si="1"/>
        <v>8.6656606474811788</v>
      </c>
      <c r="I34" s="22">
        <f>($B34 - $F$1*$A34 - 1) / ($F$1 * $F$1 * B34)</f>
        <v>89.027999546449436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14.461769531353083</v>
      </c>
      <c r="C35" s="23">
        <f>POWER((1 + $F$1), -$A35)</f>
        <v>6.914783131013133E-2</v>
      </c>
      <c r="D35" s="25">
        <f>($B35 - 1) / $F$1</f>
        <v>149.57521701503427</v>
      </c>
      <c r="E35" s="25">
        <f t="shared" si="3"/>
        <v>6.6855995261533661E-3</v>
      </c>
      <c r="F35" s="25">
        <f>($B35 - 1) / ($F$1 * $B35)</f>
        <v>10.342801874331874</v>
      </c>
      <c r="G35" s="25">
        <f t="shared" si="0"/>
        <v>9.6685599526153368E-2</v>
      </c>
      <c r="H35" s="27">
        <f t="shared" si="1"/>
        <v>8.808293496547174</v>
      </c>
      <c r="I35" s="27">
        <f>($B35 - $F$1*$A35 - 1) / ($F$1 * $F$1 * B35)</f>
        <v>91.102434485753363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15.76332878917486</v>
      </c>
      <c r="C36" s="14">
        <f>POWER((1 + $F$1), -$A36)</f>
        <v>6.3438377348744343E-2</v>
      </c>
      <c r="D36" s="16">
        <f>($B36 - 1) / $F$1</f>
        <v>164.03698654638734</v>
      </c>
      <c r="E36" s="16">
        <f t="shared" si="3"/>
        <v>6.0961861166427492E-3</v>
      </c>
      <c r="F36" s="16">
        <f>($B36 - 1) / ($F$1 * $B36)</f>
        <v>10.406240251680618</v>
      </c>
      <c r="G36" s="16">
        <f t="shared" si="0"/>
        <v>9.6096186116642751E-2</v>
      </c>
      <c r="H36" s="18">
        <f t="shared" si="1"/>
        <v>8.9435782696381345</v>
      </c>
      <c r="I36" s="18">
        <f>($B36 - $F$1*$A36 - 1) / ($F$1 * $F$1 * B36)</f>
        <v>93.069024183564451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17.182028380200599</v>
      </c>
      <c r="C37" s="23">
        <f>POWER((1 + $F$1), -$A37)</f>
        <v>5.8200346191508566E-2</v>
      </c>
      <c r="D37" s="25">
        <f>($B37 - 1) / $F$1</f>
        <v>179.8003153355622</v>
      </c>
      <c r="E37" s="25">
        <f t="shared" si="3"/>
        <v>5.5617255071755307E-3</v>
      </c>
      <c r="F37" s="25">
        <f>($B37 - 1) / ($F$1 * $B37)</f>
        <v>10.464440597872128</v>
      </c>
      <c r="G37" s="25">
        <f t="shared" si="0"/>
        <v>9.5561725507175524E-2</v>
      </c>
      <c r="H37" s="27">
        <f t="shared" si="1"/>
        <v>9.0718117584800844</v>
      </c>
      <c r="I37" s="27">
        <f>($B37 - $F$1*$A37 - 1) / ($F$1 * $F$1 * B37)</f>
        <v>94.931435261692741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18.728410934418655</v>
      </c>
      <c r="C38" s="14">
        <f>POWER((1 + $F$1), -$A38)</f>
        <v>5.3394813019732625E-2</v>
      </c>
      <c r="D38" s="16">
        <f>($B38 - 1) / $F$1</f>
        <v>196.98234371576282</v>
      </c>
      <c r="E38" s="16">
        <f t="shared" si="3"/>
        <v>5.0765971261005896E-3</v>
      </c>
      <c r="F38" s="16">
        <f>($B38 - 1) / ($F$1 * $B38)</f>
        <v>10.517835410891859</v>
      </c>
      <c r="G38" s="16">
        <f t="shared" si="0"/>
        <v>9.5076597126100601E-2</v>
      </c>
      <c r="H38" s="18">
        <f t="shared" si="1"/>
        <v>9.1932855301397787</v>
      </c>
      <c r="I38" s="18">
        <f>($B38 - $F$1*$A38 - 1) / ($F$1 * $F$1 * B38)</f>
        <v>96.693464091343898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20.413967918516335</v>
      </c>
      <c r="C39" s="24">
        <f>POWER((1 + $F$1), -$A39)</f>
        <v>4.8986066990580383E-2</v>
      </c>
      <c r="D39" s="26">
        <f>($B39 - 1) / $F$1</f>
        <v>215.71075465018151</v>
      </c>
      <c r="E39" s="26">
        <f t="shared" si="3"/>
        <v>4.635837474221912E-3</v>
      </c>
      <c r="F39" s="26">
        <f>($B39 - 1) / ($F$1 * $B39)</f>
        <v>10.56682147788244</v>
      </c>
      <c r="G39" s="26">
        <f t="shared" si="0"/>
        <v>9.4635837474221912E-2</v>
      </c>
      <c r="H39" s="28">
        <f t="shared" si="1"/>
        <v>9.3082854266914783</v>
      </c>
      <c r="I39" s="28">
        <f>($B39 - $F$1*$A39 - 1) / ($F$1 * $F$1 * B39)</f>
        <v>98.35899036902363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22.251225031182805</v>
      </c>
      <c r="C40" s="14">
        <f>POWER((1 + $F$1), -$A40)</f>
        <v>4.4941345862917786E-2</v>
      </c>
      <c r="D40" s="16">
        <f>($B40 - 1) / $F$1</f>
        <v>236.12472256869785</v>
      </c>
      <c r="E40" s="16">
        <f t="shared" si="3"/>
        <v>4.235049973257507E-3</v>
      </c>
      <c r="F40" s="16">
        <f>($B40 - 1) / ($F$1 * $B40)</f>
        <v>10.611762823745359</v>
      </c>
      <c r="G40" s="16">
        <f t="shared" si="0"/>
        <v>9.4235049973257504E-2</v>
      </c>
      <c r="H40" s="18">
        <f t="shared" si="1"/>
        <v>9.4170911218081095</v>
      </c>
      <c r="I40" s="18">
        <f>($B40 - $F$1*$A40 - 1) / ($F$1 * $F$1 * B40)</f>
        <v>99.931937474225762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31.409420053989329</v>
      </c>
      <c r="C41" s="23">
        <f>POWER((1 + $F$1), -$A41)</f>
        <v>3.1837582428491523E-2</v>
      </c>
      <c r="D41" s="25">
        <f>($B41 - 1) / $F$1</f>
        <v>337.88244504432589</v>
      </c>
      <c r="E41" s="25">
        <f t="shared" si="3"/>
        <v>2.9596092210970376E-3</v>
      </c>
      <c r="F41" s="25">
        <f>($B41 - 1) / ($F$1 * $B41)</f>
        <v>10.757360195238983</v>
      </c>
      <c r="G41" s="25">
        <f t="shared" si="0"/>
        <v>9.2959609221097042E-2</v>
      </c>
      <c r="H41" s="27">
        <f t="shared" si="1"/>
        <v>9.7957292350679843</v>
      </c>
      <c r="I41" s="27">
        <f>($B41 - $F$1*$A41 - 1) / ($F$1 * $F$1 * B41)</f>
        <v>105.37618775665914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62.585236996733904</v>
      </c>
      <c r="C42" s="14">
        <f>POWER((1 + $F$1), -$A42)</f>
        <v>1.5978209047162135E-2</v>
      </c>
      <c r="D42" s="16">
        <f>($B42 - 1) / $F$1</f>
        <v>684.28041107482113</v>
      </c>
      <c r="E42" s="16">
        <f t="shared" si="3"/>
        <v>1.4613891963227005E-3</v>
      </c>
      <c r="F42" s="16">
        <f>($B42 - 1) / ($F$1 * $B42)</f>
        <v>10.933575455031532</v>
      </c>
      <c r="G42" s="16">
        <f t="shared" si="0"/>
        <v>9.1461389196322698E-2</v>
      </c>
      <c r="H42" s="18">
        <f t="shared" si="1"/>
        <v>10.331703539739003</v>
      </c>
      <c r="I42" s="18">
        <f>($B42 - $F$1*$A42 - 1) / ($F$1 * $F$1 * B42)</f>
        <v>112.96246023075277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74.357520075819565</v>
      </c>
      <c r="C43" s="23">
        <f>POWER((1 + $F$1), -$A43)</f>
        <v>1.3448538883227112E-2</v>
      </c>
      <c r="D43" s="25">
        <f>($B43 - 1) / $F$1</f>
        <v>815.08355639799515</v>
      </c>
      <c r="E43" s="25">
        <f t="shared" si="3"/>
        <v>1.2268680826039292E-3</v>
      </c>
      <c r="F43" s="25">
        <f>($B43 - 1) / ($F$1 * $B43)</f>
        <v>10.961682901297477</v>
      </c>
      <c r="G43" s="25">
        <f t="shared" si="0"/>
        <v>9.1226868082603926E-2</v>
      </c>
      <c r="H43" s="27">
        <f t="shared" si="1"/>
        <v>10.429517731886706</v>
      </c>
      <c r="I43" s="27">
        <f>($B43 - $F$1*$A43 - 1) / ($F$1 * $F$1 * B43)</f>
        <v>114.32506619040136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176.0312919602494</v>
      </c>
      <c r="C44" s="20">
        <f>POWER((1 + $F$1), -$A44)</f>
        <v>5.6808081612320128E-3</v>
      </c>
      <c r="D44" s="21">
        <f>($B44 - 1) / $F$1</f>
        <v>1944.7921328916602</v>
      </c>
      <c r="E44" s="21">
        <f t="shared" si="3"/>
        <v>5.1419377067981361E-4</v>
      </c>
      <c r="F44" s="21">
        <f>($B44 - 1) / ($F$1 * $B44)</f>
        <v>11.047991020430755</v>
      </c>
      <c r="G44" s="21">
        <f t="shared" si="0"/>
        <v>9.0514193770679818E-2</v>
      </c>
      <c r="H44" s="22">
        <f t="shared" si="1"/>
        <v>10.768315263991235</v>
      </c>
      <c r="I44" s="22">
        <f>($B44 - $F$1*$A44 - 1) / ($F$1 * $F$1 * B44)</f>
        <v>118.9682503417426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495.1170153883362</v>
      </c>
      <c r="C45" s="23">
        <f>POWER((1 + $F$1), -$A45)</f>
        <v>2.0197245679703974E-3</v>
      </c>
      <c r="D45" s="25">
        <f>($B45 - 1) / $F$1</f>
        <v>5490.1890598704022</v>
      </c>
      <c r="E45" s="25">
        <f t="shared" si="3"/>
        <v>1.821430899910768E-4</v>
      </c>
      <c r="F45" s="25">
        <f>($B45 - 1) / ($F$1 * $B45)</f>
        <v>11.08866972702255</v>
      </c>
      <c r="G45" s="25">
        <f t="shared" si="0"/>
        <v>9.018214308999109E-2</v>
      </c>
      <c r="H45" s="27">
        <f t="shared" si="1"/>
        <v>10.965396639118252</v>
      </c>
      <c r="I45" s="27">
        <f>($B45 - $F$1*$A45 - 1) / ($F$1 * $F$1 * B45)</f>
        <v>121.59166175698537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986.5516681279471</v>
      </c>
      <c r="C46" s="14">
        <f>POWER((1 + $F$1), -$A46)</f>
        <v>1.0136316548909922E-3</v>
      </c>
      <c r="D46" s="16">
        <f>($B46 - 1) / $F$1</f>
        <v>10950.574090310523</v>
      </c>
      <c r="E46" s="16">
        <f t="shared" si="3"/>
        <v>9.131941318810283E-5</v>
      </c>
      <c r="F46" s="16">
        <f>($B46 - 1) / ($F$1 * $B46)</f>
        <v>11.09984853716788</v>
      </c>
      <c r="G46" s="16">
        <f t="shared" si="0"/>
        <v>9.0091319413188084E-2</v>
      </c>
      <c r="H46" s="18">
        <f t="shared" si="1"/>
        <v>11.02993829938835</v>
      </c>
      <c r="I46" s="18">
        <f>($B46 - $F$1*$A46 - 1) / ($F$1 * $F$1 * B46)</f>
        <v>122.43064449751776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1392.5981920442334</v>
      </c>
      <c r="C47" s="23">
        <f>POWER((1 + $F$1), -$A47)</f>
        <v>7.1808221905851556E-4</v>
      </c>
      <c r="D47" s="25">
        <f>($B47 - 1) / $F$1</f>
        <v>15462.202133824816</v>
      </c>
      <c r="E47" s="25">
        <f t="shared" si="3"/>
        <v>6.4673840850419304E-5</v>
      </c>
      <c r="F47" s="25">
        <f>($B47 - 1) / ($F$1 * $B47)</f>
        <v>11.10313241978824</v>
      </c>
      <c r="G47" s="25">
        <f t="shared" si="0"/>
        <v>9.0064673840850401E-2</v>
      </c>
      <c r="H47" s="27">
        <f t="shared" si="1"/>
        <v>11.050748859650719</v>
      </c>
      <c r="I47" s="27">
        <f>($B47 - $F$1*$A47 - 1) / ($F$1 * $F$1 * B47)</f>
        <v>122.69792792652584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2335.5265822343613</v>
      </c>
      <c r="C48" s="14">
        <f>POWER((1 + $F$1), -$A48)</f>
        <v>4.2816896523751653E-4</v>
      </c>
      <c r="D48" s="16">
        <f>($B48 - 1) / $F$1</f>
        <v>25939.184247048459</v>
      </c>
      <c r="E48" s="16">
        <f t="shared" si="3"/>
        <v>3.8551713518661904E-5</v>
      </c>
      <c r="F48" s="16">
        <f>($B48 - 1) / ($F$1 * $B48)</f>
        <v>11.106353678164028</v>
      </c>
      <c r="G48" s="16">
        <f t="shared" si="0"/>
        <v>9.0038551713518655E-2</v>
      </c>
      <c r="H48" s="18">
        <f t="shared" si="1"/>
        <v>11.07255939759245</v>
      </c>
      <c r="I48" s="18">
        <f>($B48 - $F$1*$A48 - 1) / ($F$1 * $F$1 * B48)</f>
        <v>122.97576079214058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3916.9118899373502</v>
      </c>
      <c r="C49" s="24">
        <f>POWER((1 + $F$1), -$A49)</f>
        <v>2.553031643548139E-4</v>
      </c>
      <c r="D49" s="26">
        <f>($B49 - 1) / $F$1</f>
        <v>43510.132110415005</v>
      </c>
      <c r="E49" s="26">
        <f t="shared" si="3"/>
        <v>2.2983152463484024E-5</v>
      </c>
      <c r="F49" s="26">
        <f>($B49 - 1) / ($F$1 * $B49)</f>
        <v>11.108274409284947</v>
      </c>
      <c r="G49" s="26">
        <f t="shared" si="0"/>
        <v>9.0022983152463473E-2</v>
      </c>
      <c r="H49" s="28">
        <f t="shared" si="1"/>
        <v>11.086595748483393</v>
      </c>
      <c r="I49" s="28">
        <f>($B49 - $F$1*$A49 - 1) / ($F$1 * $F$1 * B49)</f>
        <v>123.15294783896539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5529.0407918259089</v>
      </c>
      <c r="C50" s="14">
        <f>POWER((1 + $F$1), -$A50)</f>
        <v>1.8086319809367156E-4</v>
      </c>
      <c r="D50" s="16">
        <f>($B50 - 1) / $F$1</f>
        <v>61422.675464732325</v>
      </c>
      <c r="E50" s="16">
        <f t="shared" si="3"/>
        <v>1.6280632395672507E-5</v>
      </c>
      <c r="F50" s="16">
        <f>($B50 - 1) / ($F$1 * $B50)</f>
        <v>11.109101520021181</v>
      </c>
      <c r="G50" s="16">
        <f t="shared" si="0"/>
        <v>9.0016280632395682E-2</v>
      </c>
      <c r="H50" s="18">
        <f t="shared" si="1"/>
        <v>11.093021519560365</v>
      </c>
      <c r="I50" s="18">
        <f>($B50 - $F$1*$A50 - 1) / ($F$1 * $F$1 * B50)</f>
        <v>123.23350222457572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11016.960126173468</v>
      </c>
      <c r="C51" s="23">
        <f>POWER((1 + $F$1), -$A51)</f>
        <v>9.0769140356989836E-5</v>
      </c>
      <c r="D51" s="25">
        <f>($B51 - 1) / $F$1</f>
        <v>122399.55695748299</v>
      </c>
      <c r="E51" s="25">
        <f t="shared" si="3"/>
        <v>8.1699642127574235E-6</v>
      </c>
      <c r="F51" s="25">
        <f>($B51 - 1) / ($F$1 * $B51)</f>
        <v>11.110102565107146</v>
      </c>
      <c r="G51" s="25">
        <f t="shared" si="0"/>
        <v>9.0008169964212736E-2</v>
      </c>
      <c r="H51" s="27">
        <f t="shared" si="1"/>
        <v>11.101307154055799</v>
      </c>
      <c r="I51" s="27">
        <f>($B51 - $F$1*$A51 - 1) / ($F$1 * $F$1 * B51)</f>
        <v>123.33666108831767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30987.015749194568</v>
      </c>
      <c r="C52" s="15">
        <f>POWER((1 + $F$1), -$A52)</f>
        <v>3.2271581364720236E-5</v>
      </c>
      <c r="D52" s="17">
        <f>($B52 - 1) / $F$1</f>
        <v>344289.06387993967</v>
      </c>
      <c r="E52" s="17">
        <f t="shared" si="3"/>
        <v>2.9045360567965051E-6</v>
      </c>
      <c r="F52" s="17">
        <f>($B52 - 1) / ($F$1 * $B52)</f>
        <v>11.110752537984837</v>
      </c>
      <c r="G52" s="17">
        <f t="shared" si="0"/>
        <v>9.0002904536056791E-2</v>
      </c>
      <c r="H52" s="19">
        <f t="shared" si="1"/>
        <v>11.107238396368716</v>
      </c>
      <c r="I52" s="19">
        <f>($B52 - $F$1*$A52 - 1) / ($F$1 * $F$1 * B52)</f>
        <v>123.40977720245634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25BD-30C1-42CD-9DB4-89514A9AF4E6}">
  <sheetPr>
    <pageSetUpPr fitToPage="1"/>
  </sheetPr>
  <dimension ref="A1:J52"/>
  <sheetViews>
    <sheetView topLeftCell="A3" workbookViewId="0">
      <selection activeCell="K48" sqref="K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A16</v>
      </c>
      <c r="B1" s="5"/>
      <c r="C1" s="48" t="s">
        <v>50</v>
      </c>
      <c r="E1" s="1" t="s">
        <v>3</v>
      </c>
      <c r="F1" s="2">
        <f>VLOOKUP(C1,Summary!A10:'Summary'!D39, 3, FALSE)</f>
        <v>0.1</v>
      </c>
      <c r="I1" s="6" t="str">
        <f>"p. " &amp; VLOOKUP(C1,Summary!A10:'Summary'!D39, 4, FALSE)</f>
        <v>p. 831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1.1000000000000001</v>
      </c>
      <c r="C5" s="23">
        <f>POWER((1 + $F$1), -$A5)</f>
        <v>0.90909090909090906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0.90909090909090973</v>
      </c>
      <c r="G5" s="25">
        <f>1/F5</f>
        <v>1.0999999999999992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1.2100000000000002</v>
      </c>
      <c r="C6" s="14">
        <f>POWER((1 + $F$1), -$A6)</f>
        <v>0.82644628099173545</v>
      </c>
      <c r="D6" s="16">
        <f>($B6 - 1) / $F$1</f>
        <v>2.1000000000000019</v>
      </c>
      <c r="E6" s="16">
        <f>1/D6</f>
        <v>0.47619047619047578</v>
      </c>
      <c r="F6" s="16">
        <f>($B6 - 1) / ($F$1 * $B6)</f>
        <v>1.7355371900826457</v>
      </c>
      <c r="G6" s="16">
        <f t="shared" ref="G6:G52" si="0">1/F6</f>
        <v>0.57619047619047581</v>
      </c>
      <c r="H6" s="18">
        <f t="shared" ref="H6:H52" si="1">I6*G6</f>
        <v>0.47619047619048671</v>
      </c>
      <c r="I6" s="18">
        <f>($B6 - $F$1*$A6 - 1) / ($F$1 * $F$1 * B6)</f>
        <v>0.82644628099175432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1.3310000000000004</v>
      </c>
      <c r="C7" s="23">
        <f>POWER((1 + $F$1), -$A7)</f>
        <v>0.75131480090157754</v>
      </c>
      <c r="D7" s="25">
        <f>($B7 - 1) / $F$1</f>
        <v>3.3100000000000041</v>
      </c>
      <c r="E7" s="25">
        <f>1/D7</f>
        <v>0.30211480362537729</v>
      </c>
      <c r="F7" s="25">
        <f>($B7 - 1) / ($F$1 * $B7)</f>
        <v>2.4868519909842246</v>
      </c>
      <c r="G7" s="25">
        <f t="shared" si="0"/>
        <v>0.40211480362537727</v>
      </c>
      <c r="H7" s="27">
        <f t="shared" si="1"/>
        <v>0.93655589123868033</v>
      </c>
      <c r="I7" s="27">
        <f>($B7 - $F$1*$A7 - 1) / ($F$1 * $F$1 * B7)</f>
        <v>2.3290758827949172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1.4641000000000004</v>
      </c>
      <c r="C8" s="14">
        <f>POWER((1 + $F$1), -$A8)</f>
        <v>0.68301345536507052</v>
      </c>
      <c r="D8" s="16">
        <f>($B8 - 1) / $F$1</f>
        <v>4.6410000000000036</v>
      </c>
      <c r="E8" s="16">
        <f t="shared" ref="E8:E52" si="3">1/D8</f>
        <v>0.21547080370609767</v>
      </c>
      <c r="F8" s="16">
        <f>($B8 - 1) / ($F$1 * $B8)</f>
        <v>3.169865446349295</v>
      </c>
      <c r="G8" s="16">
        <f t="shared" si="0"/>
        <v>0.31547080370609765</v>
      </c>
      <c r="H8" s="18">
        <f t="shared" si="1"/>
        <v>1.3811678517560915</v>
      </c>
      <c r="I8" s="18">
        <f>($B8 - $F$1*$A8 - 1) / ($F$1 * $F$1 * B8)</f>
        <v>4.3781162488901195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1.6105100000000006</v>
      </c>
      <c r="C9" s="24">
        <f>POWER((1 + $F$1), -$A9)</f>
        <v>0.62092132305915493</v>
      </c>
      <c r="D9" s="26">
        <f>($B9 - 1) / $F$1</f>
        <v>6.1051000000000055</v>
      </c>
      <c r="E9" s="26">
        <f t="shared" si="3"/>
        <v>0.16379748079474524</v>
      </c>
      <c r="F9" s="26">
        <f>($B9 - 1) / ($F$1 * $B9)</f>
        <v>3.7907867694084505</v>
      </c>
      <c r="G9" s="26">
        <f t="shared" si="0"/>
        <v>0.26379748079474524</v>
      </c>
      <c r="H9" s="28">
        <f t="shared" si="1"/>
        <v>1.8101259602627384</v>
      </c>
      <c r="I9" s="28">
        <f>($B9 - $F$1*$A9 - 1) / ($F$1 * $F$1 * B9)</f>
        <v>6.8618015411267548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1.7715610000000008</v>
      </c>
      <c r="C10" s="14">
        <f>POWER((1 + $F$1), -$A10)</f>
        <v>0.56447393005377722</v>
      </c>
      <c r="D10" s="16">
        <f>($B10 - 1) / $F$1</f>
        <v>7.7156100000000079</v>
      </c>
      <c r="E10" s="16">
        <f t="shared" si="3"/>
        <v>0.12960738036266725</v>
      </c>
      <c r="F10" s="16">
        <f>($B10 - 1) / ($F$1 * $B10)</f>
        <v>4.355260699462228</v>
      </c>
      <c r="G10" s="16">
        <f t="shared" si="0"/>
        <v>0.22960738036266726</v>
      </c>
      <c r="H10" s="18">
        <f t="shared" si="1"/>
        <v>2.223557178239965</v>
      </c>
      <c r="I10" s="18">
        <f>($B10 - $F$1*$A10 - 1) / ($F$1 * $F$1 * B10)</f>
        <v>9.684171191395647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1.9487171000000012</v>
      </c>
      <c r="C11" s="23">
        <f>POWER((1 + $F$1), -$A11)</f>
        <v>0.51315811823070645</v>
      </c>
      <c r="D11" s="25">
        <f>($B11 - 1) / $F$1</f>
        <v>9.4871710000000107</v>
      </c>
      <c r="E11" s="25">
        <f t="shared" si="3"/>
        <v>0.10540549970059555</v>
      </c>
      <c r="F11" s="25">
        <f>($B11 - 1) / ($F$1 * $B11)</f>
        <v>4.8684188176929348</v>
      </c>
      <c r="G11" s="25">
        <f t="shared" si="0"/>
        <v>0.20540549970059557</v>
      </c>
      <c r="H11" s="27">
        <f t="shared" si="1"/>
        <v>2.6216150209583122</v>
      </c>
      <c r="I11" s="27">
        <f>($B11 - $F$1*$A11 - 1) / ($F$1 * $F$1 * B11)</f>
        <v>12.763119900779905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2.1435888100000011</v>
      </c>
      <c r="C12" s="14">
        <f>POWER((1 + $F$1), -$A12)</f>
        <v>0.46650738020973315</v>
      </c>
      <c r="D12" s="16">
        <f>($B12 - 1) / $F$1</f>
        <v>11.43588810000001</v>
      </c>
      <c r="E12" s="16">
        <f t="shared" si="3"/>
        <v>8.7444017574813376E-2</v>
      </c>
      <c r="F12" s="16">
        <f>($B12 - 1) / ($F$1 * $B12)</f>
        <v>5.3349261979026679</v>
      </c>
      <c r="G12" s="16">
        <f t="shared" si="0"/>
        <v>0.18744401757481338</v>
      </c>
      <c r="H12" s="18">
        <f t="shared" si="1"/>
        <v>3.0044785940149303</v>
      </c>
      <c r="I12" s="18">
        <f>($B12 - $F$1*$A12 - 1) / ($F$1 * $F$1 * B12)</f>
        <v>16.028671562248025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2.3579476910000015</v>
      </c>
      <c r="C13" s="23">
        <f>POWER((1 + $F$1), -$A13)</f>
        <v>0.42409761837248466</v>
      </c>
      <c r="D13" s="25">
        <f>($B13 - 1) / $F$1</f>
        <v>13.579476910000015</v>
      </c>
      <c r="E13" s="25">
        <f t="shared" si="3"/>
        <v>7.3640539074343397E-2</v>
      </c>
      <c r="F13" s="25">
        <f>($B13 - 1) / ($F$1 * $B13)</f>
        <v>5.7590238162751533</v>
      </c>
      <c r="G13" s="25">
        <f t="shared" si="0"/>
        <v>0.1736405390743434</v>
      </c>
      <c r="H13" s="27">
        <f t="shared" si="1"/>
        <v>3.3723514833090946</v>
      </c>
      <c r="I13" s="27">
        <f>($B13 - $F$1*$A13 - 1) / ($F$1 * $F$1 * B13)</f>
        <v>19.421452509227915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2.5937424601000019</v>
      </c>
      <c r="C14" s="20">
        <f>POWER((1 + $F$1), -$A14)</f>
        <v>0.38554328942953148</v>
      </c>
      <c r="D14" s="21">
        <f>($B14 - 1) / $F$1</f>
        <v>15.937424601000018</v>
      </c>
      <c r="E14" s="21">
        <f t="shared" si="3"/>
        <v>6.2745394882511532E-2</v>
      </c>
      <c r="F14" s="21">
        <f>($B14 - 1) / ($F$1 * $B14)</f>
        <v>6.1445671057046853</v>
      </c>
      <c r="G14" s="21">
        <f t="shared" si="0"/>
        <v>0.16274539488251152</v>
      </c>
      <c r="H14" s="22">
        <f t="shared" si="1"/>
        <v>3.7254605117488455</v>
      </c>
      <c r="I14" s="22">
        <f>($B14 - $F$1*$A14 - 1) / ($F$1 * $F$1 * B14)</f>
        <v>22.8913421140937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2.8531167061100025</v>
      </c>
      <c r="C15" s="23">
        <f>POWER((1 + $F$1), -$A15)</f>
        <v>0.3504938994813922</v>
      </c>
      <c r="D15" s="25">
        <f>($B15 - 1) / $F$1</f>
        <v>18.531167061100025</v>
      </c>
      <c r="E15" s="25">
        <f t="shared" si="3"/>
        <v>5.3963142024614573E-2</v>
      </c>
      <c r="F15" s="25">
        <f>($B15 - 1) / ($F$1 * $B15)</f>
        <v>6.4950610051860771</v>
      </c>
      <c r="G15" s="25">
        <f t="shared" si="0"/>
        <v>0.15396314202461459</v>
      </c>
      <c r="H15" s="27">
        <f t="shared" si="1"/>
        <v>4.064054377292396</v>
      </c>
      <c r="I15" s="27">
        <f>($B15 - $F$1*$A15 - 1) / ($F$1 * $F$1 * B15)</f>
        <v>26.39628110890763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3.1384283767210026</v>
      </c>
      <c r="C16" s="14">
        <f>POWER((1 + $F$1), -$A16)</f>
        <v>0.31863081771035656</v>
      </c>
      <c r="D16" s="16">
        <f>($B16 - 1) / $F$1</f>
        <v>21.384283767210025</v>
      </c>
      <c r="E16" s="16">
        <f t="shared" si="3"/>
        <v>4.6763315100287244E-2</v>
      </c>
      <c r="F16" s="16">
        <f>($B16 - 1) / ($F$1 * $B16)</f>
        <v>6.8136918228964332</v>
      </c>
      <c r="G16" s="16">
        <f t="shared" si="0"/>
        <v>0.14676331510028728</v>
      </c>
      <c r="H16" s="18">
        <f t="shared" si="1"/>
        <v>4.3884021879655304</v>
      </c>
      <c r="I16" s="18">
        <f>($B16 - $F$1*$A16 - 1) / ($F$1 * $F$1 * B16)</f>
        <v>29.901220103721549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3.4522712143931029</v>
      </c>
      <c r="C17" s="23">
        <f>POWER((1 + $F$1), -$A17)</f>
        <v>0.28966437973668779</v>
      </c>
      <c r="D17" s="25">
        <f>($B17 - 1) / $F$1</f>
        <v>24.522712143931027</v>
      </c>
      <c r="E17" s="25">
        <f t="shared" si="3"/>
        <v>4.0778523767302129E-2</v>
      </c>
      <c r="F17" s="25">
        <f>($B17 - 1) / ($F$1 * $B17)</f>
        <v>7.1033562026331216</v>
      </c>
      <c r="G17" s="25">
        <f t="shared" si="0"/>
        <v>0.14077852376730216</v>
      </c>
      <c r="H17" s="27">
        <f t="shared" si="1"/>
        <v>4.6987919102507236</v>
      </c>
      <c r="I17" s="27">
        <f>($B17 - $F$1*$A17 - 1) / ($F$1 * $F$1 * B17)</f>
        <v>33.377192660561811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3.7974983358324139</v>
      </c>
      <c r="C18" s="14">
        <f>POWER((1 + $F$1), -$A18)</f>
        <v>0.26333125430607973</v>
      </c>
      <c r="D18" s="16">
        <f>($B18 - 1) / $F$1</f>
        <v>27.974983358324138</v>
      </c>
      <c r="E18" s="16">
        <f t="shared" si="3"/>
        <v>3.5746223230636649E-2</v>
      </c>
      <c r="F18" s="16">
        <f>($B18 - 1) / ($F$1 * $B18)</f>
        <v>7.3666874569392018</v>
      </c>
      <c r="G18" s="16">
        <f t="shared" si="0"/>
        <v>0.13574622323063668</v>
      </c>
      <c r="H18" s="18">
        <f t="shared" si="1"/>
        <v>4.9955287477108694</v>
      </c>
      <c r="I18" s="18">
        <f>($B18 - $F$1*$A18 - 1) / ($F$1 * $F$1 * B18)</f>
        <v>36.800498966540857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4.1772481694156554</v>
      </c>
      <c r="C19" s="24">
        <f>POWER((1 + $F$1), -$A19)</f>
        <v>0.23939204936916339</v>
      </c>
      <c r="D19" s="26">
        <f>($B19 - 1) / $F$1</f>
        <v>31.772481694156554</v>
      </c>
      <c r="E19" s="26">
        <f t="shared" si="3"/>
        <v>3.1473776887372171E-2</v>
      </c>
      <c r="F19" s="26">
        <f>($B19 - 1) / ($F$1 * $B19)</f>
        <v>7.6060795063083662</v>
      </c>
      <c r="G19" s="26">
        <f t="shared" si="0"/>
        <v>0.13147377688737216</v>
      </c>
      <c r="H19" s="28">
        <f t="shared" si="1"/>
        <v>5.2789334668941725</v>
      </c>
      <c r="I19" s="28">
        <f>($B19 - $F$1*$A19 - 1) / ($F$1 * $F$1 * B19)</f>
        <v>40.151987657709142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4.5949729863572211</v>
      </c>
      <c r="C20" s="14">
        <f>POWER((1 + $F$1), -$A20)</f>
        <v>0.21762913579014853</v>
      </c>
      <c r="D20" s="16">
        <f>($B20 - 1) / $F$1</f>
        <v>35.949729863572209</v>
      </c>
      <c r="E20" s="16">
        <f t="shared" si="3"/>
        <v>2.7816620703269818E-2</v>
      </c>
      <c r="F20" s="16">
        <f>($B20 - 1) / ($F$1 * $B20)</f>
        <v>7.8237086420985138</v>
      </c>
      <c r="G20" s="16">
        <f t="shared" si="0"/>
        <v>0.12781662070326982</v>
      </c>
      <c r="H20" s="18">
        <f t="shared" si="1"/>
        <v>5.5493406874768283</v>
      </c>
      <c r="I20" s="18">
        <f>($B20 - $F$1*$A20 - 1) / ($F$1 * $F$1 * B20)</f>
        <v>43.416424694561371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5.0544702849929433</v>
      </c>
      <c r="C21" s="23">
        <f>POWER((1 + $F$1), -$A21)</f>
        <v>0.19784466890013502</v>
      </c>
      <c r="D21" s="25">
        <f>($B21 - 1) / $F$1</f>
        <v>40.544702849929429</v>
      </c>
      <c r="E21" s="25">
        <f t="shared" si="3"/>
        <v>2.4664134392632268E-2</v>
      </c>
      <c r="F21" s="25">
        <f>($B21 - 1) / ($F$1 * $B21)</f>
        <v>8.0215533109986499</v>
      </c>
      <c r="G21" s="25">
        <f t="shared" si="0"/>
        <v>0.12466413439263227</v>
      </c>
      <c r="H21" s="27">
        <f t="shared" si="1"/>
        <v>5.8070971532525126</v>
      </c>
      <c r="I21" s="27">
        <f>($B21 - $F$1*$A21 - 1) / ($F$1 * $F$1 * B21)</f>
        <v>46.581939396963527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5.5599173134922379</v>
      </c>
      <c r="C22" s="14">
        <f>POWER((1 + $F$1), -$A22)</f>
        <v>0.17985878990921364</v>
      </c>
      <c r="D22" s="16">
        <f>($B22 - 1) / $F$1</f>
        <v>45.599173134922374</v>
      </c>
      <c r="E22" s="16">
        <f t="shared" si="3"/>
        <v>2.1930222222256584E-2</v>
      </c>
      <c r="F22" s="16">
        <f>($B22 - 1) / ($F$1 * $B22)</f>
        <v>8.2014121009078629</v>
      </c>
      <c r="G22" s="16">
        <f t="shared" si="0"/>
        <v>0.12193022222225659</v>
      </c>
      <c r="H22" s="18">
        <f t="shared" si="1"/>
        <v>6.0525599999938162</v>
      </c>
      <c r="I22" s="18">
        <f>($B22 - $F$1*$A22 - 1) / ($F$1 * $F$1 * B22)</f>
        <v>49.639538825420175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6.1159090448414632</v>
      </c>
      <c r="C23" s="23">
        <f>POWER((1 + $F$1), -$A23)</f>
        <v>0.16350799082655781</v>
      </c>
      <c r="D23" s="25">
        <f>($B23 - 1) / $F$1</f>
        <v>51.159090448414631</v>
      </c>
      <c r="E23" s="25">
        <f t="shared" si="3"/>
        <v>1.9546868234655821E-2</v>
      </c>
      <c r="F23" s="25">
        <f>($B23 - 1) / ($F$1 * $B23)</f>
        <v>8.3649200917344224</v>
      </c>
      <c r="G23" s="25">
        <f t="shared" si="0"/>
        <v>0.11954686823465581</v>
      </c>
      <c r="H23" s="27">
        <f t="shared" si="1"/>
        <v>6.2860950354153911</v>
      </c>
      <c r="I23" s="27">
        <f>($B23 - $F$1*$A23 - 1) / ($F$1 * $F$1 * B23)</f>
        <v>52.582682660298211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6.7274999493256091</v>
      </c>
      <c r="C24" s="20">
        <f>POWER((1 + $F$1), -$A24)</f>
        <v>0.14864362802414349</v>
      </c>
      <c r="D24" s="21">
        <f>($B24 - 1) / $F$1</f>
        <v>57.27499949325609</v>
      </c>
      <c r="E24" s="21">
        <f t="shared" si="3"/>
        <v>1.7459624772545763E-2</v>
      </c>
      <c r="F24" s="21">
        <f>($B24 - 1) / ($F$1 * $B24)</f>
        <v>8.5135637197585652</v>
      </c>
      <c r="G24" s="21">
        <f t="shared" si="0"/>
        <v>0.11745962477254576</v>
      </c>
      <c r="H24" s="22">
        <f t="shared" si="1"/>
        <v>6.5080750454908465</v>
      </c>
      <c r="I24" s="22">
        <f>($B24 - $F$1*$A24 - 1) / ($F$1 * $F$1 * B24)</f>
        <v>55.406911592756941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7.4002499442581708</v>
      </c>
      <c r="C25" s="23">
        <f>POWER((1 + $F$1), -$A25)</f>
        <v>0.13513057093103953</v>
      </c>
      <c r="D25" s="25">
        <f>($B25 - 1) / $F$1</f>
        <v>64.002499442581708</v>
      </c>
      <c r="E25" s="25">
        <f t="shared" si="3"/>
        <v>1.5624389808356247E-2</v>
      </c>
      <c r="F25" s="25">
        <f>($B25 - 1) / ($F$1 * $B25)</f>
        <v>8.6486942906896047</v>
      </c>
      <c r="G25" s="25">
        <f t="shared" si="0"/>
        <v>0.11562438980835625</v>
      </c>
      <c r="H25" s="27">
        <f t="shared" si="1"/>
        <v>6.718878140245188</v>
      </c>
      <c r="I25" s="27">
        <f>($B25 - $F$1*$A25 - 1) / ($F$1 * $F$1 * B25)</f>
        <v>58.109523011377746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8.140274938683989</v>
      </c>
      <c r="C26" s="14">
        <f>POWER((1 + $F$1), -$A26)</f>
        <v>0.12284597357367227</v>
      </c>
      <c r="D26" s="16">
        <f>($B26 - 1) / $F$1</f>
        <v>71.402749386839886</v>
      </c>
      <c r="E26" s="16">
        <f t="shared" si="3"/>
        <v>1.4005062950479442E-2</v>
      </c>
      <c r="F26" s="16">
        <f>($B26 - 1) / ($F$1 * $B26)</f>
        <v>8.7715402642632778</v>
      </c>
      <c r="G26" s="16">
        <f t="shared" si="0"/>
        <v>0.11400506295047944</v>
      </c>
      <c r="H26" s="18">
        <f t="shared" si="1"/>
        <v>6.9188861508945214</v>
      </c>
      <c r="I26" s="18">
        <f>($B26 - $F$1*$A26 - 1) / ($F$1 * $F$1 * B26)</f>
        <v>60.689288456424862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8.9543024325523888</v>
      </c>
      <c r="C27" s="23">
        <f>POWER((1 + $F$1), -$A27)</f>
        <v>0.11167815779424752</v>
      </c>
      <c r="D27" s="25">
        <f>($B27 - 1) / $F$1</f>
        <v>79.543024325523888</v>
      </c>
      <c r="E27" s="25">
        <f t="shared" si="3"/>
        <v>1.2571812657104596E-2</v>
      </c>
      <c r="F27" s="25">
        <f>($B27 - 1) / ($F$1 * $B27)</f>
        <v>8.8832184220575243</v>
      </c>
      <c r="G27" s="25">
        <f t="shared" si="0"/>
        <v>0.1125718126571046</v>
      </c>
      <c r="H27" s="27">
        <f t="shared" si="1"/>
        <v>7.1084830888659418</v>
      </c>
      <c r="I27" s="27">
        <f>($B27 - $F$1*$A27 - 1) / ($F$1 * $F$1 * B27)</f>
        <v>63.14620792789831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9.8497326758076262</v>
      </c>
      <c r="C28" s="14">
        <f>POWER((1 + $F$1), -$A28)</f>
        <v>0.10152559799477048</v>
      </c>
      <c r="D28" s="16">
        <f>($B28 - 1) / $F$1</f>
        <v>88.497326758076255</v>
      </c>
      <c r="E28" s="16">
        <f t="shared" si="3"/>
        <v>1.1299776350687792E-2</v>
      </c>
      <c r="F28" s="16">
        <f>($B28 - 1) / ($F$1 * $B28)</f>
        <v>8.984744020052295</v>
      </c>
      <c r="G28" s="16">
        <f t="shared" si="0"/>
        <v>0.11129977635068779</v>
      </c>
      <c r="H28" s="18">
        <f t="shared" si="1"/>
        <v>7.2880536758349281</v>
      </c>
      <c r="I28" s="18">
        <f>($B28 - $F$1*$A28 - 1) / ($F$1 * $F$1 * B28)</f>
        <v>65.481296681778019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10.834705943388391</v>
      </c>
      <c r="C29" s="24">
        <f>POWER((1 + $F$1), -$A29)</f>
        <v>9.2295998177064048E-2</v>
      </c>
      <c r="D29" s="26">
        <f>($B29 - 1) / $F$1</f>
        <v>98.347059433883899</v>
      </c>
      <c r="E29" s="26">
        <f t="shared" si="3"/>
        <v>1.0168072190020824E-2</v>
      </c>
      <c r="F29" s="26">
        <f>($B29 - 1) / ($F$1 * $B29)</f>
        <v>9.0770400182293596</v>
      </c>
      <c r="G29" s="26">
        <f t="shared" si="0"/>
        <v>0.11016807219002082</v>
      </c>
      <c r="H29" s="28">
        <f t="shared" si="1"/>
        <v>7.4579819524947935</v>
      </c>
      <c r="I29" s="28">
        <f>($B29 - $F$1*$A29 - 1) / ($F$1 * $F$1 * B29)</f>
        <v>67.696400638027569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11.918176537727231</v>
      </c>
      <c r="C30" s="14">
        <f>POWER((1 + $F$1), -$A30)</f>
        <v>8.3905452888240042E-2</v>
      </c>
      <c r="D30" s="16">
        <f>($B30 - 1) / $F$1</f>
        <v>109.1817653772723</v>
      </c>
      <c r="E30" s="16">
        <f t="shared" si="3"/>
        <v>9.1590385678830943E-3</v>
      </c>
      <c r="F30" s="16">
        <f>($B30 - 1) / ($F$1 * $B30)</f>
        <v>9.1609454711175982</v>
      </c>
      <c r="G30" s="16">
        <f t="shared" si="0"/>
        <v>0.10915903856788312</v>
      </c>
      <c r="H30" s="18">
        <f t="shared" si="1"/>
        <v>7.6186499723503962</v>
      </c>
      <c r="I30" s="18">
        <f>($B30 - $F$1*$A30 - 1) / ($F$1 * $F$1 * B30)</f>
        <v>69.794036960233569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13.109994191499956</v>
      </c>
      <c r="C31" s="23">
        <f>POWER((1 + $F$1), -$A31)</f>
        <v>7.6277684443854576E-2</v>
      </c>
      <c r="D31" s="25">
        <f>($B31 - 1) / $F$1</f>
        <v>121.09994191499955</v>
      </c>
      <c r="E31" s="25">
        <f t="shared" si="3"/>
        <v>8.2576422761779962E-3</v>
      </c>
      <c r="F31" s="25">
        <f>($B31 - 1) / ($F$1 * $B31)</f>
        <v>9.2372231555614537</v>
      </c>
      <c r="G31" s="25">
        <f t="shared" si="0"/>
        <v>0.108257642276178</v>
      </c>
      <c r="H31" s="27">
        <f t="shared" si="1"/>
        <v>7.7704365854319395</v>
      </c>
      <c r="I31" s="27">
        <f>($B31 - $F$1*$A31 - 1) / ($F$1 * $F$1 * B31)</f>
        <v>71.777256755773791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14.420993610649951</v>
      </c>
      <c r="C32" s="14">
        <f>POWER((1 + $F$1), -$A32)</f>
        <v>6.9343349494413245E-2</v>
      </c>
      <c r="D32" s="16">
        <f>($B32 - 1) / $F$1</f>
        <v>134.2099361064995</v>
      </c>
      <c r="E32" s="16">
        <f t="shared" si="3"/>
        <v>7.451013159014328E-3</v>
      </c>
      <c r="F32" s="16">
        <f>($B32 - 1) / ($F$1 * $B32)</f>
        <v>9.3065665050558675</v>
      </c>
      <c r="G32" s="16">
        <f t="shared" si="0"/>
        <v>0.10745101315901433</v>
      </c>
      <c r="H32" s="18">
        <f t="shared" si="1"/>
        <v>7.9137163154759866</v>
      </c>
      <c r="I32" s="18">
        <f>($B32 - $F$1*$A32 - 1) / ($F$1 * $F$1 * B32)</f>
        <v>73.649527192122946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15.863092971714947</v>
      </c>
      <c r="C33" s="23">
        <f>POWER((1 + $F$1), -$A33)</f>
        <v>6.3039408631284766E-2</v>
      </c>
      <c r="D33" s="25">
        <f>($B33 - 1) / $F$1</f>
        <v>148.63092971714946</v>
      </c>
      <c r="E33" s="25">
        <f t="shared" si="3"/>
        <v>6.7280747143480804E-3</v>
      </c>
      <c r="F33" s="25">
        <f>($B33 - 1) / ($F$1 * $B33)</f>
        <v>9.3696059136871526</v>
      </c>
      <c r="G33" s="25">
        <f t="shared" si="0"/>
        <v>0.10672807471434807</v>
      </c>
      <c r="H33" s="27">
        <f t="shared" si="1"/>
        <v>8.0488583328390551</v>
      </c>
      <c r="I33" s="27">
        <f>($B33 - $F$1*$A33 - 1) / ($F$1 * $F$1 * B33)</f>
        <v>75.414630633798922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17.449402268886445</v>
      </c>
      <c r="C34" s="20">
        <f>POWER((1 + $F$1), -$A34)</f>
        <v>5.7308553301167964E-2</v>
      </c>
      <c r="D34" s="21">
        <f>($B34 - 1) / $F$1</f>
        <v>164.49402268886445</v>
      </c>
      <c r="E34" s="21">
        <f t="shared" si="3"/>
        <v>6.0792482526338979E-3</v>
      </c>
      <c r="F34" s="21">
        <f>($B34 - 1) / ($F$1 * $B34)</f>
        <v>9.42691446698832</v>
      </c>
      <c r="G34" s="21">
        <f t="shared" si="0"/>
        <v>0.1060792482526339</v>
      </c>
      <c r="H34" s="22">
        <f t="shared" si="1"/>
        <v>8.1762255242098298</v>
      </c>
      <c r="I34" s="22">
        <f>($B34 - $F$1*$A34 - 1) / ($F$1 * $F$1 * B34)</f>
        <v>77.076578679532801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19.194342495775089</v>
      </c>
      <c r="C35" s="23">
        <f>POWER((1 + $F$1), -$A35)</f>
        <v>5.2098684819243603E-2</v>
      </c>
      <c r="D35" s="25">
        <f>($B35 - 1) / $F$1</f>
        <v>181.94342495775089</v>
      </c>
      <c r="E35" s="25">
        <f t="shared" si="3"/>
        <v>5.4962140029638888E-3</v>
      </c>
      <c r="F35" s="25">
        <f>($B35 - 1) / ($F$1 * $B35)</f>
        <v>9.479013151807564</v>
      </c>
      <c r="G35" s="25">
        <f t="shared" si="0"/>
        <v>0.10549621400296388</v>
      </c>
      <c r="H35" s="27">
        <f t="shared" si="1"/>
        <v>8.296173659081191</v>
      </c>
      <c r="I35" s="27">
        <f>($B35 - $F$1*$A35 - 1) / ($F$1 * $F$1 * B35)</f>
        <v>78.639539224110095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21.113776745352599</v>
      </c>
      <c r="C36" s="14">
        <f>POWER((1 + $F$1), -$A36)</f>
        <v>4.7362440744766907E-2</v>
      </c>
      <c r="D36" s="16">
        <f>($B36 - 1) / $F$1</f>
        <v>201.13776745352598</v>
      </c>
      <c r="E36" s="16">
        <f t="shared" si="3"/>
        <v>4.9717167126808034E-3</v>
      </c>
      <c r="F36" s="16">
        <f>($B36 - 1) / ($F$1 * $B36)</f>
        <v>9.5263755925523306</v>
      </c>
      <c r="G36" s="16">
        <f t="shared" si="0"/>
        <v>0.10497171671268081</v>
      </c>
      <c r="H36" s="18">
        <f t="shared" si="1"/>
        <v>8.4090506519421435</v>
      </c>
      <c r="I36" s="18">
        <f>($B36 - $F$1*$A36 - 1) / ($F$1 * $F$1 * B36)</f>
        <v>80.107774887197891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23.225154419887861</v>
      </c>
      <c r="C37" s="23">
        <f>POWER((1 + $F$1), -$A37)</f>
        <v>4.3056764313424457E-2</v>
      </c>
      <c r="D37" s="25">
        <f>($B37 - 1) / $F$1</f>
        <v>222.25154419887861</v>
      </c>
      <c r="E37" s="25">
        <f t="shared" si="3"/>
        <v>4.4994063083096704E-3</v>
      </c>
      <c r="F37" s="25">
        <f>($B37 - 1) / ($F$1 * $B37)</f>
        <v>9.5694323568657556</v>
      </c>
      <c r="G37" s="25">
        <f t="shared" si="0"/>
        <v>0.10449940630830967</v>
      </c>
      <c r="H37" s="27">
        <f t="shared" si="1"/>
        <v>8.5151959182578061</v>
      </c>
      <c r="I37" s="27">
        <f>($B37 - $F$1*$A37 - 1) / ($F$1 * $F$1 * B37)</f>
        <v>81.485591345227462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25.547669861876649</v>
      </c>
      <c r="C38" s="14">
        <f>POWER((1 + $F$1), -$A38)</f>
        <v>3.9142513012204054E-2</v>
      </c>
      <c r="D38" s="16">
        <f>($B38 - 1) / $F$1</f>
        <v>245.47669861876648</v>
      </c>
      <c r="E38" s="16">
        <f t="shared" si="3"/>
        <v>4.0737064072750686E-3</v>
      </c>
      <c r="F38" s="16">
        <f>($B38 - 1) / ($F$1 * $B38)</f>
        <v>9.6085748698779589</v>
      </c>
      <c r="G38" s="16">
        <f t="shared" si="0"/>
        <v>0.10407370640727508</v>
      </c>
      <c r="H38" s="18">
        <f t="shared" si="1"/>
        <v>8.6149398215264767</v>
      </c>
      <c r="I38" s="18">
        <f>($B38 - $F$1*$A38 - 1) / ($F$1 * $F$1 * B38)</f>
        <v>82.777294274630208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28.102436848064318</v>
      </c>
      <c r="C39" s="24">
        <f>POWER((1 + $F$1), -$A39)</f>
        <v>3.5584102738367311E-2</v>
      </c>
      <c r="D39" s="26">
        <f>($B39 - 1) / $F$1</f>
        <v>271.02436848064315</v>
      </c>
      <c r="E39" s="26">
        <f t="shared" si="3"/>
        <v>3.6897051198974424E-3</v>
      </c>
      <c r="F39" s="26">
        <f>($B39 - 1) / ($F$1 * $B39)</f>
        <v>9.6441589726163262</v>
      </c>
      <c r="G39" s="26">
        <f t="shared" si="0"/>
        <v>0.10368970511989745</v>
      </c>
      <c r="H39" s="28">
        <f t="shared" si="1"/>
        <v>8.7086032080358944</v>
      </c>
      <c r="I39" s="28">
        <f>($B39 - $F$1*$A39 - 1) / ($F$1 * $F$1 * B39)</f>
        <v>83.987153767734696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30.912680532870748</v>
      </c>
      <c r="C40" s="14">
        <f>POWER((1 + $F$1), -$A40)</f>
        <v>3.2349184307606652E-2</v>
      </c>
      <c r="D40" s="16">
        <f>($B40 - 1) / $F$1</f>
        <v>299.12680532870746</v>
      </c>
      <c r="E40" s="16">
        <f t="shared" si="3"/>
        <v>3.3430638183733147E-3</v>
      </c>
      <c r="F40" s="16">
        <f>($B40 - 1) / ($F$1 * $B40)</f>
        <v>9.6765081569239335</v>
      </c>
      <c r="G40" s="16">
        <f t="shared" si="0"/>
        <v>0.10334306381837331</v>
      </c>
      <c r="H40" s="18">
        <f t="shared" si="1"/>
        <v>8.7964970253856052</v>
      </c>
      <c r="I40" s="18">
        <f>($B40 - $F$1*$A40 - 1) / ($F$1 * $F$1 * B40)</f>
        <v>85.11937521850092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45.259255568176073</v>
      </c>
      <c r="C41" s="23">
        <f>POWER((1 + $F$1), -$A41)</f>
        <v>2.2094928152179935E-2</v>
      </c>
      <c r="D41" s="25">
        <f>($B41 - 1) / $F$1</f>
        <v>442.5925556817607</v>
      </c>
      <c r="E41" s="25">
        <f t="shared" si="3"/>
        <v>2.259414414369487E-3</v>
      </c>
      <c r="F41" s="25">
        <f>($B41 - 1) / ($F$1 * $B41)</f>
        <v>9.7790507184782012</v>
      </c>
      <c r="G41" s="25">
        <f t="shared" si="0"/>
        <v>0.10225941441436948</v>
      </c>
      <c r="H41" s="27">
        <f t="shared" si="1"/>
        <v>9.0962342342522025</v>
      </c>
      <c r="I41" s="27">
        <f>($B41 - $F$1*$A41 - 1) / ($F$1 * $F$1 * B41)</f>
        <v>88.95253592391002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97.017233784872474</v>
      </c>
      <c r="C42" s="14">
        <f>POWER((1 + $F$1), -$A42)</f>
        <v>1.0307447048195742E-2</v>
      </c>
      <c r="D42" s="16">
        <f>($B42 - 1) / $F$1</f>
        <v>960.17233784872474</v>
      </c>
      <c r="E42" s="16">
        <f t="shared" si="3"/>
        <v>1.0414797016965825E-3</v>
      </c>
      <c r="F42" s="16">
        <f>($B42 - 1) / ($F$1 * $B42)</f>
        <v>9.8969255295180414</v>
      </c>
      <c r="G42" s="16">
        <f t="shared" si="0"/>
        <v>0.10104147970169659</v>
      </c>
      <c r="H42" s="18">
        <f t="shared" si="1"/>
        <v>9.5000897431856401</v>
      </c>
      <c r="I42" s="18">
        <f>($B42 - $F$1*$A42 - 1) / ($F$1 * $F$1 * B42)</f>
        <v>94.021680712046461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117.39085287969571</v>
      </c>
      <c r="C43" s="23">
        <f>POWER((1 + $F$1), -$A43)</f>
        <v>8.5185512795006111E-3</v>
      </c>
      <c r="D43" s="25">
        <f>($B43 - 1) / $F$1</f>
        <v>1163.9085287969572</v>
      </c>
      <c r="E43" s="25">
        <f t="shared" si="3"/>
        <v>8.5917404611994997E-4</v>
      </c>
      <c r="F43" s="25">
        <f>($B43 - 1) / ($F$1 * $B43)</f>
        <v>9.9148144872049926</v>
      </c>
      <c r="G43" s="25">
        <f t="shared" si="0"/>
        <v>0.10085917404611996</v>
      </c>
      <c r="H43" s="27">
        <f t="shared" si="1"/>
        <v>9.570412976940025</v>
      </c>
      <c r="I43" s="27">
        <f>($B43 - $F$1*$A43 - 1) / ($F$1 * $F$1 * B43)</f>
        <v>94.888869232299626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304.48163954141933</v>
      </c>
      <c r="C44" s="20">
        <f>POWER((1 + $F$1), -$A44)</f>
        <v>3.2842702814728101E-3</v>
      </c>
      <c r="D44" s="21">
        <f>($B44 - 1) / $F$1</f>
        <v>3034.8163954141933</v>
      </c>
      <c r="E44" s="21">
        <f t="shared" si="3"/>
        <v>3.2950922550407518E-4</v>
      </c>
      <c r="F44" s="21">
        <f>($B44 - 1) / ($F$1 * $B44)</f>
        <v>9.9671572971852722</v>
      </c>
      <c r="G44" s="21">
        <f t="shared" si="0"/>
        <v>0.10032950922550407</v>
      </c>
      <c r="H44" s="22">
        <f t="shared" si="1"/>
        <v>9.8022944646975514</v>
      </c>
      <c r="I44" s="22">
        <f>($B44 - $F$1*$A44 - 1) / ($F$1 * $F$1 * B44)</f>
        <v>97.701010802969009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955.59381772732615</v>
      </c>
      <c r="C45" s="23">
        <f>POWER((1 + $F$1), -$A45)</f>
        <v>1.0464697253675043E-3</v>
      </c>
      <c r="D45" s="25">
        <f>($B45 - 1) / $F$1</f>
        <v>9545.9381772732613</v>
      </c>
      <c r="E45" s="25">
        <f t="shared" si="3"/>
        <v>1.0475659714419436E-4</v>
      </c>
      <c r="F45" s="25">
        <f>($B45 - 1) / ($F$1 * $B45)</f>
        <v>9.9895353027463241</v>
      </c>
      <c r="G45" s="25">
        <f t="shared" si="0"/>
        <v>0.1001047565971442</v>
      </c>
      <c r="H45" s="27">
        <f t="shared" si="1"/>
        <v>9.9245752500561775</v>
      </c>
      <c r="I45" s="27">
        <f>($B45 - $F$1*$A45 - 1) / ($F$1 * $F$1 * B45)</f>
        <v>99.141894825198619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2048.400214585477</v>
      </c>
      <c r="C46" s="14">
        <f>POWER((1 + $F$1), -$A46)</f>
        <v>4.8818585004999342E-4</v>
      </c>
      <c r="D46" s="16">
        <f>($B46 - 1) / $F$1</f>
        <v>20474.002145854767</v>
      </c>
      <c r="E46" s="16">
        <f t="shared" si="3"/>
        <v>4.8842429187810906E-5</v>
      </c>
      <c r="F46" s="16">
        <f>($B46 - 1) / ($F$1 * $B46)</f>
        <v>9.9951181414994998</v>
      </c>
      <c r="G46" s="16">
        <f t="shared" si="0"/>
        <v>0.10004884242918781</v>
      </c>
      <c r="H46" s="18">
        <f t="shared" si="1"/>
        <v>9.9609260566497504</v>
      </c>
      <c r="I46" s="18">
        <f>($B46 - $F$1*$A46 - 1) / ($F$1 * $F$1 * B46)</f>
        <v>99.560632734954993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2999.0627541745976</v>
      </c>
      <c r="C47" s="23">
        <f>POWER((1 + $F$1), -$A47)</f>
        <v>3.3343750430298019E-4</v>
      </c>
      <c r="D47" s="25">
        <f>($B47 - 1) / $F$1</f>
        <v>29980.627541745973</v>
      </c>
      <c r="E47" s="25">
        <f t="shared" si="3"/>
        <v>3.3354872195639279E-5</v>
      </c>
      <c r="F47" s="25">
        <f>($B47 - 1) / ($F$1 * $B47)</f>
        <v>9.9966656249569699</v>
      </c>
      <c r="G47" s="25">
        <f t="shared" si="0"/>
        <v>0.10003335487219564</v>
      </c>
      <c r="H47" s="27">
        <f t="shared" si="1"/>
        <v>9.9719819073556604</v>
      </c>
      <c r="I47" s="27">
        <f>($B47 - $F$1*$A47 - 1) / ($F$1 * $F$1 * B47)</f>
        <v>99.686568745955171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5313.022611848307</v>
      </c>
      <c r="C48" s="14">
        <f>POWER((1 + $F$1), -$A48)</f>
        <v>1.8821677848122645E-4</v>
      </c>
      <c r="D48" s="16">
        <f>($B48 - 1) / $F$1</f>
        <v>53120.226118483064</v>
      </c>
      <c r="E48" s="16">
        <f t="shared" si="3"/>
        <v>1.882522107058675E-5</v>
      </c>
      <c r="F48" s="16">
        <f>($B48 - 1) / ($F$1 * $B48)</f>
        <v>9.9981178322151862</v>
      </c>
      <c r="G48" s="16">
        <f t="shared" si="0"/>
        <v>0.1000188252210706</v>
      </c>
      <c r="H48" s="18">
        <f t="shared" si="1"/>
        <v>9.9830573010364709</v>
      </c>
      <c r="I48" s="18">
        <f>($B48 - $F$1*$A48 - 1) / ($F$1 * $F$1 * B48)</f>
        <v>99.811783221518752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9412.3436512686021</v>
      </c>
      <c r="C49" s="24">
        <f>POWER((1 + $F$1), -$A49)</f>
        <v>1.062434646513591E-4</v>
      </c>
      <c r="D49" s="26">
        <f>($B49 - 1) / $F$1</f>
        <v>94113.436512686021</v>
      </c>
      <c r="E49" s="26">
        <f t="shared" si="3"/>
        <v>1.0625475352450923E-5</v>
      </c>
      <c r="F49" s="26">
        <f>($B49 - 1) / ($F$1 * $B49)</f>
        <v>9.9989375653534864</v>
      </c>
      <c r="G49" s="26">
        <f t="shared" si="0"/>
        <v>0.10001062547535244</v>
      </c>
      <c r="H49" s="28">
        <f t="shared" si="1"/>
        <v>9.9897995436616434</v>
      </c>
      <c r="I49" s="28">
        <f>($B49 - $F$1*$A49 - 1) / ($F$1 * $F$1 * B49)</f>
        <v>99.887381927469534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13780.612339822364</v>
      </c>
      <c r="C50" s="14">
        <f>POWER((1 + $F$1), -$A50)</f>
        <v>7.2565715901481509E-5</v>
      </c>
      <c r="D50" s="16">
        <f>($B50 - 1) / $F$1</f>
        <v>137796.12339822363</v>
      </c>
      <c r="E50" s="16">
        <f t="shared" si="3"/>
        <v>7.2570982066748862E-6</v>
      </c>
      <c r="F50" s="16">
        <f>($B50 - 1) / ($F$1 * $B50)</f>
        <v>9.9992743428409856</v>
      </c>
      <c r="G50" s="16">
        <f t="shared" si="0"/>
        <v>0.10000725709820667</v>
      </c>
      <c r="H50" s="18">
        <f t="shared" si="1"/>
        <v>9.9927429017933243</v>
      </c>
      <c r="I50" s="18">
        <f>($B50 - $F$1*$A50 - 1) / ($F$1 * $F$1 * B50)</f>
        <v>99.920177712508362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29539.966406591153</v>
      </c>
      <c r="C51" s="23">
        <f>POWER((1 + $F$1), -$A51)</f>
        <v>3.3852442018243914E-5</v>
      </c>
      <c r="D51" s="25">
        <f>($B51 - 1) / $F$1</f>
        <v>295389.66406591149</v>
      </c>
      <c r="E51" s="25">
        <f t="shared" si="3"/>
        <v>3.3853588044870315E-6</v>
      </c>
      <c r="F51" s="25">
        <f>($B51 - 1) / ($F$1 * $B51)</f>
        <v>9.999661475579817</v>
      </c>
      <c r="G51" s="25">
        <f t="shared" si="0"/>
        <v>0.10000338535880449</v>
      </c>
      <c r="H51" s="27">
        <f t="shared" si="1"/>
        <v>9.996343812491153</v>
      </c>
      <c r="I51" s="27">
        <f>($B51 - $F$1*$A51 - 1) / ($F$1 * $F$1 * B51)</f>
        <v>99.960054118418469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92709.068817830805</v>
      </c>
      <c r="C52" s="15">
        <f>POWER((1 + $F$1), -$A52)</f>
        <v>1.0786431281765493E-5</v>
      </c>
      <c r="D52" s="17">
        <f>($B52 - 1) / $F$1</f>
        <v>927080.68817830796</v>
      </c>
      <c r="E52" s="17">
        <f t="shared" si="3"/>
        <v>1.0786547630120273E-6</v>
      </c>
      <c r="F52" s="17">
        <f>($B52 - 1) / ($F$1 * $B52)</f>
        <v>9.9998921356871815</v>
      </c>
      <c r="G52" s="17">
        <f t="shared" si="0"/>
        <v>0.10000107865476301</v>
      </c>
      <c r="H52" s="19">
        <f t="shared" si="1"/>
        <v>9.9987056142843844</v>
      </c>
      <c r="I52" s="19">
        <f>($B52 - $F$1*$A52 - 1) / ($F$1 * $F$1 * B52)</f>
        <v>99.985977639333683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2644-702E-4917-B55D-0DCE6EC24378}">
  <sheetPr>
    <pageSetUpPr fitToPage="1"/>
  </sheetPr>
  <dimension ref="A1:J52"/>
  <sheetViews>
    <sheetView workbookViewId="0">
      <selection activeCell="H40" sqref="H4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A17</v>
      </c>
      <c r="B1" s="5"/>
      <c r="C1" s="48" t="s">
        <v>51</v>
      </c>
      <c r="E1" s="1" t="s">
        <v>3</v>
      </c>
      <c r="F1" s="2">
        <f>VLOOKUP(C1,Summary!A10:'Summary'!D39, 3, FALSE)</f>
        <v>0.11</v>
      </c>
      <c r="I1" s="6" t="str">
        <f>"p. " &amp; VLOOKUP(C1,Summary!A10:'Summary'!D39, 4, FALSE)</f>
        <v>p. 832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1.1100000000000001</v>
      </c>
      <c r="C5" s="23">
        <f>POWER((1 + $F$1), -$A5)</f>
        <v>0.9009009009009008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0.90090090090090158</v>
      </c>
      <c r="G5" s="25">
        <f>1/F5</f>
        <v>1.1099999999999992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1.2321000000000002</v>
      </c>
      <c r="C6" s="14">
        <f>POWER((1 + $F$1), -$A6)</f>
        <v>0.8116224332440547</v>
      </c>
      <c r="D6" s="16">
        <f>($B6 - 1) / $F$1</f>
        <v>2.1100000000000017</v>
      </c>
      <c r="E6" s="16">
        <f>1/D6</f>
        <v>0.47393364928909915</v>
      </c>
      <c r="F6" s="16">
        <f>($B6 - 1) / ($F$1 * $B6)</f>
        <v>1.7125233341449571</v>
      </c>
      <c r="G6" s="16">
        <f t="shared" ref="G6:G52" si="0">1/F6</f>
        <v>0.58393364928909908</v>
      </c>
      <c r="H6" s="18">
        <f t="shared" ref="H6:H52" si="1">I6*G6</f>
        <v>0.47393364928910775</v>
      </c>
      <c r="I6" s="18">
        <f>($B6 - $F$1*$A6 - 1) / ($F$1 * $F$1 * B6)</f>
        <v>0.81162243324406957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1.3676310000000003</v>
      </c>
      <c r="C7" s="23">
        <f>POWER((1 + $F$1), -$A7)</f>
        <v>0.73119138130095018</v>
      </c>
      <c r="D7" s="25">
        <f>($B7 - 1) / $F$1</f>
        <v>3.3421000000000025</v>
      </c>
      <c r="E7" s="25">
        <f>1/D7</f>
        <v>0.2992130696268811</v>
      </c>
      <c r="F7" s="25">
        <f>($B7 - 1) / ($F$1 * $B7)</f>
        <v>2.4437147154459073</v>
      </c>
      <c r="G7" s="25">
        <f t="shared" si="0"/>
        <v>0.40921306962688109</v>
      </c>
      <c r="H7" s="27">
        <f t="shared" si="1"/>
        <v>0.93055264653960501</v>
      </c>
      <c r="I7" s="27">
        <f>($B7 - $F$1*$A7 - 1) / ($F$1 * $F$1 * B7)</f>
        <v>2.2740051958459668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1.5180704100000004</v>
      </c>
      <c r="C8" s="14">
        <f>POWER((1 + $F$1), -$A8)</f>
        <v>0.65873097414500015</v>
      </c>
      <c r="D8" s="16">
        <f>($B8 - 1) / $F$1</f>
        <v>4.7097310000000041</v>
      </c>
      <c r="E8" s="16">
        <f t="shared" ref="E8:E52" si="3">1/D8</f>
        <v>0.21232635154746612</v>
      </c>
      <c r="F8" s="16">
        <f>($B8 - 1) / ($F$1 * $B8)</f>
        <v>3.1024456895909078</v>
      </c>
      <c r="G8" s="16">
        <f t="shared" si="0"/>
        <v>0.32232635154746614</v>
      </c>
      <c r="H8" s="18">
        <f t="shared" si="1"/>
        <v>1.3699508528194146</v>
      </c>
      <c r="I8" s="18">
        <f>($B8 - $F$1*$A8 - 1) / ($F$1 * $F$1 * B8)</f>
        <v>4.2501981182809816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1.6850581551000006</v>
      </c>
      <c r="C9" s="24">
        <f>POWER((1 + $F$1), -$A9)</f>
        <v>0.5934513280585586</v>
      </c>
      <c r="D9" s="26">
        <f>($B9 - 1) / $F$1</f>
        <v>6.227801410000005</v>
      </c>
      <c r="E9" s="26">
        <f t="shared" si="3"/>
        <v>0.16057030951473439</v>
      </c>
      <c r="F9" s="26">
        <f>($B9 - 1) / ($F$1 * $B9)</f>
        <v>3.6958970176494668</v>
      </c>
      <c r="G9" s="26">
        <f t="shared" si="0"/>
        <v>0.27057030951473438</v>
      </c>
      <c r="H9" s="28">
        <f t="shared" si="1"/>
        <v>1.7922586584211642</v>
      </c>
      <c r="I9" s="28">
        <f>($B9 - $F$1*$A9 - 1) / ($F$1 * $F$1 * B9)</f>
        <v>6.6240034305152156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1.8704145521610007</v>
      </c>
      <c r="C10" s="14">
        <f>POWER((1 + $F$1), -$A10)</f>
        <v>0.53464083608879154</v>
      </c>
      <c r="D10" s="16">
        <f>($B10 - 1) / $F$1</f>
        <v>7.9128595651000069</v>
      </c>
      <c r="E10" s="16">
        <f t="shared" si="3"/>
        <v>0.12637656358903945</v>
      </c>
      <c r="F10" s="16">
        <f>($B10 - 1) / ($F$1 * $B10)</f>
        <v>4.2305378537382587</v>
      </c>
      <c r="G10" s="16">
        <f t="shared" si="0"/>
        <v>0.23637656358903944</v>
      </c>
      <c r="H10" s="18">
        <f t="shared" si="1"/>
        <v>2.1976419860523926</v>
      </c>
      <c r="I10" s="18">
        <f>($B10 - $F$1*$A10 - 1) / ($F$1 * $F$1 * B10)</f>
        <v>9.2972076109591733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2.0761601528987108</v>
      </c>
      <c r="C11" s="23">
        <f>POWER((1 + $F$1), -$A11)</f>
        <v>0.48165841089080319</v>
      </c>
      <c r="D11" s="25">
        <f>($B11 - 1) / $F$1</f>
        <v>9.7832741172610067</v>
      </c>
      <c r="E11" s="25">
        <f t="shared" si="3"/>
        <v>0.10221526945009765</v>
      </c>
      <c r="F11" s="25">
        <f>($B11 - 1) / ($F$1 * $B11)</f>
        <v>4.7121962646290623</v>
      </c>
      <c r="G11" s="25">
        <f t="shared" si="0"/>
        <v>0.21221526945009764</v>
      </c>
      <c r="H11" s="27">
        <f t="shared" si="1"/>
        <v>2.5863010349937867</v>
      </c>
      <c r="I11" s="27">
        <f>($B11 - $F$1*$A11 - 1) / ($F$1 * $F$1 * B11)</f>
        <v>12.187158076303998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2.3045377697175695</v>
      </c>
      <c r="C12" s="14">
        <f>POWER((1 + $F$1), -$A12)</f>
        <v>0.43392649629802077</v>
      </c>
      <c r="D12" s="16">
        <f>($B12 - 1) / $F$1</f>
        <v>11.859434270159722</v>
      </c>
      <c r="E12" s="16">
        <f t="shared" si="3"/>
        <v>8.432105421050004E-2</v>
      </c>
      <c r="F12" s="16">
        <f>($B12 - 1) / ($F$1 * $B12)</f>
        <v>5.1461227609270841</v>
      </c>
      <c r="G12" s="16">
        <f t="shared" si="0"/>
        <v>0.19432105421050003</v>
      </c>
      <c r="H12" s="18">
        <f t="shared" si="1"/>
        <v>2.9584687846909068</v>
      </c>
      <c r="I12" s="18">
        <f>($B12 - $F$1*$A12 - 1) / ($F$1 * $F$1 * B12)</f>
        <v>15.224643550390164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2.5580369243865024</v>
      </c>
      <c r="C13" s="23">
        <f>POWER((1 + $F$1), -$A13)</f>
        <v>0.39092477143965831</v>
      </c>
      <c r="D13" s="25">
        <f>($B13 - 1) / $F$1</f>
        <v>14.163972039877295</v>
      </c>
      <c r="E13" s="25">
        <f t="shared" si="3"/>
        <v>7.0601664362552857E-2</v>
      </c>
      <c r="F13" s="25">
        <f>($B13 - 1) / ($F$1 * $B13)</f>
        <v>5.5370475323667421</v>
      </c>
      <c r="G13" s="25">
        <f t="shared" si="0"/>
        <v>0.18060166436255287</v>
      </c>
      <c r="H13" s="27">
        <f t="shared" si="1"/>
        <v>3.3144092794274931</v>
      </c>
      <c r="I13" s="27">
        <f>($B13 - $F$1*$A13 - 1) / ($F$1 * $F$1 * B13)</f>
        <v>18.352041721907433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2.839420986069018</v>
      </c>
      <c r="C14" s="20">
        <f>POWER((1 + $F$1), -$A14)</f>
        <v>0.3521844787744669</v>
      </c>
      <c r="D14" s="21">
        <f>($B14 - 1) / $F$1</f>
        <v>16.7220089642638</v>
      </c>
      <c r="E14" s="21">
        <f t="shared" si="3"/>
        <v>5.9801427097490242E-2</v>
      </c>
      <c r="F14" s="21">
        <f>($B14 - 1) / ($F$1 * $B14)</f>
        <v>5.8892320111412104</v>
      </c>
      <c r="G14" s="21">
        <f t="shared" si="0"/>
        <v>0.16980142709749022</v>
      </c>
      <c r="H14" s="22">
        <f t="shared" si="1"/>
        <v>3.654415718409977</v>
      </c>
      <c r="I14" s="22">
        <f>($B14 - $F$1*$A14 - 1) / ($F$1 * $F$1 * B14)</f>
        <v>21.521702030877641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3.1517572945366101</v>
      </c>
      <c r="C15" s="23">
        <f>POWER((1 + $F$1), -$A15)</f>
        <v>0.31728331421123146</v>
      </c>
      <c r="D15" s="25">
        <f>($B15 - 1) / $F$1</f>
        <v>19.561429950332819</v>
      </c>
      <c r="E15" s="25">
        <f t="shared" si="3"/>
        <v>5.1121007131842422E-2</v>
      </c>
      <c r="F15" s="25">
        <f>($B15 - 1) / ($F$1 * $B15)</f>
        <v>6.2065153253524414</v>
      </c>
      <c r="G15" s="25">
        <f t="shared" si="0"/>
        <v>0.16112100713184241</v>
      </c>
      <c r="H15" s="27">
        <f t="shared" si="1"/>
        <v>3.9788083777248491</v>
      </c>
      <c r="I15" s="27">
        <f>($B15 - $F$1*$A15 - 1) / ($F$1 * $F$1 * B15)</f>
        <v>24.694535172989962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3.4984505969356374</v>
      </c>
      <c r="C16" s="14">
        <f>POWER((1 + $F$1), -$A16)</f>
        <v>0.28584082361372198</v>
      </c>
      <c r="D16" s="16">
        <f>($B16 - 1) / $F$1</f>
        <v>22.713187244869431</v>
      </c>
      <c r="E16" s="16">
        <f t="shared" si="3"/>
        <v>4.4027286404988583E-2</v>
      </c>
      <c r="F16" s="16">
        <f>($B16 - 1) / ($F$1 * $B16)</f>
        <v>6.4923561489661639</v>
      </c>
      <c r="G16" s="16">
        <f t="shared" si="0"/>
        <v>0.15402728640498858</v>
      </c>
      <c r="H16" s="18">
        <f t="shared" si="1"/>
        <v>4.2879323921830643</v>
      </c>
      <c r="I16" s="18">
        <f>($B16 - $F$1*$A16 - 1) / ($F$1 * $F$1 * B16)</f>
        <v>27.83878423274091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3.8832801625985578</v>
      </c>
      <c r="C17" s="23">
        <f>POWER((1 + $F$1), -$A17)</f>
        <v>0.25751425550785767</v>
      </c>
      <c r="D17" s="25">
        <f>($B17 - 1) / $F$1</f>
        <v>26.211637841805072</v>
      </c>
      <c r="E17" s="25">
        <f t="shared" si="3"/>
        <v>3.8150992549007945E-2</v>
      </c>
      <c r="F17" s="25">
        <f>($B17 - 1) / ($F$1 * $B17)</f>
        <v>6.749870404474021</v>
      </c>
      <c r="G17" s="25">
        <f t="shared" si="0"/>
        <v>0.14815099254900796</v>
      </c>
      <c r="H17" s="27">
        <f t="shared" si="1"/>
        <v>4.5821554260263344</v>
      </c>
      <c r="I17" s="27">
        <f>($B17 - $F$1*$A17 - 1) / ($F$1 * $F$1 * B17)</f>
        <v>30.928955298835206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4.3104409804843993</v>
      </c>
      <c r="C18" s="14">
        <f>POWER((1 + $F$1), -$A18)</f>
        <v>0.23199482478185374</v>
      </c>
      <c r="D18" s="16">
        <f>($B18 - 1) / $F$1</f>
        <v>30.094918004403631</v>
      </c>
      <c r="E18" s="16">
        <f t="shared" si="3"/>
        <v>3.322820151407873E-2</v>
      </c>
      <c r="F18" s="16">
        <f>($B18 - 1) / ($F$1 * $B18)</f>
        <v>6.9818652292558747</v>
      </c>
      <c r="G18" s="16">
        <f t="shared" si="0"/>
        <v>0.14322820151407875</v>
      </c>
      <c r="H18" s="18">
        <f t="shared" si="1"/>
        <v>4.8618652618445255</v>
      </c>
      <c r="I18" s="18">
        <f>($B18 - $F$1*$A18 - 1) / ($F$1 * $F$1 * B18)</f>
        <v>33.944888020999301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4.7845894883376827</v>
      </c>
      <c r="C19" s="24">
        <f>POWER((1 + $F$1), -$A19)</f>
        <v>0.2090043466503187</v>
      </c>
      <c r="D19" s="26">
        <f>($B19 - 1) / $F$1</f>
        <v>34.405358984888025</v>
      </c>
      <c r="E19" s="26">
        <f t="shared" si="3"/>
        <v>2.906523952966842E-2</v>
      </c>
      <c r="F19" s="26">
        <f>($B19 - 1) / ($F$1 * $B19)</f>
        <v>7.1908695759061931</v>
      </c>
      <c r="G19" s="26">
        <f t="shared" si="0"/>
        <v>0.13906523952966843</v>
      </c>
      <c r="H19" s="28">
        <f t="shared" si="1"/>
        <v>5.1274673368633978</v>
      </c>
      <c r="I19" s="28">
        <f>($B19 - $F$1*$A19 - 1) / ($F$1 * $F$1 * B19)</f>
        <v>36.87094887410376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5.3108943320548292</v>
      </c>
      <c r="C20" s="14">
        <f>POWER((1 + $F$1), -$A20)</f>
        <v>0.18829220418947626</v>
      </c>
      <c r="D20" s="16">
        <f>($B20 - 1) / $F$1</f>
        <v>39.189948473225719</v>
      </c>
      <c r="E20" s="16">
        <f t="shared" si="3"/>
        <v>2.5516746996572158E-2</v>
      </c>
      <c r="F20" s="16">
        <f>($B20 - 1) / ($F$1 * $B20)</f>
        <v>7.3791617800956697</v>
      </c>
      <c r="G20" s="16">
        <f t="shared" si="0"/>
        <v>0.13551674699657218</v>
      </c>
      <c r="H20" s="18">
        <f t="shared" si="1"/>
        <v>5.3793822550440504</v>
      </c>
      <c r="I20" s="18">
        <f>($B20 - $F$1*$A20 - 1) / ($F$1 * $F$1 * B20)</f>
        <v>39.695331936945912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5.8950927085808607</v>
      </c>
      <c r="C21" s="23">
        <f>POWER((1 + $F$1), -$A21)</f>
        <v>0.16963261638691554</v>
      </c>
      <c r="D21" s="25">
        <f>($B21 - 1) / $F$1</f>
        <v>44.500842805280548</v>
      </c>
      <c r="E21" s="25">
        <f t="shared" si="3"/>
        <v>2.2471484514925595E-2</v>
      </c>
      <c r="F21" s="25">
        <f>($B21 - 1) / ($F$1 * $B21)</f>
        <v>7.5487943964825863</v>
      </c>
      <c r="G21" s="25">
        <f t="shared" si="0"/>
        <v>0.1324714845149256</v>
      </c>
      <c r="H21" s="27">
        <f t="shared" si="1"/>
        <v>5.6180433022387719</v>
      </c>
      <c r="I21" s="27">
        <f>($B21 - $F$1*$A21 - 1) / ($F$1 * $F$1 * B21)</f>
        <v>42.409453799136564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6.5435529065247557</v>
      </c>
      <c r="C22" s="14">
        <f>POWER((1 + $F$1), -$A22)</f>
        <v>0.15282217692514913</v>
      </c>
      <c r="D22" s="16">
        <f>($B22 - 1) / $F$1</f>
        <v>50.395935513861417</v>
      </c>
      <c r="E22" s="16">
        <f t="shared" si="3"/>
        <v>1.9842870060918893E-2</v>
      </c>
      <c r="F22" s="16">
        <f>($B22 - 1) / ($F$1 * $B22)</f>
        <v>7.7016165734077351</v>
      </c>
      <c r="G22" s="16">
        <f t="shared" si="0"/>
        <v>0.12984287006091891</v>
      </c>
      <c r="H22" s="18">
        <f t="shared" si="1"/>
        <v>5.8438939900314537</v>
      </c>
      <c r="I22" s="18">
        <f>($B22 - $F$1*$A22 - 1) / ($F$1 * $F$1 * B22)</f>
        <v>45.0074308068641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7.2633437262424794</v>
      </c>
      <c r="C23" s="23">
        <f>POWER((1 + $F$1), -$A23)</f>
        <v>0.13767763686950371</v>
      </c>
      <c r="D23" s="25">
        <f>($B23 - 1) / $F$1</f>
        <v>56.939488420386176</v>
      </c>
      <c r="E23" s="25">
        <f t="shared" si="3"/>
        <v>1.7562504120461463E-2</v>
      </c>
      <c r="F23" s="25">
        <f>($B23 - 1) / ($F$1 * $B23)</f>
        <v>7.8392942102772389</v>
      </c>
      <c r="G23" s="25">
        <f t="shared" si="0"/>
        <v>0.12756250412046147</v>
      </c>
      <c r="H23" s="27">
        <f t="shared" si="1"/>
        <v>6.0573856519202929</v>
      </c>
      <c r="I23" s="27">
        <f>($B23 - $F$1*$A23 - 1) / ($F$1 * $F$1 * B23)</f>
        <v>47.485628270515171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8.0623115361291529</v>
      </c>
      <c r="C24" s="20">
        <f>POWER((1 + $F$1), -$A24)</f>
        <v>0.12403390708964297</v>
      </c>
      <c r="D24" s="21">
        <f>($B24 - 1) / $F$1</f>
        <v>64.202832146628666</v>
      </c>
      <c r="E24" s="21">
        <f t="shared" si="3"/>
        <v>1.5575636877142198E-2</v>
      </c>
      <c r="F24" s="21">
        <f>($B24 - 1) / ($F$1 * $B24)</f>
        <v>7.9633281173668822</v>
      </c>
      <c r="G24" s="21">
        <f t="shared" si="0"/>
        <v>0.12557563687714221</v>
      </c>
      <c r="H24" s="22">
        <f t="shared" si="1"/>
        <v>6.2589751132468727</v>
      </c>
      <c r="I24" s="22">
        <f>($B24 - $F$1*$A24 - 1) / ($F$1 * $F$1 * B24)</f>
        <v>49.842272505218382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8.9491658051033607</v>
      </c>
      <c r="C25" s="23">
        <f>POWER((1 + $F$1), -$A25)</f>
        <v>0.11174225863931797</v>
      </c>
      <c r="D25" s="25">
        <f>($B25 - 1) / $F$1</f>
        <v>72.265143682757824</v>
      </c>
      <c r="E25" s="25">
        <f t="shared" si="3"/>
        <v>1.3837930003847705E-2</v>
      </c>
      <c r="F25" s="25">
        <f>($B25 - 1) / ($F$1 * $B25)</f>
        <v>8.0750703760062006</v>
      </c>
      <c r="G25" s="25">
        <f t="shared" si="0"/>
        <v>0.1238379300038477</v>
      </c>
      <c r="H25" s="27">
        <f t="shared" si="1"/>
        <v>6.4491224538108911</v>
      </c>
      <c r="I25" s="27">
        <f>($B25 - $F$1*$A25 - 1) / ($F$1 * $F$1 * B25)</f>
        <v>52.077117678004747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9.9335740436647306</v>
      </c>
      <c r="C26" s="14">
        <f>POWER((1 + $F$1), -$A26)</f>
        <v>0.10066870147686303</v>
      </c>
      <c r="D26" s="16">
        <f>($B26 - 1) / $F$1</f>
        <v>81.214309487861186</v>
      </c>
      <c r="E26" s="16">
        <f t="shared" si="3"/>
        <v>1.2313101057018362E-2</v>
      </c>
      <c r="F26" s="16">
        <f>($B26 - 1) / ($F$1 * $B26)</f>
        <v>8.1757390774830636</v>
      </c>
      <c r="G26" s="16">
        <f t="shared" si="0"/>
        <v>0.12231310105701836</v>
      </c>
      <c r="H26" s="18">
        <f t="shared" si="1"/>
        <v>6.6282888795054182</v>
      </c>
      <c r="I26" s="18">
        <f>($B26 - $F$1*$A26 - 1) / ($F$1 * $F$1 * B26)</f>
        <v>54.191160409018877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11.02626718846785</v>
      </c>
      <c r="C27" s="23">
        <f>POWER((1 + $F$1), -$A27)</f>
        <v>9.0692523853029769E-2</v>
      </c>
      <c r="D27" s="25">
        <f>($B27 - 1) / $F$1</f>
        <v>91.147883531525906</v>
      </c>
      <c r="E27" s="25">
        <f t="shared" si="3"/>
        <v>1.097118179002065E-2</v>
      </c>
      <c r="F27" s="25">
        <f>($B27 - 1) / ($F$1 * $B27)</f>
        <v>8.2664316013360928</v>
      </c>
      <c r="G27" s="25">
        <f t="shared" si="0"/>
        <v>0.12097118179002066</v>
      </c>
      <c r="H27" s="27">
        <f t="shared" si="1"/>
        <v>6.7969347166320482</v>
      </c>
      <c r="I27" s="27">
        <f>($B27 - $F$1*$A27 - 1) / ($F$1 * $F$1 * B27)</f>
        <v>56.186395933785541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12.239156579199317</v>
      </c>
      <c r="C28" s="14">
        <f>POWER((1 + $F$1), -$A28)</f>
        <v>8.1704976444170935E-2</v>
      </c>
      <c r="D28" s="16">
        <f>($B28 - 1) / $F$1</f>
        <v>102.17415071999379</v>
      </c>
      <c r="E28" s="16">
        <f t="shared" si="3"/>
        <v>9.7872112755845644E-3</v>
      </c>
      <c r="F28" s="16">
        <f>($B28 - 1) / ($F$1 * $B28)</f>
        <v>8.3481365777802647</v>
      </c>
      <c r="G28" s="16">
        <f t="shared" si="0"/>
        <v>0.11978721127558456</v>
      </c>
      <c r="H28" s="18">
        <f t="shared" si="1"/>
        <v>6.9555175398724582</v>
      </c>
      <c r="I28" s="18">
        <f>($B28 - $F$1*$A28 - 1) / ($F$1 * $F$1 * B28)</f>
        <v>58.065610392001467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13.585463802911244</v>
      </c>
      <c r="C29" s="24">
        <f>POWER((1 + $F$1), -$A29)</f>
        <v>7.3608086886640473E-2</v>
      </c>
      <c r="D29" s="26">
        <f>($B29 - 1) / $F$1</f>
        <v>114.41330729919312</v>
      </c>
      <c r="E29" s="26">
        <f t="shared" si="3"/>
        <v>8.7402420540556493E-3</v>
      </c>
      <c r="F29" s="26">
        <f>($B29 - 1) / ($F$1 * $B29)</f>
        <v>8.421744664666905</v>
      </c>
      <c r="G29" s="26">
        <f t="shared" si="0"/>
        <v>0.11874024205405564</v>
      </c>
      <c r="H29" s="28">
        <f t="shared" si="1"/>
        <v>7.1044904422600794</v>
      </c>
      <c r="I29" s="28">
        <f>($B29 - $F$1*$A29 - 1) / ($F$1 * $F$1 * B29)</f>
        <v>59.832204477280847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15.079864821231482</v>
      </c>
      <c r="C30" s="14">
        <f>POWER((1 + $F$1), -$A30)</f>
        <v>6.6313591789766188E-2</v>
      </c>
      <c r="D30" s="16">
        <f>($B30 - 1) / $F$1</f>
        <v>127.99877110210439</v>
      </c>
      <c r="E30" s="16">
        <f t="shared" si="3"/>
        <v>7.8125750066951952E-3</v>
      </c>
      <c r="F30" s="16">
        <f>($B30 - 1) / ($F$1 * $B30)</f>
        <v>8.4880582564566698</v>
      </c>
      <c r="G30" s="16">
        <f t="shared" si="0"/>
        <v>0.11781257500669522</v>
      </c>
      <c r="H30" s="18">
        <f t="shared" si="1"/>
        <v>7.244300452962956</v>
      </c>
      <c r="I30" s="18">
        <f>($B30 - $F$1*$A30 - 1) / ($F$1 * $F$1 * B30)</f>
        <v>61.49004427202501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16.738649951566945</v>
      </c>
      <c r="C31" s="23">
        <f>POWER((1 + $F$1), -$A31)</f>
        <v>5.9741974585374946E-2</v>
      </c>
      <c r="D31" s="25">
        <f>($B31 - 1) / $F$1</f>
        <v>143.07863592333587</v>
      </c>
      <c r="E31" s="25">
        <f t="shared" si="3"/>
        <v>6.9891636410052034E-3</v>
      </c>
      <c r="F31" s="25">
        <f>($B31 - 1) / ($F$1 * $B31)</f>
        <v>8.5478002310420464</v>
      </c>
      <c r="G31" s="25">
        <f t="shared" si="0"/>
        <v>0.1169891636410052</v>
      </c>
      <c r="H31" s="27">
        <f t="shared" si="1"/>
        <v>7.3753871062987217</v>
      </c>
      <c r="I31" s="27">
        <f>($B31 - $F$1*$A31 - 1) / ($F$1 * $F$1 * B31)</f>
        <v>63.043335611244743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18.579901446239312</v>
      </c>
      <c r="C32" s="14">
        <f>POWER((1 + $F$1), -$A32)</f>
        <v>5.3821598725563004E-2</v>
      </c>
      <c r="D32" s="16">
        <f>($B32 - 1) / $F$1</f>
        <v>159.81728587490284</v>
      </c>
      <c r="E32" s="16">
        <f t="shared" si="3"/>
        <v>6.2571454303306786E-3</v>
      </c>
      <c r="F32" s="16">
        <f>($B32 - 1) / ($F$1 * $B32)</f>
        <v>8.601621829767609</v>
      </c>
      <c r="G32" s="16">
        <f t="shared" si="0"/>
        <v>0.11625714543033068</v>
      </c>
      <c r="H32" s="18">
        <f t="shared" si="1"/>
        <v>7.498181163188554</v>
      </c>
      <c r="I32" s="18">
        <f>($B32 - $F$1*$A32 - 1) / ($F$1 * $F$1 * B32)</f>
        <v>64.496518776834947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20.623690605325635</v>
      </c>
      <c r="C33" s="23">
        <f>POWER((1 + $F$1), -$A33)</f>
        <v>4.8487926779786493E-2</v>
      </c>
      <c r="D33" s="25">
        <f>($B33 - 1) / $F$1</f>
        <v>178.39718732114213</v>
      </c>
      <c r="E33" s="25">
        <f t="shared" si="3"/>
        <v>5.6054695425205754E-3</v>
      </c>
      <c r="F33" s="25">
        <f>($B33 - 1) / ($F$1 * $B33)</f>
        <v>8.6501097565473959</v>
      </c>
      <c r="G33" s="25">
        <f t="shared" si="0"/>
        <v>0.11560546954252057</v>
      </c>
      <c r="H33" s="27">
        <f t="shared" si="1"/>
        <v>7.6131034842445748</v>
      </c>
      <c r="I33" s="27">
        <f>($B33 - $F$1*$A33 - 1) / ($F$1 * $F$1 * B33)</f>
        <v>65.854180726668972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22.892296571911455</v>
      </c>
      <c r="C34" s="20">
        <f>POWER((1 + $F$1), -$A34)</f>
        <v>4.3682816918726573E-2</v>
      </c>
      <c r="D34" s="21">
        <f>($B34 - 1) / $F$1</f>
        <v>199.02087792646776</v>
      </c>
      <c r="E34" s="21">
        <f t="shared" si="3"/>
        <v>5.0245984763943709E-3</v>
      </c>
      <c r="F34" s="21">
        <f>($B34 - 1) / ($F$1 * $B34)</f>
        <v>8.6937925734661228</v>
      </c>
      <c r="G34" s="21">
        <f t="shared" si="0"/>
        <v>0.11502459847639436</v>
      </c>
      <c r="H34" s="22">
        <f t="shared" si="1"/>
        <v>7.7205640518924445</v>
      </c>
      <c r="I34" s="22">
        <f>($B34 - $F$1*$A34 - 1) / ($F$1 * $F$1 * B34)</f>
        <v>67.12098241731205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25.410449194821716</v>
      </c>
      <c r="C35" s="23">
        <f>POWER((1 + $F$1), -$A35)</f>
        <v>3.9353889115969883E-2</v>
      </c>
      <c r="D35" s="25">
        <f>($B35 - 1) / $F$1</f>
        <v>221.91317449837925</v>
      </c>
      <c r="E35" s="25">
        <f t="shared" si="3"/>
        <v>4.506266931922528E-3</v>
      </c>
      <c r="F35" s="25">
        <f>($B35 - 1) / ($F$1 * $B35)</f>
        <v>8.7331464625820914</v>
      </c>
      <c r="G35" s="25">
        <f t="shared" si="0"/>
        <v>0.11450626693192253</v>
      </c>
      <c r="H35" s="27">
        <f t="shared" si="1"/>
        <v>7.8209611373672878</v>
      </c>
      <c r="I35" s="27">
        <f>($B35 - $F$1*$A35 - 1) / ($F$1 * $F$1 * B35)</f>
        <v>68.301599090791143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28.20559860625211</v>
      </c>
      <c r="C36" s="14">
        <f>POWER((1 + $F$1), -$A36)</f>
        <v>3.545395415853142E-2</v>
      </c>
      <c r="D36" s="16">
        <f>($B36 - 1) / $F$1</f>
        <v>247.323623693201</v>
      </c>
      <c r="E36" s="16">
        <f t="shared" si="3"/>
        <v>4.0432854131252577E-3</v>
      </c>
      <c r="F36" s="16">
        <f>($B36 - 1) / ($F$1 * $B36)</f>
        <v>8.7686004167406235</v>
      </c>
      <c r="G36" s="16">
        <f t="shared" si="0"/>
        <v>0.11404328541312525</v>
      </c>
      <c r="H36" s="18">
        <f t="shared" si="1"/>
        <v>7.9146806070908333</v>
      </c>
      <c r="I36" s="18">
        <f>($B36 - $F$1*$A36 - 1) / ($F$1 * $F$1 * B36)</f>
        <v>69.400671669705616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31.308214452939843</v>
      </c>
      <c r="C37" s="23">
        <f>POWER((1 + $F$1), -$A37)</f>
        <v>3.1940499241920196E-2</v>
      </c>
      <c r="D37" s="25">
        <f>($B37 - 1) / $F$1</f>
        <v>275.52922229945312</v>
      </c>
      <c r="E37" s="25">
        <f t="shared" si="3"/>
        <v>3.629379096904542E-3</v>
      </c>
      <c r="F37" s="25">
        <f>($B37 - 1) / ($F$1 * $B37)</f>
        <v>8.800540915982543</v>
      </c>
      <c r="G37" s="25">
        <f t="shared" si="0"/>
        <v>0.11362937909690456</v>
      </c>
      <c r="H37" s="27">
        <f t="shared" si="1"/>
        <v>8.0020953618377302</v>
      </c>
      <c r="I37" s="27">
        <f>($B37 - $F$1*$A37 - 1) / ($F$1 * $F$1 * B37)</f>
        <v>70.422767645447067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34.752118042763229</v>
      </c>
      <c r="C38" s="14">
        <f>POWER((1 + $F$1), -$A38)</f>
        <v>2.8775224542270446E-2</v>
      </c>
      <c r="D38" s="16">
        <f>($B38 - 1) / $F$1</f>
        <v>306.83743675239299</v>
      </c>
      <c r="E38" s="16">
        <f t="shared" si="3"/>
        <v>3.2590547313395947E-3</v>
      </c>
      <c r="F38" s="16">
        <f>($B38 - 1) / ($F$1 * $B38)</f>
        <v>8.8293161405248135</v>
      </c>
      <c r="G38" s="16">
        <f t="shared" si="0"/>
        <v>0.1132590547313396</v>
      </c>
      <c r="H38" s="18">
        <f t="shared" si="1"/>
        <v>8.0835649012223065</v>
      </c>
      <c r="I38" s="18">
        <f>($B38 - $F$1*$A38 - 1) / ($F$1 * $F$1 * B38)</f>
        <v>71.372350055341983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38.57485102746719</v>
      </c>
      <c r="C39" s="24">
        <f>POWER((1 + $F$1), -$A39)</f>
        <v>2.5923625713757153E-2</v>
      </c>
      <c r="D39" s="26">
        <f>($B39 - 1) / $F$1</f>
        <v>341.58955479515629</v>
      </c>
      <c r="E39" s="26">
        <f t="shared" si="3"/>
        <v>2.9274899831163688E-3</v>
      </c>
      <c r="F39" s="26">
        <f>($B39 - 1) / ($F$1 * $B39)</f>
        <v>8.8552397662385705</v>
      </c>
      <c r="G39" s="26">
        <f t="shared" si="0"/>
        <v>0.11292748998311639</v>
      </c>
      <c r="H39" s="28">
        <f t="shared" si="1"/>
        <v>8.1594350053720657</v>
      </c>
      <c r="I39" s="28">
        <f>($B39 - $F$1*$A39 - 1) / ($F$1 * $F$1 * B39)</f>
        <v>72.253753329609737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42.818084640488578</v>
      </c>
      <c r="C40" s="14">
        <f>POWER((1 + $F$1), -$A40)</f>
        <v>2.3354617760141583E-2</v>
      </c>
      <c r="D40" s="16">
        <f>($B40 - 1) / $F$1</f>
        <v>380.16440582262345</v>
      </c>
      <c r="E40" s="16">
        <f t="shared" si="3"/>
        <v>2.6304408952651358E-3</v>
      </c>
      <c r="F40" s="16">
        <f>($B40 - 1) / ($F$1 * $B40)</f>
        <v>8.8785943839987134</v>
      </c>
      <c r="G40" s="16">
        <f t="shared" si="0"/>
        <v>0.11263044089526512</v>
      </c>
      <c r="H40" s="18">
        <f t="shared" si="1"/>
        <v>8.2300375251859546</v>
      </c>
      <c r="I40" s="18">
        <f>($B40 - $F$1*$A40 - 1) / ($F$1 * $F$1 * B40)</f>
        <v>73.071164951214683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65.000867305601219</v>
      </c>
      <c r="C41" s="23">
        <f>POWER((1 + $F$1), -$A41)</f>
        <v>1.5384410107922184E-2</v>
      </c>
      <c r="D41" s="25">
        <f>($B41 - 1) / $F$1</f>
        <v>581.82606641455652</v>
      </c>
      <c r="E41" s="25">
        <f t="shared" si="3"/>
        <v>1.7187267084171692E-3</v>
      </c>
      <c r="F41" s="25">
        <f>($B41 - 1) / ($F$1 * $B41)</f>
        <v>8.9510508172007075</v>
      </c>
      <c r="G41" s="25">
        <f t="shared" si="0"/>
        <v>0.11171872670841716</v>
      </c>
      <c r="H41" s="27">
        <f t="shared" si="1"/>
        <v>8.4659175605755745</v>
      </c>
      <c r="I41" s="27">
        <f>($B41 - $F$1*$A41 - 1) / ($F$1 * $F$1 * B41)</f>
        <v>75.778858298943817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149.79695377015793</v>
      </c>
      <c r="C42" s="14">
        <f>POWER((1 + $F$1), -$A42)</f>
        <v>6.6757031757425289E-3</v>
      </c>
      <c r="D42" s="16">
        <f>($B42 - 1) / $F$1</f>
        <v>1352.6995797287084</v>
      </c>
      <c r="E42" s="16">
        <f t="shared" si="3"/>
        <v>7.3926244599008132E-4</v>
      </c>
      <c r="F42" s="16">
        <f>($B42 - 1) / ($F$1 * $B42)</f>
        <v>9.0302208802205222</v>
      </c>
      <c r="G42" s="16">
        <f t="shared" si="0"/>
        <v>0.11073926244599008</v>
      </c>
      <c r="H42" s="18">
        <f t="shared" si="1"/>
        <v>8.7683218417497848</v>
      </c>
      <c r="I42" s="18">
        <f>($B42 - $F$1*$A42 - 1) / ($F$1 * $F$1 * B42)</f>
        <v>79.179882979862569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184.5648267402116</v>
      </c>
      <c r="C43" s="23">
        <f>POWER((1 + $F$1), -$A43)</f>
        <v>5.4181504551112153E-3</v>
      </c>
      <c r="D43" s="25">
        <f>($B43 - 1) / $F$1</f>
        <v>1668.7711521837418</v>
      </c>
      <c r="E43" s="25">
        <f t="shared" si="3"/>
        <v>5.9924334064105026E-4</v>
      </c>
      <c r="F43" s="25">
        <f>($B43 - 1) / ($F$1 * $B43)</f>
        <v>9.0416531776808071</v>
      </c>
      <c r="G43" s="25">
        <f t="shared" si="0"/>
        <v>0.11059924334064106</v>
      </c>
      <c r="H43" s="27">
        <f t="shared" si="1"/>
        <v>8.81852575425407</v>
      </c>
      <c r="I43" s="27">
        <f>($B43 - $F$1*$A43 - 1) / ($F$1 * $F$1 * B43)</f>
        <v>79.734051408411347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524.05724233634908</v>
      </c>
      <c r="C44" s="20">
        <f>POWER((1 + $F$1), -$A44)</f>
        <v>1.908188493954984E-3</v>
      </c>
      <c r="D44" s="21">
        <f>($B44 - 1) / $F$1</f>
        <v>4755.0658394213551</v>
      </c>
      <c r="E44" s="21">
        <f t="shared" si="3"/>
        <v>2.1030203024942557E-4</v>
      </c>
      <c r="F44" s="21">
        <f>($B44 - 1) / ($F$1 * $B44)</f>
        <v>9.0735619227822273</v>
      </c>
      <c r="G44" s="21">
        <f t="shared" si="0"/>
        <v>0.11021030203024942</v>
      </c>
      <c r="H44" s="22">
        <f t="shared" si="1"/>
        <v>8.9761988925912206</v>
      </c>
      <c r="I44" s="22">
        <f>($B44 - $F$1*$A44 - 1) / ($F$1 * $F$1 * B44)</f>
        <v>81.446096483135705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1833.3883722800442</v>
      </c>
      <c r="C45" s="23">
        <f>POWER((1 + $F$1), -$A45)</f>
        <v>5.4543817072232048E-4</v>
      </c>
      <c r="D45" s="25">
        <f>($B45 - 1) / $F$1</f>
        <v>16658.076111636765</v>
      </c>
      <c r="E45" s="25">
        <f t="shared" si="3"/>
        <v>6.0030941946617358E-5</v>
      </c>
      <c r="F45" s="25">
        <f>($B45 - 1) / ($F$1 * $B45)</f>
        <v>9.0859505620843422</v>
      </c>
      <c r="G45" s="25">
        <f t="shared" si="0"/>
        <v>0.11006003094194662</v>
      </c>
      <c r="H45" s="27">
        <f t="shared" si="1"/>
        <v>9.051616110725849</v>
      </c>
      <c r="I45" s="27">
        <f>($B45 - $F$1*$A45 - 1) / ($F$1 * $F$1 * B45)</f>
        <v>82.242536489021219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4225.1127504803781</v>
      </c>
      <c r="C46" s="14">
        <f>POWER((1 + $F$1), -$A46)</f>
        <v>2.3668007436873824E-4</v>
      </c>
      <c r="D46" s="16">
        <f>($B46 - 1) / $F$1</f>
        <v>38401.025004367075</v>
      </c>
      <c r="E46" s="16">
        <f t="shared" si="3"/>
        <v>2.6040971559646575E-5</v>
      </c>
      <c r="F46" s="16">
        <f>($B46 - 1) / ($F$1 * $B46)</f>
        <v>9.0887574538693752</v>
      </c>
      <c r="G46" s="16">
        <f t="shared" si="0"/>
        <v>0.11002604097155964</v>
      </c>
      <c r="H46" s="18">
        <f t="shared" si="1"/>
        <v>9.0719702025020741</v>
      </c>
      <c r="I46" s="18">
        <f>($B46 - $F$1*$A46 - 1) / ($F$1 * $F$1 * B46)</f>
        <v>82.452936799271598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6414.0186454179766</v>
      </c>
      <c r="C47" s="23">
        <f>POWER((1 + $F$1), -$A47)</f>
        <v>1.5590849594963001E-4</v>
      </c>
      <c r="D47" s="25">
        <f>($B47 - 1) / $F$1</f>
        <v>58300.169503799785</v>
      </c>
      <c r="E47" s="25">
        <f t="shared" si="3"/>
        <v>1.7152608791897659E-5</v>
      </c>
      <c r="F47" s="25">
        <f>($B47 - 1) / ($F$1 * $B47)</f>
        <v>9.0894917409459115</v>
      </c>
      <c r="G47" s="25">
        <f t="shared" si="0"/>
        <v>0.11001715260879191</v>
      </c>
      <c r="H47" s="27">
        <f t="shared" si="1"/>
        <v>9.0778107351043715</v>
      </c>
      <c r="I47" s="27">
        <f>($B47 - $F$1*$A47 - 1) / ($F$1 * $F$1 * B47)</f>
        <v>82.512685702601317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11996.873812221775</v>
      </c>
      <c r="C48" s="14">
        <f>POWER((1 + $F$1), -$A48)</f>
        <v>8.3355048627856154E-5</v>
      </c>
      <c r="D48" s="16">
        <f>($B48 - 1) / $F$1</f>
        <v>109053.39829292522</v>
      </c>
      <c r="E48" s="16">
        <f t="shared" si="3"/>
        <v>9.1698196998311641E-6</v>
      </c>
      <c r="F48" s="16">
        <f>($B48 - 1) / ($F$1 * $B48)</f>
        <v>9.0901513177397479</v>
      </c>
      <c r="G48" s="16">
        <f t="shared" si="0"/>
        <v>0.11000916981969981</v>
      </c>
      <c r="H48" s="18">
        <f t="shared" si="1"/>
        <v>9.0834065111546813</v>
      </c>
      <c r="I48" s="18">
        <f>($B48 - $F$1*$A48 - 1) / ($F$1 * $F$1 * B48)</f>
        <v>82.569539666938539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22439.127358818831</v>
      </c>
      <c r="C49" s="24">
        <f>POWER((1 + $F$1), -$A49)</f>
        <v>4.4565012890618881E-5</v>
      </c>
      <c r="D49" s="26">
        <f>($B49 - 1) / $F$1</f>
        <v>203982.97598926211</v>
      </c>
      <c r="E49" s="26">
        <f t="shared" si="3"/>
        <v>4.9023698921455147E-6</v>
      </c>
      <c r="F49" s="26">
        <f>($B49 - 1) / ($F$1 * $B49)</f>
        <v>9.0905039544282662</v>
      </c>
      <c r="G49" s="26">
        <f t="shared" si="0"/>
        <v>0.11000490236989216</v>
      </c>
      <c r="H49" s="28">
        <f t="shared" si="1"/>
        <v>9.0866306590032195</v>
      </c>
      <c r="I49" s="28">
        <f>($B49 - $F$1*$A49 - 1) / ($F$1 * $F$1 * B49)</f>
        <v>82.602051938097887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34064.175269644322</v>
      </c>
      <c r="C50" s="14">
        <f>POWER((1 + $F$1), -$A50)</f>
        <v>2.935635435422187E-5</v>
      </c>
      <c r="D50" s="16">
        <f>($B50 - 1) / $F$1</f>
        <v>309665.22972403927</v>
      </c>
      <c r="E50" s="16">
        <f t="shared" si="3"/>
        <v>3.2292937792569035E-6</v>
      </c>
      <c r="F50" s="16">
        <f>($B50 - 1) / ($F$1 * $B50)</f>
        <v>9.0906422149604165</v>
      </c>
      <c r="G50" s="16">
        <f t="shared" si="0"/>
        <v>0.11000322929377926</v>
      </c>
      <c r="H50" s="18">
        <f t="shared" si="1"/>
        <v>9.0879733692915856</v>
      </c>
      <c r="I50" s="18">
        <f>($B50 - $F$1*$A50 - 1) / ($F$1 * $F$1 * B50)</f>
        <v>82.615514359318126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78502.178503174524</v>
      </c>
      <c r="C51" s="23">
        <f>POWER((1 + $F$1), -$A51)</f>
        <v>1.273849998901064E-5</v>
      </c>
      <c r="D51" s="25">
        <f>($B51 - 1) / $F$1</f>
        <v>713647.07730158663</v>
      </c>
      <c r="E51" s="25">
        <f t="shared" si="3"/>
        <v>1.4012528486505676E-6</v>
      </c>
      <c r="F51" s="25">
        <f>($B51 - 1) / ($F$1 * $B51)</f>
        <v>9.090793286363736</v>
      </c>
      <c r="G51" s="25">
        <f t="shared" si="0"/>
        <v>0.11000140125284866</v>
      </c>
      <c r="H51" s="27">
        <f t="shared" si="1"/>
        <v>9.089533315384962</v>
      </c>
      <c r="I51" s="27">
        <f>($B51 - $F$1*$A51 - 1) / ($F$1 * $F$1 * B51)</f>
        <v>82.631068439681115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274635.99324517889</v>
      </c>
      <c r="C52" s="15">
        <f>POWER((1 + $F$1), -$A52)</f>
        <v>3.6411833284621899E-6</v>
      </c>
      <c r="D52" s="17">
        <f>($B52 - 1) / $F$1</f>
        <v>2496681.7567743533</v>
      </c>
      <c r="E52" s="17">
        <f t="shared" si="3"/>
        <v>4.0053162453991475E-7</v>
      </c>
      <c r="F52" s="17">
        <f>($B52 - 1) / ($F$1 * $B52)</f>
        <v>9.090875989242468</v>
      </c>
      <c r="G52" s="17">
        <f t="shared" si="0"/>
        <v>0.11000040053162455</v>
      </c>
      <c r="H52" s="19">
        <f t="shared" si="1"/>
        <v>9.0904721473186836</v>
      </c>
      <c r="I52" s="19">
        <f>($B52 - $F$1*$A52 - 1) / ($F$1 * $F$1 * B52)</f>
        <v>82.640354974936841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6442-D5AC-4A6D-98F3-00BF4CE807CB}">
  <sheetPr>
    <pageSetUpPr fitToPage="1"/>
  </sheetPr>
  <dimension ref="A1:J52"/>
  <sheetViews>
    <sheetView workbookViewId="0">
      <selection activeCell="H38" sqref="H3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A18</v>
      </c>
      <c r="B1" s="5"/>
      <c r="C1" s="48" t="s">
        <v>52</v>
      </c>
      <c r="E1" s="1" t="s">
        <v>3</v>
      </c>
      <c r="F1" s="2">
        <f>VLOOKUP(C1,Summary!A10:'Summary'!D39, 3, FALSE)</f>
        <v>0.12</v>
      </c>
      <c r="I1" s="6" t="str">
        <f>"p. " &amp; VLOOKUP(C1,Summary!A10:'Summary'!D39, 4, FALSE)</f>
        <v>p. 833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1.1200000000000001</v>
      </c>
      <c r="C5" s="23">
        <f>POWER((1 + $F$1), -$A5)</f>
        <v>0.89285714285714279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0.89285714285714357</v>
      </c>
      <c r="G5" s="25">
        <f>1/F5</f>
        <v>1.119999999999999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1.2544000000000002</v>
      </c>
      <c r="C6" s="14">
        <f>POWER((1 + $F$1), -$A6)</f>
        <v>0.79719387755102034</v>
      </c>
      <c r="D6" s="16">
        <f>($B6 - 1) / $F$1</f>
        <v>2.1200000000000014</v>
      </c>
      <c r="E6" s="16">
        <f>1/D6</f>
        <v>0.47169811320754684</v>
      </c>
      <c r="F6" s="16">
        <f>($B6 - 1) / ($F$1 * $B6)</f>
        <v>1.6900510204081642</v>
      </c>
      <c r="G6" s="16">
        <f t="shared" ref="G6:G52" si="0">1/F6</f>
        <v>0.59169811320754684</v>
      </c>
      <c r="H6" s="18">
        <f t="shared" ref="H6:H52" si="1">I6*G6</f>
        <v>0.47169811320755312</v>
      </c>
      <c r="I6" s="18">
        <f>($B6 - $F$1*$A6 - 1) / ($F$1 * $F$1 * B6)</f>
        <v>0.79719387755103088</v>
      </c>
      <c r="J6" s="34">
        <f t="shared" ref="J6:J52" si="2">A6</f>
        <v>2</v>
      </c>
    </row>
    <row r="7" spans="1:10" x14ac:dyDescent="0.25">
      <c r="A7" s="30">
        <v>3</v>
      </c>
      <c r="B7" s="23">
        <f>POWER((1 + $F$1), $A7)</f>
        <v>1.4049280000000004</v>
      </c>
      <c r="C7" s="23">
        <f>POWER((1 + $F$1), -$A7)</f>
        <v>0.71178024781341087</v>
      </c>
      <c r="D7" s="25">
        <f>($B7 - 1) / $F$1</f>
        <v>3.3744000000000036</v>
      </c>
      <c r="E7" s="25">
        <f>1/D7</f>
        <v>0.29634898055950654</v>
      </c>
      <c r="F7" s="25">
        <f>($B7 - 1) / ($F$1 * $B7)</f>
        <v>2.4018312682215761</v>
      </c>
      <c r="G7" s="25">
        <f t="shared" si="0"/>
        <v>0.41634898055950659</v>
      </c>
      <c r="H7" s="27">
        <f t="shared" si="1"/>
        <v>0.92460881934567141</v>
      </c>
      <c r="I7" s="27">
        <f>($B7 - $F$1*$A7 - 1) / ($F$1 * $F$1 * B7)</f>
        <v>2.2207543731778681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1.5735193600000004</v>
      </c>
      <c r="C8" s="14">
        <f>POWER((1 + $F$1), -$A8)</f>
        <v>0.63551807840483121</v>
      </c>
      <c r="D8" s="16">
        <f>($B8 - 1) / $F$1</f>
        <v>4.7793280000000031</v>
      </c>
      <c r="E8" s="16">
        <f t="shared" ref="E8:E52" si="3">1/D8</f>
        <v>0.20923443630568969</v>
      </c>
      <c r="F8" s="16">
        <f>($B8 - 1) / ($F$1 * $B8)</f>
        <v>3.037349346626407</v>
      </c>
      <c r="G8" s="16">
        <f t="shared" si="0"/>
        <v>0.32923443630568971</v>
      </c>
      <c r="H8" s="18">
        <f t="shared" si="1"/>
        <v>1.358852123143677</v>
      </c>
      <c r="I8" s="18">
        <f>($B8 - $F$1*$A8 - 1) / ($F$1 * $F$1 * B8)</f>
        <v>4.1273086083923527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1.7623416832000005</v>
      </c>
      <c r="C9" s="24">
        <f>POWER((1 + $F$1), -$A9)</f>
        <v>0.56742685571859919</v>
      </c>
      <c r="D9" s="26">
        <f>($B9 - 1) / $F$1</f>
        <v>6.3528473600000046</v>
      </c>
      <c r="E9" s="26">
        <f t="shared" si="3"/>
        <v>0.15740973194104876</v>
      </c>
      <c r="F9" s="26">
        <f>($B9 - 1) / ($F$1 * $B9)</f>
        <v>3.6047762023450067</v>
      </c>
      <c r="G9" s="26">
        <f t="shared" si="0"/>
        <v>0.27740973194104873</v>
      </c>
      <c r="H9" s="28">
        <f t="shared" si="1"/>
        <v>1.7745945024563028</v>
      </c>
      <c r="I9" s="28">
        <f>($B9 - $F$1*$A9 - 1) / ($F$1 * $F$1 * B9)</f>
        <v>6.3970160312667579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1.9738226851840008</v>
      </c>
      <c r="C10" s="14">
        <f>POWER((1 + $F$1), -$A10)</f>
        <v>0.50663112117732068</v>
      </c>
      <c r="D10" s="16">
        <f>($B10 - 1) / $F$1</f>
        <v>8.115189043200008</v>
      </c>
      <c r="E10" s="16">
        <f t="shared" si="3"/>
        <v>0.12322571842462918</v>
      </c>
      <c r="F10" s="16">
        <f>($B10 - 1) / ($F$1 * $B10)</f>
        <v>4.1114073235223279</v>
      </c>
      <c r="G10" s="16">
        <f t="shared" si="0"/>
        <v>0.24322571842462917</v>
      </c>
      <c r="H10" s="18">
        <f t="shared" si="1"/>
        <v>2.1720474121018745</v>
      </c>
      <c r="I10" s="18">
        <f>($B10 - $F$1*$A10 - 1) / ($F$1 * $F$1 * B10)</f>
        <v>8.9301716371533661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2.210681407406081</v>
      </c>
      <c r="C11" s="23">
        <f>POWER((1 + $F$1), -$A11)</f>
        <v>0.45234921533689343</v>
      </c>
      <c r="D11" s="25">
        <f>($B11 - 1) / $F$1</f>
        <v>10.089011728384008</v>
      </c>
      <c r="E11" s="25">
        <f t="shared" si="3"/>
        <v>9.9117735901390752E-2</v>
      </c>
      <c r="F11" s="25">
        <f>($B11 - 1) / ($F$1 * $B11)</f>
        <v>4.5637565388592209</v>
      </c>
      <c r="G11" s="25">
        <f t="shared" si="0"/>
        <v>0.21911773590139078</v>
      </c>
      <c r="H11" s="27">
        <f t="shared" si="1"/>
        <v>2.5514654057522073</v>
      </c>
      <c r="I11" s="27">
        <f>($B11 - $F$1*$A11 - 1) / ($F$1 * $F$1 * B11)</f>
        <v>11.64426692917473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2.4759631762948109</v>
      </c>
      <c r="C12" s="14">
        <f>POWER((1 + $F$1), -$A12)</f>
        <v>0.4038832279793691</v>
      </c>
      <c r="D12" s="16">
        <f>($B12 - 1) / $F$1</f>
        <v>12.299693135790092</v>
      </c>
      <c r="E12" s="16">
        <f t="shared" si="3"/>
        <v>8.1302841376600196E-2</v>
      </c>
      <c r="F12" s="16">
        <f>($B12 - 1) / ($F$1 * $B12)</f>
        <v>4.967639766838591</v>
      </c>
      <c r="G12" s="16">
        <f t="shared" si="0"/>
        <v>0.20130284137660018</v>
      </c>
      <c r="H12" s="18">
        <f t="shared" si="1"/>
        <v>2.9131439082266537</v>
      </c>
      <c r="I12" s="18">
        <f>($B12 - $F$1*$A12 - 1) / ($F$1 * $F$1 * B12)</f>
        <v>14.471449525030316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2.7730787574501883</v>
      </c>
      <c r="C13" s="23">
        <f>POWER((1 + $F$1), -$A13)</f>
        <v>0.36061002498157957</v>
      </c>
      <c r="D13" s="25">
        <f>($B13 - 1) / $F$1</f>
        <v>14.775656312084903</v>
      </c>
      <c r="E13" s="25">
        <f t="shared" si="3"/>
        <v>6.7678888766660547E-2</v>
      </c>
      <c r="F13" s="25">
        <f>($B13 - 1) / ($F$1 * $B13)</f>
        <v>5.3282497918201699</v>
      </c>
      <c r="G13" s="25">
        <f t="shared" si="0"/>
        <v>0.18767888876666056</v>
      </c>
      <c r="H13" s="27">
        <f t="shared" si="1"/>
        <v>3.2574166758337917</v>
      </c>
      <c r="I13" s="27">
        <f>($B13 - $F$1*$A13 - 1) / ($F$1 * $F$1 * B13)</f>
        <v>17.356329724882951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3.1058482083442112</v>
      </c>
      <c r="C14" s="20">
        <f>POWER((1 + $F$1), -$A14)</f>
        <v>0.32197323659069599</v>
      </c>
      <c r="D14" s="21">
        <f>($B14 - 1) / $F$1</f>
        <v>17.548735069535095</v>
      </c>
      <c r="E14" s="21">
        <f t="shared" si="3"/>
        <v>5.6984164159844045E-2</v>
      </c>
      <c r="F14" s="21">
        <f>($B14 - 1) / ($F$1 * $B14)</f>
        <v>5.6502230284108661</v>
      </c>
      <c r="G14" s="21">
        <f t="shared" si="0"/>
        <v>0.17698416415984405</v>
      </c>
      <c r="H14" s="22">
        <f t="shared" si="1"/>
        <v>3.5846529866796635</v>
      </c>
      <c r="I14" s="22">
        <f>($B14 - $F$1*$A14 - 1) / ($F$1 * $F$1 * B14)</f>
        <v>20.254088854199225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3.4785499933455171</v>
      </c>
      <c r="C15" s="23">
        <f>POWER((1 + $F$1), -$A15)</f>
        <v>0.28747610409883567</v>
      </c>
      <c r="D15" s="25">
        <f>($B15 - 1) / $F$1</f>
        <v>20.654583277879311</v>
      </c>
      <c r="E15" s="25">
        <f t="shared" si="3"/>
        <v>4.8415404297746455E-2</v>
      </c>
      <c r="F15" s="25">
        <f>($B15 - 1) / ($F$1 * $B15)</f>
        <v>5.937699132509703</v>
      </c>
      <c r="G15" s="25">
        <f t="shared" si="0"/>
        <v>0.16841540429774646</v>
      </c>
      <c r="H15" s="27">
        <f t="shared" si="1"/>
        <v>3.8952546060399085</v>
      </c>
      <c r="I15" s="27">
        <f>($B15 - $F$1*$A15 - 1) / ($F$1 * $F$1 * B15)</f>
        <v>23.128849895187589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3.8959759925469788</v>
      </c>
      <c r="C16" s="14">
        <f>POWER((1 + $F$1), -$A16)</f>
        <v>0.25667509294538904</v>
      </c>
      <c r="D16" s="16">
        <f>($B16 - 1) / $F$1</f>
        <v>24.133133271224825</v>
      </c>
      <c r="E16" s="16">
        <f t="shared" si="3"/>
        <v>4.1436807593995734E-2</v>
      </c>
      <c r="F16" s="16">
        <f>($B16 - 1) / ($F$1 * $B16)</f>
        <v>6.1943742254550918</v>
      </c>
      <c r="G16" s="16">
        <f t="shared" si="0"/>
        <v>0.16143680759399573</v>
      </c>
      <c r="H16" s="18">
        <f t="shared" si="1"/>
        <v>4.1896525739337598</v>
      </c>
      <c r="I16" s="18">
        <f>($B16 - $F$1*$A16 - 1) / ($F$1 * $F$1 * B16)</f>
        <v>25.952275917586864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4.363493111652617</v>
      </c>
      <c r="C17" s="23">
        <f>POWER((1 + $F$1), -$A17)</f>
        <v>0.22917419012981158</v>
      </c>
      <c r="D17" s="25">
        <f>($B17 - 1) / $F$1</f>
        <v>28.029109263771808</v>
      </c>
      <c r="E17" s="25">
        <f t="shared" si="3"/>
        <v>3.5677195111316659E-2</v>
      </c>
      <c r="F17" s="25">
        <f>($B17 - 1) / ($F$1 * $B17)</f>
        <v>6.4235484155849045</v>
      </c>
      <c r="G17" s="25">
        <f t="shared" si="0"/>
        <v>0.15567719511131664</v>
      </c>
      <c r="H17" s="27">
        <f t="shared" si="1"/>
        <v>4.4683038629406946</v>
      </c>
      <c r="I17" s="27">
        <f>($B17 - $F$1*$A17 - 1) / ($F$1 * $F$1 * B17)</f>
        <v>28.702366199144606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4.8871122850509314</v>
      </c>
      <c r="C18" s="14">
        <f>POWER((1 + $F$1), -$A18)</f>
        <v>0.20461981261590317</v>
      </c>
      <c r="D18" s="16">
        <f>($B18 - 1) / $F$1</f>
        <v>32.392602375424431</v>
      </c>
      <c r="E18" s="16">
        <f t="shared" si="3"/>
        <v>3.0871246107681626E-2</v>
      </c>
      <c r="F18" s="16">
        <f>($B18 - 1) / ($F$1 * $B18)</f>
        <v>6.6281682282008072</v>
      </c>
      <c r="G18" s="16">
        <f t="shared" si="0"/>
        <v>0.15087124610768163</v>
      </c>
      <c r="H18" s="18">
        <f t="shared" si="1"/>
        <v>4.731687954103811</v>
      </c>
      <c r="I18" s="18">
        <f>($B18 - $F$1*$A18 - 1) / ($F$1 * $F$1 * B18)</f>
        <v>31.362423763151359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5.4735657592570428</v>
      </c>
      <c r="C19" s="24">
        <f>POWER((1 + $F$1), -$A19)</f>
        <v>0.18269626126419927</v>
      </c>
      <c r="D19" s="26">
        <f>($B19 - 1) / $F$1</f>
        <v>37.279714660475356</v>
      </c>
      <c r="E19" s="26">
        <f t="shared" si="3"/>
        <v>2.6824239646346289E-2</v>
      </c>
      <c r="F19" s="26">
        <f>($B19 - 1) / ($F$1 * $B19)</f>
        <v>6.8108644894650059</v>
      </c>
      <c r="G19" s="26">
        <f t="shared" si="0"/>
        <v>0.14682423964634628</v>
      </c>
      <c r="H19" s="28">
        <f t="shared" si="1"/>
        <v>4.9803033775400465</v>
      </c>
      <c r="I19" s="28">
        <f>($B19 - $F$1*$A19 - 1) / ($F$1 * $F$1 * B19)</f>
        <v>33.920171420850139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6.1303936503678891</v>
      </c>
      <c r="C20" s="14">
        <f>POWER((1 + $F$1), -$A20)</f>
        <v>0.16312166184303503</v>
      </c>
      <c r="D20" s="16">
        <f>($B20 - 1) / $F$1</f>
        <v>42.753280419732413</v>
      </c>
      <c r="E20" s="16">
        <f t="shared" si="3"/>
        <v>2.3390018033293616E-2</v>
      </c>
      <c r="F20" s="16">
        <f>($B20 - 1) / ($F$1 * $B20)</f>
        <v>6.9739861513080417</v>
      </c>
      <c r="G20" s="16">
        <f t="shared" si="0"/>
        <v>0.1433900180332936</v>
      </c>
      <c r="H20" s="18">
        <f t="shared" si="1"/>
        <v>5.214664262227517</v>
      </c>
      <c r="I20" s="18">
        <f>($B20 - $F$1*$A20 - 1) / ($F$1 * $F$1 * B20)</f>
        <v>36.366996348495675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6.8660408884120363</v>
      </c>
      <c r="C21" s="23">
        <f>POWER((1 + $F$1), -$A21)</f>
        <v>0.14564434093128129</v>
      </c>
      <c r="D21" s="25">
        <f>($B21 - 1) / $F$1</f>
        <v>48.883674070100305</v>
      </c>
      <c r="E21" s="25">
        <f t="shared" si="3"/>
        <v>2.0456727507142305E-2</v>
      </c>
      <c r="F21" s="25">
        <f>($B21 - 1) / ($F$1 * $B21)</f>
        <v>7.119630492239323</v>
      </c>
      <c r="G21" s="25">
        <f t="shared" si="0"/>
        <v>0.1404567275071423</v>
      </c>
      <c r="H21" s="27">
        <f t="shared" si="1"/>
        <v>5.4352969364881734</v>
      </c>
      <c r="I21" s="27">
        <f>($B21 - $F$1*$A21 - 1) / ($F$1 * $F$1 * B21)</f>
        <v>38.697305803396176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7.6899657950214815</v>
      </c>
      <c r="C22" s="14">
        <f>POWER((1 + $F$1), -$A22)</f>
        <v>0.13003959011721541</v>
      </c>
      <c r="D22" s="16">
        <f>($B22 - 1) / $F$1</f>
        <v>55.749714958512349</v>
      </c>
      <c r="E22" s="16">
        <f t="shared" si="3"/>
        <v>1.7937311441756733E-2</v>
      </c>
      <c r="F22" s="16">
        <f>($B22 - 1) / ($F$1 * $B22)</f>
        <v>7.2496700823565385</v>
      </c>
      <c r="G22" s="16">
        <f t="shared" si="0"/>
        <v>0.13793731144175672</v>
      </c>
      <c r="H22" s="18">
        <f t="shared" si="1"/>
        <v>5.642736617069823</v>
      </c>
      <c r="I22" s="18">
        <f>($B22 - $F$1*$A22 - 1) / ($F$1 * $F$1 * B22)</f>
        <v>40.907978835388839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8.61276169042406</v>
      </c>
      <c r="C23" s="23">
        <f>POWER((1 + $F$1), -$A23)</f>
        <v>0.1161067768903709</v>
      </c>
      <c r="D23" s="25">
        <f>($B23 - 1) / $F$1</f>
        <v>63.439680753533835</v>
      </c>
      <c r="E23" s="25">
        <f t="shared" si="3"/>
        <v>1.5763004922503432E-2</v>
      </c>
      <c r="F23" s="25">
        <f>($B23 - 1) / ($F$1 * $B23)</f>
        <v>7.3657768592469104</v>
      </c>
      <c r="G23" s="25">
        <f t="shared" si="0"/>
        <v>0.1357630049225034</v>
      </c>
      <c r="H23" s="27">
        <f t="shared" si="1"/>
        <v>5.8375242206036235</v>
      </c>
      <c r="I23" s="27">
        <f>($B23 - $F$1*$A23 - 1) / ($F$1 * $F$1 * B23)</f>
        <v>42.997900819415527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9.6462930932749469</v>
      </c>
      <c r="C24" s="20">
        <f>POWER((1 + $F$1), -$A24)</f>
        <v>0.1036667650806883</v>
      </c>
      <c r="D24" s="21">
        <f>($B24 - 1) / $F$1</f>
        <v>72.052442443957887</v>
      </c>
      <c r="E24" s="21">
        <f t="shared" si="3"/>
        <v>1.3878780039660643E-2</v>
      </c>
      <c r="F24" s="21">
        <f>($B24 - 1) / ($F$1 * $B24)</f>
        <v>7.4694436243275968</v>
      </c>
      <c r="G24" s="21">
        <f t="shared" si="0"/>
        <v>0.13387878003966067</v>
      </c>
      <c r="H24" s="22">
        <f t="shared" si="1"/>
        <v>6.0202033267232276</v>
      </c>
      <c r="I24" s="22">
        <f>($B24 - $F$1*$A24 - 1) / ($F$1 * $F$1 * B24)</f>
        <v>44.967569355948598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10.803848264467941</v>
      </c>
      <c r="C25" s="23">
        <f>POWER((1 + $F$1), -$A25)</f>
        <v>9.2559611679185971E-2</v>
      </c>
      <c r="D25" s="25">
        <f>($B25 - 1) / $F$1</f>
        <v>81.698735537232849</v>
      </c>
      <c r="E25" s="25">
        <f t="shared" si="3"/>
        <v>1.2240091519461357E-2</v>
      </c>
      <c r="F25" s="25">
        <f>($B25 - 1) / ($F$1 * $B25)</f>
        <v>7.5620032360067837</v>
      </c>
      <c r="G25" s="25">
        <f t="shared" si="0"/>
        <v>0.13224009151946137</v>
      </c>
      <c r="H25" s="27">
        <f t="shared" si="1"/>
        <v>6.1913173174275968</v>
      </c>
      <c r="I25" s="27">
        <f>($B25 - $F$1*$A25 - 1) / ($F$1 * $F$1 * B25)</f>
        <v>46.818761589532322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12.100310056204096</v>
      </c>
      <c r="C26" s="14">
        <f>POWER((1 + $F$1), -$A26)</f>
        <v>8.2642510427844609E-2</v>
      </c>
      <c r="D26" s="16">
        <f>($B26 - 1) / $F$1</f>
        <v>92.502583801700808</v>
      </c>
      <c r="E26" s="16">
        <f t="shared" si="3"/>
        <v>1.0810508840960758E-2</v>
      </c>
      <c r="F26" s="16">
        <f>($B26 - 1) / ($F$1 * $B26)</f>
        <v>7.6446457464346285</v>
      </c>
      <c r="G26" s="16">
        <f t="shared" si="0"/>
        <v>0.13081050884096077</v>
      </c>
      <c r="H26" s="18">
        <f t="shared" si="1"/>
        <v>6.3514067124905287</v>
      </c>
      <c r="I26" s="18">
        <f>($B26 - $F$1*$A26 - 1) / ($F$1 * $F$1 * B26)</f>
        <v>48.554254308517066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13.552347262948587</v>
      </c>
      <c r="C27" s="23">
        <f>POWER((1 + $F$1), -$A27)</f>
        <v>7.3787955739146982E-2</v>
      </c>
      <c r="D27" s="25">
        <f>($B27 - 1) / $F$1</f>
        <v>104.60289385790489</v>
      </c>
      <c r="E27" s="25">
        <f t="shared" si="3"/>
        <v>9.5599649600366151E-3</v>
      </c>
      <c r="F27" s="25">
        <f>($B27 - 1) / ($F$1 * $B27)</f>
        <v>7.7184337021737752</v>
      </c>
      <c r="G27" s="25">
        <f t="shared" si="0"/>
        <v>0.12955996496003661</v>
      </c>
      <c r="H27" s="27">
        <f t="shared" si="1"/>
        <v>6.5010067159929816</v>
      </c>
      <c r="I27" s="27">
        <f>($B27 - $F$1*$A27 - 1) / ($F$1 * $F$1 * B27)</f>
        <v>50.17758933477829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15.178628934502418</v>
      </c>
      <c r="C28" s="14">
        <f>POWER((1 + $F$1), -$A28)</f>
        <v>6.5882103338524081E-2</v>
      </c>
      <c r="D28" s="16">
        <f>($B28 - 1) / $F$1</f>
        <v>118.15524112085349</v>
      </c>
      <c r="E28" s="16">
        <f t="shared" si="3"/>
        <v>8.463441744214829E-3</v>
      </c>
      <c r="F28" s="16">
        <f>($B28 - 1) / ($F$1 * $B28)</f>
        <v>7.7843158055122998</v>
      </c>
      <c r="G28" s="16">
        <f t="shared" si="0"/>
        <v>0.12846344174421481</v>
      </c>
      <c r="H28" s="18">
        <f t="shared" si="1"/>
        <v>6.6406449844903666</v>
      </c>
      <c r="I28" s="18">
        <f>($B28 - $F$1*$A28 - 1) / ($F$1 * $F$1 * B28)</f>
        <v>51.692877711564343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17.000064406642711</v>
      </c>
      <c r="C29" s="24">
        <f>POWER((1 + $F$1), -$A29)</f>
        <v>5.8823306552253637E-2</v>
      </c>
      <c r="D29" s="26">
        <f>($B29 - 1) / $F$1</f>
        <v>133.33387005535593</v>
      </c>
      <c r="E29" s="26">
        <f t="shared" si="3"/>
        <v>7.4999698095077581E-3</v>
      </c>
      <c r="F29" s="26">
        <f>($B29 - 1) / ($F$1 * $B29)</f>
        <v>7.8431391120645539</v>
      </c>
      <c r="G29" s="26">
        <f t="shared" si="0"/>
        <v>0.12749996980950776</v>
      </c>
      <c r="H29" s="28">
        <f t="shared" si="1"/>
        <v>6.770839623019218</v>
      </c>
      <c r="I29" s="28">
        <f>($B29 - $F$1*$A29 - 1) / ($F$1 * $F$1 * B29)</f>
        <v>53.104637068818441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19.040072135439836</v>
      </c>
      <c r="C30" s="14">
        <f>POWER((1 + $F$1), -$A30)</f>
        <v>5.2520809421655032E-2</v>
      </c>
      <c r="D30" s="16">
        <f>($B30 - 1) / $F$1</f>
        <v>150.33393446199864</v>
      </c>
      <c r="E30" s="16">
        <f t="shared" si="3"/>
        <v>6.651858102288806E-3</v>
      </c>
      <c r="F30" s="16">
        <f>($B30 - 1) / ($F$1 * $B30)</f>
        <v>7.8956599214862084</v>
      </c>
      <c r="G30" s="16">
        <f t="shared" si="0"/>
        <v>0.12665185810228879</v>
      </c>
      <c r="H30" s="18">
        <f t="shared" si="1"/>
        <v>6.8920974111707576</v>
      </c>
      <c r="I30" s="18">
        <f>($B30 - $F$1*$A30 - 1) / ($F$1 * $F$1 * B30)</f>
        <v>54.417657304359807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21.324880791692621</v>
      </c>
      <c r="C31" s="23">
        <f>POWER((1 + $F$1), -$A31)</f>
        <v>4.6893579840763415E-2</v>
      </c>
      <c r="D31" s="25">
        <f>($B31 - 1) / $F$1</f>
        <v>169.37400659743852</v>
      </c>
      <c r="E31" s="25">
        <f t="shared" si="3"/>
        <v>5.9040936687337195E-3</v>
      </c>
      <c r="F31" s="25">
        <f>($B31 - 1) / ($F$1 * $B31)</f>
        <v>7.9425535013269721</v>
      </c>
      <c r="G31" s="25">
        <f t="shared" si="0"/>
        <v>0.1259040936687337</v>
      </c>
      <c r="H31" s="27">
        <f t="shared" si="1"/>
        <v>7.0049122578682459</v>
      </c>
      <c r="I31" s="27">
        <f>($B31 - $F$1*$A31 - 1) / ($F$1 * $F$1 * B31)</f>
        <v>55.636890380219668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23.883866486695734</v>
      </c>
      <c r="C32" s="14">
        <f>POWER((1 + $F$1), -$A32)</f>
        <v>4.1869267714967337E-2</v>
      </c>
      <c r="D32" s="16">
        <f>($B32 - 1) / $F$1</f>
        <v>190.69888738913113</v>
      </c>
      <c r="E32" s="16">
        <f t="shared" si="3"/>
        <v>5.2438690843510131E-3</v>
      </c>
      <c r="F32" s="16">
        <f>($B32 - 1) / ($F$1 * $B32)</f>
        <v>7.9844227690419389</v>
      </c>
      <c r="G32" s="16">
        <f t="shared" si="0"/>
        <v>0.12524386908435101</v>
      </c>
      <c r="H32" s="18">
        <f t="shared" si="1"/>
        <v>7.1097638803180967</v>
      </c>
      <c r="I32" s="18">
        <f>($B32 - $F$1*$A32 - 1) / ($F$1 * $F$1 * B32)</f>
        <v>56.767360608523781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26.749930465099226</v>
      </c>
      <c r="C33" s="23">
        <f>POWER((1 + $F$1), -$A33)</f>
        <v>3.7383274745506546E-2</v>
      </c>
      <c r="D33" s="25">
        <f>($B33 - 1) / $F$1</f>
        <v>214.58275387582688</v>
      </c>
      <c r="E33" s="25">
        <f t="shared" si="3"/>
        <v>4.6602067591073621E-3</v>
      </c>
      <c r="F33" s="25">
        <f>($B33 - 1) / ($F$1 * $B33)</f>
        <v>8.0218060437874463</v>
      </c>
      <c r="G33" s="25">
        <f t="shared" si="0"/>
        <v>0.12466020675910736</v>
      </c>
      <c r="H33" s="27">
        <f t="shared" si="1"/>
        <v>7.2071166998823868</v>
      </c>
      <c r="I33" s="27">
        <f>($B33 - $F$1*$A33 - 1) / ($F$1 * $F$1 * B33)</f>
        <v>57.814092301397963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29.959922120911134</v>
      </c>
      <c r="C34" s="20">
        <f>POWER((1 + $F$1), -$A34)</f>
        <v>3.3377923879916553E-2</v>
      </c>
      <c r="D34" s="21">
        <f>($B34 - 1) / $F$1</f>
        <v>241.33268434092614</v>
      </c>
      <c r="E34" s="21">
        <f t="shared" si="3"/>
        <v>4.1436575519431876E-3</v>
      </c>
      <c r="F34" s="21">
        <f>($B34 - 1) / ($F$1 * $B34)</f>
        <v>8.0551839676673627</v>
      </c>
      <c r="G34" s="21">
        <f t="shared" si="0"/>
        <v>0.12414365755194318</v>
      </c>
      <c r="H34" s="22">
        <f t="shared" si="1"/>
        <v>7.2974189453475367</v>
      </c>
      <c r="I34" s="22">
        <f>($B34 - $F$1*$A34 - 1) / ($F$1 * $F$1 * B34)</f>
        <v>58.782052093915553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33.555112775420469</v>
      </c>
      <c r="C35" s="23">
        <f>POWER((1 + $F$1), -$A35)</f>
        <v>2.9801717749925499E-2</v>
      </c>
      <c r="D35" s="25">
        <f>($B35 - 1) / $F$1</f>
        <v>271.29260646183724</v>
      </c>
      <c r="E35" s="25">
        <f t="shared" si="3"/>
        <v>3.6860569590961931E-3</v>
      </c>
      <c r="F35" s="25">
        <f>($B35 - 1) / ($F$1 * $B35)</f>
        <v>8.084985685417287</v>
      </c>
      <c r="G35" s="25">
        <f t="shared" si="0"/>
        <v>0.12368605695909621</v>
      </c>
      <c r="H35" s="27">
        <f t="shared" si="1"/>
        <v>7.3811019522334842</v>
      </c>
      <c r="I35" s="27">
        <f>($B35 - $F$1*$A35 - 1) / ($F$1 * $F$1 * B35)</f>
        <v>59.676103626413308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37.581726308470934</v>
      </c>
      <c r="C36" s="14">
        <f>POWER((1 + $F$1), -$A36)</f>
        <v>2.6608676562433473E-2</v>
      </c>
      <c r="D36" s="16">
        <f>($B36 - 1) / $F$1</f>
        <v>304.84771923725782</v>
      </c>
      <c r="E36" s="16">
        <f t="shared" si="3"/>
        <v>3.2803263298214706E-3</v>
      </c>
      <c r="F36" s="16">
        <f>($B36 - 1) / ($F$1 * $B36)</f>
        <v>8.1115943619797211</v>
      </c>
      <c r="G36" s="16">
        <f t="shared" si="0"/>
        <v>0.12328032632982147</v>
      </c>
      <c r="H36" s="18">
        <f t="shared" si="1"/>
        <v>7.4585796453809401</v>
      </c>
      <c r="I36" s="18">
        <f>($B36 - $F$1*$A36 - 1) / ($F$1 * $F$1 * B36)</f>
        <v>60.500972599848744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42.091533465487451</v>
      </c>
      <c r="C37" s="23">
        <f>POWER((1 + $F$1), -$A37)</f>
        <v>2.3757746930744169E-2</v>
      </c>
      <c r="D37" s="25">
        <f>($B37 - 1) / $F$1</f>
        <v>342.42944554572875</v>
      </c>
      <c r="E37" s="25">
        <f t="shared" si="3"/>
        <v>2.9203096083232653E-3</v>
      </c>
      <c r="F37" s="25">
        <f>($B37 - 1) / ($F$1 * $B37)</f>
        <v>8.1353521089104657</v>
      </c>
      <c r="G37" s="25">
        <f t="shared" si="0"/>
        <v>0.12292030960832326</v>
      </c>
      <c r="H37" s="27">
        <f t="shared" si="1"/>
        <v>7.5302481910444348</v>
      </c>
      <c r="I37" s="27">
        <f>($B37 - $F$1*$A37 - 1) / ($F$1 * $F$1 * B37)</f>
        <v>61.261220501632565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47.142517481345948</v>
      </c>
      <c r="C38" s="14">
        <f>POWER((1 + $F$1), -$A38)</f>
        <v>2.1212274045307292E-2</v>
      </c>
      <c r="D38" s="16">
        <f>($B38 - 1) / $F$1</f>
        <v>384.52097901121624</v>
      </c>
      <c r="E38" s="16">
        <f t="shared" si="3"/>
        <v>2.6006383385672972E-3</v>
      </c>
      <c r="F38" s="16">
        <f>($B38 - 1) / ($F$1 * $B38)</f>
        <v>8.1565643829557732</v>
      </c>
      <c r="G38" s="16">
        <f t="shared" si="0"/>
        <v>0.12260063833856728</v>
      </c>
      <c r="H38" s="18">
        <f t="shared" si="1"/>
        <v>7.5964858040725991</v>
      </c>
      <c r="I38" s="18">
        <f>($B38 - $F$1*$A38 - 1) / ($F$1 * $F$1 * B38)</f>
        <v>61.961225545127711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52.799619579107464</v>
      </c>
      <c r="C39" s="24">
        <f>POWER((1 + $F$1), -$A39)</f>
        <v>1.8939530397595796E-2</v>
      </c>
      <c r="D39" s="26">
        <f>($B39 - 1) / $F$1</f>
        <v>431.66349649256222</v>
      </c>
      <c r="E39" s="26">
        <f t="shared" si="3"/>
        <v>2.3166193299303697E-3</v>
      </c>
      <c r="F39" s="26">
        <f>($B39 - 1) / ($F$1 * $B39)</f>
        <v>8.1755039133533689</v>
      </c>
      <c r="G39" s="26">
        <f t="shared" si="0"/>
        <v>0.12231661932993036</v>
      </c>
      <c r="H39" s="28">
        <f t="shared" si="1"/>
        <v>7.6576526954369744</v>
      </c>
      <c r="I39" s="28">
        <f>($B39 - $F$1*$A39 - 1) / ($F$1 * $F$1 * B39)</f>
        <v>62.605169578645956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59.135573928600358</v>
      </c>
      <c r="C40" s="14">
        <f>POWER((1 + $F$1), -$A40)</f>
        <v>1.691029499785339E-2</v>
      </c>
      <c r="D40" s="16">
        <f>($B40 - 1) / $F$1</f>
        <v>484.46311607166967</v>
      </c>
      <c r="E40" s="16">
        <f t="shared" si="3"/>
        <v>2.0641406266562173E-3</v>
      </c>
      <c r="F40" s="16">
        <f>($B40 - 1) / ($F$1 * $B40)</f>
        <v>8.1924142083512219</v>
      </c>
      <c r="G40" s="16">
        <f t="shared" si="0"/>
        <v>0.12206414062665621</v>
      </c>
      <c r="H40" s="18">
        <f t="shared" si="1"/>
        <v>7.714091145336468</v>
      </c>
      <c r="I40" s="18">
        <f>($B40 - $F$1*$A40 - 1) / ($F$1 * $F$1 * B40)</f>
        <v>63.197029903570829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93.050970441363958</v>
      </c>
      <c r="C41" s="23">
        <f>POWER((1 + $F$1), -$A41)</f>
        <v>1.0746798182294614E-2</v>
      </c>
      <c r="D41" s="25">
        <f>($B41 - 1) / $F$1</f>
        <v>767.09142034469971</v>
      </c>
      <c r="E41" s="25">
        <f t="shared" si="3"/>
        <v>1.3036255829202738E-3</v>
      </c>
      <c r="F41" s="25">
        <f>($B41 - 1) / ($F$1 * $B41)</f>
        <v>8.2437766818142126</v>
      </c>
      <c r="G41" s="25">
        <f t="shared" si="0"/>
        <v>0.12130362558292025</v>
      </c>
      <c r="H41" s="27">
        <f t="shared" si="1"/>
        <v>7.8987914723599078</v>
      </c>
      <c r="I41" s="27">
        <f>($B41 - $F$1*$A41 - 1) / ($F$1 * $F$1 * B41)</f>
        <v>65.115872954353563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230.39077633131407</v>
      </c>
      <c r="C42" s="14">
        <f>POWER((1 + $F$1), -$A42)</f>
        <v>4.3404515403079645E-3</v>
      </c>
      <c r="D42" s="16">
        <f>($B42 - 1) / $F$1</f>
        <v>1911.5898027609508</v>
      </c>
      <c r="E42" s="16">
        <f t="shared" si="3"/>
        <v>5.2312478260538862E-4</v>
      </c>
      <c r="F42" s="16">
        <f>($B42 - 1) / ($F$1 * $B42)</f>
        <v>8.2971629038307668</v>
      </c>
      <c r="G42" s="16">
        <f t="shared" si="0"/>
        <v>0.12052312478260539</v>
      </c>
      <c r="H42" s="18">
        <f t="shared" si="1"/>
        <v>8.1240834202911802</v>
      </c>
      <c r="I42" s="18">
        <f>($B42 - $F$1*$A42 - 1) / ($F$1 * $F$1 * B42)</f>
        <v>67.40684358246655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289.00218983000042</v>
      </c>
      <c r="C43" s="23">
        <f>POWER((1 + $F$1), -$A43)</f>
        <v>3.460181393740405E-3</v>
      </c>
      <c r="D43" s="25">
        <f>($B43 - 1) / $F$1</f>
        <v>2400.018248583337</v>
      </c>
      <c r="E43" s="25">
        <f t="shared" si="3"/>
        <v>4.1666349853392644E-4</v>
      </c>
      <c r="F43" s="25">
        <f>($B43 - 1) / ($F$1 * $B43)</f>
        <v>8.3044984883854962</v>
      </c>
      <c r="G43" s="25">
        <f t="shared" si="0"/>
        <v>0.12041666349853393</v>
      </c>
      <c r="H43" s="27">
        <f t="shared" si="1"/>
        <v>8.1597235422775309</v>
      </c>
      <c r="I43" s="27">
        <f>($B43 - $F$1*$A43 - 1) / ($F$1 * $F$1 * B43)</f>
        <v>67.762411822487309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897.59693349106033</v>
      </c>
      <c r="C44" s="20">
        <f>POWER((1 + $F$1), -$A44)</f>
        <v>1.1140858025335037E-3</v>
      </c>
      <c r="D44" s="21">
        <f>($B44 - 1) / $F$1</f>
        <v>7471.6411124255028</v>
      </c>
      <c r="E44" s="21">
        <f t="shared" si="3"/>
        <v>1.3383940488482217E-4</v>
      </c>
      <c r="F44" s="21">
        <f>($B44 - 1) / ($F$1 * $B44)</f>
        <v>8.3240492849788872</v>
      </c>
      <c r="G44" s="21">
        <f t="shared" si="0"/>
        <v>0.12013383940488483</v>
      </c>
      <c r="H44" s="22">
        <f t="shared" si="1"/>
        <v>8.2664136308909217</v>
      </c>
      <c r="I44" s="22">
        <f>($B44 - $F$1*$A44 - 1) / ($F$1 * $F$1 * B44)</f>
        <v>68.810034473557309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3497.0161038649589</v>
      </c>
      <c r="C45" s="23">
        <f>POWER((1 + $F$1), -$A45)</f>
        <v>2.8595807691442535E-4</v>
      </c>
      <c r="D45" s="25">
        <f>($B45 - 1) / $F$1</f>
        <v>29133.467532207993</v>
      </c>
      <c r="E45" s="25">
        <f t="shared" si="3"/>
        <v>3.4324784679148391E-5</v>
      </c>
      <c r="F45" s="25">
        <f>($B45 - 1) / ($F$1 * $B45)</f>
        <v>8.3309503493590462</v>
      </c>
      <c r="G45" s="25">
        <f t="shared" si="0"/>
        <v>0.12003432478467915</v>
      </c>
      <c r="H45" s="27">
        <f t="shared" si="1"/>
        <v>8.3127384625258447</v>
      </c>
      <c r="I45" s="27">
        <f>($B45 - $F$1*$A45 - 1) / ($F$1 * $F$1 * B45)</f>
        <v>69.253011398510068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8658.4831000795875</v>
      </c>
      <c r="C46" s="14">
        <f>POWER((1 + $F$1), -$A46)</f>
        <v>1.1549367117097082E-4</v>
      </c>
      <c r="D46" s="16">
        <f>($B46 - 1) / $F$1</f>
        <v>72145.692500663237</v>
      </c>
      <c r="E46" s="16">
        <f t="shared" si="3"/>
        <v>1.386084137997299E-5</v>
      </c>
      <c r="F46" s="16">
        <f>($B46 - 1) / ($F$1 * $B46)</f>
        <v>8.3323708860735763</v>
      </c>
      <c r="G46" s="16">
        <f t="shared" si="0"/>
        <v>0.12001386084137995</v>
      </c>
      <c r="H46" s="18">
        <f t="shared" si="1"/>
        <v>8.3240927724133496</v>
      </c>
      <c r="I46" s="18">
        <f>($B46 - $F$1*$A46 - 1) / ($F$1 * $F$1 * B46)</f>
        <v>69.359428269832478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13624.290786208052</v>
      </c>
      <c r="C47" s="23">
        <f>POWER((1 + $F$1), -$A47)</f>
        <v>7.3398315970494822E-5</v>
      </c>
      <c r="D47" s="25">
        <f>($B47 - 1) / $F$1</f>
        <v>113527.42321840044</v>
      </c>
      <c r="E47" s="25">
        <f t="shared" si="3"/>
        <v>8.8084444414477009E-6</v>
      </c>
      <c r="F47" s="25">
        <f>($B47 - 1) / ($F$1 * $B47)</f>
        <v>8.3327216807002458</v>
      </c>
      <c r="G47" s="25">
        <f t="shared" si="0"/>
        <v>0.12000880844444145</v>
      </c>
      <c r="H47" s="27">
        <f t="shared" si="1"/>
        <v>8.3271674222243188</v>
      </c>
      <c r="I47" s="27">
        <f>($B47 - $F$1*$A47 - 1) / ($F$1 * $F$1 * B47)</f>
        <v>69.387968517989364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26891.934223360819</v>
      </c>
      <c r="C48" s="14">
        <f>POWER((1 + $F$1), -$A48)</f>
        <v>3.7185871112659034E-5</v>
      </c>
      <c r="D48" s="16">
        <f>($B48 - 1) / $F$1</f>
        <v>224091.11852800683</v>
      </c>
      <c r="E48" s="16">
        <f t="shared" si="3"/>
        <v>4.462470474370988E-6</v>
      </c>
      <c r="F48" s="16">
        <f>($B48 - 1) / ($F$1 * $B48)</f>
        <v>8.3330234510740606</v>
      </c>
      <c r="G48" s="16">
        <f t="shared" si="0"/>
        <v>0.12000446247047437</v>
      </c>
      <c r="H48" s="18">
        <f t="shared" si="1"/>
        <v>8.3299864804775563</v>
      </c>
      <c r="I48" s="18">
        <f>($B48 - $F$1*$A48 - 1) / ($F$1 * $F$1 * B48)</f>
        <v>69.413972688949357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53079.909818545588</v>
      </c>
      <c r="C49" s="24">
        <f>POWER((1 + $F$1), -$A49)</f>
        <v>1.8839519573761785E-5</v>
      </c>
      <c r="D49" s="26">
        <f>($B49 - 1) / $F$1</f>
        <v>442324.24848787993</v>
      </c>
      <c r="E49" s="26">
        <f t="shared" si="3"/>
        <v>2.2607849409535613E-6</v>
      </c>
      <c r="F49" s="26">
        <f>($B49 - 1) / ($F$1 * $B49)</f>
        <v>8.3331763373368855</v>
      </c>
      <c r="G49" s="26">
        <f t="shared" si="0"/>
        <v>0.12000226078494095</v>
      </c>
      <c r="H49" s="28">
        <f t="shared" si="1"/>
        <v>8.3315247053805717</v>
      </c>
      <c r="I49" s="28">
        <f>($B49 - $F$1*$A49 - 1) / ($F$1 * $F$1 * B49)</f>
        <v>69.428064528815042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83522.265726535581</v>
      </c>
      <c r="C50" s="14">
        <f>POWER((1 + $F$1), -$A50)</f>
        <v>1.1972855277587295E-5</v>
      </c>
      <c r="D50" s="16">
        <f>($B50 - 1) / $F$1</f>
        <v>696010.54772112984</v>
      </c>
      <c r="E50" s="16">
        <f t="shared" si="3"/>
        <v>1.4367598354280537E-6</v>
      </c>
      <c r="F50" s="16">
        <f>($B50 - 1) / ($F$1 * $B50)</f>
        <v>8.3332335595393534</v>
      </c>
      <c r="G50" s="16">
        <f t="shared" si="0"/>
        <v>0.12000143675983543</v>
      </c>
      <c r="H50" s="18">
        <f t="shared" si="1"/>
        <v>8.3321360334704782</v>
      </c>
      <c r="I50" s="18">
        <f>($B50 - $F$1*$A50 - 1) / ($F$1 * $F$1 * B50)</f>
        <v>69.433635616763297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206798.05433961225</v>
      </c>
      <c r="C51" s="23">
        <f>POWER((1 + $F$1), -$A51)</f>
        <v>4.8356354376417821E-6</v>
      </c>
      <c r="D51" s="25">
        <f>($B51 - 1) / $F$1</f>
        <v>1723308.7861634356</v>
      </c>
      <c r="E51" s="25">
        <f t="shared" si="3"/>
        <v>5.8027905853499303E-7</v>
      </c>
      <c r="F51" s="25">
        <f>($B51 - 1) / ($F$1 * $B51)</f>
        <v>8.3332930363713533</v>
      </c>
      <c r="G51" s="25">
        <f t="shared" si="0"/>
        <v>0.12000058027905854</v>
      </c>
      <c r="H51" s="27">
        <f t="shared" si="1"/>
        <v>8.3328110821806511</v>
      </c>
      <c r="I51" s="27">
        <f>($B51 - $F$1*$A51 - 1) / ($F$1 * $F$1 * B51)</f>
        <v>69.439756564534065</v>
      </c>
      <c r="J51" s="34">
        <f t="shared" si="2"/>
        <v>108</v>
      </c>
    </row>
    <row r="52" spans="1:10" x14ac:dyDescent="0.25">
      <c r="A52" s="32">
        <v>120</v>
      </c>
      <c r="B52" s="15">
        <f>POWER((1 + $F$1), $A52)</f>
        <v>805680.25501255493</v>
      </c>
      <c r="C52" s="15">
        <f>POWER((1 + $F$1), -$A52)</f>
        <v>1.2411871754067213E-6</v>
      </c>
      <c r="D52" s="17">
        <f>($B52 - 1) / $F$1</f>
        <v>6713993.7917712918</v>
      </c>
      <c r="E52" s="17">
        <f t="shared" si="3"/>
        <v>1.4894264591450854E-7</v>
      </c>
      <c r="F52" s="17">
        <f>($B52 - 1) / ($F$1 * $B52)</f>
        <v>8.3333229901068719</v>
      </c>
      <c r="G52" s="17">
        <f t="shared" si="0"/>
        <v>0.12000014894264591</v>
      </c>
      <c r="H52" s="19">
        <f t="shared" si="1"/>
        <v>8.3331843906874177</v>
      </c>
      <c r="I52" s="19">
        <f>($B52 - $F$1*$A52 - 1) / ($F$1 * $F$1 * B52)</f>
        <v>69.443117063715192</v>
      </c>
      <c r="J52" s="36">
        <f t="shared" si="2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176-9EE7-4DE4-A30D-BEB6048BD6FD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</v>
      </c>
      <c r="B1" s="5"/>
      <c r="C1" s="48" t="s">
        <v>33</v>
      </c>
      <c r="E1" s="1" t="s">
        <v>3</v>
      </c>
      <c r="F1" s="2">
        <f>VLOOKUP(C1,Summary!A10:'Summary'!D39, 3, FALSE)</f>
        <v>2.5000000000000001E-3</v>
      </c>
      <c r="I1" s="6" t="str">
        <f>"p. " &amp; VLOOKUP(C1,Summary!A10:'Summary'!D39, 4, FALSE)</f>
        <v>p. 816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1.0024999999999999</v>
      </c>
      <c r="C5" s="23">
        <f>POWER((1 + $F$1), -$A5)</f>
        <v>0.99750623441396513</v>
      </c>
      <c r="D5" s="25">
        <f>($B5 - 1) / $F$1</f>
        <v>0.99999999999997868</v>
      </c>
      <c r="E5" s="25">
        <f>1/D5</f>
        <v>1.0000000000000213</v>
      </c>
      <c r="F5" s="25">
        <f>($B5 - 1) / ($F$1 * $B5)</f>
        <v>0.99750623441394393</v>
      </c>
      <c r="G5" s="25">
        <f>1/F5</f>
        <v>1.0025000000000213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1.0050062499999999</v>
      </c>
      <c r="C6" s="14">
        <f>POWER((1 + $F$1), -$A6)</f>
        <v>0.99501868769472834</v>
      </c>
      <c r="D6" s="16">
        <f>($B6 - 1) / $F$1</f>
        <v>2.0024999999999515</v>
      </c>
      <c r="E6" s="16">
        <f>1/D6</f>
        <v>0.49937578027466878</v>
      </c>
      <c r="F6" s="16">
        <f>($B6 - 1) / ($F$1 * $B6)</f>
        <v>1.9925249221086454</v>
      </c>
      <c r="G6" s="16">
        <f t="shared" ref="G6:G54" si="0">1/F6</f>
        <v>0.50187578027466873</v>
      </c>
      <c r="H6" s="18">
        <f t="shared" ref="H6:H54" si="1">I6*G6</f>
        <v>0.49937578027350488</v>
      </c>
      <c r="I6" s="18">
        <f>($B6 - $F$1*$A6 - 1) / ($F$1 * $F$1 * B6)</f>
        <v>0.99501868769240942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1.0075187656249998</v>
      </c>
      <c r="C7" s="23">
        <f>POWER((1 + $F$1), -$A7)</f>
        <v>0.99253734433389373</v>
      </c>
      <c r="D7" s="25">
        <f>($B7 - 1) / $F$1</f>
        <v>3.0075062499999028</v>
      </c>
      <c r="E7" s="25">
        <f>1/D7</f>
        <v>0.33250138715423527</v>
      </c>
      <c r="F7" s="25">
        <f>($B7 - 1) / ($F$1 * $B7)</f>
        <v>2.9850622664424908</v>
      </c>
      <c r="G7" s="25">
        <f t="shared" si="0"/>
        <v>0.33500138715423533</v>
      </c>
      <c r="H7" s="27">
        <f t="shared" si="1"/>
        <v>0.99833541491435529</v>
      </c>
      <c r="I7" s="27">
        <f>($B7 - $F$1*$A7 - 1) / ($F$1 * $F$1 * B7)</f>
        <v>2.9800933763140498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1.0100375625390623</v>
      </c>
      <c r="C8" s="14">
        <f>POWER((1 + $F$1), -$A8)</f>
        <v>0.99006218886173936</v>
      </c>
      <c r="D8" s="16">
        <f>($B8 - 1) / $F$1</f>
        <v>4.0150250156249179</v>
      </c>
      <c r="E8" s="16">
        <f t="shared" ref="E8:E54" si="3">1/D8</f>
        <v>0.24906445068421451</v>
      </c>
      <c r="F8" s="16">
        <f>($B8 - 1) / ($F$1 * $B8)</f>
        <v>3.9751244553042455</v>
      </c>
      <c r="G8" s="16">
        <f t="shared" si="0"/>
        <v>0.25156445068421451</v>
      </c>
      <c r="H8" s="18">
        <f t="shared" si="1"/>
        <v>1.4968789052564098</v>
      </c>
      <c r="I8" s="18">
        <f>($B8 - $F$1*$A8 - 1) / ($F$1 * $F$1 * B8)</f>
        <v>5.9502799429138014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1.01256265644541</v>
      </c>
      <c r="C9" s="24">
        <f>POWER((1 + $F$1), -$A9)</f>
        <v>0.98759320584712151</v>
      </c>
      <c r="D9" s="26">
        <f>($B9 - 1) / $F$1</f>
        <v>5.0250625781639968</v>
      </c>
      <c r="E9" s="26">
        <f t="shared" si="3"/>
        <v>0.1990024968734557</v>
      </c>
      <c r="F9" s="26">
        <f>($B9 - 1) / ($F$1 * $B9)</f>
        <v>4.962717661151383</v>
      </c>
      <c r="G9" s="26">
        <f t="shared" si="0"/>
        <v>0.2015024968734557</v>
      </c>
      <c r="H9" s="28">
        <f t="shared" si="1"/>
        <v>1.9950062530900201</v>
      </c>
      <c r="I9" s="28">
        <f>($B9 - $F$1*$A9 - 1) / ($F$1 * $F$1 * B9)</f>
        <v>9.9006527663172896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1.0150940630865233</v>
      </c>
      <c r="C10" s="14">
        <f>POWER((1 + $F$1), -$A10)</f>
        <v>0.98513037989737828</v>
      </c>
      <c r="D10" s="16">
        <f>($B10 - 1) / $F$1</f>
        <v>6.0376252346093118</v>
      </c>
      <c r="E10" s="16">
        <f t="shared" si="3"/>
        <v>0.16562803439135768</v>
      </c>
      <c r="F10" s="16">
        <f>($B10 - 1) / ($F$1 * $B10)</f>
        <v>5.9478480410486698</v>
      </c>
      <c r="G10" s="16">
        <f t="shared" si="0"/>
        <v>0.16812803439135765</v>
      </c>
      <c r="H10" s="18">
        <f t="shared" si="1"/>
        <v>2.4927174607441853</v>
      </c>
      <c r="I10" s="18">
        <f>($B10 - $F$1*$A10 - 1) / ($F$1 * $F$1 * B10)</f>
        <v>14.826304665775117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1.0176317982442395</v>
      </c>
      <c r="C11" s="23">
        <f>POWER((1 + $F$1), -$A11)</f>
        <v>0.98267369565823282</v>
      </c>
      <c r="D11" s="25">
        <f>($B11 - 1) / $F$1</f>
        <v>7.0527192976958197</v>
      </c>
      <c r="E11" s="25">
        <f t="shared" si="3"/>
        <v>0.14178928123889861</v>
      </c>
      <c r="F11" s="25">
        <f>($B11 - 1) / ($F$1 * $B11)</f>
        <v>6.9305217367068872</v>
      </c>
      <c r="G11" s="25">
        <f t="shared" si="0"/>
        <v>0.14428928123889859</v>
      </c>
      <c r="H11" s="27">
        <f t="shared" si="1"/>
        <v>2.9900125310823094</v>
      </c>
      <c r="I11" s="27">
        <f>($B11 - $F$1*$A11 - 1) / ($F$1 * $F$1 * B11)</f>
        <v>20.722346839691923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1.0201758777398502</v>
      </c>
      <c r="C12" s="14">
        <f>POWER((1 + $F$1), -$A12)</f>
        <v>0.98022313781369852</v>
      </c>
      <c r="D12" s="16">
        <f>($B12 - 1) / $F$1</f>
        <v>8.0703510959400759</v>
      </c>
      <c r="E12" s="16">
        <f t="shared" si="3"/>
        <v>0.12391034641641137</v>
      </c>
      <c r="F12" s="16">
        <f>($B12 - 1) / ($F$1 * $B12)</f>
        <v>7.9107448745206019</v>
      </c>
      <c r="G12" s="16">
        <f t="shared" si="0"/>
        <v>0.12641034641641138</v>
      </c>
      <c r="H12" s="18">
        <f t="shared" si="1"/>
        <v>3.4868914674832485</v>
      </c>
      <c r="I12" s="18">
        <f>($B12 - $F$1*$A12 - 1) / ($F$1 * $F$1 * B12)</f>
        <v>27.583908804402725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1.0227263174341998</v>
      </c>
      <c r="C13" s="23">
        <f>POWER((1 + $F$1), -$A13)</f>
        <v>0.97777869108598348</v>
      </c>
      <c r="D13" s="25">
        <f>($B13 - 1) / $F$1</f>
        <v>9.0905269736799355</v>
      </c>
      <c r="E13" s="25">
        <f t="shared" si="3"/>
        <v>0.11000462381282503</v>
      </c>
      <c r="F13" s="25">
        <f>($B13 - 1) / ($F$1 * $B13)</f>
        <v>8.8885235656065955</v>
      </c>
      <c r="G13" s="25">
        <f t="shared" si="0"/>
        <v>0.112504623812825</v>
      </c>
      <c r="H13" s="27">
        <f t="shared" si="1"/>
        <v>3.9833542738305487</v>
      </c>
      <c r="I13" s="27">
        <f>($B13 - $F$1*$A13 - 1) / ($F$1 * $F$1 * B13)</f>
        <v>35.406138333102582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1.0252831332277852</v>
      </c>
      <c r="C14" s="20">
        <f>POWER((1 + $F$1), -$A14)</f>
        <v>0.97534034023539518</v>
      </c>
      <c r="D14" s="21">
        <f>($B14 - 1) / $F$1</f>
        <v>10.113253291114077</v>
      </c>
      <c r="E14" s="21">
        <f t="shared" si="3"/>
        <v>9.8880149761367234E-2</v>
      </c>
      <c r="F14" s="21">
        <f>($B14 - 1) / ($F$1 * $B14)</f>
        <v>9.8638639058419351</v>
      </c>
      <c r="G14" s="21">
        <f t="shared" si="0"/>
        <v>0.10138014976136722</v>
      </c>
      <c r="H14" s="22">
        <f t="shared" si="1"/>
        <v>4.4794009545324709</v>
      </c>
      <c r="I14" s="22">
        <f>($B14 - $F$1*$A14 - 1) / ($F$1 * $F$1 * B14)</f>
        <v>44.184201395206749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1.0278463410608545</v>
      </c>
      <c r="C15" s="23">
        <f>POWER((1 + $F$1), -$A15)</f>
        <v>0.97290807006024471</v>
      </c>
      <c r="D15" s="25">
        <f>($B15 - 1) / $F$1</f>
        <v>11.138536424341794</v>
      </c>
      <c r="E15" s="25">
        <f t="shared" si="3"/>
        <v>8.9778401928518423E-2</v>
      </c>
      <c r="F15" s="25">
        <f>($B15 - 1) / ($F$1 * $B15)</f>
        <v>10.836771975902113</v>
      </c>
      <c r="G15" s="25">
        <f t="shared" si="0"/>
        <v>9.2278401928518425E-2</v>
      </c>
      <c r="H15" s="27">
        <f t="shared" si="1"/>
        <v>4.975031514517795</v>
      </c>
      <c r="I15" s="27">
        <f>($B15 - $F$1*$A15 - 1) / ($F$1 * $F$1 * B15)</f>
        <v>53.913282095756287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1.0304159569135067</v>
      </c>
      <c r="C16" s="14">
        <f>POWER((1 + $F$1), -$A16)</f>
        <v>0.97048186539675274</v>
      </c>
      <c r="D16" s="16">
        <f>($B16 - 1) / $F$1</f>
        <v>12.166382765402695</v>
      </c>
      <c r="E16" s="16">
        <f t="shared" si="3"/>
        <v>8.219369875849053E-2</v>
      </c>
      <c r="F16" s="16">
        <f>($B16 - 1) / ($F$1 * $B16)</f>
        <v>11.807253841298911</v>
      </c>
      <c r="G16" s="16">
        <f t="shared" si="0"/>
        <v>8.4693698758490518E-2</v>
      </c>
      <c r="H16" s="18">
        <f t="shared" si="1"/>
        <v>5.47024595924512</v>
      </c>
      <c r="I16" s="18">
        <f>($B16 - $F$1*$A16 - 1) / ($F$1 * $F$1 * B16)</f>
        <v>64.588582615146791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1.0329919968057906</v>
      </c>
      <c r="C17" s="23">
        <f>POWER((1 + $F$1), -$A17)</f>
        <v>0.96806171111895523</v>
      </c>
      <c r="D17" s="25">
        <f>($B17 - 1) / $F$1</f>
        <v>13.196798722316228</v>
      </c>
      <c r="E17" s="25">
        <f t="shared" si="3"/>
        <v>7.5775953020255332E-2</v>
      </c>
      <c r="F17" s="25">
        <f>($B17 - 1) / ($F$1 * $B17)</f>
        <v>12.775315552417888</v>
      </c>
      <c r="G17" s="25">
        <f t="shared" si="0"/>
        <v>7.8275953020255334E-2</v>
      </c>
      <c r="H17" s="27">
        <f t="shared" si="1"/>
        <v>5.965044294672615</v>
      </c>
      <c r="I17" s="27">
        <f>($B17 - $F$1*$A17 - 1) / ($F$1 * $F$1 * B17)</f>
        <v>76.205323148592655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1.0355744767978048</v>
      </c>
      <c r="C18" s="14">
        <f>POWER((1 + $F$1), -$A18)</f>
        <v>0.96564759213860896</v>
      </c>
      <c r="D18" s="16">
        <f>($B18 - 1) / $F$1</f>
        <v>14.229790719121915</v>
      </c>
      <c r="E18" s="16">
        <f t="shared" si="3"/>
        <v>7.0275102405842518E-2</v>
      </c>
      <c r="F18" s="16">
        <f>($B18 - 1) / ($F$1 * $B18)</f>
        <v>13.740963144556403</v>
      </c>
      <c r="G18" s="16">
        <f t="shared" si="0"/>
        <v>7.2775102405842507E-2</v>
      </c>
      <c r="H18" s="18">
        <f t="shared" si="1"/>
        <v>6.4594265272828144</v>
      </c>
      <c r="I18" s="18">
        <f>($B18 - $F$1*$A18 - 1) / ($F$1 * $F$1 * B18)</f>
        <v>88.758741846363122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1.0381634129897992</v>
      </c>
      <c r="C19" s="24">
        <f>POWER((1 + $F$1), -$A19)</f>
        <v>0.9632394934050964</v>
      </c>
      <c r="D19" s="26">
        <f>($B19 - 1) / $F$1</f>
        <v>15.265365195919678</v>
      </c>
      <c r="E19" s="26">
        <f t="shared" si="3"/>
        <v>6.5507767889319335E-2</v>
      </c>
      <c r="F19" s="26">
        <f>($B19 - 1) / ($F$1 * $B19)</f>
        <v>14.70420263796146</v>
      </c>
      <c r="G19" s="26">
        <f t="shared" si="0"/>
        <v>6.8007767889319337E-2</v>
      </c>
      <c r="H19" s="28">
        <f t="shared" si="1"/>
        <v>6.9533926640830739</v>
      </c>
      <c r="I19" s="28">
        <f>($B19 - $F$1*$A19 - 1) / ($F$1 * $F$1 * B19)</f>
        <v>102.24409475399219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1.0407588215222738</v>
      </c>
      <c r="C20" s="14">
        <f>POWER((1 + $F$1), -$A20)</f>
        <v>0.9608373999053329</v>
      </c>
      <c r="D20" s="16">
        <f>($B20 - 1) / $F$1</f>
        <v>16.303528608909534</v>
      </c>
      <c r="E20" s="16">
        <f t="shared" si="3"/>
        <v>6.1336415201155972E-2</v>
      </c>
      <c r="F20" s="16">
        <f>($B20 - 1) / ($F$1 * $B20)</f>
        <v>15.665040037866847</v>
      </c>
      <c r="G20" s="16">
        <f t="shared" si="0"/>
        <v>6.383641520115596E-2</v>
      </c>
      <c r="H20" s="18">
        <f t="shared" si="1"/>
        <v>7.4469427126014462</v>
      </c>
      <c r="I20" s="18">
        <f>($B20 - $F$1*$A20 - 1) / ($F$1 * $F$1 * B20)</f>
        <v>116.6566557526024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1.0433607185760794</v>
      </c>
      <c r="C21" s="23">
        <f>POWER((1 + $F$1), -$A21)</f>
        <v>0.95844129666367384</v>
      </c>
      <c r="D21" s="25">
        <f>($B21 - 1) / $F$1</f>
        <v>17.344287430431748</v>
      </c>
      <c r="E21" s="25">
        <f t="shared" si="3"/>
        <v>5.7655871076342464E-2</v>
      </c>
      <c r="F21" s="25">
        <f>($B21 - 1) / ($F$1 * $B21)</f>
        <v>16.623481334530467</v>
      </c>
      <c r="G21" s="25">
        <f t="shared" si="0"/>
        <v>6.0155871076342453E-2</v>
      </c>
      <c r="H21" s="27">
        <f t="shared" si="1"/>
        <v>7.9400766808714085</v>
      </c>
      <c r="I21" s="27">
        <f>($B21 - $F$1*$A21 - 1) / ($F$1 * $F$1 * B21)</f>
        <v>131.99171649920649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1.0459691203725197</v>
      </c>
      <c r="C22" s="14">
        <f>POWER((1 + $F$1), -$A22)</f>
        <v>0.95605116874181917</v>
      </c>
      <c r="D22" s="16">
        <f>($B22 - 1) / $F$1</f>
        <v>18.387648149007862</v>
      </c>
      <c r="E22" s="16">
        <f t="shared" si="3"/>
        <v>5.4384334086464273E-2</v>
      </c>
      <c r="F22" s="16">
        <f>($B22 - 1) / ($F$1 * $B22)</f>
        <v>17.579532503272315</v>
      </c>
      <c r="G22" s="16">
        <f t="shared" si="0"/>
        <v>5.6884334086464275E-2</v>
      </c>
      <c r="H22" s="18">
        <f t="shared" si="1"/>
        <v>8.4327945774578499</v>
      </c>
      <c r="I22" s="18">
        <f>($B22 - $F$1*$A22 - 1) / ($F$1 * $F$1 * B22)</f>
        <v>148.24458636783879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1.0485840431734508</v>
      </c>
      <c r="C23" s="23">
        <f>POWER((1 + $F$1), -$A23)</f>
        <v>0.95366700123872261</v>
      </c>
      <c r="D23" s="25">
        <f>($B23 - 1) / $F$1</f>
        <v>19.43361726938031</v>
      </c>
      <c r="E23" s="25">
        <f t="shared" si="3"/>
        <v>5.1457224156390292E-2</v>
      </c>
      <c r="F23" s="25">
        <f>($B23 - 1) / ($F$1 * $B23)</f>
        <v>18.533199504510975</v>
      </c>
      <c r="G23" s="25">
        <f t="shared" si="0"/>
        <v>5.3957224156390281E-2</v>
      </c>
      <c r="H23" s="27">
        <f t="shared" si="1"/>
        <v>8.9250964114329872</v>
      </c>
      <c r="I23" s="27">
        <f>($B23 - $F$1*$A23 - 1) / ($F$1 * $F$1 * B23)</f>
        <v>165.41059239008251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1.0512055032813845</v>
      </c>
      <c r="C24" s="20">
        <f>POWER((1 + $F$1), -$A24)</f>
        <v>0.95128877929049627</v>
      </c>
      <c r="D24" s="21">
        <f>($B24 - 1) / $F$1</f>
        <v>20.482201312553805</v>
      </c>
      <c r="E24" s="21">
        <f t="shared" si="3"/>
        <v>4.882287722594969E-2</v>
      </c>
      <c r="F24" s="21">
        <f>($B24 - 1) / ($F$1 * $B24)</f>
        <v>19.484488283801511</v>
      </c>
      <c r="G24" s="21">
        <f t="shared" si="0"/>
        <v>5.1322877225949685E-2</v>
      </c>
      <c r="H24" s="22">
        <f t="shared" si="1"/>
        <v>9.416982192402136</v>
      </c>
      <c r="I24" s="22">
        <f>($B24 - $F$1*$A24 - 1) / ($F$1 * $F$1 * B24)</f>
        <v>183.48507919662688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1.0538335170395878</v>
      </c>
      <c r="C25" s="23">
        <f>POWER((1 + $F$1), -$A25)</f>
        <v>0.94891648807032059</v>
      </c>
      <c r="D25" s="25">
        <f>($B25 - 1) / $F$1</f>
        <v>21.533406815835132</v>
      </c>
      <c r="E25" s="25">
        <f t="shared" si="3"/>
        <v>4.6439470008276855E-2</v>
      </c>
      <c r="F25" s="25">
        <f>($B25 - 1) / ($F$1 * $B25)</f>
        <v>20.433404771871775</v>
      </c>
      <c r="G25" s="25">
        <f t="shared" si="0"/>
        <v>4.8939470008276857E-2</v>
      </c>
      <c r="H25" s="27">
        <f t="shared" si="1"/>
        <v>9.9084519304744951</v>
      </c>
      <c r="I25" s="27">
        <f>($B25 - $F$1*$A25 - 1) / ($F$1 * $F$1 * B25)</f>
        <v>202.46340895801967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1.0564681008321866</v>
      </c>
      <c r="C26" s="14">
        <f>POWER((1 + $F$1), -$A26)</f>
        <v>0.94655011278834988</v>
      </c>
      <c r="D26" s="16">
        <f>($B26 - 1) / $F$1</f>
        <v>22.587240332874625</v>
      </c>
      <c r="E26" s="16">
        <f t="shared" si="3"/>
        <v>4.4272783450422175E-2</v>
      </c>
      <c r="F26" s="16">
        <f>($B26 - 1) / ($F$1 * $B26)</f>
        <v>21.379954884660044</v>
      </c>
      <c r="G26" s="16">
        <f t="shared" si="0"/>
        <v>4.677278345042217E-2</v>
      </c>
      <c r="H26" s="18">
        <f t="shared" si="1"/>
        <v>10.399505636285285</v>
      </c>
      <c r="I26" s="18">
        <f>($B26 - $F$1*$A26 - 1) / ($F$1 * $F$1 * B26)</f>
        <v>222.34096132654724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1.0591092710842671</v>
      </c>
      <c r="C27" s="23">
        <f>POWER((1 + $F$1), -$A27)</f>
        <v>0.94418963869162076</v>
      </c>
      <c r="D27" s="25">
        <f>($B27 - 1) / $F$1</f>
        <v>23.643708433706845</v>
      </c>
      <c r="E27" s="25">
        <f t="shared" si="3"/>
        <v>4.229454963902296E-2</v>
      </c>
      <c r="F27" s="25">
        <f>($B27 - 1) / ($F$1 * $B27)</f>
        <v>22.324144523351691</v>
      </c>
      <c r="G27" s="25">
        <f t="shared" si="0"/>
        <v>4.4794549639022962E-2</v>
      </c>
      <c r="H27" s="27">
        <f t="shared" si="1"/>
        <v>10.890143320988027</v>
      </c>
      <c r="I27" s="27">
        <f>($B27 - $F$1*$A27 - 1) / ($F$1 * $F$1 * B27)</f>
        <v>243.11313337774988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1.0617570442619777</v>
      </c>
      <c r="C28" s="14">
        <f>POWER((1 + $F$1), -$A28)</f>
        <v>0.94183505106396093</v>
      </c>
      <c r="D28" s="16">
        <f>($B28 - 1) / $F$1</f>
        <v>24.70281770479108</v>
      </c>
      <c r="E28" s="16">
        <f t="shared" si="3"/>
        <v>4.0481211979556946E-2</v>
      </c>
      <c r="F28" s="16">
        <f>($B28 - 1) / ($F$1 * $B28)</f>
        <v>23.265979574415624</v>
      </c>
      <c r="G28" s="16">
        <f t="shared" si="0"/>
        <v>4.2981211979556941E-2</v>
      </c>
      <c r="H28" s="18">
        <f t="shared" si="1"/>
        <v>11.380364996253009</v>
      </c>
      <c r="I28" s="18">
        <f>($B28 - $F$1*$A28 - 1) / ($F$1 * $F$1 * B28)</f>
        <v>264.77533955221708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1.0644114368726327</v>
      </c>
      <c r="C29" s="24">
        <f>POWER((1 + $F$1), -$A29)</f>
        <v>0.93948633522589609</v>
      </c>
      <c r="D29" s="26">
        <f>($B29 - 1) / $F$1</f>
        <v>25.764574749053093</v>
      </c>
      <c r="E29" s="26">
        <f t="shared" si="3"/>
        <v>3.8812982932573042E-2</v>
      </c>
      <c r="F29" s="26">
        <f>($B29 - 1) / ($F$1 * $B29)</f>
        <v>24.205465909641553</v>
      </c>
      <c r="G29" s="26">
        <f t="shared" si="0"/>
        <v>4.1312982932573038E-2</v>
      </c>
      <c r="H29" s="28">
        <f t="shared" si="1"/>
        <v>11.870170674269604</v>
      </c>
      <c r="I29" s="28">
        <f>($B29 - $F$1*$A29 - 1) / ($F$1 * $F$1 * B29)</f>
        <v>287.32301159765979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1.0670724654648143</v>
      </c>
      <c r="C30" s="14">
        <f>POWER((1 + $F$1), -$A30)</f>
        <v>0.93714347653455976</v>
      </c>
      <c r="D30" s="16">
        <f>($B30 - 1) / $F$1</f>
        <v>26.828986185925707</v>
      </c>
      <c r="E30" s="16">
        <f t="shared" si="3"/>
        <v>3.7273119195409356E-2</v>
      </c>
      <c r="F30" s="16">
        <f>($B30 - 1) / ($F$1 * $B30)</f>
        <v>25.142609386176098</v>
      </c>
      <c r="G30" s="16">
        <f t="shared" si="0"/>
        <v>3.9773119195409358E-2</v>
      </c>
      <c r="H30" s="18">
        <f t="shared" si="1"/>
        <v>12.359560367742986</v>
      </c>
      <c r="I30" s="18">
        <f>($B30 - $F$1*$A30 - 1) / ($F$1 * $F$1 * B30)</f>
        <v>310.75159851102489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1.0697401466284762</v>
      </c>
      <c r="C31" s="23">
        <f>POWER((1 + $F$1), -$A31)</f>
        <v>0.93480646038360093</v>
      </c>
      <c r="D31" s="25">
        <f>($B31 - 1) / $F$1</f>
        <v>27.896058651390465</v>
      </c>
      <c r="E31" s="25">
        <f t="shared" si="3"/>
        <v>3.5847357954639066E-2</v>
      </c>
      <c r="F31" s="25">
        <f>($B31 - 1) / ($F$1 * $B31)</f>
        <v>26.077415846559649</v>
      </c>
      <c r="G31" s="25">
        <f t="shared" si="0"/>
        <v>3.8347357954639068E-2</v>
      </c>
      <c r="H31" s="27">
        <f t="shared" si="1"/>
        <v>12.848534089897395</v>
      </c>
      <c r="I31" s="27">
        <f>($B31 - $F$1*$A31 - 1) / ($F$1 * $F$1 * B31)</f>
        <v>335.0565664809522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1.0724144969950473</v>
      </c>
      <c r="C32" s="14">
        <f>POWER((1 + $F$1), -$A32)</f>
        <v>0.93247527220309323</v>
      </c>
      <c r="D32" s="16">
        <f>($B32 - 1) / $F$1</f>
        <v>28.965798798018927</v>
      </c>
      <c r="E32" s="16">
        <f t="shared" si="3"/>
        <v>3.452347394156427E-2</v>
      </c>
      <c r="F32" s="16">
        <f>($B32 - 1) / ($F$1 * $B32)</f>
        <v>27.009891118762727</v>
      </c>
      <c r="G32" s="16">
        <f t="shared" si="0"/>
        <v>3.7023473941564265E-2</v>
      </c>
      <c r="H32" s="18">
        <f t="shared" si="1"/>
        <v>13.33709185447986</v>
      </c>
      <c r="I32" s="18">
        <f>($B32 - $F$1*$A32 - 1) / ($F$1 * $F$1 * B32)</f>
        <v>360.23339883043832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1.0750955332375352</v>
      </c>
      <c r="C33" s="23">
        <f>POWER((1 + $F$1), -$A33)</f>
        <v>0.93014989745944443</v>
      </c>
      <c r="D33" s="25">
        <f>($B33 - 1) / $F$1</f>
        <v>30.03821329501406</v>
      </c>
      <c r="E33" s="25">
        <f t="shared" si="3"/>
        <v>3.3290928131400763E-2</v>
      </c>
      <c r="F33" s="25">
        <f>($B33 - 1) / ($F$1 * $B33)</f>
        <v>27.940041016222246</v>
      </c>
      <c r="G33" s="25">
        <f t="shared" si="0"/>
        <v>3.5790928131400765E-2</v>
      </c>
      <c r="H33" s="27">
        <f t="shared" si="1"/>
        <v>13.825233675751095</v>
      </c>
      <c r="I33" s="27">
        <f>($B33 - $F$1*$A33 - 1) / ($F$1 * $F$1 * B33)</f>
        <v>386.27759595934265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1.0777832720706286</v>
      </c>
      <c r="C34" s="20">
        <f>POWER((1 + $F$1), -$A34)</f>
        <v>0.92783032165530643</v>
      </c>
      <c r="D34" s="21">
        <f>($B34 - 1) / $F$1</f>
        <v>31.113308828251451</v>
      </c>
      <c r="E34" s="21">
        <f t="shared" si="3"/>
        <v>3.2140586702626171E-2</v>
      </c>
      <c r="F34" s="21">
        <f>($B34 - 1) / ($F$1 * $B34)</f>
        <v>28.867871337877432</v>
      </c>
      <c r="G34" s="21">
        <f t="shared" si="0"/>
        <v>3.4640586702626167E-2</v>
      </c>
      <c r="H34" s="22">
        <f t="shared" si="1"/>
        <v>14.312959568486193</v>
      </c>
      <c r="I34" s="22">
        <f>($B34 - $F$1*$A34 - 1) / ($F$1 * $F$1 * B34)</f>
        <v>413.1846752873011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1.0804777302508051</v>
      </c>
      <c r="C35" s="23">
        <f>POWER((1 + $F$1), -$A35)</f>
        <v>0.92551653032948278</v>
      </c>
      <c r="D35" s="25">
        <f>($B35 - 1) / $F$1</f>
        <v>32.191092100322024</v>
      </c>
      <c r="E35" s="25">
        <f t="shared" si="3"/>
        <v>3.1064494391291449E-2</v>
      </c>
      <c r="F35" s="25">
        <f>($B35 - 1) / ($F$1 * $B35)</f>
        <v>29.793387868206864</v>
      </c>
      <c r="G35" s="25">
        <f t="shared" si="0"/>
        <v>3.3564494391291451E-2</v>
      </c>
      <c r="H35" s="27">
        <f t="shared" si="1"/>
        <v>14.800269547986554</v>
      </c>
      <c r="I35" s="27">
        <f>($B35 - $F$1*$A35 - 1) / ($F$1 * $F$1 * B35)</f>
        <v>440.95017119717409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1.0831789245764323</v>
      </c>
      <c r="C36" s="14">
        <f>POWER((1 + $F$1), -$A36)</f>
        <v>0.9232085090568406</v>
      </c>
      <c r="D36" s="16">
        <f>($B36 - 1) / $F$1</f>
        <v>33.271569830572908</v>
      </c>
      <c r="E36" s="16">
        <f t="shared" si="3"/>
        <v>3.0055690341401028E-2</v>
      </c>
      <c r="F36" s="16">
        <f>($B36 - 1) / ($F$1 * $B36)</f>
        <v>30.716596377263773</v>
      </c>
      <c r="G36" s="16">
        <f t="shared" si="0"/>
        <v>3.2555690341401024E-2</v>
      </c>
      <c r="H36" s="18">
        <f t="shared" si="1"/>
        <v>15.287163630066532</v>
      </c>
      <c r="I36" s="18">
        <f>($B36 - $F$1*$A36 - 1) / ($F$1 * $F$1 * B36)</f>
        <v>469.56963497794021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1.0858868718878734</v>
      </c>
      <c r="C37" s="23">
        <f>POWER((1 + $F$1), -$A37)</f>
        <v>0.92090624344822003</v>
      </c>
      <c r="D37" s="25">
        <f>($B37 - 1) / $F$1</f>
        <v>34.354748755149345</v>
      </c>
      <c r="E37" s="25">
        <f t="shared" si="3"/>
        <v>2.9108057437041004E-2</v>
      </c>
      <c r="F37" s="25">
        <f>($B37 - 1) / ($F$1 * $B37)</f>
        <v>31.637502620711995</v>
      </c>
      <c r="G37" s="25">
        <f t="shared" si="0"/>
        <v>3.1608057437041003E-2</v>
      </c>
      <c r="H37" s="27">
        <f t="shared" si="1"/>
        <v>15.773641831058685</v>
      </c>
      <c r="I37" s="27">
        <f>($B37 - $F$1*$A37 - 1) / ($F$1 * $F$1 * B37)</f>
        <v>499.0386347682915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1.0886015890675929</v>
      </c>
      <c r="C38" s="14">
        <f>POWER((1 + $F$1), -$A38)</f>
        <v>0.91860971915034428</v>
      </c>
      <c r="D38" s="16">
        <f>($B38 - 1) / $F$1</f>
        <v>35.440635627037139</v>
      </c>
      <c r="E38" s="16">
        <f t="shared" si="3"/>
        <v>2.8216198222954972E-2</v>
      </c>
      <c r="F38" s="16">
        <f>($B38 - 1) / ($F$1 * $B38)</f>
        <v>32.556112339862274</v>
      </c>
      <c r="G38" s="16">
        <f t="shared" si="0"/>
        <v>3.0716198222954971E-2</v>
      </c>
      <c r="H38" s="18">
        <f t="shared" si="1"/>
        <v>16.259704167812579</v>
      </c>
      <c r="I38" s="18">
        <f>($B38 - $F$1*$A38 - 1) / ($F$1 * $F$1 * B38)</f>
        <v>529.35275550023312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1.0913230930402618</v>
      </c>
      <c r="C39" s="24">
        <f>POWER((1 + $F$1), -$A39)</f>
        <v>0.91631892184573005</v>
      </c>
      <c r="D39" s="26">
        <f>($B39 - 1) / $F$1</f>
        <v>36.529237216104704</v>
      </c>
      <c r="E39" s="26">
        <f t="shared" si="3"/>
        <v>2.7375332095878762E-2</v>
      </c>
      <c r="F39" s="26">
        <f>($B39 - 1) / ($F$1 * $B39)</f>
        <v>33.472431261707982</v>
      </c>
      <c r="G39" s="26">
        <f t="shared" si="0"/>
        <v>2.9875332095878757E-2</v>
      </c>
      <c r="H39" s="28">
        <f t="shared" si="1"/>
        <v>16.745350657697745</v>
      </c>
      <c r="I39" s="28">
        <f>($B39 - $F$1*$A39 - 1) / ($F$1 * $F$1 * B39)</f>
        <v>560.50759884298429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1.0940514007728626</v>
      </c>
      <c r="C40" s="14">
        <f>POWER((1 + $F$1), -$A40)</f>
        <v>0.91403383725259846</v>
      </c>
      <c r="D40" s="16">
        <f>($B40 - 1) / $F$1</f>
        <v>37.62056030914502</v>
      </c>
      <c r="E40" s="16">
        <f t="shared" si="3"/>
        <v>2.6581209630652799E-2</v>
      </c>
      <c r="F40" s="16">
        <f>($B40 - 1) / ($F$1 * $B40)</f>
        <v>34.386465098960628</v>
      </c>
      <c r="G40" s="16">
        <f t="shared" si="0"/>
        <v>2.9081209630652794E-2</v>
      </c>
      <c r="H40" s="18">
        <f t="shared" si="1"/>
        <v>17.230581318599409</v>
      </c>
      <c r="I40" s="18">
        <f>($B40 - $F$1*$A40 - 1) / ($F$1 * $F$1 * B40)</f>
        <v>592.49878314682155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1.1050330101290688</v>
      </c>
      <c r="C41" s="23">
        <f>POWER((1 + $F$1), -$A41)</f>
        <v>0.90495034160400245</v>
      </c>
      <c r="D41" s="25">
        <f>($B41 - 1) / $F$1</f>
        <v>42.01320405162754</v>
      </c>
      <c r="E41" s="25">
        <f t="shared" si="3"/>
        <v>2.3802040871987749E-2</v>
      </c>
      <c r="F41" s="25">
        <f>($B41 - 1) / ($F$1 * $B41)</f>
        <v>38.019863358399007</v>
      </c>
      <c r="G41" s="25">
        <f t="shared" si="0"/>
        <v>2.6302040871987748E-2</v>
      </c>
      <c r="H41" s="27">
        <f t="shared" si="1"/>
        <v>19.167346048195675</v>
      </c>
      <c r="I41" s="27">
        <f>($B41 - $F$1*$A41 - 1) / ($F$1 * $F$1 * B41)</f>
        <v>728.73987769554867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1.1273280210399317</v>
      </c>
      <c r="C42" s="14">
        <f>POWER((1 + $F$1), -$A42)</f>
        <v>0.88705326341265356</v>
      </c>
      <c r="D42" s="16">
        <f>($B42 - 1) / $F$1</f>
        <v>50.931208415972669</v>
      </c>
      <c r="E42" s="16">
        <f t="shared" si="3"/>
        <v>1.9634326989311869E-2</v>
      </c>
      <c r="F42" s="16">
        <f>($B42 - 1) / ($F$1 * $B42)</f>
        <v>45.178694634938566</v>
      </c>
      <c r="G42" s="16">
        <f t="shared" si="0"/>
        <v>2.2134326989311868E-2</v>
      </c>
      <c r="H42" s="18">
        <f t="shared" si="1"/>
        <v>23.020921805212495</v>
      </c>
      <c r="I42" s="18">
        <f>($B42 - $F$1*$A42 - 1) / ($F$1 * $F$1 * B42)</f>
        <v>1040.0551964524941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1.1329717069452627</v>
      </c>
      <c r="C43" s="23">
        <f>POWER((1 + $F$1), -$A43)</f>
        <v>0.88263457407618473</v>
      </c>
      <c r="D43" s="25">
        <f>($B43 - 1) / $F$1</f>
        <v>53.18868277810509</v>
      </c>
      <c r="E43" s="25">
        <f t="shared" si="3"/>
        <v>1.8800992011248793E-2</v>
      </c>
      <c r="F43" s="25">
        <f>($B43 - 1) / ($F$1 * $B43)</f>
        <v>46.946170369526094</v>
      </c>
      <c r="G43" s="25">
        <f t="shared" si="0"/>
        <v>2.1300992011248791E-2</v>
      </c>
      <c r="H43" s="27">
        <f t="shared" si="1"/>
        <v>23.980159775024159</v>
      </c>
      <c r="I43" s="27">
        <f>($B43 - $F$1*$A43 - 1) / ($F$1 * $F$1 * B43)</f>
        <v>1125.7766662867407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1.1616167815552709</v>
      </c>
      <c r="C44" s="20">
        <f>POWER((1 + $F$1), -$A44)</f>
        <v>0.86086910578298925</v>
      </c>
      <c r="D44" s="21">
        <f>($B44 - 1) / $F$1</f>
        <v>64.646712622108367</v>
      </c>
      <c r="E44" s="21">
        <f t="shared" si="3"/>
        <v>1.5468690664063442E-2</v>
      </c>
      <c r="F44" s="21">
        <f>($B44 - 1) / ($F$1 * $B44)</f>
        <v>55.652357686804315</v>
      </c>
      <c r="G44" s="21">
        <f t="shared" si="0"/>
        <v>1.7968690664063442E-2</v>
      </c>
      <c r="H44" s="22">
        <f t="shared" si="1"/>
        <v>28.751424062477625</v>
      </c>
      <c r="I44" s="22">
        <f>($B44 - $F$1*$A44 - 1) / ($F$1 * $F$1 * B44)</f>
        <v>1600.0845359299972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1.1969484675330624</v>
      </c>
      <c r="C45" s="23">
        <f>POWER((1 + $F$1), -$A45)</f>
        <v>0.8354578556427098</v>
      </c>
      <c r="D45" s="25">
        <f>($B45 - 1) / $F$1</f>
        <v>78.779387013224948</v>
      </c>
      <c r="E45" s="25">
        <f t="shared" si="3"/>
        <v>1.2693675819438996E-2</v>
      </c>
      <c r="F45" s="25">
        <f>($B45 - 1) / ($F$1 * $B45)</f>
        <v>65.816857742916071</v>
      </c>
      <c r="G45" s="25">
        <f t="shared" si="0"/>
        <v>1.5193675819438994E-2</v>
      </c>
      <c r="H45" s="27">
        <f t="shared" si="1"/>
        <v>34.422136400157072</v>
      </c>
      <c r="I45" s="27">
        <f>($B45 - $F$1*$A45 - 1) / ($F$1 * $F$1 * B45)</f>
        <v>2265.5568546563909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1.2210979534749107</v>
      </c>
      <c r="C46" s="14">
        <f>POWER((1 + $F$1), -$A46)</f>
        <v>0.81893512076920083</v>
      </c>
      <c r="D46" s="16">
        <f>($B46 - 1) / $F$1</f>
        <v>88.439181389964276</v>
      </c>
      <c r="E46" s="16">
        <f t="shared" si="3"/>
        <v>1.1307205520035219E-2</v>
      </c>
      <c r="F46" s="16">
        <f>($B46 - 1) / ($F$1 * $B46)</f>
        <v>72.425951692319657</v>
      </c>
      <c r="G46" s="16">
        <f t="shared" si="0"/>
        <v>1.3807205520035217E-2</v>
      </c>
      <c r="H46" s="18">
        <f t="shared" si="1"/>
        <v>38.169423358873082</v>
      </c>
      <c r="I46" s="18">
        <f>($B46 - $F$1*$A46 - 1) / ($F$1 * $F$1 * B46)</f>
        <v>2764.4568123134395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1.2333548005492361</v>
      </c>
      <c r="C47" s="23">
        <f>POWER((1 + $F$1), -$A47)</f>
        <v>0.81079669820450795</v>
      </c>
      <c r="D47" s="25">
        <f>($B47 - 1) / $F$1</f>
        <v>93.34192021969443</v>
      </c>
      <c r="E47" s="25">
        <f t="shared" si="3"/>
        <v>1.0713300065461989E-2</v>
      </c>
      <c r="F47" s="25">
        <f>($B47 - 1) / ($F$1 * $B47)</f>
        <v>75.681320718196829</v>
      </c>
      <c r="G47" s="25">
        <f t="shared" si="0"/>
        <v>1.3213300065461989E-2</v>
      </c>
      <c r="H47" s="27">
        <f t="shared" si="1"/>
        <v>40.033117800477264</v>
      </c>
      <c r="I47" s="27">
        <f>($B47 - $F$1*$A47 - 1) / ($F$1 * $F$1 * B47)</f>
        <v>3029.7592276072742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1.2519711357167929</v>
      </c>
      <c r="C48" s="14">
        <f>POWER((1 + $F$1), -$A48)</f>
        <v>0.79874045932174664</v>
      </c>
      <c r="D48" s="16">
        <f>($B48 - 1) / $F$1</f>
        <v>100.78845428671714</v>
      </c>
      <c r="E48" s="16">
        <f t="shared" si="3"/>
        <v>9.9217713683281434E-3</v>
      </c>
      <c r="F48" s="16">
        <f>($B48 - 1) / ($F$1 * $B48)</f>
        <v>80.503816271301318</v>
      </c>
      <c r="G48" s="16">
        <f t="shared" si="0"/>
        <v>1.2421771368328144E-2</v>
      </c>
      <c r="H48" s="18">
        <f t="shared" si="1"/>
        <v>42.816230740186732</v>
      </c>
      <c r="I48" s="18">
        <f>($B48 - $F$1*$A48 - 1) / ($F$1 * $F$1 * B48)</f>
        <v>3446.8699729376362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1.2708684670218084</v>
      </c>
      <c r="C49" s="24">
        <f>POWER((1 + $F$1), -$A49)</f>
        <v>0.78686349213103868</v>
      </c>
      <c r="D49" s="26">
        <f>($B49 - 1) / $F$1</f>
        <v>108.34738680872337</v>
      </c>
      <c r="E49" s="26">
        <f t="shared" si="3"/>
        <v>9.2295719301970936E-3</v>
      </c>
      <c r="F49" s="26">
        <f>($B49 - 1) / ($F$1 * $B49)</f>
        <v>85.254603147584504</v>
      </c>
      <c r="G49" s="26">
        <f t="shared" si="0"/>
        <v>1.1729571930197094E-2</v>
      </c>
      <c r="H49" s="28">
        <f t="shared" si="1"/>
        <v>45.584437880431672</v>
      </c>
      <c r="I49" s="28">
        <f>($B49 - $F$1*$A49 - 1) / ($F$1 * $F$1 * B49)</f>
        <v>3886.2831612019204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1.2836248887384623</v>
      </c>
      <c r="C50" s="14">
        <f>POWER((1 + $F$1), -$A50)</f>
        <v>0.77904379135464807</v>
      </c>
      <c r="D50" s="16">
        <f>($B50 - 1) / $F$1</f>
        <v>113.4499554953849</v>
      </c>
      <c r="E50" s="16">
        <f t="shared" si="3"/>
        <v>8.8144591651310045E-3</v>
      </c>
      <c r="F50" s="16">
        <f>($B50 - 1) / ($F$1 * $B50)</f>
        <v>88.382483458140754</v>
      </c>
      <c r="G50" s="16">
        <f t="shared" si="0"/>
        <v>1.1314459165131003E-2</v>
      </c>
      <c r="H50" s="18">
        <f t="shared" si="1"/>
        <v>47.42163339475983</v>
      </c>
      <c r="I50" s="18">
        <f>($B50 - $F$1*$A50 - 1) / ($F$1 * $F$1 * B50)</f>
        <v>4191.2417290703761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1.309523147557478</v>
      </c>
      <c r="C51" s="23">
        <f>POWER((1 + $F$1), -$A51)</f>
        <v>0.76363674965593353</v>
      </c>
      <c r="D51" s="25">
        <f>($B51 - 1) / $F$1</f>
        <v>123.8092590229912</v>
      </c>
      <c r="E51" s="25">
        <f t="shared" si="3"/>
        <v>8.0769403507560088E-3</v>
      </c>
      <c r="F51" s="25">
        <f>($B51 - 1) / ($F$1 * $B51)</f>
        <v>94.545300137626569</v>
      </c>
      <c r="G51" s="25">
        <f t="shared" si="0"/>
        <v>1.0576940350756008E-2</v>
      </c>
      <c r="H51" s="27">
        <f t="shared" si="1"/>
        <v>51.076176847340442</v>
      </c>
      <c r="I51" s="27">
        <f>($B51 - $F$1*$A51 - 1) / ($F$1 * $F$1 * B51)</f>
        <v>4829.0124699142953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1.3493535471908258</v>
      </c>
      <c r="C52" s="14">
        <f>POWER((1 + $F$1), -$A52)</f>
        <v>0.74109561729160356</v>
      </c>
      <c r="D52" s="16">
        <f>($B52 - 1) / $F$1</f>
        <v>139.7414188763303</v>
      </c>
      <c r="E52" s="16">
        <f t="shared" si="3"/>
        <v>7.1560744698391078E-3</v>
      </c>
      <c r="F52" s="16">
        <f>($B52 - 1) / ($F$1 * $B52)</f>
        <v>103.56175308335855</v>
      </c>
      <c r="G52" s="16">
        <f t="shared" si="0"/>
        <v>9.6560744698391075E-3</v>
      </c>
      <c r="H52" s="18">
        <f t="shared" si="1"/>
        <v>56.508425447722821</v>
      </c>
      <c r="I52" s="18">
        <f>($B52 - $F$1*$A52 - 1) / ($F$1 * $F$1 * B52)</f>
        <v>5852.1116033464459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1.8207549953164652</v>
      </c>
      <c r="C53" s="23">
        <f>POWER((1 + $F$1), -$A53)</f>
        <v>0.54922271396882261</v>
      </c>
      <c r="D53" s="25">
        <f>($B53 - 1) / $F$1</f>
        <v>328.30199812658611</v>
      </c>
      <c r="E53" s="25">
        <f t="shared" si="3"/>
        <v>3.0459759785391918E-3</v>
      </c>
      <c r="F53" s="25">
        <f>($B53 - 1) / ($F$1 * $B53)</f>
        <v>180.31091441247096</v>
      </c>
      <c r="G53" s="25">
        <f t="shared" si="0"/>
        <v>5.5459759785391914E-3</v>
      </c>
      <c r="H53" s="27">
        <f t="shared" si="1"/>
        <v>107.58630606023752</v>
      </c>
      <c r="I53" s="27">
        <f>($B53 - $F$1*$A53 - 1) / ($F$1 * $F$1 * B53)</f>
        <v>19398.985223981392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2.456842211495688</v>
      </c>
      <c r="C54" s="15">
        <f>POWER((1 + $F$1), -$A54)</f>
        <v>0.40702654623929441</v>
      </c>
      <c r="D54" s="17">
        <f>($B54 - 1) / $F$1</f>
        <v>582.7368845982752</v>
      </c>
      <c r="E54" s="17">
        <f t="shared" si="3"/>
        <v>1.7160403372945511E-3</v>
      </c>
      <c r="F54" s="17">
        <f>($B54 - 1) / ($F$1 * $B54)</f>
        <v>237.18938150428224</v>
      </c>
      <c r="G54" s="17">
        <f t="shared" si="0"/>
        <v>4.2160403372945507E-3</v>
      </c>
      <c r="H54" s="19">
        <f t="shared" si="1"/>
        <v>152.89019142958469</v>
      </c>
      <c r="I54" s="19">
        <f>($B54 - $F$1*$A54 - 1) / ($F$1 * $F$1 * B54)</f>
        <v>36263.929943254509</v>
      </c>
      <c r="J54" s="36">
        <f t="shared" si="2"/>
        <v>360</v>
      </c>
    </row>
  </sheetData>
  <mergeCells count="5">
    <mergeCell ref="B3:C3"/>
    <mergeCell ref="D3:G3"/>
    <mergeCell ref="H3:I3"/>
    <mergeCell ref="A1:B1"/>
    <mergeCell ref="I1:J1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4DFE-2710-4185-ACB8-71139878087D}">
  <sheetPr>
    <pageSetUpPr fitToPage="1"/>
  </sheetPr>
  <dimension ref="A1:J51"/>
  <sheetViews>
    <sheetView workbookViewId="0">
      <selection activeCell="H42" sqref="H4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A19</v>
      </c>
      <c r="B1" s="5"/>
      <c r="C1" s="48" t="s">
        <v>53</v>
      </c>
      <c r="E1" s="1" t="s">
        <v>3</v>
      </c>
      <c r="F1" s="2">
        <f>VLOOKUP(C1,Summary!A10:'Summary'!D39, 3, FALSE)</f>
        <v>0.13</v>
      </c>
      <c r="I1" s="6" t="str">
        <f>"p. " &amp; VLOOKUP(C1,Summary!A10:'Summary'!D39, 4, FALSE)</f>
        <v>p. 834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1.1299999999999999</v>
      </c>
      <c r="C5" s="23">
        <f>POWER((1 + $F$1), -$A5)</f>
        <v>0.88495575221238942</v>
      </c>
      <c r="D5" s="25">
        <f>($B5 - 1) / $F$1</f>
        <v>0.99999999999999911</v>
      </c>
      <c r="E5" s="25">
        <f>1/D5</f>
        <v>1.0000000000000009</v>
      </c>
      <c r="F5" s="25">
        <f>($B5 - 1) / ($F$1 * $B5)</f>
        <v>0.88495575221238865</v>
      </c>
      <c r="G5" s="25">
        <f>1/F5</f>
        <v>1.130000000000001</v>
      </c>
      <c r="H5" s="27">
        <f>I5*G5</f>
        <v>-6.5693670096163172E-15</v>
      </c>
      <c r="I5" s="27">
        <f>($B5 - $F$1*$A5 - 1) / ($F$1 * $F$1 * B5)</f>
        <v>-5.8135991235542576E-15</v>
      </c>
      <c r="J5" s="33">
        <f>A5</f>
        <v>1</v>
      </c>
    </row>
    <row r="6" spans="1:10" x14ac:dyDescent="0.25">
      <c r="A6" s="30">
        <v>2</v>
      </c>
      <c r="B6" s="14">
        <f>POWER((1 + $F$1), $A6)</f>
        <v>1.2768999999999997</v>
      </c>
      <c r="C6" s="14">
        <f>POWER((1 + $F$1), -$A6)</f>
        <v>0.78314668337379612</v>
      </c>
      <c r="D6" s="16">
        <f>($B6 - 1) / $F$1</f>
        <v>2.1299999999999977</v>
      </c>
      <c r="E6" s="16">
        <f>1/D6</f>
        <v>0.46948356807511787</v>
      </c>
      <c r="F6" s="16">
        <f>($B6 - 1) / ($F$1 * $B6)</f>
        <v>1.6681024355861838</v>
      </c>
      <c r="G6" s="16">
        <f t="shared" ref="G6:G51" si="0">1/F6</f>
        <v>0.59948356807511793</v>
      </c>
      <c r="H6" s="18">
        <f t="shared" ref="H6:H51" si="1">I6*G6</f>
        <v>0.46948356807510933</v>
      </c>
      <c r="I6" s="18">
        <f>($B6 - $F$1*$A6 - 1) / ($F$1 * $F$1 * B6)</f>
        <v>0.78314668337378179</v>
      </c>
      <c r="J6" s="34">
        <f t="shared" ref="J6:J51" si="2">A6</f>
        <v>2</v>
      </c>
    </row>
    <row r="7" spans="1:10" x14ac:dyDescent="0.25">
      <c r="A7" s="30">
        <v>3</v>
      </c>
      <c r="B7" s="23">
        <f>POWER((1 + $F$1), $A7)</f>
        <v>1.4428969999999994</v>
      </c>
      <c r="C7" s="23">
        <f>POWER((1 + $F$1), -$A7)</f>
        <v>0.69305016227769578</v>
      </c>
      <c r="D7" s="25">
        <f>($B7 - 1) / $F$1</f>
        <v>3.4068999999999954</v>
      </c>
      <c r="E7" s="25">
        <f>1/D7</f>
        <v>0.29352197011946385</v>
      </c>
      <c r="F7" s="25">
        <f>($B7 - 1) / ($F$1 * $B7)</f>
        <v>2.3611525978638785</v>
      </c>
      <c r="G7" s="25">
        <f t="shared" si="0"/>
        <v>0.42352197011946385</v>
      </c>
      <c r="H7" s="27">
        <f t="shared" si="1"/>
        <v>0.91872376647390963</v>
      </c>
      <c r="I7" s="27">
        <f>($B7 - $F$1*$A7 - 1) / ($F$1 * $F$1 * B7)</f>
        <v>2.169247007929159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1.6304736099999992</v>
      </c>
      <c r="C8" s="14">
        <f>POWER((1 + $F$1), -$A8)</f>
        <v>0.61331872767937679</v>
      </c>
      <c r="D8" s="16">
        <f>($B8 - 1) / $F$1</f>
        <v>4.8497969999999944</v>
      </c>
      <c r="E8" s="16">
        <f t="shared" ref="E8:E51" si="3">1/D8</f>
        <v>0.20619419740661335</v>
      </c>
      <c r="F8" s="16">
        <f>($B8 - 1) / ($F$1 * $B8)</f>
        <v>2.9744713255432553</v>
      </c>
      <c r="G8" s="16">
        <f t="shared" si="0"/>
        <v>0.33619419740661333</v>
      </c>
      <c r="H8" s="18">
        <f t="shared" si="1"/>
        <v>1.3478708490272813</v>
      </c>
      <c r="I8" s="18">
        <f>($B8 - $F$1*$A8 - 1) / ($F$1 * $F$1 * B8)</f>
        <v>4.0092031909672903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1.8424351792999989</v>
      </c>
      <c r="C9" s="24">
        <f>POWER((1 + $F$1), -$A9)</f>
        <v>0.54275993599944861</v>
      </c>
      <c r="D9" s="26">
        <f>($B9 - 1) / $F$1</f>
        <v>6.4802706099999909</v>
      </c>
      <c r="E9" s="26">
        <f t="shared" si="3"/>
        <v>0.15431454335515804</v>
      </c>
      <c r="F9" s="26">
        <f>($B9 - 1) / ($F$1 * $B9)</f>
        <v>3.5172312615427028</v>
      </c>
      <c r="G9" s="26">
        <f t="shared" si="0"/>
        <v>0.28431454335515804</v>
      </c>
      <c r="H9" s="28">
        <f t="shared" si="1"/>
        <v>1.7571329478785385</v>
      </c>
      <c r="I9" s="28">
        <f>($B9 - $F$1*$A9 - 1) / ($F$1 * $F$1 * B9)</f>
        <v>6.1802429349650803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2.0819517526089983</v>
      </c>
      <c r="C10" s="14">
        <f>POWER((1 + $F$1), -$A10)</f>
        <v>0.48031852743314046</v>
      </c>
      <c r="D10" s="16">
        <f>($B10 - 1) / $F$1</f>
        <v>8.3227057892999863</v>
      </c>
      <c r="E10" s="16">
        <f t="shared" si="3"/>
        <v>0.12015323205172544</v>
      </c>
      <c r="F10" s="16">
        <f>($B10 - 1) / ($F$1 * $B10)</f>
        <v>3.9975497889758427</v>
      </c>
      <c r="G10" s="16">
        <f t="shared" si="0"/>
        <v>0.2501532320517254</v>
      </c>
      <c r="H10" s="18">
        <f t="shared" si="1"/>
        <v>2.1467739053049795</v>
      </c>
      <c r="I10" s="18">
        <f>($B10 - $F$1*$A10 - 1) / ($F$1 * $F$1 * B10)</f>
        <v>8.5818355721307675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2.352605480448168</v>
      </c>
      <c r="C11" s="23">
        <f>POWER((1 + $F$1), -$A11)</f>
        <v>0.425060643746142</v>
      </c>
      <c r="D11" s="25">
        <f>($B11 - 1) / $F$1</f>
        <v>10.404657541908984</v>
      </c>
      <c r="E11" s="25">
        <f t="shared" si="3"/>
        <v>9.6110803836848432E-2</v>
      </c>
      <c r="F11" s="25">
        <f>($B11 - 1) / ($F$1 * $B11)</f>
        <v>4.4226104327219842</v>
      </c>
      <c r="G11" s="25">
        <f t="shared" si="0"/>
        <v>0.22611080383684845</v>
      </c>
      <c r="H11" s="27">
        <f t="shared" si="1"/>
        <v>2.5171105626312373</v>
      </c>
      <c r="I11" s="27">
        <f>($B11 - $F$1*$A11 - 1) / ($F$1 * $F$1 * B11)</f>
        <v>11.132199434607614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2.6584441929064297</v>
      </c>
      <c r="C12" s="14">
        <f>POWER((1 + $F$1), -$A12)</f>
        <v>0.37615986172224958</v>
      </c>
      <c r="D12" s="16">
        <f>($B12 - 1) / $F$1</f>
        <v>12.757263022357151</v>
      </c>
      <c r="E12" s="16">
        <f t="shared" si="3"/>
        <v>7.8386719647270439E-2</v>
      </c>
      <c r="F12" s="16">
        <f>($B12 - 1) / ($F$1 * $B12)</f>
        <v>4.7987702944442345</v>
      </c>
      <c r="G12" s="16">
        <f t="shared" si="0"/>
        <v>0.2083867196472704</v>
      </c>
      <c r="H12" s="18">
        <f t="shared" si="1"/>
        <v>2.868509560167972</v>
      </c>
      <c r="I12" s="18">
        <f>($B12 - $F$1*$A12 - 1) / ($F$1 * $F$1 * B12)</f>
        <v>13.765318466663361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3.0040419379842653</v>
      </c>
      <c r="C13" s="23">
        <f>POWER((1 + $F$1), -$A13)</f>
        <v>0.33288483338252178</v>
      </c>
      <c r="D13" s="25">
        <f>($B13 - 1) / $F$1</f>
        <v>15.415707215263579</v>
      </c>
      <c r="E13" s="25">
        <f t="shared" si="3"/>
        <v>6.4868901960583966E-2</v>
      </c>
      <c r="F13" s="25">
        <f>($B13 - 1) / ($F$1 * $B13)</f>
        <v>5.1316551278267548</v>
      </c>
      <c r="G13" s="25">
        <f t="shared" si="0"/>
        <v>0.19486890196058398</v>
      </c>
      <c r="H13" s="27">
        <f t="shared" si="1"/>
        <v>3.2013837104211107</v>
      </c>
      <c r="I13" s="27">
        <f>($B13 - $F$1*$A13 - 1) / ($F$1 * $F$1 * B13)</f>
        <v>16.428397133723536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3.3945673899222193</v>
      </c>
      <c r="C14" s="20">
        <f>POWER((1 + $F$1), -$A14)</f>
        <v>0.2945883481261255</v>
      </c>
      <c r="D14" s="21">
        <f>($B14 - 1) / $F$1</f>
        <v>18.419749153247839</v>
      </c>
      <c r="E14" s="21">
        <f t="shared" si="3"/>
        <v>5.4289555828379792E-2</v>
      </c>
      <c r="F14" s="21">
        <f>($B14 - 1) / ($F$1 * $B14)</f>
        <v>5.4262434759528801</v>
      </c>
      <c r="G14" s="21">
        <f t="shared" si="0"/>
        <v>0.1842895558283798</v>
      </c>
      <c r="H14" s="22">
        <f t="shared" si="1"/>
        <v>3.5161880132015551</v>
      </c>
      <c r="I14" s="22">
        <f>($B14 - $F$1*$A14 - 1) / ($F$1 * $F$1 * B14)</f>
        <v>19.079692266858657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3.8358611506121072</v>
      </c>
      <c r="C15" s="23">
        <f>POWER((1 + $F$1), -$A15)</f>
        <v>0.26069765320896066</v>
      </c>
      <c r="D15" s="25">
        <f>($B15 - 1) / $F$1</f>
        <v>21.814316543170055</v>
      </c>
      <c r="E15" s="25">
        <f t="shared" si="3"/>
        <v>4.5841454533815988E-2</v>
      </c>
      <c r="F15" s="25">
        <f>($B15 - 1) / ($F$1 * $B15)</f>
        <v>5.6869411291618412</v>
      </c>
      <c r="G15" s="25">
        <f t="shared" si="0"/>
        <v>0.17584145453381597</v>
      </c>
      <c r="H15" s="27">
        <f t="shared" si="1"/>
        <v>3.8134153856001847</v>
      </c>
      <c r="I15" s="27">
        <f>($B15 - $F$1*$A15 - 1) / ($F$1 * $F$1 * B15)</f>
        <v>21.686668798948254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4.3345231001916806</v>
      </c>
      <c r="C16" s="14">
        <f>POWER((1 + $F$1), -$A16)</f>
        <v>0.23070588779554044</v>
      </c>
      <c r="D16" s="16">
        <f>($B16 - 1) / $F$1</f>
        <v>25.650177693782158</v>
      </c>
      <c r="E16" s="16">
        <f t="shared" si="3"/>
        <v>3.8986084694548111E-2</v>
      </c>
      <c r="F16" s="16">
        <f>($B16 - 1) / ($F$1 * $B16)</f>
        <v>5.9176470169573809</v>
      </c>
      <c r="G16" s="16">
        <f t="shared" si="0"/>
        <v>0.16898608469454812</v>
      </c>
      <c r="H16" s="18">
        <f t="shared" si="1"/>
        <v>4.0935921820417125</v>
      </c>
      <c r="I16" s="18">
        <f>($B16 - $F$1*$A16 - 1) / ($F$1 * $F$1 * B16)</f>
        <v>24.224433564699194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4.8980111032165992</v>
      </c>
      <c r="C17" s="23">
        <f>POWER((1 + $F$1), -$A17)</f>
        <v>0.20416450247392959</v>
      </c>
      <c r="D17" s="25">
        <f>($B17 - 1) / $F$1</f>
        <v>29.98470079397384</v>
      </c>
      <c r="E17" s="25">
        <f t="shared" si="3"/>
        <v>3.3350341124663632E-2</v>
      </c>
      <c r="F17" s="25">
        <f>($B17 - 1) / ($F$1 * $B17)</f>
        <v>6.1218115194313114</v>
      </c>
      <c r="G17" s="25">
        <f t="shared" si="0"/>
        <v>0.16335034112466362</v>
      </c>
      <c r="H17" s="27">
        <f t="shared" si="1"/>
        <v>4.3572735798413289</v>
      </c>
      <c r="I17" s="27">
        <f>($B17 - $F$1*$A17 - 1) / ($F$1 * $F$1 * B17)</f>
        <v>26.674407594386352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5.5347525466347554</v>
      </c>
      <c r="C18" s="14">
        <f>POWER((1 + $F$1), -$A18)</f>
        <v>0.18067655086188467</v>
      </c>
      <c r="D18" s="16">
        <f>($B18 - 1) / $F$1</f>
        <v>34.882711897190426</v>
      </c>
      <c r="E18" s="16">
        <f t="shared" si="3"/>
        <v>2.8667495891583576E-2</v>
      </c>
      <c r="F18" s="16">
        <f>($B18 - 1) / ($F$1 * $B18)</f>
        <v>6.3024880702931947</v>
      </c>
      <c r="G18" s="16">
        <f t="shared" si="0"/>
        <v>0.15866749589158358</v>
      </c>
      <c r="H18" s="18">
        <f t="shared" si="1"/>
        <v>4.6050389039833073</v>
      </c>
      <c r="I18" s="18">
        <f>($B18 - $F$1*$A18 - 1) / ($F$1 * $F$1 * B18)</f>
        <v>29.023202755590841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6.2542703776972735</v>
      </c>
      <c r="C19" s="24">
        <f>POWER((1 + $F$1), -$A19)</f>
        <v>0.15989075297511918</v>
      </c>
      <c r="D19" s="26">
        <f>($B19 - 1) / $F$1</f>
        <v>40.417464443825182</v>
      </c>
      <c r="E19" s="26">
        <f t="shared" si="3"/>
        <v>2.4741779667793486E-2</v>
      </c>
      <c r="F19" s="26">
        <f>($B19 - 1) / ($F$1 * $B19)</f>
        <v>6.4623788232683141</v>
      </c>
      <c r="G19" s="26">
        <f t="shared" si="0"/>
        <v>0.15474177966779348</v>
      </c>
      <c r="H19" s="28">
        <f t="shared" si="1"/>
        <v>4.8374869614084428</v>
      </c>
      <c r="I19" s="28">
        <f>($B19 - $F$1*$A19 - 1) / ($F$1 * $F$1 * B19)</f>
        <v>31.261673297242506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7.0673255267979185</v>
      </c>
      <c r="C20" s="14">
        <f>POWER((1 + $F$1), -$A20)</f>
        <v>0.14149624157090193</v>
      </c>
      <c r="D20" s="16">
        <f>($B20 - 1) / $F$1</f>
        <v>46.671734821522449</v>
      </c>
      <c r="E20" s="16">
        <f t="shared" si="3"/>
        <v>2.142624446732275E-2</v>
      </c>
      <c r="F20" s="16">
        <f>($B20 - 1) / ($F$1 * $B20)</f>
        <v>6.6038750648392162</v>
      </c>
      <c r="G20" s="16">
        <f t="shared" si="0"/>
        <v>0.15142624446732275</v>
      </c>
      <c r="H20" s="18">
        <f t="shared" si="1"/>
        <v>5.0552314501756612</v>
      </c>
      <c r="I20" s="18">
        <f>($B20 - $F$1*$A20 - 1) / ($F$1 * $F$1 * B20)</f>
        <v>33.384116920806036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7.9860778452816472</v>
      </c>
      <c r="C21" s="23">
        <f>POWER((1 + $F$1), -$A21)</f>
        <v>0.12521791289460349</v>
      </c>
      <c r="D21" s="25">
        <f>($B21 - 1) / $F$1</f>
        <v>53.739060348320365</v>
      </c>
      <c r="E21" s="25">
        <f t="shared" si="3"/>
        <v>1.8608438508569036E-2</v>
      </c>
      <c r="F21" s="25">
        <f>($B21 - 1) / ($F$1 * $B21)</f>
        <v>6.7290929777338198</v>
      </c>
      <c r="G21" s="25">
        <f t="shared" si="0"/>
        <v>0.14860843850856903</v>
      </c>
      <c r="H21" s="27">
        <f t="shared" si="1"/>
        <v>5.2588965027255865</v>
      </c>
      <c r="I21" s="27">
        <f>($B21 - $F$1*$A21 - 1) / ($F$1 * $F$1 * B21)</f>
        <v>35.387603527119687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9.02426796516826</v>
      </c>
      <c r="C22" s="14">
        <f>POWER((1 + $F$1), -$A22)</f>
        <v>0.1108123122961093</v>
      </c>
      <c r="D22" s="16">
        <f>($B22 - 1) / $F$1</f>
        <v>61.725138193602</v>
      </c>
      <c r="E22" s="16">
        <f t="shared" si="3"/>
        <v>1.6200854777570235E-2</v>
      </c>
      <c r="F22" s="16">
        <f>($B22 - 1) / ($F$1 * $B22)</f>
        <v>6.839905290029928</v>
      </c>
      <c r="G22" s="16">
        <f t="shared" si="0"/>
        <v>0.14620085477757025</v>
      </c>
      <c r="H22" s="18">
        <f t="shared" si="1"/>
        <v>5.4491124154133521</v>
      </c>
      <c r="I22" s="18">
        <f>($B22 - $F$1*$A22 - 1) / ($F$1 * $F$1 * B22)</f>
        <v>37.271412836153544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10.197422800640132</v>
      </c>
      <c r="C23" s="23">
        <f>POWER((1 + $F$1), -$A23)</f>
        <v>9.8063993182397627E-2</v>
      </c>
      <c r="D23" s="25">
        <f>($B23 - 1) / $F$1</f>
        <v>70.749406158770242</v>
      </c>
      <c r="E23" s="25">
        <f t="shared" si="3"/>
        <v>1.4134394255633452E-2</v>
      </c>
      <c r="F23" s="25">
        <f>($B23 - 1) / ($F$1 * $B23)</f>
        <v>6.9379692832123254</v>
      </c>
      <c r="G23" s="25">
        <f t="shared" si="0"/>
        <v>0.14413439425563346</v>
      </c>
      <c r="H23" s="27">
        <f t="shared" si="1"/>
        <v>5.6265116087920326</v>
      </c>
      <c r="I23" s="27">
        <f>($B23 - $F$1*$A23 - 1) / ($F$1 * $F$1 * B23)</f>
        <v>39.03656471343669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11.523087764723348</v>
      </c>
      <c r="C24" s="20">
        <f>POWER((1 + $F$1), -$A24)</f>
        <v>8.678229485167932E-2</v>
      </c>
      <c r="D24" s="21">
        <f>($B24 - 1) / $F$1</f>
        <v>80.946828959410368</v>
      </c>
      <c r="E24" s="21">
        <f t="shared" si="3"/>
        <v>1.2353788441810806E-2</v>
      </c>
      <c r="F24" s="21">
        <f>($B24 - 1) / ($F$1 * $B24)</f>
        <v>7.0247515780640049</v>
      </c>
      <c r="G24" s="21">
        <f t="shared" si="0"/>
        <v>0.14235378844181082</v>
      </c>
      <c r="H24" s="22">
        <f t="shared" si="1"/>
        <v>5.7917248551060299</v>
      </c>
      <c r="I24" s="22">
        <f>($B24 - $F$1*$A24 - 1) / ($F$1 * $F$1 * B24)</f>
        <v>40.685428315618601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13.021089174137382</v>
      </c>
      <c r="C25" s="23">
        <f>POWER((1 + $F$1), -$A25)</f>
        <v>7.6798491019185247E-2</v>
      </c>
      <c r="D25" s="25">
        <f>($B25 - 1) / $F$1</f>
        <v>92.469916724133697</v>
      </c>
      <c r="E25" s="25">
        <f t="shared" si="3"/>
        <v>1.0814327896317985E-2</v>
      </c>
      <c r="F25" s="25">
        <f>($B25 - 1) / ($F$1 * $B25)</f>
        <v>7.1015500690831903</v>
      </c>
      <c r="G25" s="25">
        <f t="shared" si="0"/>
        <v>0.14081432789631798</v>
      </c>
      <c r="H25" s="27">
        <f t="shared" si="1"/>
        <v>5.9453778013640166</v>
      </c>
      <c r="I25" s="27">
        <f>($B25 - $F$1*$A25 - 1) / ($F$1 * $F$1 * B25)</f>
        <v>42.2213981360023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14.713830766775239</v>
      </c>
      <c r="C26" s="14">
        <f>POWER((1 + $F$1), -$A26)</f>
        <v>6.796326638865953E-2</v>
      </c>
      <c r="D26" s="16">
        <f>($B26 - 1) / $F$1</f>
        <v>105.49100589827107</v>
      </c>
      <c r="E26" s="16">
        <f t="shared" si="3"/>
        <v>9.4794811319207396E-3</v>
      </c>
      <c r="F26" s="16">
        <f>($B26 - 1) / ($F$1 * $B26)</f>
        <v>7.1695133354718497</v>
      </c>
      <c r="G26" s="16">
        <f t="shared" si="0"/>
        <v>0.13947948113192074</v>
      </c>
      <c r="H26" s="18">
        <f t="shared" si="1"/>
        <v>6.0880878084441825</v>
      </c>
      <c r="I26" s="18">
        <f>($B26 - $F$1*$A26 - 1) / ($F$1 * $F$1 * B26)</f>
        <v>43.648626730164153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16.626628766456019</v>
      </c>
      <c r="C27" s="23">
        <f>POWER((1 + $F$1), -$A27)</f>
        <v>6.0144483529787192E-2</v>
      </c>
      <c r="D27" s="25">
        <f>($B27 - 1) / $F$1</f>
        <v>120.2048366650463</v>
      </c>
      <c r="E27" s="25">
        <f t="shared" si="3"/>
        <v>8.3191328048348358E-3</v>
      </c>
      <c r="F27" s="25">
        <f>($B27 - 1) / ($F$1 * $B27)</f>
        <v>7.2296578190016376</v>
      </c>
      <c r="G27" s="25">
        <f t="shared" si="0"/>
        <v>0.13831913280483482</v>
      </c>
      <c r="H27" s="27">
        <f t="shared" si="1"/>
        <v>6.2204611191446038</v>
      </c>
      <c r="I27" s="27">
        <f>($B27 - $F$1*$A27 - 1) / ($F$1 * $F$1 * B27)</f>
        <v>44.971805367819464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18.788090506095301</v>
      </c>
      <c r="C28" s="14">
        <f>POWER((1 + $F$1), -$A28)</f>
        <v>5.3225206663528493E-2</v>
      </c>
      <c r="D28" s="16">
        <f>($B28 - 1) / $F$1</f>
        <v>136.83146543150232</v>
      </c>
      <c r="E28" s="16">
        <f t="shared" si="3"/>
        <v>7.3082605440676135E-3</v>
      </c>
      <c r="F28" s="16">
        <f>($B28 - 1) / ($F$1 * $B28)</f>
        <v>7.2828830256651651</v>
      </c>
      <c r="G28" s="16">
        <f t="shared" si="0"/>
        <v>0.13730826054406761</v>
      </c>
      <c r="H28" s="18">
        <f t="shared" si="1"/>
        <v>6.3430903610952081</v>
      </c>
      <c r="I28" s="18">
        <f>($B28 - $F$1*$A28 - 1) / ($F$1 * $F$1 * B28)</f>
        <v>46.195985121080618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21.230542271887689</v>
      </c>
      <c r="C29" s="24">
        <f>POWER((1 + $F$1), -$A29)</f>
        <v>4.7101952799582736E-2</v>
      </c>
      <c r="D29" s="26">
        <f>($B29 - 1) / $F$1</f>
        <v>155.6195559375976</v>
      </c>
      <c r="E29" s="26">
        <f t="shared" si="3"/>
        <v>6.4259276025758188E-3</v>
      </c>
      <c r="F29" s="26">
        <f>($B29 - 1) / ($F$1 * $B29)</f>
        <v>7.3299849784647471</v>
      </c>
      <c r="G29" s="26">
        <f t="shared" si="0"/>
        <v>0.13642592760257582</v>
      </c>
      <c r="H29" s="28">
        <f t="shared" si="1"/>
        <v>6.4565523841200347</v>
      </c>
      <c r="I29" s="28">
        <f>($B29 - $F$1*$A29 - 1) / ($F$1 * $F$1 * B29)</f>
        <v>47.326431988270606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23.990512767233085</v>
      </c>
      <c r="C30" s="14">
        <f>POWER((1 + $F$1), -$A30)</f>
        <v>4.1683144070427211E-2</v>
      </c>
      <c r="D30" s="16">
        <f>($B30 - 1) / $F$1</f>
        <v>176.85009820948525</v>
      </c>
      <c r="E30" s="16">
        <f t="shared" si="3"/>
        <v>5.654506331206355E-3</v>
      </c>
      <c r="F30" s="16">
        <f>($B30 - 1) / ($F$1 * $B30)</f>
        <v>7.3716681225351754</v>
      </c>
      <c r="G30" s="16">
        <f t="shared" si="0"/>
        <v>0.13565450633120635</v>
      </c>
      <c r="H30" s="18">
        <f t="shared" si="1"/>
        <v>6.5614064260664202</v>
      </c>
      <c r="I30" s="18">
        <f>($B30 - $F$1*$A30 - 1) / ($F$1 * $F$1 * B30)</f>
        <v>48.368510590031285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27.10927942697338</v>
      </c>
      <c r="C31" s="23">
        <f>POWER((1 + $F$1), -$A31)</f>
        <v>3.6887738115422314E-2</v>
      </c>
      <c r="D31" s="25">
        <f>($B31 - 1) / $F$1</f>
        <v>200.8406109767183</v>
      </c>
      <c r="E31" s="25">
        <f t="shared" si="3"/>
        <v>4.9790726842387535E-3</v>
      </c>
      <c r="F31" s="25">
        <f>($B31 - 1) / ($F$1 * $B31)</f>
        <v>7.4085558606505977</v>
      </c>
      <c r="G31" s="25">
        <f t="shared" si="0"/>
        <v>0.13497907268423875</v>
      </c>
      <c r="H31" s="27">
        <f t="shared" si="1"/>
        <v>6.6581925963504114</v>
      </c>
      <c r="I31" s="27">
        <f>($B31 - $F$1*$A31 - 1) / ($F$1 * $F$1 * B31)</f>
        <v>49.327591781032261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30.633485752479917</v>
      </c>
      <c r="C32" s="14">
        <f>POWER((1 + $F$1), -$A32)</f>
        <v>3.2644016031347187E-2</v>
      </c>
      <c r="D32" s="16">
        <f>($B32 - 1) / $F$1</f>
        <v>227.94989040369165</v>
      </c>
      <c r="E32" s="16">
        <f t="shared" si="3"/>
        <v>4.3869290668621655E-3</v>
      </c>
      <c r="F32" s="16">
        <f>($B32 - 1) / ($F$1 * $B32)</f>
        <v>7.4411998766819449</v>
      </c>
      <c r="G32" s="16">
        <f t="shared" si="0"/>
        <v>0.13438692906686217</v>
      </c>
      <c r="H32" s="18">
        <f t="shared" si="1"/>
        <v>6.7474306625219951</v>
      </c>
      <c r="I32" s="18">
        <f>($B32 - $F$1*$A32 - 1) / ($F$1 * $F$1 * B32)</f>
        <v>50.20898021387864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34.615838900302307</v>
      </c>
      <c r="C33" s="23">
        <f>POWER((1 + $F$1), -$A33)</f>
        <v>2.8888509762254145E-2</v>
      </c>
      <c r="D33" s="25">
        <f>($B33 - 1) / $F$1</f>
        <v>258.5833761561716</v>
      </c>
      <c r="E33" s="25">
        <f t="shared" si="3"/>
        <v>3.8672246254378294E-3</v>
      </c>
      <c r="F33" s="25">
        <f>($B33 - 1) / ($F$1 * $B33)</f>
        <v>7.4700883864441989</v>
      </c>
      <c r="G33" s="25">
        <f t="shared" si="0"/>
        <v>0.13386722462543782</v>
      </c>
      <c r="H33" s="27">
        <f t="shared" si="1"/>
        <v>6.8296191220177134</v>
      </c>
      <c r="I33" s="27">
        <f>($B33 - $F$1*$A33 - 1) / ($F$1 * $F$1 * B33)</f>
        <v>51.017858487221751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39.115897957341595</v>
      </c>
      <c r="C34" s="20">
        <f>POWER((1 + $F$1), -$A34)</f>
        <v>2.556505288695058E-2</v>
      </c>
      <c r="D34" s="21">
        <f>($B34 - 1) / $F$1</f>
        <v>293.1992150564738</v>
      </c>
      <c r="E34" s="21">
        <f t="shared" si="3"/>
        <v>3.4106503314048353E-3</v>
      </c>
      <c r="F34" s="21">
        <f>($B34 - 1) / ($F$1 * $B34)</f>
        <v>7.4956534393311482</v>
      </c>
      <c r="G34" s="21">
        <f t="shared" si="0"/>
        <v>0.13341065033140487</v>
      </c>
      <c r="H34" s="22">
        <f t="shared" si="1"/>
        <v>6.9052345389065772</v>
      </c>
      <c r="I34" s="22">
        <f>($B34 - $F$1*$A34 - 1) / ($F$1 * $F$1 * B34)</f>
        <v>51.759245020943318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44.200964691796003</v>
      </c>
      <c r="C35" s="23">
        <f>POWER((1 + $F$1), -$A35)</f>
        <v>2.2623940607920865E-2</v>
      </c>
      <c r="D35" s="25">
        <f>($B35 - 1) / $F$1</f>
        <v>332.31511301381539</v>
      </c>
      <c r="E35" s="25">
        <f t="shared" si="3"/>
        <v>3.0091920615070759E-3</v>
      </c>
      <c r="F35" s="25">
        <f>($B35 - 1) / ($F$1 * $B35)</f>
        <v>7.5182773799390707</v>
      </c>
      <c r="G35" s="25">
        <f t="shared" si="0"/>
        <v>0.13300919206150708</v>
      </c>
      <c r="H35" s="27">
        <f t="shared" si="1"/>
        <v>6.9747311237944656</v>
      </c>
      <c r="I35" s="27">
        <f>($B35 - $F$1*$A35 - 1) / ($F$1 * $F$1 * B35)</f>
        <v>52.437963239180945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49.947090101729479</v>
      </c>
      <c r="C36" s="14">
        <f>POWER((1 + $F$1), -$A36)</f>
        <v>2.0021186378691033E-2</v>
      </c>
      <c r="D36" s="16">
        <f>($B36 - 1) / $F$1</f>
        <v>376.51607770561139</v>
      </c>
      <c r="E36" s="16">
        <f t="shared" si="3"/>
        <v>2.6559290803562317E-3</v>
      </c>
      <c r="F36" s="16">
        <f>($B36 - 1) / ($F$1 * $B36)</f>
        <v>7.5382985663177609</v>
      </c>
      <c r="G36" s="16">
        <f t="shared" si="0"/>
        <v>0.13265592908035623</v>
      </c>
      <c r="H36" s="18">
        <f t="shared" si="1"/>
        <v>7.038540534066156</v>
      </c>
      <c r="I36" s="18">
        <f>($B36 - $F$1*$A36 - 1) / ($F$1 * $F$1 * B36)</f>
        <v>53.058620016920358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56.440211814954303</v>
      </c>
      <c r="C37" s="23">
        <f>POWER((1 + $F$1), -$A37)</f>
        <v>1.771786405193897E-2</v>
      </c>
      <c r="D37" s="25">
        <f>($B37 - 1) / $F$1</f>
        <v>426.46316780734077</v>
      </c>
      <c r="E37" s="25">
        <f t="shared" si="3"/>
        <v>2.3448683860355334E-3</v>
      </c>
      <c r="F37" s="25">
        <f>($B37 - 1) / ($F$1 * $B37)</f>
        <v>7.5560164303697004</v>
      </c>
      <c r="G37" s="25">
        <f t="shared" si="0"/>
        <v>0.13234486838603554</v>
      </c>
      <c r="H37" s="27">
        <f t="shared" si="1"/>
        <v>7.0970718712371346</v>
      </c>
      <c r="I37" s="27">
        <f>($B37 - $F$1*$A37 - 1) / ($F$1 * $F$1 * B37)</f>
        <v>53.625591666582416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63.777439350898355</v>
      </c>
      <c r="C38" s="14">
        <f>POWER((1 + $F$1), -$A38)</f>
        <v>1.5679525709680505E-2</v>
      </c>
      <c r="D38" s="16">
        <f>($B38 - 1) / $F$1</f>
        <v>482.90337962229501</v>
      </c>
      <c r="E38" s="16">
        <f t="shared" si="3"/>
        <v>2.0708076236330224E-3</v>
      </c>
      <c r="F38" s="16">
        <f>($B38 - 1) / ($F$1 * $B38)</f>
        <v>7.5716959560793802</v>
      </c>
      <c r="G38" s="16">
        <f t="shared" si="0"/>
        <v>0.13207080762363302</v>
      </c>
      <c r="H38" s="18">
        <f t="shared" si="1"/>
        <v>7.1507118522805921</v>
      </c>
      <c r="I38" s="18">
        <f>($B38 - $F$1*$A38 - 1) / ($F$1 * $F$1 * B38)</f>
        <v>54.143016015001862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72.068506466515132</v>
      </c>
      <c r="C39" s="24">
        <f>POWER((1 + $F$1), -$A39)</f>
        <v>1.3875686468743813E-2</v>
      </c>
      <c r="D39" s="26">
        <f>($B39 - 1) / $F$1</f>
        <v>546.68081897319325</v>
      </c>
      <c r="E39" s="26">
        <f t="shared" si="3"/>
        <v>1.8292209371425477E-3</v>
      </c>
      <c r="F39" s="26">
        <f>($B39 - 1) / ($F$1 * $B39)</f>
        <v>7.5855716425481248</v>
      </c>
      <c r="G39" s="26">
        <f t="shared" si="0"/>
        <v>0.13182922093714255</v>
      </c>
      <c r="H39" s="28">
        <f t="shared" si="1"/>
        <v>7.199825132307776</v>
      </c>
      <c r="I39" s="28">
        <f>($B39 - $F$1*$A39 - 1) / ($F$1 * $F$1 * B39)</f>
        <v>54.614789354939163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81.437412307162091</v>
      </c>
      <c r="C40" s="14">
        <f>POWER((1 + $F$1), -$A40)</f>
        <v>1.2279368556410455E-2</v>
      </c>
      <c r="D40" s="16">
        <f>($B40 - 1) / $F$1</f>
        <v>618.7493254397084</v>
      </c>
      <c r="E40" s="16">
        <f t="shared" si="3"/>
        <v>1.6161633781004276E-3</v>
      </c>
      <c r="F40" s="16">
        <f>($B40 - 1) / ($F$1 * $B40)</f>
        <v>7.5978510111045345</v>
      </c>
      <c r="G40" s="16">
        <f t="shared" si="0"/>
        <v>0.13161616337810045</v>
      </c>
      <c r="H40" s="18">
        <f t="shared" si="1"/>
        <v>7.2447547568337294</v>
      </c>
      <c r="I40" s="18">
        <f>($B40 - $F$1*$A40 - 1) / ($F$1 * $F$1 * B40)</f>
        <v>55.044567254413529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132.78155163351695</v>
      </c>
      <c r="C41" s="23">
        <f>POWER((1 + $F$1), -$A41)</f>
        <v>7.5311666997238055E-3</v>
      </c>
      <c r="D41" s="25">
        <f>($B41 - 1) / $F$1</f>
        <v>1013.7042433347458</v>
      </c>
      <c r="E41" s="25">
        <f t="shared" si="3"/>
        <v>9.8648102400196772E-4</v>
      </c>
      <c r="F41" s="25">
        <f>($B41 - 1) / ($F$1 * $B41)</f>
        <v>7.6343756407713546</v>
      </c>
      <c r="G41" s="25">
        <f t="shared" si="0"/>
        <v>0.13098648102400198</v>
      </c>
      <c r="H41" s="27">
        <f t="shared" si="1"/>
        <v>7.3887750695378553</v>
      </c>
      <c r="I41" s="27">
        <f>($B41 - $F$1*$A41 - 1) / ($F$1 * $F$1 * B41)</f>
        <v>56.408684406018473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352.9923448652284</v>
      </c>
      <c r="C42" s="14">
        <f>POWER((1 + $F$1), -$A42)</f>
        <v>2.8329226243753174E-3</v>
      </c>
      <c r="D42" s="16">
        <f>($B42 - 1) / $F$1</f>
        <v>2707.6334220402182</v>
      </c>
      <c r="E42" s="16">
        <f t="shared" si="3"/>
        <v>3.6932621375551422E-4</v>
      </c>
      <c r="F42" s="16">
        <f>($B42 - 1) / ($F$1 * $B42)</f>
        <v>7.6705159798124978</v>
      </c>
      <c r="G42" s="16">
        <f t="shared" si="0"/>
        <v>0.13036932621375552</v>
      </c>
      <c r="H42" s="18">
        <f t="shared" si="1"/>
        <v>7.5559410903056552</v>
      </c>
      <c r="I42" s="18">
        <f>($B42 - $F$1*$A42 - 1) / ($F$1 * $F$1 * B42)</f>
        <v>57.957966875711392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450.73592515841005</v>
      </c>
      <c r="C43" s="23">
        <f>POWER((1 + $F$1), -$A43)</f>
        <v>2.2185939575341202E-3</v>
      </c>
      <c r="D43" s="25">
        <f>($B43 - 1) / $F$1</f>
        <v>3459.5071166031544</v>
      </c>
      <c r="E43" s="25">
        <f t="shared" si="3"/>
        <v>2.8905851796075715E-4</v>
      </c>
      <c r="F43" s="25">
        <f>($B43 - 1) / ($F$1 * $B43)</f>
        <v>7.6752415849420448</v>
      </c>
      <c r="G43" s="25">
        <f t="shared" si="0"/>
        <v>0.13028905851796077</v>
      </c>
      <c r="H43" s="27">
        <f t="shared" si="1"/>
        <v>7.5811313392458626</v>
      </c>
      <c r="I43" s="27">
        <f>($B43 - $F$1*$A43 - 1) / ($F$1 * $F$1 * B43)</f>
        <v>58.187014515887221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1530.0534730091606</v>
      </c>
      <c r="C44" s="20">
        <f>POWER((1 + $F$1), -$A44)</f>
        <v>6.5357192911257998E-4</v>
      </c>
      <c r="D44" s="21">
        <f>($B44 - 1) / $F$1</f>
        <v>11761.949792378158</v>
      </c>
      <c r="E44" s="21">
        <f t="shared" si="3"/>
        <v>8.5019917416074024E-5</v>
      </c>
      <c r="F44" s="21">
        <f>($B44 - 1) / ($F$1 * $B44)</f>
        <v>7.6872802159299027</v>
      </c>
      <c r="G44" s="21">
        <f t="shared" si="0"/>
        <v>0.13008501991741608</v>
      </c>
      <c r="H44" s="22">
        <f t="shared" si="1"/>
        <v>7.6530677304233503</v>
      </c>
      <c r="I44" s="22">
        <f>($B44 - $F$1*$A44 - 1) / ($F$1 * $F$1 * B44)</f>
        <v>58.831276155254983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6632.0521232867159</v>
      </c>
      <c r="C45" s="23">
        <f>POWER((1 + $F$1), -$A45)</f>
        <v>1.5078289214416179E-4</v>
      </c>
      <c r="D45" s="25">
        <f>($B45 - 1) / $F$1</f>
        <v>51008.093256051659</v>
      </c>
      <c r="E45" s="25">
        <f t="shared" si="3"/>
        <v>1.9604732036937274E-5</v>
      </c>
      <c r="F45" s="25">
        <f>($B45 - 1) / ($F$1 * $B45)</f>
        <v>7.6911478239065838</v>
      </c>
      <c r="G45" s="25">
        <f t="shared" si="0"/>
        <v>0.13001960473203694</v>
      </c>
      <c r="H45" s="27">
        <f t="shared" si="1"/>
        <v>7.6814496868718498</v>
      </c>
      <c r="I45" s="27">
        <f>($B45 - $F$1*$A45 - 1) / ($F$1 * $F$1 * B45)</f>
        <v>59.079165043632329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17630.940454204327</v>
      </c>
      <c r="C46" s="14">
        <f>POWER((1 + $F$1), -$A46)</f>
        <v>5.6718471859028767E-5</v>
      </c>
      <c r="D46" s="16">
        <f>($B46 - 1) / $F$1</f>
        <v>135614.92657080252</v>
      </c>
      <c r="E46" s="16">
        <f t="shared" si="3"/>
        <v>7.3738195734517102E-6</v>
      </c>
      <c r="F46" s="16">
        <f>($B46 - 1) / ($F$1 * $B46)</f>
        <v>7.691871396370316</v>
      </c>
      <c r="G46" s="16">
        <f t="shared" si="0"/>
        <v>0.13000737381957345</v>
      </c>
      <c r="H46" s="18">
        <f t="shared" si="1"/>
        <v>7.6877699571855658</v>
      </c>
      <c r="I46" s="18">
        <f>($B46 - $F$1*$A46 - 1) / ($F$1 * $F$1 * B46)</f>
        <v>59.133337835550698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28746.783130061554</v>
      </c>
      <c r="C47" s="23">
        <f>POWER((1 + $F$1), -$A47)</f>
        <v>3.4786500996498067E-5</v>
      </c>
      <c r="D47" s="25">
        <f>($B47 - 1) / $F$1</f>
        <v>221121.40869278117</v>
      </c>
      <c r="E47" s="25">
        <f t="shared" si="3"/>
        <v>4.5224024481020163E-6</v>
      </c>
      <c r="F47" s="25">
        <f>($B47 - 1) / ($F$1 * $B47)</f>
        <v>7.6920401038384876</v>
      </c>
      <c r="G47" s="25">
        <f t="shared" si="0"/>
        <v>0.13000452240244811</v>
      </c>
      <c r="H47" s="27">
        <f t="shared" si="1"/>
        <v>7.6893855245719962</v>
      </c>
      <c r="I47" s="27">
        <f>($B47 - $F$1*$A47 - 1) / ($F$1 * $F$1 * B47)</f>
        <v>59.14706182888294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59849.415519502458</v>
      </c>
      <c r="C48" s="14">
        <f>POWER((1 + $F$1), -$A48)</f>
        <v>1.6708600933189416E-5</v>
      </c>
      <c r="D48" s="16">
        <f>($B48 - 1) / $F$1</f>
        <v>460372.42707309581</v>
      </c>
      <c r="E48" s="16">
        <f t="shared" si="3"/>
        <v>2.1721544149759096E-6</v>
      </c>
      <c r="F48" s="16">
        <f>($B48 - 1) / ($F$1 * $B48)</f>
        <v>7.6921791646082056</v>
      </c>
      <c r="G48" s="16">
        <f t="shared" si="0"/>
        <v>0.13000217215441498</v>
      </c>
      <c r="H48" s="18">
        <f t="shared" si="1"/>
        <v>7.6908038930973248</v>
      </c>
      <c r="I48" s="18">
        <f>($B48 - $F$1*$A48 - 1) / ($F$1 * $F$1 * B48)</f>
        <v>59.159041465570915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124603.59553345235</v>
      </c>
      <c r="C49" s="24">
        <f>POWER((1 + $F$1), -$A49)</f>
        <v>8.025450595697536E-6</v>
      </c>
      <c r="D49" s="26">
        <f>($B49 - 1) / $F$1</f>
        <v>958481.50410347956</v>
      </c>
      <c r="E49" s="26">
        <f t="shared" si="3"/>
        <v>1.0433169505293218E-6</v>
      </c>
      <c r="F49" s="26">
        <f>($B49 - 1) / ($F$1 * $B49)</f>
        <v>7.6922459580723404</v>
      </c>
      <c r="G49" s="26">
        <f t="shared" si="0"/>
        <v>0.13000104331695053</v>
      </c>
      <c r="H49" s="28">
        <f t="shared" si="1"/>
        <v>7.6915372428673017</v>
      </c>
      <c r="I49" s="28">
        <f>($B49 - $F$1*$A49 - 1) / ($F$1 * $F$1 * B49)</f>
        <v>59.165196267808874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203162.8742284078</v>
      </c>
      <c r="C50" s="14">
        <f>POWER((1 + $F$1), -$A50)</f>
        <v>4.9221591484069101E-6</v>
      </c>
      <c r="D50" s="16">
        <f>($B50 - 1) / $F$1</f>
        <v>1562783.6479108292</v>
      </c>
      <c r="E50" s="16">
        <f t="shared" si="3"/>
        <v>6.3988383890298999E-7</v>
      </c>
      <c r="F50" s="16">
        <f>($B50 - 1) / ($F$1 * $B50)</f>
        <v>7.6922698295450118</v>
      </c>
      <c r="G50" s="16">
        <f t="shared" si="0"/>
        <v>0.13000063988383892</v>
      </c>
      <c r="H50" s="18">
        <f t="shared" si="1"/>
        <v>7.6918154739700739</v>
      </c>
      <c r="I50" s="18">
        <f>($B50 - $F$1*$A50 - 1) / ($F$1 * $F$1 * B50)</f>
        <v>59.167520104847462</v>
      </c>
      <c r="J50" s="34">
        <f t="shared" si="2"/>
        <v>100</v>
      </c>
    </row>
    <row r="51" spans="1:10" x14ac:dyDescent="0.25">
      <c r="A51" s="32">
        <v>108</v>
      </c>
      <c r="B51" s="55">
        <f>POWER((1 + $F$1), $A51)</f>
        <v>540097.16320669011</v>
      </c>
      <c r="C51" s="55">
        <f>POWER((1 + $F$1), -$A51)</f>
        <v>1.8515187046396491E-6</v>
      </c>
      <c r="D51" s="56">
        <f>($B51 - 1) / $F$1</f>
        <v>4154585.8708206932</v>
      </c>
      <c r="E51" s="56">
        <f t="shared" si="3"/>
        <v>2.4069787725977628E-7</v>
      </c>
      <c r="F51" s="56">
        <f>($B51 - 1) / ($F$1 * $B51)</f>
        <v>7.692293449856118</v>
      </c>
      <c r="G51" s="56">
        <f t="shared" si="0"/>
        <v>0.13000024069787727</v>
      </c>
      <c r="H51" s="57">
        <f t="shared" si="1"/>
        <v>7.6921077279173531</v>
      </c>
      <c r="I51" s="57">
        <f>($B51 - $F$1*$A51 - 1) / ($F$1 * $F$1 * B51)</f>
        <v>59.169949891046279</v>
      </c>
      <c r="J51" s="36">
        <f t="shared" si="2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5CB8-70D3-4A09-9695-12E75A673A4B}">
  <sheetPr>
    <pageSetUpPr fitToPage="1"/>
  </sheetPr>
  <dimension ref="A1:J51"/>
  <sheetViews>
    <sheetView topLeftCell="A3"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A20</v>
      </c>
      <c r="B1" s="5"/>
      <c r="C1" s="48" t="s">
        <v>54</v>
      </c>
      <c r="E1" s="1" t="s">
        <v>3</v>
      </c>
      <c r="F1" s="2">
        <f>VLOOKUP(C1,Summary!A10:'Summary'!D39, 3, FALSE)</f>
        <v>0.14000000000000001</v>
      </c>
      <c r="I1" s="6" t="str">
        <f>"p. " &amp; VLOOKUP(C1,Summary!A10:'Summary'!D39, 4, FALSE)</f>
        <v>p. 835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1.1400000000000001</v>
      </c>
      <c r="C5" s="23">
        <f>POWER((1 + $F$1), -$A5)</f>
        <v>0.8771929824561403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0.87719298245614097</v>
      </c>
      <c r="G5" s="25">
        <f>1/F5</f>
        <v>1.1399999999999992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1.2996000000000003</v>
      </c>
      <c r="C6" s="14">
        <f>POWER((1 + $F$1), -$A6)</f>
        <v>0.76946752847029842</v>
      </c>
      <c r="D6" s="16">
        <f>($B6 - 1) / $F$1</f>
        <v>2.1400000000000019</v>
      </c>
      <c r="E6" s="16">
        <f>1/D6</f>
        <v>0.46728971962616783</v>
      </c>
      <c r="F6" s="16">
        <f>($B6 - 1) / ($F$1 * $B6)</f>
        <v>1.6466605109264401</v>
      </c>
      <c r="G6" s="16">
        <f t="shared" ref="G6:G51" si="0">1/F6</f>
        <v>0.60728971962616785</v>
      </c>
      <c r="H6" s="18">
        <f t="shared" ref="H6:H51" si="1">I6*G6</f>
        <v>0.46728971962617455</v>
      </c>
      <c r="I6" s="18">
        <f>($B6 - $F$1*$A6 - 1) / ($F$1 * $F$1 * B6)</f>
        <v>0.76946752847030941</v>
      </c>
      <c r="J6" s="34">
        <f t="shared" ref="J6:J51" si="2">A6</f>
        <v>2</v>
      </c>
    </row>
    <row r="7" spans="1:10" x14ac:dyDescent="0.25">
      <c r="A7" s="30">
        <v>3</v>
      </c>
      <c r="B7" s="23">
        <f>POWER((1 + $F$1), $A7)</f>
        <v>1.4815440000000004</v>
      </c>
      <c r="C7" s="23">
        <f>POWER((1 + $F$1), -$A7)</f>
        <v>0.67497151620201612</v>
      </c>
      <c r="D7" s="25">
        <f>($B7 - 1) / $F$1</f>
        <v>3.4396000000000027</v>
      </c>
      <c r="E7" s="25">
        <f>1/D7</f>
        <v>0.29073148040469798</v>
      </c>
      <c r="F7" s="25">
        <f>($B7 - 1) / ($F$1 * $B7)</f>
        <v>2.3216320271284565</v>
      </c>
      <c r="G7" s="25">
        <f t="shared" si="0"/>
        <v>0.430731480404698</v>
      </c>
      <c r="H7" s="27">
        <f t="shared" si="1"/>
        <v>0.91289684847075891</v>
      </c>
      <c r="I7" s="27">
        <f>($B7 - $F$1*$A7 - 1) / ($F$1 * $F$1 * B7)</f>
        <v>2.1194105608743472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1.6889601600000008</v>
      </c>
      <c r="C8" s="14">
        <f>POWER((1 + $F$1), -$A8)</f>
        <v>0.59208027737018942</v>
      </c>
      <c r="D8" s="16">
        <f>($B8 - 1) / $F$1</f>
        <v>4.9211440000000053</v>
      </c>
      <c r="E8" s="16">
        <f t="shared" ref="E8:E51" si="3">1/D8</f>
        <v>0.20320478327803432</v>
      </c>
      <c r="F8" s="16">
        <f>($B8 - 1) / ($F$1 * $B8)</f>
        <v>2.9137123044986466</v>
      </c>
      <c r="G8" s="16">
        <f t="shared" si="0"/>
        <v>0.34320478327803433</v>
      </c>
      <c r="H8" s="18">
        <f t="shared" si="1"/>
        <v>1.3370061920561624</v>
      </c>
      <c r="I8" s="18">
        <f>($B8 - $F$1*$A8 - 1) / ($F$1 * $F$1 * B8)</f>
        <v>3.8956513929849215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1.9254145824000011</v>
      </c>
      <c r="C9" s="24">
        <f>POWER((1 + $F$1), -$A9)</f>
        <v>0.51936866435981521</v>
      </c>
      <c r="D9" s="26">
        <f>($B9 - 1) / $F$1</f>
        <v>6.6101041600000068</v>
      </c>
      <c r="E9" s="26">
        <f t="shared" si="3"/>
        <v>0.15128354649104334</v>
      </c>
      <c r="F9" s="26">
        <f>($B9 - 1) / ($F$1 * $B9)</f>
        <v>3.4330809688584623</v>
      </c>
      <c r="G9" s="26">
        <f t="shared" si="0"/>
        <v>0.29128354649104332</v>
      </c>
      <c r="H9" s="28">
        <f t="shared" si="1"/>
        <v>1.7398733396055941</v>
      </c>
      <c r="I9" s="28">
        <f>($B9 - $F$1*$A9 - 1) / ($F$1 * $F$1 * B9)</f>
        <v>5.9731260504241819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2.1949726239360015</v>
      </c>
      <c r="C10" s="14">
        <f>POWER((1 + $F$1), -$A10)</f>
        <v>0.45558654768404844</v>
      </c>
      <c r="D10" s="16">
        <f>($B10 - 1) / $F$1</f>
        <v>8.5355187424000096</v>
      </c>
      <c r="E10" s="16">
        <f t="shared" si="3"/>
        <v>0.11715749565782348</v>
      </c>
      <c r="F10" s="16">
        <f>($B10 - 1) / ($F$1 * $B10)</f>
        <v>3.8886675165425113</v>
      </c>
      <c r="G10" s="16">
        <f t="shared" si="0"/>
        <v>0.25715749565782348</v>
      </c>
      <c r="H10" s="18">
        <f t="shared" si="1"/>
        <v>2.1218216146647082</v>
      </c>
      <c r="I10" s="18">
        <f>($B10 - $F$1*$A10 - 1) / ($F$1 * $F$1 * B10)</f>
        <v>8.251058788844432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2.502268791287042</v>
      </c>
      <c r="C11" s="23">
        <f>POWER((1 + $F$1), -$A11)</f>
        <v>0.39963732252986695</v>
      </c>
      <c r="D11" s="25">
        <f>($B11 - 1) / $F$1</f>
        <v>10.730491366336013</v>
      </c>
      <c r="E11" s="25">
        <f t="shared" si="3"/>
        <v>9.3192377297579024E-2</v>
      </c>
      <c r="F11" s="25">
        <f>($B11 - 1) / ($F$1 * $B11)</f>
        <v>4.2883048390723788</v>
      </c>
      <c r="G11" s="25">
        <f t="shared" si="0"/>
        <v>0.23319237729757902</v>
      </c>
      <c r="H11" s="27">
        <f t="shared" si="1"/>
        <v>2.4832382779781921</v>
      </c>
      <c r="I11" s="27">
        <f>($B11 - $F$1*$A11 - 1) / ($F$1 * $F$1 * B11)</f>
        <v>10.648882724023641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2.8525864220672283</v>
      </c>
      <c r="C12" s="14">
        <f>POWER((1 + $F$1), -$A12)</f>
        <v>0.35055905485076044</v>
      </c>
      <c r="D12" s="16">
        <f>($B12 - 1) / $F$1</f>
        <v>13.232760157623058</v>
      </c>
      <c r="E12" s="16">
        <f t="shared" si="3"/>
        <v>7.5570023796125804E-2</v>
      </c>
      <c r="F12" s="16">
        <f>($B12 - 1) / ($F$1 * $B12)</f>
        <v>4.6388638939231388</v>
      </c>
      <c r="G12" s="16">
        <f t="shared" si="0"/>
        <v>0.21557002379612583</v>
      </c>
      <c r="H12" s="18">
        <f t="shared" si="1"/>
        <v>2.8245700687928115</v>
      </c>
      <c r="I12" s="18">
        <f>($B12 - $F$1*$A12 - 1) / ($F$1 * $F$1 * B12)</f>
        <v>13.102796107978969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3.2519485211566406</v>
      </c>
      <c r="C13" s="23">
        <f>POWER((1 + $F$1), -$A13)</f>
        <v>0.3075079428515442</v>
      </c>
      <c r="D13" s="25">
        <f>($B13 - 1) / $F$1</f>
        <v>16.085346579690288</v>
      </c>
      <c r="E13" s="25">
        <f t="shared" si="3"/>
        <v>6.2168383817270183E-2</v>
      </c>
      <c r="F13" s="25">
        <f>($B13 - 1) / ($F$1 * $B13)</f>
        <v>4.9463718367746834</v>
      </c>
      <c r="G13" s="25">
        <f t="shared" si="0"/>
        <v>0.2021683838172702</v>
      </c>
      <c r="H13" s="27">
        <f t="shared" si="1"/>
        <v>3.1463181831754876</v>
      </c>
      <c r="I13" s="27">
        <f>($B13 - $F$1*$A13 - 1) / ($F$1 * $F$1 * B13)</f>
        <v>15.562859650791323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3.7072213141185708</v>
      </c>
      <c r="C14" s="20">
        <f>POWER((1 + $F$1), -$A14)</f>
        <v>0.26974380951889843</v>
      </c>
      <c r="D14" s="21">
        <f>($B14 - 1) / $F$1</f>
        <v>19.337295100846934</v>
      </c>
      <c r="E14" s="21">
        <f t="shared" si="3"/>
        <v>5.1713540843476194E-2</v>
      </c>
      <c r="F14" s="21">
        <f>($B14 - 1) / ($F$1 * $B14)</f>
        <v>5.2161156462935825</v>
      </c>
      <c r="G14" s="21">
        <f t="shared" si="0"/>
        <v>0.19171354084347619</v>
      </c>
      <c r="H14" s="22">
        <f t="shared" si="1"/>
        <v>3.449032796894556</v>
      </c>
      <c r="I14" s="22">
        <f>($B14 - $F$1*$A14 - 1) / ($F$1 * $F$1 * B14)</f>
        <v>17.99055393646141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4.2262322980951712</v>
      </c>
      <c r="C15" s="23">
        <f>POWER((1 + $F$1), -$A15)</f>
        <v>0.23661737677096348</v>
      </c>
      <c r="D15" s="25">
        <f>($B15 - 1) / $F$1</f>
        <v>23.044516414965507</v>
      </c>
      <c r="E15" s="25">
        <f t="shared" si="3"/>
        <v>4.3394271417671527E-2</v>
      </c>
      <c r="F15" s="25">
        <f>($B15 - 1) / ($F$1 * $B15)</f>
        <v>5.4527330230645452</v>
      </c>
      <c r="G15" s="25">
        <f t="shared" si="0"/>
        <v>0.18339427141767156</v>
      </c>
      <c r="H15" s="27">
        <f t="shared" si="1"/>
        <v>3.7333072457543808</v>
      </c>
      <c r="I15" s="27">
        <f>($B15 - $F$1*$A15 - 1) / ($F$1 * $F$1 * B15)</f>
        <v>20.356727704171057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4.8179048198284962</v>
      </c>
      <c r="C16" s="14">
        <f>POWER((1 + $F$1), -$A16)</f>
        <v>0.20755910243066969</v>
      </c>
      <c r="D16" s="16">
        <f>($B16 - 1) / $F$1</f>
        <v>27.270748713060684</v>
      </c>
      <c r="E16" s="16">
        <f t="shared" si="3"/>
        <v>3.6669326923212543E-2</v>
      </c>
      <c r="F16" s="16">
        <f>($B16 - 1) / ($F$1 * $B16)</f>
        <v>5.6602921254952152</v>
      </c>
      <c r="G16" s="16">
        <f t="shared" si="0"/>
        <v>0.17666932692321258</v>
      </c>
      <c r="H16" s="18">
        <f t="shared" si="1"/>
        <v>3.9997719780103536</v>
      </c>
      <c r="I16" s="18">
        <f>($B16 - $F$1*$A16 - 1) / ($F$1 * $F$1 * B16)</f>
        <v>22.639877830908425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5.492411494604486</v>
      </c>
      <c r="C17" s="23">
        <f>POWER((1 + $F$1), -$A17)</f>
        <v>0.18206938809707865</v>
      </c>
      <c r="D17" s="25">
        <f>($B17 - 1) / $F$1</f>
        <v>32.088653532889182</v>
      </c>
      <c r="E17" s="25">
        <f t="shared" si="3"/>
        <v>3.1163663472979712E-2</v>
      </c>
      <c r="F17" s="25">
        <f>($B17 - 1) / ($F$1 * $B17)</f>
        <v>5.8423615135922953</v>
      </c>
      <c r="G17" s="25">
        <f t="shared" si="0"/>
        <v>0.1711636634729797</v>
      </c>
      <c r="H17" s="27">
        <f t="shared" si="1"/>
        <v>4.2490883917947402</v>
      </c>
      <c r="I17" s="27">
        <f>($B17 - $F$1*$A17 - 1) / ($F$1 * $F$1 * B17)</f>
        <v>24.824710488073372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6.2613491038491143</v>
      </c>
      <c r="C18" s="14">
        <f>POWER((1 + $F$1), -$A18)</f>
        <v>0.15970998955884091</v>
      </c>
      <c r="D18" s="16">
        <f>($B18 - 1) / $F$1</f>
        <v>37.581065027493672</v>
      </c>
      <c r="E18" s="16">
        <f t="shared" si="3"/>
        <v>2.6609144771932804E-2</v>
      </c>
      <c r="F18" s="16">
        <f>($B18 - 1) / ($F$1 * $B18)</f>
        <v>6.0020715031511358</v>
      </c>
      <c r="G18" s="16">
        <f t="shared" si="0"/>
        <v>0.16660914477193281</v>
      </c>
      <c r="H18" s="18">
        <f t="shared" si="1"/>
        <v>4.4819426656638619</v>
      </c>
      <c r="I18" s="18">
        <f>($B18 - $F$1*$A18 - 1) / ($F$1 * $F$1 * B18)</f>
        <v>26.900940352338306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7.137937978387991</v>
      </c>
      <c r="C19" s="24">
        <f>POWER((1 + $F$1), -$A19)</f>
        <v>0.1400964820691587</v>
      </c>
      <c r="D19" s="26">
        <f>($B19 - 1) / $F$1</f>
        <v>43.842414131342792</v>
      </c>
      <c r="E19" s="26">
        <f t="shared" si="3"/>
        <v>2.2808962960027865E-2</v>
      </c>
      <c r="F19" s="26">
        <f>($B19 - 1) / ($F$1 * $B19)</f>
        <v>6.1421679852202944</v>
      </c>
      <c r="G19" s="26">
        <f t="shared" si="0"/>
        <v>0.16280896296002789</v>
      </c>
      <c r="H19" s="28">
        <f t="shared" si="1"/>
        <v>4.6990396828541563</v>
      </c>
      <c r="I19" s="28">
        <f>($B19 - $F$1*$A19 - 1) / ($F$1 * $F$1 * B19)</f>
        <v>28.862291101306525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8.1372492953623112</v>
      </c>
      <c r="C20" s="14">
        <f>POWER((1 + $F$1), -$A20)</f>
        <v>0.12289165093785848</v>
      </c>
      <c r="D20" s="16">
        <f>($B20 - 1) / $F$1</f>
        <v>50.980352109730788</v>
      </c>
      <c r="E20" s="16">
        <f t="shared" si="3"/>
        <v>1.9615400024063912E-2</v>
      </c>
      <c r="F20" s="16">
        <f>($B20 - 1) / ($F$1 * $B20)</f>
        <v>6.2650596361581528</v>
      </c>
      <c r="G20" s="16">
        <f t="shared" si="0"/>
        <v>0.15961540002406394</v>
      </c>
      <c r="H20" s="18">
        <f t="shared" si="1"/>
        <v>4.9010971401069821</v>
      </c>
      <c r="I20" s="18">
        <f>($B20 - $F$1*$A20 - 1) / ($F$1 * $F$1 * B20)</f>
        <v>30.70566586537441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9.2764641967130359</v>
      </c>
      <c r="C21" s="23">
        <f>POWER((1 + $F$1), -$A21)</f>
        <v>0.107799693805139</v>
      </c>
      <c r="D21" s="25">
        <f>($B21 - 1) / $F$1</f>
        <v>59.117601405093104</v>
      </c>
      <c r="E21" s="25">
        <f t="shared" si="3"/>
        <v>1.6915435948554026E-2</v>
      </c>
      <c r="F21" s="25">
        <f>($B21 - 1) / ($F$1 * $B21)</f>
        <v>6.3728593299632923</v>
      </c>
      <c r="G21" s="25">
        <f t="shared" si="0"/>
        <v>0.15691543594855403</v>
      </c>
      <c r="H21" s="27">
        <f t="shared" si="1"/>
        <v>5.0888399205327239</v>
      </c>
      <c r="I21" s="27">
        <f>($B21 - $F$1*$A21 - 1) / ($F$1 * $F$1 * B21)</f>
        <v>32.430460966256632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10.575169184252863</v>
      </c>
      <c r="C22" s="14">
        <f>POWER((1 + $F$1), -$A22)</f>
        <v>9.4561134916788581E-2</v>
      </c>
      <c r="D22" s="16">
        <f>($B22 - 1) / $F$1</f>
        <v>68.394065601806162</v>
      </c>
      <c r="E22" s="16">
        <f t="shared" si="3"/>
        <v>1.4621151575080395E-2</v>
      </c>
      <c r="F22" s="16">
        <f>($B22 - 1) / ($F$1 * $B22)</f>
        <v>6.4674204648800808</v>
      </c>
      <c r="G22" s="16">
        <f t="shared" si="0"/>
        <v>0.15462115157508041</v>
      </c>
      <c r="H22" s="18">
        <f t="shared" si="1"/>
        <v>5.2629947974896627</v>
      </c>
      <c r="I22" s="18">
        <f>($B22 - $F$1*$A22 - 1) / ($F$1 * $F$1 * B22)</f>
        <v>34.038000259842043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12.055692870048263</v>
      </c>
      <c r="C23" s="23">
        <f>POWER((1 + $F$1), -$A23)</f>
        <v>8.2948363962095248E-2</v>
      </c>
      <c r="D23" s="25">
        <f>($B23 - 1) / $F$1</f>
        <v>78.969234786059019</v>
      </c>
      <c r="E23" s="25">
        <f t="shared" si="3"/>
        <v>1.2663159301330053E-2</v>
      </c>
      <c r="F23" s="25">
        <f>($B23 - 1) / ($F$1 * $B23)</f>
        <v>6.550368828842176</v>
      </c>
      <c r="G23" s="25">
        <f t="shared" si="0"/>
        <v>0.15266315930133006</v>
      </c>
      <c r="H23" s="27">
        <f t="shared" si="1"/>
        <v>5.4242855233909211</v>
      </c>
      <c r="I23" s="27">
        <f>($B23 - $F$1*$A23 - 1) / ($F$1 * $F$1 * B23)</f>
        <v>35.531070811159758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13.743489871855022</v>
      </c>
      <c r="C24" s="20">
        <f>POWER((1 + $F$1), -$A24)</f>
        <v>7.2761722773767745E-2</v>
      </c>
      <c r="D24" s="21">
        <f>($B24 - 1) / $F$1</f>
        <v>91.024927656107295</v>
      </c>
      <c r="E24" s="21">
        <f t="shared" si="3"/>
        <v>1.0986001590443509E-2</v>
      </c>
      <c r="F24" s="21">
        <f>($B24 - 1) / ($F$1 * $B24)</f>
        <v>6.6231305516159438</v>
      </c>
      <c r="G24" s="21">
        <f t="shared" si="0"/>
        <v>0.15098600159044354</v>
      </c>
      <c r="H24" s="22">
        <f t="shared" si="1"/>
        <v>5.5734283442223571</v>
      </c>
      <c r="I24" s="22">
        <f>($B24 - $F$1*$A24 - 1) / ($F$1 * $F$1 * B24)</f>
        <v>36.913543543861351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15.667578453914727</v>
      </c>
      <c r="C25" s="23">
        <f>POWER((1 + $F$1), -$A25)</f>
        <v>6.3826072608568193E-2</v>
      </c>
      <c r="D25" s="25">
        <f>($B25 - 1) / $F$1</f>
        <v>104.76841752796233</v>
      </c>
      <c r="E25" s="25">
        <f t="shared" si="3"/>
        <v>9.5448611670888653E-3</v>
      </c>
      <c r="F25" s="25">
        <f>($B25 - 1) / ($F$1 * $B25)</f>
        <v>6.6869566242245115</v>
      </c>
      <c r="G25" s="25">
        <f t="shared" si="0"/>
        <v>0.1495448611670889</v>
      </c>
      <c r="H25" s="27">
        <f t="shared" si="1"/>
        <v>5.7111279677938143</v>
      </c>
      <c r="I25" s="27">
        <f>($B25 - $F$1*$A25 - 1) / ($F$1 * $F$1 * B25)</f>
        <v>38.190064996032717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17.861039437462789</v>
      </c>
      <c r="C26" s="14">
        <f>POWER((1 + $F$1), -$A26)</f>
        <v>5.5987782989972097E-2</v>
      </c>
      <c r="D26" s="16">
        <f>($B26 - 1) / $F$1</f>
        <v>120.43599598187706</v>
      </c>
      <c r="E26" s="16">
        <f t="shared" si="3"/>
        <v>8.3031654435811522E-3</v>
      </c>
      <c r="F26" s="16">
        <f>($B26 - 1) / ($F$1 * $B26)</f>
        <v>6.7429444072144848</v>
      </c>
      <c r="G26" s="16">
        <f t="shared" si="0"/>
        <v>0.14830316544358116</v>
      </c>
      <c r="H26" s="18">
        <f t="shared" si="1"/>
        <v>5.8380740017229611</v>
      </c>
      <c r="I26" s="18">
        <f>($B26 - $F$1*$A26 - 1) / ($F$1 * $F$1 * B26)</f>
        <v>39.365808438822128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20.361584958707585</v>
      </c>
      <c r="C27" s="23">
        <f>POWER((1 + $F$1), -$A27)</f>
        <v>4.9112090342080778E-2</v>
      </c>
      <c r="D27" s="25">
        <f>($B27 - 1) / $F$1</f>
        <v>138.29703541933989</v>
      </c>
      <c r="E27" s="25">
        <f t="shared" si="3"/>
        <v>7.2308129886358855E-3</v>
      </c>
      <c r="F27" s="25">
        <f>($B27 - 1) / ($F$1 * $B27)</f>
        <v>6.7920564975565654</v>
      </c>
      <c r="G27" s="25">
        <f t="shared" si="0"/>
        <v>0.14723081298863588</v>
      </c>
      <c r="H27" s="27">
        <f t="shared" si="1"/>
        <v>5.954937866152676</v>
      </c>
      <c r="I27" s="27">
        <f>($B27 - $F$1*$A27 - 1) / ($F$1 * $F$1 * B27)</f>
        <v>40.446274426347912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23.212206852926652</v>
      </c>
      <c r="C28" s="14">
        <f>POWER((1 + $F$1), -$A28)</f>
        <v>4.3080781001825233E-2</v>
      </c>
      <c r="D28" s="16">
        <f>($B28 - 1) / $F$1</f>
        <v>158.65862037804749</v>
      </c>
      <c r="E28" s="16">
        <f t="shared" si="3"/>
        <v>6.3028406374467834E-3</v>
      </c>
      <c r="F28" s="16">
        <f>($B28 - 1) / ($F$1 * $B28)</f>
        <v>6.8351372785583902</v>
      </c>
      <c r="G28" s="16">
        <f t="shared" si="0"/>
        <v>0.14630284063744681</v>
      </c>
      <c r="H28" s="18">
        <f t="shared" si="1"/>
        <v>6.0623701764376952</v>
      </c>
      <c r="I28" s="18">
        <f>($B28 - $F$1*$A28 - 1) / ($F$1 * $F$1 * B28)</f>
        <v>41.437132389389895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26.461915812336382</v>
      </c>
      <c r="C29" s="24">
        <f>POWER((1 + $F$1), -$A29)</f>
        <v>3.779015877353091E-2</v>
      </c>
      <c r="D29" s="26">
        <f>($B29 - 1) / $F$1</f>
        <v>181.87082723097413</v>
      </c>
      <c r="E29" s="26">
        <f t="shared" si="3"/>
        <v>5.4984079372444377E-3</v>
      </c>
      <c r="F29" s="26">
        <f>($B29 - 1) / ($F$1 * $B29)</f>
        <v>6.8729274373319207</v>
      </c>
      <c r="G29" s="26">
        <f t="shared" si="0"/>
        <v>0.14549840793724447</v>
      </c>
      <c r="H29" s="28">
        <f t="shared" si="1"/>
        <v>6.1609985826349227</v>
      </c>
      <c r="I29" s="28">
        <f>($B29 - $F$1*$A29 - 1) / ($F$1 * $F$1 * B29)</f>
        <v>42.344096199954635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30.166584026063482</v>
      </c>
      <c r="C30" s="14">
        <f>POWER((1 + $F$1), -$A30)</f>
        <v>3.3149262082044648E-2</v>
      </c>
      <c r="D30" s="16">
        <f>($B30 - 1) / $F$1</f>
        <v>208.33274304331056</v>
      </c>
      <c r="E30" s="16">
        <f t="shared" si="3"/>
        <v>4.80001360032066E-3</v>
      </c>
      <c r="F30" s="16">
        <f>($B30 - 1) / ($F$1 * $B30)</f>
        <v>6.9060766994139664</v>
      </c>
      <c r="G30" s="16">
        <f t="shared" si="0"/>
        <v>0.14480001360032066</v>
      </c>
      <c r="H30" s="18">
        <f t="shared" si="1"/>
        <v>6.2514260456547328</v>
      </c>
      <c r="I30" s="18">
        <f>($B30 - $F$1*$A30 - 1) / ($F$1 * $F$1 * B30)</f>
        <v>43.172827752005745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34.389905789712373</v>
      </c>
      <c r="C31" s="23">
        <f>POWER((1 + $F$1), -$A31)</f>
        <v>2.9078300071968988E-2</v>
      </c>
      <c r="D31" s="25">
        <f>($B31 - 1) / $F$1</f>
        <v>238.49932706937406</v>
      </c>
      <c r="E31" s="25">
        <f t="shared" si="3"/>
        <v>4.1928839476730369E-3</v>
      </c>
      <c r="F31" s="25">
        <f>($B31 - 1) / ($F$1 * $B31)</f>
        <v>6.9351549994859356</v>
      </c>
      <c r="G31" s="25">
        <f t="shared" si="0"/>
        <v>0.14419288394767305</v>
      </c>
      <c r="H31" s="27">
        <f t="shared" si="1"/>
        <v>6.3342295243773421</v>
      </c>
      <c r="I31" s="27">
        <f>($B31 - $F$1*$A31 - 1) / ($F$1 * $F$1 * B31)</f>
        <v>43.928863553876944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39.204492600272111</v>
      </c>
      <c r="C32" s="14">
        <f>POWER((1 + $F$1), -$A32)</f>
        <v>2.5507280764885072E-2</v>
      </c>
      <c r="D32" s="16">
        <f>($B32 - 1) / $F$1</f>
        <v>272.88923285908646</v>
      </c>
      <c r="E32" s="16">
        <f t="shared" si="3"/>
        <v>3.6644904950001319E-3</v>
      </c>
      <c r="F32" s="16">
        <f>($B32 - 1) / ($F$1 * $B32)</f>
        <v>6.9606622802508209</v>
      </c>
      <c r="G32" s="16">
        <f t="shared" si="0"/>
        <v>0.14366449049500013</v>
      </c>
      <c r="H32" s="18">
        <f t="shared" si="1"/>
        <v>6.4099590438571159</v>
      </c>
      <c r="I32" s="18">
        <f>($B32 - $F$1*$A32 - 1) / ($F$1 * $F$1 * B32)</f>
        <v>44.617560134528844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44.693121564310211</v>
      </c>
      <c r="C33" s="23">
        <f>POWER((1 + $F$1), -$A33)</f>
        <v>2.2374807688495677E-2</v>
      </c>
      <c r="D33" s="25">
        <f>($B33 - 1) / $F$1</f>
        <v>312.09372545935861</v>
      </c>
      <c r="E33" s="25">
        <f t="shared" si="3"/>
        <v>3.2041656669903854E-3</v>
      </c>
      <c r="F33" s="25">
        <f>($B33 - 1) / ($F$1 * $B33)</f>
        <v>6.9830370879393158</v>
      </c>
      <c r="G33" s="25">
        <f t="shared" si="0"/>
        <v>0.1432041656669904</v>
      </c>
      <c r="H33" s="27">
        <f t="shared" si="1"/>
        <v>6.479137111837705</v>
      </c>
      <c r="I33" s="27">
        <f>($B33 - $F$1*$A33 - 1) / ($F$1 * $F$1 * B33)</f>
        <v>45.244054749806715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50.950158583313645</v>
      </c>
      <c r="C34" s="20">
        <f>POWER((1 + $F$1), -$A34)</f>
        <v>1.9627024288154101E-2</v>
      </c>
      <c r="D34" s="21">
        <f>($B34 - 1) / $F$1</f>
        <v>356.78684702366888</v>
      </c>
      <c r="E34" s="21">
        <f t="shared" si="3"/>
        <v>2.8027939043774814E-3</v>
      </c>
      <c r="F34" s="21">
        <f>($B34 - 1) / ($F$1 * $B34)</f>
        <v>7.0026641122274702</v>
      </c>
      <c r="G34" s="21">
        <f t="shared" si="0"/>
        <v>0.1428027939043775</v>
      </c>
      <c r="H34" s="22">
        <f t="shared" si="1"/>
        <v>6.5422584490619684</v>
      </c>
      <c r="I34" s="22">
        <f>($B34 - $F$1*$A34 - 1) / ($F$1 * $F$1 * B34)</f>
        <v>45.813238454163191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58.083180784977557</v>
      </c>
      <c r="C35" s="23">
        <f>POWER((1 + $F$1), -$A35)</f>
        <v>1.7216687972064999E-2</v>
      </c>
      <c r="D35" s="25">
        <f>($B35 - 1) / $F$1</f>
        <v>407.73700560698251</v>
      </c>
      <c r="E35" s="25">
        <f t="shared" si="3"/>
        <v>2.4525612987012012E-3</v>
      </c>
      <c r="F35" s="25">
        <f>($B35 - 1) / ($F$1 * $B35)</f>
        <v>7.0198808001995348</v>
      </c>
      <c r="G35" s="25">
        <f t="shared" si="0"/>
        <v>0.14245256129870121</v>
      </c>
      <c r="H35" s="27">
        <f t="shared" si="1"/>
        <v>6.5997899981447326</v>
      </c>
      <c r="I35" s="27">
        <f>($B35 - $F$1*$A35 - 1) / ($F$1 * $F$1 * B35)</f>
        <v>46.329739093325138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66.214826094874425</v>
      </c>
      <c r="C36" s="14">
        <f>POWER((1 + $F$1), -$A36)</f>
        <v>1.5102357870232454E-2</v>
      </c>
      <c r="D36" s="16">
        <f>($B36 - 1) / $F$1</f>
        <v>465.82018639196014</v>
      </c>
      <c r="E36" s="16">
        <f t="shared" si="3"/>
        <v>2.146751105282842E-3</v>
      </c>
      <c r="F36" s="16">
        <f>($B36 - 1) / ($F$1 * $B36)</f>
        <v>7.0349831580697675</v>
      </c>
      <c r="G36" s="16">
        <f t="shared" si="0"/>
        <v>0.14214675110528285</v>
      </c>
      <c r="H36" s="18">
        <f t="shared" si="1"/>
        <v>6.6521711759353499</v>
      </c>
      <c r="I36" s="18">
        <f>($B36 - $F$1*$A36 - 1) / ($F$1 * $F$1 * B36)</f>
        <v>46.797912187302344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75.484901748156858</v>
      </c>
      <c r="C37" s="23">
        <f>POWER((1 + $F$1), -$A37)</f>
        <v>1.3247682342309167E-2</v>
      </c>
      <c r="D37" s="25">
        <f>($B37 - 1) / $F$1</f>
        <v>532.0350124868346</v>
      </c>
      <c r="E37" s="25">
        <f t="shared" si="3"/>
        <v>1.8795755477178213E-3</v>
      </c>
      <c r="F37" s="25">
        <f>($B37 - 1) / ($F$1 * $B37)</f>
        <v>7.0482308404120761</v>
      </c>
      <c r="G37" s="25">
        <f t="shared" si="0"/>
        <v>0.14187957554771785</v>
      </c>
      <c r="H37" s="27">
        <f t="shared" si="1"/>
        <v>6.6998143351808004</v>
      </c>
      <c r="I37" s="27">
        <f>($B37 - $F$1*$A37 - 1) / ($F$1 * $F$1 * B37)</f>
        <v>47.221838022256243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86.052787992898828</v>
      </c>
      <c r="C38" s="14">
        <f>POWER((1 + $F$1), -$A38)</f>
        <v>1.1620773984481724E-2</v>
      </c>
      <c r="D38" s="16">
        <f>($B38 - 1) / $F$1</f>
        <v>607.51991423499157</v>
      </c>
      <c r="E38" s="16">
        <f t="shared" si="3"/>
        <v>1.64603657685729E-3</v>
      </c>
      <c r="F38" s="16">
        <f>($B38 - 1) / ($F$1 * $B38)</f>
        <v>7.0598516143965586</v>
      </c>
      <c r="G38" s="16">
        <f t="shared" si="0"/>
        <v>0.14164603657685729</v>
      </c>
      <c r="H38" s="18">
        <f t="shared" si="1"/>
        <v>6.743105402763228</v>
      </c>
      <c r="I38" s="18">
        <f>($B38 - $F$1*$A38 - 1) / ($F$1 * $F$1 * B38)</f>
        <v>47.605323563744136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98.100178311904656</v>
      </c>
      <c r="C39" s="24">
        <f>POWER((1 + $F$1), -$A39)</f>
        <v>1.019366138989625E-2</v>
      </c>
      <c r="D39" s="26">
        <f>($B39 - 1) / $F$1</f>
        <v>693.57270222789032</v>
      </c>
      <c r="E39" s="26">
        <f t="shared" si="3"/>
        <v>1.4418099166645481E-3</v>
      </c>
      <c r="F39" s="26">
        <f>($B39 - 1) / ($F$1 * $B39)</f>
        <v>7.0700452757864545</v>
      </c>
      <c r="G39" s="26">
        <f t="shared" si="0"/>
        <v>0.14144180991666458</v>
      </c>
      <c r="H39" s="28">
        <f t="shared" si="1"/>
        <v>6.7824046636910058</v>
      </c>
      <c r="I39" s="28">
        <f>($B39 - $F$1*$A39 - 1) / ($F$1 * $F$1 * B39)</f>
        <v>47.951908051000608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111.83420327557134</v>
      </c>
      <c r="C40" s="14">
        <f>POWER((1 + $F$1), -$A40)</f>
        <v>8.9418082367510934E-3</v>
      </c>
      <c r="D40" s="16">
        <f>($B40 - 1) / $F$1</f>
        <v>791.67288053979519</v>
      </c>
      <c r="E40" s="16">
        <f t="shared" si="3"/>
        <v>1.263147980158369E-3</v>
      </c>
      <c r="F40" s="16">
        <f>($B40 - 1) / ($F$1 * $B40)</f>
        <v>7.0789870840232059</v>
      </c>
      <c r="G40" s="16">
        <f t="shared" si="0"/>
        <v>0.14126314798015838</v>
      </c>
      <c r="H40" s="18">
        <f t="shared" si="1"/>
        <v>6.8180476622449904</v>
      </c>
      <c r="I40" s="18">
        <f>($B40 - $F$1*$A40 - 1) / ($F$1 * $F$1 * B40)</f>
        <v>48.264871339286898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188.88351385778159</v>
      </c>
      <c r="C41" s="23">
        <f>POWER((1 + $F$1), -$A41)</f>
        <v>5.2942683010066324E-3</v>
      </c>
      <c r="D41" s="25">
        <f>($B41 - 1) / $F$1</f>
        <v>1342.0250989841541</v>
      </c>
      <c r="E41" s="25">
        <f t="shared" si="3"/>
        <v>7.4514254670568383E-4</v>
      </c>
      <c r="F41" s="25">
        <f>($B41 - 1) / ($F$1 * $B41)</f>
        <v>7.1050409407070942</v>
      </c>
      <c r="G41" s="25">
        <f t="shared" si="0"/>
        <v>0.1407451425467057</v>
      </c>
      <c r="H41" s="27">
        <f t="shared" si="1"/>
        <v>6.9299592723698051</v>
      </c>
      <c r="I41" s="27">
        <f>($B41 - $F$1*$A41 - 1) / ($F$1 * $F$1 * B41)</f>
        <v>49.237644347620211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538.80654698305489</v>
      </c>
      <c r="C42" s="14">
        <f>POWER((1 + $F$1), -$A42)</f>
        <v>1.8559536917272265E-3</v>
      </c>
      <c r="D42" s="16">
        <f>($B42 - 1) / $F$1</f>
        <v>3841.4753355932489</v>
      </c>
      <c r="E42" s="16">
        <f t="shared" si="3"/>
        <v>2.6031665249402606E-4</v>
      </c>
      <c r="F42" s="16">
        <f>($B42 - 1) / ($F$1 * $B42)</f>
        <v>7.1296003307733757</v>
      </c>
      <c r="G42" s="16">
        <f t="shared" si="0"/>
        <v>0.14026031665249405</v>
      </c>
      <c r="H42" s="18">
        <f t="shared" si="1"/>
        <v>7.0536057191449055</v>
      </c>
      <c r="I42" s="18">
        <f>($B42 - $F$1*$A42 - 1) / ($F$1 * $F$1 * B42)</f>
        <v>50.289389668360492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700.23298845917839</v>
      </c>
      <c r="C43" s="23">
        <f>POWER((1 + $F$1), -$A43)</f>
        <v>1.4280961001286749E-3</v>
      </c>
      <c r="D43" s="25">
        <f>($B43 - 1) / $F$1</f>
        <v>4994.5213461369876</v>
      </c>
      <c r="E43" s="25">
        <f t="shared" si="3"/>
        <v>2.0021938654310686E-4</v>
      </c>
      <c r="F43" s="25">
        <f>($B43 - 1) / ($F$1 * $B43)</f>
        <v>7.1326564564276511</v>
      </c>
      <c r="G43" s="25">
        <f t="shared" si="0"/>
        <v>0.14020021938654312</v>
      </c>
      <c r="H43" s="27">
        <f t="shared" si="1"/>
        <v>7.0713502190917481</v>
      </c>
      <c r="I43" s="27">
        <f>($B43 - $F$1*$A43 - 1) / ($F$1 * $F$1 * B43)</f>
        <v>50.437511795865845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2595.9186596648092</v>
      </c>
      <c r="C44" s="20">
        <f>POWER((1 + $F$1), -$A44)</f>
        <v>3.8522008240779096E-4</v>
      </c>
      <c r="D44" s="21">
        <f>($B44 - 1) / $F$1</f>
        <v>18535.133283320065</v>
      </c>
      <c r="E44" s="21">
        <f t="shared" si="3"/>
        <v>5.3951594774875942E-5</v>
      </c>
      <c r="F44" s="21">
        <f>($B44 - 1) / ($F$1 * $B44)</f>
        <v>7.1401055708399435</v>
      </c>
      <c r="G44" s="21">
        <f t="shared" si="0"/>
        <v>0.14005395159477491</v>
      </c>
      <c r="H44" s="22">
        <f t="shared" si="1"/>
        <v>7.1197350308107676</v>
      </c>
      <c r="I44" s="22">
        <f>($B44 - $F$1*$A44 - 1) / ($F$1 * $F$1 * B44)</f>
        <v>50.835659756396254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12506.889022281812</v>
      </c>
      <c r="C45" s="23">
        <f>POWER((1 + $F$1), -$A45)</f>
        <v>7.9955934542829708E-5</v>
      </c>
      <c r="D45" s="25">
        <f>($B45 - 1) / $F$1</f>
        <v>89327.778730584367</v>
      </c>
      <c r="E45" s="25">
        <f t="shared" si="3"/>
        <v>1.1194725920769105E-5</v>
      </c>
      <c r="F45" s="25">
        <f>($B45 - 1) / ($F$1 * $B45)</f>
        <v>7.1422860290389796</v>
      </c>
      <c r="G45" s="25">
        <f t="shared" si="0"/>
        <v>0.14001119472592077</v>
      </c>
      <c r="H45" s="27">
        <f t="shared" si="1"/>
        <v>7.1370998552407459</v>
      </c>
      <c r="I45" s="27">
        <f>($B45 - $F$1*$A45 - 1) / ($F$1 * $F$1 * B45)</f>
        <v>50.975208583942106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35676.981807262768</v>
      </c>
      <c r="C46" s="14">
        <f>POWER((1 + $F$1), -$A46)</f>
        <v>2.8029276843043653E-5</v>
      </c>
      <c r="D46" s="16">
        <f>($B46 - 1) / $F$1</f>
        <v>254828.44148044832</v>
      </c>
      <c r="E46" s="16">
        <f t="shared" si="3"/>
        <v>3.924208750759577E-6</v>
      </c>
      <c r="F46" s="16">
        <f>($B46 - 1) / ($F$1 * $B46)</f>
        <v>7.1426569337368342</v>
      </c>
      <c r="G46" s="16">
        <f t="shared" si="0"/>
        <v>0.1400039242087508</v>
      </c>
      <c r="H46" s="18">
        <f t="shared" si="1"/>
        <v>7.1406147378567102</v>
      </c>
      <c r="I46" s="18">
        <f>($B46 - $F$1*$A46 - 1) / ($F$1 * $F$1 * B46)</f>
        <v>51.002961368495654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60257.000901511637</v>
      </c>
      <c r="C47" s="23">
        <f>POWER((1 + $F$1), -$A47)</f>
        <v>1.6595582007715116E-5</v>
      </c>
      <c r="D47" s="25">
        <f>($B47 - 1) / $F$1</f>
        <v>430400.00643936882</v>
      </c>
      <c r="E47" s="25">
        <f t="shared" si="3"/>
        <v>2.3234200395879214E-6</v>
      </c>
      <c r="F47" s="25">
        <f>($B47 - 1) / ($F$1 * $B47)</f>
        <v>7.1427386029856583</v>
      </c>
      <c r="G47" s="25">
        <f t="shared" si="0"/>
        <v>0.1400023234200396</v>
      </c>
      <c r="H47" s="27">
        <f t="shared" si="1"/>
        <v>7.1414630908333887</v>
      </c>
      <c r="I47" s="27">
        <f>($B47 - $F$1*$A47 - 1) / ($F$1 * $F$1 * B47)</f>
        <v>51.009604100692925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132262.46737930502</v>
      </c>
      <c r="C48" s="14">
        <f>POWER((1 + $F$1), -$A48)</f>
        <v>7.5607239137024378E-6</v>
      </c>
      <c r="D48" s="16">
        <f>($B48 - 1) / $F$1</f>
        <v>944724.76699503569</v>
      </c>
      <c r="E48" s="16">
        <f t="shared" si="3"/>
        <v>1.0585093510153045E-6</v>
      </c>
      <c r="F48" s="16">
        <f>($B48 - 1) / ($F$1 * $B48)</f>
        <v>7.1428031376863306</v>
      </c>
      <c r="G48" s="16">
        <f t="shared" si="0"/>
        <v>0.14000105850935102</v>
      </c>
      <c r="H48" s="18">
        <f t="shared" si="1"/>
        <v>7.1421766725600602</v>
      </c>
      <c r="I48" s="18">
        <f>($B48 - $F$1*$A48 - 1) / ($F$1 * $F$1 * B48)</f>
        <v>51.015161946672116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290312.49507180293</v>
      </c>
      <c r="C49" s="24">
        <f>POWER((1 + $F$1), -$A49)</f>
        <v>3.4445641058359209E-6</v>
      </c>
      <c r="D49" s="26">
        <f>($B49 - 1) / $F$1</f>
        <v>2073653.5362271636</v>
      </c>
      <c r="E49" s="26">
        <f t="shared" si="3"/>
        <v>4.8224063592581382E-7</v>
      </c>
      <c r="F49" s="26">
        <f>($B49 - 1) / ($F$1 * $B49)</f>
        <v>7.1428325388278147</v>
      </c>
      <c r="G49" s="26">
        <f t="shared" si="0"/>
        <v>0.14000048224063594</v>
      </c>
      <c r="H49" s="28">
        <f t="shared" si="1"/>
        <v>7.1425264635639358</v>
      </c>
      <c r="I49" s="28">
        <f>($B49 - $F$1*$A49 - 1) / ($F$1 * $F$1 * B49)</f>
        <v>51.017870433383244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490326.23812647176</v>
      </c>
      <c r="C50" s="14">
        <f>POWER((1 + $F$1), -$A50)</f>
        <v>2.0394584712027305E-6</v>
      </c>
      <c r="D50" s="16">
        <f>($B50 - 1) / $F$1</f>
        <v>3502323.1294747978</v>
      </c>
      <c r="E50" s="16">
        <f t="shared" si="3"/>
        <v>2.8552476828428968E-7</v>
      </c>
      <c r="F50" s="16">
        <f>($B50 - 1) / ($F$1 * $B50)</f>
        <v>7.1428425752966325</v>
      </c>
      <c r="G50" s="16">
        <f t="shared" si="0"/>
        <v>0.14000028552476831</v>
      </c>
      <c r="H50" s="18">
        <f t="shared" si="1"/>
        <v>7.1426531965940834</v>
      </c>
      <c r="I50" s="18">
        <f>($B50 - $F$1*$A50 - 1) / ($F$1 * $F$1 * B50)</f>
        <v>51.018847353210809</v>
      </c>
      <c r="J50" s="34">
        <f t="shared" si="2"/>
        <v>100</v>
      </c>
    </row>
    <row r="51" spans="1:10" x14ac:dyDescent="0.25">
      <c r="A51" s="32">
        <v>108</v>
      </c>
      <c r="B51" s="55">
        <f>POWER((1 + $F$1), $A51)</f>
        <v>1398697.9692628758</v>
      </c>
      <c r="C51" s="55">
        <f>POWER((1 + $F$1), -$A51)</f>
        <v>7.1495063407220596E-7</v>
      </c>
      <c r="D51" s="56">
        <f>($B51 - 1) / $F$1</f>
        <v>9990692.6375919692</v>
      </c>
      <c r="E51" s="56">
        <f t="shared" si="3"/>
        <v>1.0009316033177729E-7</v>
      </c>
      <c r="F51" s="56">
        <f>($B51 - 1) / ($F$1 * $B51)</f>
        <v>7.1428520360668992</v>
      </c>
      <c r="G51" s="56">
        <f t="shared" si="0"/>
        <v>0.14000010009316033</v>
      </c>
      <c r="H51" s="57">
        <f t="shared" si="1"/>
        <v>7.1427799281334572</v>
      </c>
      <c r="I51" s="57">
        <f>($B51 - $F$1*$A51 - 1) / ($F$1 * $F$1 * B51)</f>
        <v>51.019820152845845</v>
      </c>
      <c r="J51" s="36">
        <f t="shared" si="2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D04-F172-4D5E-9ED0-23ECC9075B7A}">
  <sheetPr>
    <pageSetUpPr fitToPage="1"/>
  </sheetPr>
  <dimension ref="A1:J50"/>
  <sheetViews>
    <sheetView workbookViewId="0">
      <selection activeCell="F37" sqref="F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A21</v>
      </c>
      <c r="B1" s="5"/>
      <c r="C1" s="48" t="s">
        <v>55</v>
      </c>
      <c r="E1" s="1" t="s">
        <v>3</v>
      </c>
      <c r="F1" s="2">
        <f>VLOOKUP(C1,Summary!A10:'Summary'!D39, 3, FALSE)</f>
        <v>0.15</v>
      </c>
      <c r="I1" s="6" t="str">
        <f>"p. " &amp; VLOOKUP(C1,Summary!A10:'Summary'!D39, 4, FALSE)</f>
        <v>p. 836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1.1499999999999999</v>
      </c>
      <c r="C5" s="23">
        <f>POWER((1 + $F$1), -$A5)</f>
        <v>0.86956521739130443</v>
      </c>
      <c r="D5" s="25">
        <f>($B5 - 1) / $F$1</f>
        <v>0.99999999999999944</v>
      </c>
      <c r="E5" s="25">
        <f>1/D5</f>
        <v>1.0000000000000007</v>
      </c>
      <c r="F5" s="25">
        <f>($B5 - 1) / ($F$1 * $B5)</f>
        <v>0.86956521739130388</v>
      </c>
      <c r="G5" s="25">
        <f>1/F5</f>
        <v>1.1500000000000006</v>
      </c>
      <c r="H5" s="27">
        <f>I5*G5</f>
        <v>-4.9343245538895876E-15</v>
      </c>
      <c r="I5" s="27">
        <f>($B5 - $F$1*$A5 - 1) / ($F$1 * $F$1 * B5)</f>
        <v>-4.2907170033822476E-15</v>
      </c>
      <c r="J5" s="33">
        <f>A5</f>
        <v>1</v>
      </c>
    </row>
    <row r="6" spans="1:10" x14ac:dyDescent="0.25">
      <c r="A6" s="30">
        <v>2</v>
      </c>
      <c r="B6" s="14">
        <f>POWER((1 + $F$1), $A6)</f>
        <v>1.3224999999999998</v>
      </c>
      <c r="C6" s="14">
        <f>POWER((1 + $F$1), -$A6)</f>
        <v>0.7561436672967865</v>
      </c>
      <c r="D6" s="16">
        <f>($B6 - 1) / $F$1</f>
        <v>2.1499999999999986</v>
      </c>
      <c r="E6" s="16">
        <f>1/D6</f>
        <v>0.46511627906976777</v>
      </c>
      <c r="F6" s="16">
        <f>($B6 - 1) / ($F$1 * $B6)</f>
        <v>1.6257088846880898</v>
      </c>
      <c r="G6" s="16">
        <f t="shared" ref="G6:G50" si="0">1/F6</f>
        <v>0.61511627906976774</v>
      </c>
      <c r="H6" s="18">
        <f t="shared" ref="H6:H50" si="1">I6*G6</f>
        <v>0.46511627906976238</v>
      </c>
      <c r="I6" s="18">
        <f>($B6 - $F$1*$A6 - 1) / ($F$1 * $F$1 * B6)</f>
        <v>0.75614366729677784</v>
      </c>
      <c r="J6" s="34">
        <f t="shared" ref="J6:J50" si="2">A6</f>
        <v>2</v>
      </c>
    </row>
    <row r="7" spans="1:10" x14ac:dyDescent="0.25">
      <c r="A7" s="30">
        <v>3</v>
      </c>
      <c r="B7" s="23">
        <f>POWER((1 + $F$1), $A7)</f>
        <v>1.5208749999999995</v>
      </c>
      <c r="C7" s="23">
        <f>POWER((1 + $F$1), -$A7)</f>
        <v>0.65751623243198831</v>
      </c>
      <c r="D7" s="25">
        <f>($B7 - 1) / $F$1</f>
        <v>3.472499999999997</v>
      </c>
      <c r="E7" s="25">
        <f>1/D7</f>
        <v>0.28797696184305283</v>
      </c>
      <c r="F7" s="25">
        <f>($B7 - 1) / ($F$1 * $B7)</f>
        <v>2.2832251171200775</v>
      </c>
      <c r="G7" s="25">
        <f t="shared" si="0"/>
        <v>0.43797696184305285</v>
      </c>
      <c r="H7" s="27">
        <f t="shared" si="1"/>
        <v>0.9071274298056109</v>
      </c>
      <c r="I7" s="27">
        <f>($B7 - $F$1*$A7 - 1) / ($F$1 * $F$1 * B7)</f>
        <v>2.0711761321607507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1.7490062499999994</v>
      </c>
      <c r="C8" s="14">
        <f>POWER((1 + $F$1), -$A8)</f>
        <v>0.57175324559303342</v>
      </c>
      <c r="D8" s="16">
        <f>($B8 - 1) / $F$1</f>
        <v>4.9933749999999968</v>
      </c>
      <c r="E8" s="16">
        <f t="shared" ref="E8:E50" si="3">1/D8</f>
        <v>0.20026535159085801</v>
      </c>
      <c r="F8" s="16">
        <f>($B8 - 1) / ($F$1 * $B8)</f>
        <v>2.8549783627131111</v>
      </c>
      <c r="G8" s="16">
        <f t="shared" si="0"/>
        <v>0.35026535159085803</v>
      </c>
      <c r="H8" s="18">
        <f t="shared" si="1"/>
        <v>1.3262572909104515</v>
      </c>
      <c r="I8" s="18">
        <f>($B8 - $F$1*$A8 - 1) / ($F$1 * $F$1 * B8)</f>
        <v>3.7864358689398472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2.0113571874999994</v>
      </c>
      <c r="C9" s="24">
        <f>POWER((1 + $F$1), -$A9)</f>
        <v>0.49717673529828987</v>
      </c>
      <c r="D9" s="26">
        <f>($B9 - 1) / $F$1</f>
        <v>6.7423812499999958</v>
      </c>
      <c r="E9" s="26">
        <f t="shared" si="3"/>
        <v>0.14831555246152842</v>
      </c>
      <c r="F9" s="26">
        <f>($B9 - 1) / ($F$1 * $B9)</f>
        <v>3.352155098011401</v>
      </c>
      <c r="G9" s="26">
        <f t="shared" si="0"/>
        <v>0.29831555246152841</v>
      </c>
      <c r="H9" s="28">
        <f t="shared" si="1"/>
        <v>1.7228149179490524</v>
      </c>
      <c r="I9" s="28">
        <f>($B9 - $F$1*$A9 - 1) / ($F$1 * $F$1 * B9)</f>
        <v>5.7751428101330093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2.3130607656249991</v>
      </c>
      <c r="C10" s="14">
        <f>POWER((1 + $F$1), -$A10)</f>
        <v>0.43232759591155645</v>
      </c>
      <c r="D10" s="16">
        <f>($B10 - 1) / $F$1</f>
        <v>8.7537384374999938</v>
      </c>
      <c r="E10" s="16">
        <f t="shared" si="3"/>
        <v>0.11423690656738346</v>
      </c>
      <c r="F10" s="16">
        <f>($B10 - 1) / ($F$1 * $B10)</f>
        <v>3.784482693922957</v>
      </c>
      <c r="G10" s="16">
        <f t="shared" si="0"/>
        <v>0.26423690656738347</v>
      </c>
      <c r="H10" s="18">
        <f t="shared" si="1"/>
        <v>2.0971904039713292</v>
      </c>
      <c r="I10" s="18">
        <f>($B10 - $F$1*$A10 - 1) / ($F$1 * $F$1 * B10)</f>
        <v>7.9367807896907898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2.6600198804687483</v>
      </c>
      <c r="C11" s="23">
        <f>POWER((1 + $F$1), -$A11)</f>
        <v>0.37593703992309269</v>
      </c>
      <c r="D11" s="25">
        <f>($B11 - 1) / $F$1</f>
        <v>11.066799203124988</v>
      </c>
      <c r="E11" s="25">
        <f t="shared" si="3"/>
        <v>9.0360363610611547E-2</v>
      </c>
      <c r="F11" s="25">
        <f>($B11 - 1) / ($F$1 * $B11)</f>
        <v>4.1604197338460489</v>
      </c>
      <c r="G11" s="25">
        <f t="shared" si="0"/>
        <v>0.24036036361061153</v>
      </c>
      <c r="H11" s="27">
        <f t="shared" si="1"/>
        <v>2.449849698171461</v>
      </c>
      <c r="I11" s="27">
        <f>($B11 - $F$1*$A11 - 1) / ($F$1 * $F$1 * B11)</f>
        <v>10.192403029229334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3.0590228625390603</v>
      </c>
      <c r="C12" s="14">
        <f>POWER((1 + $F$1), -$A12)</f>
        <v>0.32690177384616753</v>
      </c>
      <c r="D12" s="16">
        <f>($B12 - 1) / $F$1</f>
        <v>13.726819083593735</v>
      </c>
      <c r="E12" s="16">
        <f t="shared" si="3"/>
        <v>7.2850089588140474E-2</v>
      </c>
      <c r="F12" s="16">
        <f>($B12 - 1) / ($F$1 * $B12)</f>
        <v>4.4873215076922159</v>
      </c>
      <c r="G12" s="16">
        <f t="shared" si="0"/>
        <v>0.22285008958814048</v>
      </c>
      <c r="H12" s="18">
        <f t="shared" si="1"/>
        <v>2.7813285552991749</v>
      </c>
      <c r="I12" s="18">
        <f>($B12 - $F$1*$A12 - 1) / ($F$1 * $F$1 * B12)</f>
        <v>12.480715446152507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3.5178762919199191</v>
      </c>
      <c r="C13" s="23">
        <f>POWER((1 + $F$1), -$A13)</f>
        <v>0.28426241204014574</v>
      </c>
      <c r="D13" s="25">
        <f>($B13 - 1) / $F$1</f>
        <v>16.785841946132795</v>
      </c>
      <c r="E13" s="25">
        <f t="shared" si="3"/>
        <v>5.9574015006759011E-2</v>
      </c>
      <c r="F13" s="25">
        <f>($B13 - 1) / ($F$1 * $B13)</f>
        <v>4.771583919732362</v>
      </c>
      <c r="G13" s="25">
        <f t="shared" si="0"/>
        <v>0.20957401500675901</v>
      </c>
      <c r="H13" s="27">
        <f t="shared" si="1"/>
        <v>3.0922257662611257</v>
      </c>
      <c r="I13" s="27">
        <f>($B13 - $F$1*$A13 - 1) / ($F$1 * $F$1 * B13)</f>
        <v>14.754814742473668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4.0455577357079067</v>
      </c>
      <c r="C14" s="20">
        <f>POWER((1 + $F$1), -$A14)</f>
        <v>0.24718470612186585</v>
      </c>
      <c r="D14" s="21">
        <f>($B14 - 1) / $F$1</f>
        <v>20.303718238052713</v>
      </c>
      <c r="E14" s="21">
        <f t="shared" si="3"/>
        <v>4.9252062517584849E-2</v>
      </c>
      <c r="F14" s="21">
        <f>($B14 - 1) / ($F$1 * $B14)</f>
        <v>5.0187686258542277</v>
      </c>
      <c r="G14" s="21">
        <f t="shared" si="0"/>
        <v>0.19925206251758484</v>
      </c>
      <c r="H14" s="22">
        <f t="shared" si="1"/>
        <v>3.3831958321610092</v>
      </c>
      <c r="I14" s="22">
        <f>($B14 - $F$1*$A14 - 1) / ($F$1 * $F$1 * B14)</f>
        <v>16.979477097570459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4.6523913960640924</v>
      </c>
      <c r="C15" s="23">
        <f>POWER((1 + $F$1), -$A15)</f>
        <v>0.21494322271466598</v>
      </c>
      <c r="D15" s="25">
        <f>($B15 - 1) / $F$1</f>
        <v>24.349275973760616</v>
      </c>
      <c r="E15" s="25">
        <f t="shared" si="3"/>
        <v>4.1068982957753027E-2</v>
      </c>
      <c r="F15" s="25">
        <f>($B15 - 1) / ($F$1 * $B15)</f>
        <v>5.2337118485688938</v>
      </c>
      <c r="G15" s="25">
        <f t="shared" si="0"/>
        <v>0.19106898295775301</v>
      </c>
      <c r="H15" s="27">
        <f t="shared" si="1"/>
        <v>3.6549412497647777</v>
      </c>
      <c r="I15" s="27">
        <f>($B15 - $F$1*$A15 - 1) / ($F$1 * $F$1 * B15)</f>
        <v>19.128909324717117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5.3502501054737053</v>
      </c>
      <c r="C16" s="14">
        <f>POWER((1 + $F$1), -$A16)</f>
        <v>0.18690715018666609</v>
      </c>
      <c r="D16" s="16">
        <f>($B16 - 1) / $F$1</f>
        <v>29.001667369824702</v>
      </c>
      <c r="E16" s="16">
        <f t="shared" si="3"/>
        <v>3.4480776130839559E-2</v>
      </c>
      <c r="F16" s="16">
        <f>($B16 - 1) / ($F$1 * $B16)</f>
        <v>5.4206189987555593</v>
      </c>
      <c r="G16" s="16">
        <f t="shared" si="0"/>
        <v>0.18448077613083955</v>
      </c>
      <c r="H16" s="18">
        <f t="shared" si="1"/>
        <v>3.9082045761995019</v>
      </c>
      <c r="I16" s="18">
        <f>($B16 - $F$1*$A16 - 1) / ($F$1 * $F$1 * B16)</f>
        <v>21.18488797677044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6.1527876212947614</v>
      </c>
      <c r="C17" s="23">
        <f>POWER((1 + $F$1), -$A17)</f>
        <v>0.16252795668405748</v>
      </c>
      <c r="D17" s="25">
        <f>($B17 - 1) / $F$1</f>
        <v>34.351917475298414</v>
      </c>
      <c r="E17" s="25">
        <f t="shared" si="3"/>
        <v>2.911045651873944E-2</v>
      </c>
      <c r="F17" s="25">
        <f>($B17 - 1) / ($F$1 * $B17)</f>
        <v>5.5831469554396174</v>
      </c>
      <c r="G17" s="25">
        <f t="shared" si="0"/>
        <v>0.17911045651873941</v>
      </c>
      <c r="H17" s="27">
        <f t="shared" si="1"/>
        <v>4.143760435042581</v>
      </c>
      <c r="I17" s="27">
        <f>($B17 - $F$1*$A17 - 1) / ($F$1 * $F$1 * B17)</f>
        <v>23.13522345697913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7.0757057644889754</v>
      </c>
      <c r="C18" s="14">
        <f>POWER((1 + $F$1), -$A18)</f>
        <v>0.14132865798613695</v>
      </c>
      <c r="D18" s="16">
        <f>($B18 - 1) / $F$1</f>
        <v>40.50470509659317</v>
      </c>
      <c r="E18" s="16">
        <f t="shared" si="3"/>
        <v>2.4688489833841785E-2</v>
      </c>
      <c r="F18" s="16">
        <f>($B18 - 1) / ($F$1 * $B18)</f>
        <v>5.7244756134257537</v>
      </c>
      <c r="G18" s="16">
        <f t="shared" si="0"/>
        <v>0.17468848983384178</v>
      </c>
      <c r="H18" s="18">
        <f t="shared" si="1"/>
        <v>4.3624076155080997</v>
      </c>
      <c r="I18" s="18">
        <f>($B18 - $F$1*$A18 - 1) / ($F$1 * $F$1 * B18)</f>
        <v>24.97249601079891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8.1370616291623197</v>
      </c>
      <c r="C19" s="24">
        <f>POWER((1 + $F$1), -$A19)</f>
        <v>0.1228944852053365</v>
      </c>
      <c r="D19" s="26">
        <f>($B19 - 1) / $F$1</f>
        <v>47.580410861082136</v>
      </c>
      <c r="E19" s="26">
        <f t="shared" si="3"/>
        <v>2.1017052646301101E-2</v>
      </c>
      <c r="F19" s="26">
        <f>($B19 - 1) / ($F$1 * $B19)</f>
        <v>5.8473700986310906</v>
      </c>
      <c r="G19" s="26">
        <f t="shared" si="0"/>
        <v>0.1710170526463011</v>
      </c>
      <c r="H19" s="28">
        <f t="shared" si="1"/>
        <v>4.5649614020365563</v>
      </c>
      <c r="I19" s="28">
        <f>($B19 - $F$1*$A19 - 1) / ($F$1 * $F$1 * B19)</f>
        <v>26.693018803673617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9.3576208735366659</v>
      </c>
      <c r="C20" s="14">
        <f>POWER((1 + $F$1), -$A20)</f>
        <v>0.10686476974377089</v>
      </c>
      <c r="D20" s="16">
        <f>($B20 - 1) / $F$1</f>
        <v>55.71747249024444</v>
      </c>
      <c r="E20" s="16">
        <f t="shared" si="3"/>
        <v>1.794769136692426E-2</v>
      </c>
      <c r="F20" s="16">
        <f>($B20 - 1) / ($F$1 * $B20)</f>
        <v>5.9542348683748614</v>
      </c>
      <c r="G20" s="16">
        <f t="shared" si="0"/>
        <v>0.16794769136692425</v>
      </c>
      <c r="H20" s="18">
        <f t="shared" si="1"/>
        <v>4.7522462541947457</v>
      </c>
      <c r="I20" s="18">
        <f>($B20 - $F$1*$A20 - 1) / ($F$1 * $F$1 * B20)</f>
        <v>28.295990349830177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10.761264004567165</v>
      </c>
      <c r="C21" s="23">
        <f>POWER((1 + $F$1), -$A21)</f>
        <v>9.2925886733713825E-2</v>
      </c>
      <c r="D21" s="25">
        <f>($B21 - 1) / $F$1</f>
        <v>65.075093363781107</v>
      </c>
      <c r="E21" s="25">
        <f t="shared" si="3"/>
        <v>1.5366862317197546E-2</v>
      </c>
      <c r="F21" s="25">
        <f>($B21 - 1) / ($F$1 * $B21)</f>
        <v>6.0471607551085746</v>
      </c>
      <c r="G21" s="25">
        <f t="shared" si="0"/>
        <v>0.16536686231719755</v>
      </c>
      <c r="H21" s="27">
        <f t="shared" si="1"/>
        <v>4.9250889373842783</v>
      </c>
      <c r="I21" s="27">
        <f>($B21 - $F$1*$A21 - 1) / ($F$1 * $F$1 * B21)</f>
        <v>29.7828045375696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12.375453605252238</v>
      </c>
      <c r="C22" s="14">
        <f>POWER((1 + $F$1), -$A22)</f>
        <v>8.0805118898881603E-2</v>
      </c>
      <c r="D22" s="16">
        <f>($B22 - 1) / $F$1</f>
        <v>75.83635736834826</v>
      </c>
      <c r="E22" s="16">
        <f t="shared" si="3"/>
        <v>1.31862873521582E-2</v>
      </c>
      <c r="F22" s="16">
        <f>($B22 - 1) / ($F$1 * $B22)</f>
        <v>6.1279658740074563</v>
      </c>
      <c r="G22" s="16">
        <f t="shared" si="0"/>
        <v>0.1631862873521582</v>
      </c>
      <c r="H22" s="18">
        <f t="shared" si="1"/>
        <v>5.0843121844076835</v>
      </c>
      <c r="I22" s="18">
        <f>($B22 - $F$1*$A22 - 1) / ($F$1 * $F$1 * B22)</f>
        <v>31.15649155885059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14.231771646040073</v>
      </c>
      <c r="C23" s="23">
        <f>POWER((1 + $F$1), -$A23)</f>
        <v>7.0265320781636179E-2</v>
      </c>
      <c r="D23" s="25">
        <f>($B23 - 1) / $F$1</f>
        <v>88.211810973600493</v>
      </c>
      <c r="E23" s="25">
        <f t="shared" si="3"/>
        <v>1.133635041569744E-2</v>
      </c>
      <c r="F23" s="25">
        <f>($B23 - 1) / ($F$1 * $B23)</f>
        <v>6.1982311947890922</v>
      </c>
      <c r="G23" s="25">
        <f t="shared" si="0"/>
        <v>0.16133635041569744</v>
      </c>
      <c r="H23" s="27">
        <f t="shared" si="1"/>
        <v>5.2307289473449901</v>
      </c>
      <c r="I23" s="27">
        <f>($B23 - $F$1*$A23 - 1) / ($F$1 * $F$1 * B23)</f>
        <v>32.421267332920031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16.366537392946082</v>
      </c>
      <c r="C24" s="20">
        <f>POWER((1 + $F$1), -$A24)</f>
        <v>6.1100278940553199E-2</v>
      </c>
      <c r="D24" s="21">
        <f>($B24 - 1) / $F$1</f>
        <v>102.44358261964055</v>
      </c>
      <c r="E24" s="21">
        <f t="shared" si="3"/>
        <v>9.7614704057438859E-3</v>
      </c>
      <c r="F24" s="21">
        <f>($B24 - 1) / ($F$1 * $B24)</f>
        <v>6.2593314737296453</v>
      </c>
      <c r="G24" s="21">
        <f t="shared" si="0"/>
        <v>0.1597614704057439</v>
      </c>
      <c r="H24" s="22">
        <f t="shared" si="1"/>
        <v>5.3651372792341485</v>
      </c>
      <c r="I24" s="22">
        <f>($B24 - $F$1*$A24 - 1) / ($F$1 * $F$1 * B24)</f>
        <v>33.582172632790538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18.821518001887995</v>
      </c>
      <c r="C25" s="23">
        <f>POWER((1 + $F$1), -$A25)</f>
        <v>5.3130677339611479E-2</v>
      </c>
      <c r="D25" s="25">
        <f>($B25 - 1) / $F$1</f>
        <v>118.81012001258664</v>
      </c>
      <c r="E25" s="25">
        <f t="shared" si="3"/>
        <v>8.4167914306799863E-3</v>
      </c>
      <c r="F25" s="25">
        <f>($B25 - 1) / ($F$1 * $B25)</f>
        <v>6.3124621510692567</v>
      </c>
      <c r="G25" s="25">
        <f t="shared" si="0"/>
        <v>0.15841679143067999</v>
      </c>
      <c r="H25" s="27">
        <f t="shared" si="1"/>
        <v>5.4883158663714688</v>
      </c>
      <c r="I25" s="27">
        <f>($B25 - $F$1*$A25 - 1) / ($F$1 * $F$1 * B25)</f>
        <v>34.644786179582773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21.644745702171193</v>
      </c>
      <c r="C26" s="14">
        <f>POWER((1 + $F$1), -$A26)</f>
        <v>4.6200588990966504E-2</v>
      </c>
      <c r="D26" s="16">
        <f>($B26 - 1) / $F$1</f>
        <v>137.63163801447462</v>
      </c>
      <c r="E26" s="16">
        <f t="shared" si="3"/>
        <v>7.2657712603466269E-3</v>
      </c>
      <c r="F26" s="16">
        <f>($B26 - 1) / ($F$1 * $B26)</f>
        <v>6.3586627400602236</v>
      </c>
      <c r="G26" s="16">
        <f t="shared" si="0"/>
        <v>0.15726577126034663</v>
      </c>
      <c r="H26" s="18">
        <f t="shared" si="1"/>
        <v>5.6010202151491617</v>
      </c>
      <c r="I26" s="18">
        <f>($B26 - $F$1*$A26 - 1) / ($F$1 * $F$1 * B26)</f>
        <v>35.614998548393068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24.891457557496867</v>
      </c>
      <c r="C27" s="23">
        <f>POWER((1 + $F$1), -$A27)</f>
        <v>4.0174425209536097E-2</v>
      </c>
      <c r="D27" s="25">
        <f>($B27 - 1) / $F$1</f>
        <v>159.2763837166458</v>
      </c>
      <c r="E27" s="25">
        <f t="shared" si="3"/>
        <v>6.2783946788935738E-3</v>
      </c>
      <c r="F27" s="25">
        <f>($B27 - 1) / ($F$1 * $B27)</f>
        <v>6.39883716526976</v>
      </c>
      <c r="G27" s="25">
        <f t="shared" si="0"/>
        <v>0.15627839467889357</v>
      </c>
      <c r="H27" s="27">
        <f t="shared" si="1"/>
        <v>5.7039794825696521</v>
      </c>
      <c r="I27" s="27">
        <f>($B27 - $F$1*$A27 - 1) / ($F$1 * $F$1 * B27)</f>
        <v>36.498835903002863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28.625176191121394</v>
      </c>
      <c r="C28" s="14">
        <f>POWER((1 + $F$1), -$A28)</f>
        <v>3.493428279090096E-2</v>
      </c>
      <c r="D28" s="16">
        <f>($B28 - 1) / $F$1</f>
        <v>184.16784127414263</v>
      </c>
      <c r="E28" s="16">
        <f t="shared" si="3"/>
        <v>5.4298296221621679E-3</v>
      </c>
      <c r="F28" s="16">
        <f>($B28 - 1) / ($F$1 * $B28)</f>
        <v>6.4337714480606607</v>
      </c>
      <c r="G28" s="16">
        <f t="shared" si="0"/>
        <v>0.15542982962216215</v>
      </c>
      <c r="H28" s="18">
        <f t="shared" si="1"/>
        <v>5.7978939271207199</v>
      </c>
      <c r="I28" s="18">
        <f>($B28 - $F$1*$A28 - 1) / ($F$1 * $F$1 * B28)</f>
        <v>37.302324407193588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32.9189526197896</v>
      </c>
      <c r="C29" s="24">
        <f>POWER((1 + $F$1), -$A29)</f>
        <v>3.03776372094791E-2</v>
      </c>
      <c r="D29" s="26">
        <f>($B29 - 1) / $F$1</f>
        <v>212.793017465264</v>
      </c>
      <c r="E29" s="26">
        <f t="shared" si="3"/>
        <v>4.6994023202064812E-3</v>
      </c>
      <c r="F29" s="26">
        <f>($B29 - 1) / ($F$1 * $B29)</f>
        <v>6.4641490852701402</v>
      </c>
      <c r="G29" s="26">
        <f t="shared" si="0"/>
        <v>0.15469940232020646</v>
      </c>
      <c r="H29" s="28">
        <f t="shared" si="1"/>
        <v>5.8834329466322526</v>
      </c>
      <c r="I29" s="28">
        <f>($B29 - $F$1*$A29 - 1) / ($F$1 * $F$1 * B29)</f>
        <v>38.031387700221082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37.85679551275804</v>
      </c>
      <c r="C30" s="14">
        <f>POWER((1 + $F$1), -$A30)</f>
        <v>2.6415336703894867E-2</v>
      </c>
      <c r="D30" s="16">
        <f>($B30 - 1) / $F$1</f>
        <v>245.71197008505362</v>
      </c>
      <c r="E30" s="16">
        <f t="shared" si="3"/>
        <v>4.069805796005169E-3</v>
      </c>
      <c r="F30" s="16">
        <f>($B30 - 1) / ($F$1 * $B30)</f>
        <v>6.4905644219740344</v>
      </c>
      <c r="G30" s="16">
        <f t="shared" si="0"/>
        <v>0.15406980579600515</v>
      </c>
      <c r="H30" s="18">
        <f t="shared" si="1"/>
        <v>5.9612336620257702</v>
      </c>
      <c r="I30" s="18">
        <f>($B30 - $F$1*$A30 - 1) / ($F$1 * $F$1 * B30)</f>
        <v>38.691771117818455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43.535314839671742</v>
      </c>
      <c r="C31" s="23">
        <f>POWER((1 + $F$1), -$A31)</f>
        <v>2.2969858003386846E-2</v>
      </c>
      <c r="D31" s="25">
        <f>($B31 - 1) / $F$1</f>
        <v>283.56876559781165</v>
      </c>
      <c r="E31" s="25">
        <f t="shared" si="3"/>
        <v>3.5264814793400405E-3</v>
      </c>
      <c r="F31" s="25">
        <f>($B31 - 1) / ($F$1 * $B31)</f>
        <v>6.5135342799774207</v>
      </c>
      <c r="G31" s="25">
        <f t="shared" si="0"/>
        <v>0.15352648147934006</v>
      </c>
      <c r="H31" s="27">
        <f t="shared" si="1"/>
        <v>6.0319000003854608</v>
      </c>
      <c r="I31" s="27">
        <f>($B31 - $F$1*$A31 - 1) / ($F$1 * $F$1 * B31)</f>
        <v>39.288987425906512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50.065612065622496</v>
      </c>
      <c r="C32" s="14">
        <f>POWER((1 + $F$1), -$A32)</f>
        <v>1.9973789568162478E-2</v>
      </c>
      <c r="D32" s="16">
        <f>($B32 - 1) / $F$1</f>
        <v>327.10408043748333</v>
      </c>
      <c r="E32" s="16">
        <f t="shared" si="3"/>
        <v>3.0571309250026968E-3</v>
      </c>
      <c r="F32" s="16">
        <f>($B32 - 1) / ($F$1 * $B32)</f>
        <v>6.5335080695455838</v>
      </c>
      <c r="G32" s="16">
        <f t="shared" si="0"/>
        <v>0.1530571309250027</v>
      </c>
      <c r="H32" s="18">
        <f t="shared" si="1"/>
        <v>6.0960022273328294</v>
      </c>
      <c r="I32" s="18">
        <f>($B32 - $F$1*$A32 - 1) / ($F$1 * $F$1 * B32)</f>
        <v>39.828279744246892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57.575453875465868</v>
      </c>
      <c r="C33" s="23">
        <f>POWER((1 + $F$1), -$A33)</f>
        <v>1.7368512667967372E-2</v>
      </c>
      <c r="D33" s="25">
        <f>($B33 - 1) / $F$1</f>
        <v>377.16969250310581</v>
      </c>
      <c r="E33" s="25">
        <f t="shared" si="3"/>
        <v>2.6513264980636414E-3</v>
      </c>
      <c r="F33" s="25">
        <f>($B33 - 1) / ($F$1 * $B33)</f>
        <v>6.5508765822135508</v>
      </c>
      <c r="G33" s="25">
        <f t="shared" si="0"/>
        <v>0.15265132649806365</v>
      </c>
      <c r="H33" s="27">
        <f t="shared" si="1"/>
        <v>6.1540768770410308</v>
      </c>
      <c r="I33" s="27">
        <f>($B33 - $F$1*$A33 - 1) / ($F$1 * $F$1 * B33)</f>
        <v>40.314598098949986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66.211771956785753</v>
      </c>
      <c r="C34" s="20">
        <f>POWER((1 + $F$1), -$A34)</f>
        <v>1.5103054493884669E-2</v>
      </c>
      <c r="D34" s="21">
        <f>($B34 - 1) / $F$1</f>
        <v>434.74514637857169</v>
      </c>
      <c r="E34" s="21">
        <f t="shared" si="3"/>
        <v>2.3001981927343014E-3</v>
      </c>
      <c r="F34" s="21">
        <f>($B34 - 1) / ($F$1 * $B34)</f>
        <v>6.5659796367074357</v>
      </c>
      <c r="G34" s="21">
        <f t="shared" si="0"/>
        <v>0.1523001981927343</v>
      </c>
      <c r="H34" s="22">
        <f t="shared" si="1"/>
        <v>6.206627028119807</v>
      </c>
      <c r="I34" s="22">
        <f>($B34 - $F$1*$A34 - 1) / ($F$1 * $F$1 * B34)</f>
        <v>40.752586679272639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76.143537750303594</v>
      </c>
      <c r="C35" s="23">
        <f>POWER((1 + $F$1), -$A35)</f>
        <v>1.3133090864247542E-2</v>
      </c>
      <c r="D35" s="25">
        <f>($B35 - 1) / $F$1</f>
        <v>500.95691833535733</v>
      </c>
      <c r="E35" s="25">
        <f t="shared" si="3"/>
        <v>1.9961796382070656E-3</v>
      </c>
      <c r="F35" s="25">
        <f>($B35 - 1) / ($F$1 * $B35)</f>
        <v>6.5791127275716832</v>
      </c>
      <c r="G35" s="25">
        <f t="shared" si="0"/>
        <v>0.15199617963820705</v>
      </c>
      <c r="H35" s="27">
        <f t="shared" si="1"/>
        <v>6.2541228747705393</v>
      </c>
      <c r="I35" s="27">
        <f>($B35 - $F$1*$A35 - 1) / ($F$1 * $F$1 * B35)</f>
        <v>41.146579405200065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87.565068412849115</v>
      </c>
      <c r="C36" s="14">
        <f>POWER((1 + $F$1), -$A36)</f>
        <v>1.1420079012389169E-2</v>
      </c>
      <c r="D36" s="16">
        <f>($B36 - 1) / $F$1</f>
        <v>577.10045608566077</v>
      </c>
      <c r="E36" s="16">
        <f t="shared" si="3"/>
        <v>1.7328005712952807E-3</v>
      </c>
      <c r="F36" s="16">
        <f>($B36 - 1) / ($F$1 * $B36)</f>
        <v>6.590532806584072</v>
      </c>
      <c r="G36" s="16">
        <f t="shared" si="0"/>
        <v>0.15173280057129529</v>
      </c>
      <c r="H36" s="18">
        <f t="shared" si="1"/>
        <v>6.2970025447903408</v>
      </c>
      <c r="I36" s="18">
        <f>($B36 - $F$1*$A36 - 1) / ($F$1 * $F$1 * B36)</f>
        <v>41.500601854584126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100.69982867477647</v>
      </c>
      <c r="C37" s="23">
        <f>POWER((1 + $F$1), -$A37)</f>
        <v>9.9305034890340618E-3</v>
      </c>
      <c r="D37" s="25">
        <f>($B37 - 1) / $F$1</f>
        <v>664.66552449850985</v>
      </c>
      <c r="E37" s="25">
        <f t="shared" si="3"/>
        <v>1.5045161259935966E-3</v>
      </c>
      <c r="F37" s="25">
        <f>($B37 - 1) / ($F$1 * $B37)</f>
        <v>6.6004633100731072</v>
      </c>
      <c r="G37" s="25">
        <f t="shared" si="0"/>
        <v>0.15150451612599358</v>
      </c>
      <c r="H37" s="27">
        <f t="shared" si="1"/>
        <v>6.3356731189480744</v>
      </c>
      <c r="I37" s="27">
        <f>($B37 - $F$1*$A37 - 1) / ($F$1 * $F$1 * B37)</f>
        <v>41.818377966233214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115.80480297599294</v>
      </c>
      <c r="C38" s="14">
        <f>POWER((1 + $F$1), -$A38)</f>
        <v>8.6352204252470102E-3</v>
      </c>
      <c r="D38" s="16">
        <f>($B38 - 1) / $F$1</f>
        <v>765.36535317328628</v>
      </c>
      <c r="E38" s="16">
        <f t="shared" si="3"/>
        <v>1.3065655452704954E-3</v>
      </c>
      <c r="F38" s="16">
        <f>($B38 - 1) / ($F$1 * $B38)</f>
        <v>6.6090985304983532</v>
      </c>
      <c r="G38" s="16">
        <f t="shared" si="0"/>
        <v>0.1513065655452705</v>
      </c>
      <c r="H38" s="18">
        <f t="shared" si="1"/>
        <v>6.3705118097386881</v>
      </c>
      <c r="I38" s="18">
        <f>($B38 - $F$1*$A38 - 1) / ($F$1 * $F$1 * B38)</f>
        <v>42.10334024026637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133.17552342239185</v>
      </c>
      <c r="C39" s="24">
        <f>POWER((1 + $F$1), -$A39)</f>
        <v>7.5088873263017501E-3</v>
      </c>
      <c r="D39" s="26">
        <f>($B39 - 1) / $F$1</f>
        <v>881.17015614927902</v>
      </c>
      <c r="E39" s="26">
        <f t="shared" si="3"/>
        <v>1.1348545942250342E-3</v>
      </c>
      <c r="F39" s="26">
        <f>($B39 - 1) / ($F$1 * $B39)</f>
        <v>6.616607417824655</v>
      </c>
      <c r="G39" s="26">
        <f t="shared" si="0"/>
        <v>0.15113485459422504</v>
      </c>
      <c r="H39" s="28">
        <f t="shared" si="1"/>
        <v>6.4018672613474923</v>
      </c>
      <c r="I39" s="28">
        <f>($B39 - $F$1*$A39 - 1) / ($F$1 * $F$1 * B39)</f>
        <v>42.358642409360627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153.15185193575064</v>
      </c>
      <c r="C40" s="14">
        <f>POWER((1 + $F$1), -$A40)</f>
        <v>6.5294672402623904E-3</v>
      </c>
      <c r="D40" s="16">
        <f>($B40 - 1) / $F$1</f>
        <v>1014.345679571671</v>
      </c>
      <c r="E40" s="16">
        <f t="shared" si="3"/>
        <v>9.8585720838508559E-4</v>
      </c>
      <c r="F40" s="16">
        <f>($B40 - 1) / ($F$1 * $B40)</f>
        <v>6.6231368850649179</v>
      </c>
      <c r="G40" s="16">
        <f t="shared" si="0"/>
        <v>0.15098585720838506</v>
      </c>
      <c r="H40" s="18">
        <f t="shared" si="1"/>
        <v>6.4300609366542449</v>
      </c>
      <c r="I40" s="18">
        <f>($B40 - $F$1*$A40 - 1) / ($F$1 * $F$1 * B40)</f>
        <v>42.587173762769808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267.86354623470237</v>
      </c>
      <c r="C41" s="23">
        <f>POWER((1 + $F$1), -$A41)</f>
        <v>3.7332440866134084E-3</v>
      </c>
      <c r="D41" s="25">
        <f>($B41 - 1) / $F$1</f>
        <v>1779.0903082313491</v>
      </c>
      <c r="E41" s="25">
        <f t="shared" si="3"/>
        <v>5.6208501354500218E-4</v>
      </c>
      <c r="F41" s="25">
        <f>($B41 - 1) / ($F$1 * $B41)</f>
        <v>6.641778372755911</v>
      </c>
      <c r="G41" s="25">
        <f t="shared" si="0"/>
        <v>0.15056208501354498</v>
      </c>
      <c r="H41" s="27">
        <f t="shared" si="1"/>
        <v>6.5167773297213323</v>
      </c>
      <c r="I41" s="27">
        <f>($B41 - $F$1*$A41 - 1) / ($F$1 * $F$1 * B41)</f>
        <v>43.282990728609164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819.40071197274301</v>
      </c>
      <c r="C42" s="14">
        <f>POWER((1 + $F$1), -$A42)</f>
        <v>1.2204041141146392E-3</v>
      </c>
      <c r="D42" s="16">
        <f>($B42 - 1) / $F$1</f>
        <v>5456.004746484954</v>
      </c>
      <c r="E42" s="16">
        <f t="shared" si="3"/>
        <v>1.8328429802856252E-4</v>
      </c>
      <c r="F42" s="16">
        <f>($B42 - 1) / ($F$1 * $B42)</f>
        <v>6.6585306392392356</v>
      </c>
      <c r="G42" s="16">
        <f t="shared" si="0"/>
        <v>0.15018328429802857</v>
      </c>
      <c r="H42" s="18">
        <f t="shared" si="1"/>
        <v>6.6080156912975276</v>
      </c>
      <c r="I42" s="18">
        <f>($B42 - $F$1*$A42 - 1) / ($F$1 * $F$1 * B42)</f>
        <v>43.999674945078226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1083.6574415839525</v>
      </c>
      <c r="C43" s="23">
        <f>POWER((1 + $F$1), -$A43)</f>
        <v>9.2280084243072911E-4</v>
      </c>
      <c r="D43" s="25">
        <f>($B43 - 1) / $F$1</f>
        <v>7217.71627722635</v>
      </c>
      <c r="E43" s="25">
        <f t="shared" si="3"/>
        <v>1.3854797855593787E-4</v>
      </c>
      <c r="F43" s="25">
        <f>($B43 - 1) / ($F$1 * $B43)</f>
        <v>6.6605146610504615</v>
      </c>
      <c r="G43" s="25">
        <f t="shared" si="0"/>
        <v>0.15013854797855594</v>
      </c>
      <c r="H43" s="27">
        <f t="shared" si="1"/>
        <v>6.6204840071480211</v>
      </c>
      <c r="I43" s="27">
        <f>($B43 - $F$1*$A43 - 1) / ($F$1 * $F$1 * B43)</f>
        <v>44.095830792859502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4383.9987456573981</v>
      </c>
      <c r="C44" s="20">
        <f>POWER((1 + $F$1), -$A44)</f>
        <v>2.2810225504525002E-4</v>
      </c>
      <c r="D44" s="21">
        <f>($B44 - 1) / $F$1</f>
        <v>29219.99163771599</v>
      </c>
      <c r="E44" s="21">
        <f t="shared" si="3"/>
        <v>3.4223144633253088E-5</v>
      </c>
      <c r="F44" s="21">
        <f>($B44 - 1) / ($F$1 * $B44)</f>
        <v>6.6651459849663661</v>
      </c>
      <c r="G44" s="21">
        <f t="shared" si="0"/>
        <v>0.15003422314463322</v>
      </c>
      <c r="H44" s="22">
        <f t="shared" si="1"/>
        <v>6.6529774088133644</v>
      </c>
      <c r="I44" s="22">
        <f>($B44 - $F$1*$A44 - 1) / ($F$1 * $F$1 * B44)</f>
        <v>44.343065664424337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23455.489751350084</v>
      </c>
      <c r="C45" s="23">
        <f>POWER((1 + $F$1), -$A45)</f>
        <v>4.2633942441659764E-5</v>
      </c>
      <c r="D45" s="25">
        <f>($B45 - 1) / $F$1</f>
        <v>156363.26500900058</v>
      </c>
      <c r="E45" s="25">
        <f t="shared" si="3"/>
        <v>6.3953640258307344E-6</v>
      </c>
      <c r="F45" s="25">
        <f>($B45 - 1) / ($F$1 * $B45)</f>
        <v>6.666382440383722</v>
      </c>
      <c r="G45" s="25">
        <f t="shared" si="0"/>
        <v>0.15000639536402582</v>
      </c>
      <c r="H45" s="27">
        <f t="shared" si="1"/>
        <v>6.6635968919342679</v>
      </c>
      <c r="I45" s="27">
        <f>($B45 - $F$1*$A45 - 1) / ($F$1 * $F$1 * B45)</f>
        <v>44.422085310186155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71750.879401430517</v>
      </c>
      <c r="C46" s="14">
        <f>POWER((1 + $F$1), -$A46)</f>
        <v>1.3937111410233987E-5</v>
      </c>
      <c r="D46" s="16">
        <f>($B46 - 1) / $F$1</f>
        <v>478332.52934287011</v>
      </c>
      <c r="E46" s="16">
        <f t="shared" si="3"/>
        <v>2.0905958484023509E-6</v>
      </c>
      <c r="F46" s="16">
        <f>($B46 - 1) / ($F$1 * $B46)</f>
        <v>6.6665737525905984</v>
      </c>
      <c r="G46" s="16">
        <f t="shared" si="0"/>
        <v>0.1500020905958484</v>
      </c>
      <c r="H46" s="18">
        <f t="shared" si="1"/>
        <v>6.6655516822141863</v>
      </c>
      <c r="I46" s="18">
        <f>($B46 - $F$1*$A46 - 1) / ($F$1 * $F$1 * B46)</f>
        <v>44.436391891185202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125492.73651609819</v>
      </c>
      <c r="C47" s="23">
        <f>POWER((1 + $F$1), -$A47)</f>
        <v>7.9685886829929814E-6</v>
      </c>
      <c r="D47" s="25">
        <f>($B47 - 1) / $F$1</f>
        <v>836611.57677398797</v>
      </c>
      <c r="E47" s="25">
        <f t="shared" si="3"/>
        <v>1.1952978272856863E-6</v>
      </c>
      <c r="F47" s="25">
        <f>($B47 - 1) / ($F$1 * $B47)</f>
        <v>6.6666135427421134</v>
      </c>
      <c r="G47" s="25">
        <f t="shared" si="0"/>
        <v>0.15000119529782729</v>
      </c>
      <c r="H47" s="27">
        <f t="shared" si="1"/>
        <v>6.6659972998833874</v>
      </c>
      <c r="I47" s="27">
        <f>($B47 - $F$1*$A47 - 1) / ($F$1 * $F$1 * B47)</f>
        <v>44.439627875284948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290272.32520630234</v>
      </c>
      <c r="C48" s="14">
        <f>POWER((1 + $F$1), -$A48)</f>
        <v>3.4450407881263915E-6</v>
      </c>
      <c r="D48" s="16">
        <f>($B48 - 1) / $F$1</f>
        <v>1935142.1680420157</v>
      </c>
      <c r="E48" s="16">
        <f t="shared" si="3"/>
        <v>5.1675789847099651E-7</v>
      </c>
      <c r="F48" s="16">
        <f>($B48 - 1) / ($F$1 * $B48)</f>
        <v>6.6666436997280796</v>
      </c>
      <c r="G48" s="16">
        <f t="shared" si="0"/>
        <v>0.15000051675789847</v>
      </c>
      <c r="H48" s="18">
        <f t="shared" si="1"/>
        <v>6.6663566119275837</v>
      </c>
      <c r="I48" s="18">
        <f>($B48 - $F$1*$A48 - 1) / ($F$1 * $F$1 * B48)</f>
        <v>44.442224307047653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671417.52678143815</v>
      </c>
      <c r="C49" s="24">
        <f>POWER((1 + $F$1), -$A49)</f>
        <v>1.4893862017479372E-6</v>
      </c>
      <c r="D49" s="26">
        <f>($B49 - 1) / $F$1</f>
        <v>4476110.1785429213</v>
      </c>
      <c r="E49" s="26">
        <f t="shared" si="3"/>
        <v>2.2340826300337483E-7</v>
      </c>
      <c r="F49" s="26">
        <f>($B49 - 1) / ($F$1 * $B49)</f>
        <v>6.6666567374253223</v>
      </c>
      <c r="G49" s="26">
        <f t="shared" si="0"/>
        <v>0.15000022340826299</v>
      </c>
      <c r="H49" s="28">
        <f t="shared" si="1"/>
        <v>6.6665236853783441</v>
      </c>
      <c r="I49" s="28">
        <f>($B49 - $F$1*$A49 - 1) / ($F$1 * $F$1 * B49)</f>
        <v>44.443425042333025</v>
      </c>
      <c r="J49" s="35">
        <f t="shared" si="2"/>
        <v>96</v>
      </c>
    </row>
    <row r="50" spans="1:10" x14ac:dyDescent="0.25">
      <c r="A50" s="58">
        <v>100</v>
      </c>
      <c r="B50" s="63">
        <f>POWER((1 + $F$1), $A50)</f>
        <v>1174313.4507002775</v>
      </c>
      <c r="C50" s="63">
        <f>POWER((1 + $F$1), -$A50)</f>
        <v>8.5156139479086329E-7</v>
      </c>
      <c r="D50" s="64">
        <f>($B50 - 1) / $F$1</f>
        <v>7828749.6713351831</v>
      </c>
      <c r="E50" s="64">
        <f t="shared" si="3"/>
        <v>1.2773431799224349E-7</v>
      </c>
      <c r="F50" s="64">
        <f>($B50 - 1) / ($F$1 * $B50)</f>
        <v>6.6666609895907012</v>
      </c>
      <c r="G50" s="64">
        <f t="shared" si="0"/>
        <v>0.15000012773431801</v>
      </c>
      <c r="H50" s="65">
        <f t="shared" si="1"/>
        <v>6.6665815104546722</v>
      </c>
      <c r="I50" s="65">
        <f>($B50 - $F$1*$A50 - 1) / ($F$1 * $F$1 * B50)</f>
        <v>44.443838889674815</v>
      </c>
      <c r="J50" s="62">
        <f t="shared" si="2"/>
        <v>100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7076-4DCE-4E08-A90C-C7E9A4BE78C5}">
  <sheetPr>
    <pageSetUpPr fitToPage="1"/>
  </sheetPr>
  <dimension ref="A1:J49"/>
  <sheetViews>
    <sheetView workbookViewId="0">
      <selection activeCell="H37" sqref="H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A22</v>
      </c>
      <c r="B1" s="5"/>
      <c r="C1" s="48" t="s">
        <v>56</v>
      </c>
      <c r="E1" s="1" t="s">
        <v>3</v>
      </c>
      <c r="F1" s="2">
        <f>VLOOKUP(C1,Summary!A10:'Summary'!D39, 3, FALSE)</f>
        <v>0.16</v>
      </c>
      <c r="I1" s="6" t="str">
        <f>"p. " &amp; VLOOKUP(C1,Summary!A10:'Summary'!D39, 4, FALSE)</f>
        <v>p. 837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1.1599999999999999</v>
      </c>
      <c r="C5" s="23">
        <f>POWER((1 + $F$1), -$A5)</f>
        <v>0.86206896551724144</v>
      </c>
      <c r="D5" s="25">
        <f>($B5 - 1) / $F$1</f>
        <v>0.99999999999999944</v>
      </c>
      <c r="E5" s="25">
        <f>1/D5</f>
        <v>1.0000000000000007</v>
      </c>
      <c r="F5" s="25">
        <f>($B5 - 1) / ($F$1 * $B5)</f>
        <v>0.86206896551724099</v>
      </c>
      <c r="G5" s="25">
        <f>1/F5</f>
        <v>1.1600000000000006</v>
      </c>
      <c r="H5" s="27">
        <f>I5*G5</f>
        <v>-4.3368086899420193E-15</v>
      </c>
      <c r="I5" s="27">
        <f>($B5 - $F$1*$A5 - 1) / ($F$1 * $F$1 * B5)</f>
        <v>-3.7386281809844977E-15</v>
      </c>
      <c r="J5" s="33">
        <f>A5</f>
        <v>1</v>
      </c>
    </row>
    <row r="6" spans="1:10" x14ac:dyDescent="0.25">
      <c r="A6" s="30">
        <v>2</v>
      </c>
      <c r="B6" s="14">
        <f>POWER((1 + $F$1), $A6)</f>
        <v>1.3455999999999999</v>
      </c>
      <c r="C6" s="14">
        <f>POWER((1 + $F$1), -$A6)</f>
        <v>0.74316290130796681</v>
      </c>
      <c r="D6" s="16">
        <f>($B6 - 1) / $F$1</f>
        <v>2.1599999999999993</v>
      </c>
      <c r="E6" s="16">
        <f>1/D6</f>
        <v>0.46296296296296313</v>
      </c>
      <c r="F6" s="16">
        <f>($B6 - 1) / ($F$1 * $B6)</f>
        <v>1.6052318668252077</v>
      </c>
      <c r="G6" s="16">
        <f t="shared" ref="G6:G49" si="0">1/F6</f>
        <v>0.62296296296296316</v>
      </c>
      <c r="H6" s="18">
        <f t="shared" ref="H6:H49" si="1">I6*G6</f>
        <v>0.46296296296296036</v>
      </c>
      <c r="I6" s="18">
        <f>($B6 - $F$1*$A6 - 1) / ($F$1 * $F$1 * B6)</f>
        <v>0.74316290130796225</v>
      </c>
      <c r="J6" s="34">
        <f t="shared" ref="J6:J49" si="2">A6</f>
        <v>2</v>
      </c>
    </row>
    <row r="7" spans="1:10" x14ac:dyDescent="0.25">
      <c r="A7" s="30">
        <v>3</v>
      </c>
      <c r="B7" s="23">
        <f>POWER((1 + $F$1), $A7)</f>
        <v>1.5608959999999998</v>
      </c>
      <c r="C7" s="23">
        <f>POWER((1 + $F$1), -$A7)</f>
        <v>0.64065767354135073</v>
      </c>
      <c r="D7" s="25">
        <f>($B7 - 1) / $F$1</f>
        <v>3.5055999999999989</v>
      </c>
      <c r="E7" s="25">
        <f>1/D7</f>
        <v>0.28525787311729811</v>
      </c>
      <c r="F7" s="25">
        <f>($B7 - 1) / ($F$1 * $B7)</f>
        <v>2.2458895403665582</v>
      </c>
      <c r="G7" s="25">
        <f t="shared" si="0"/>
        <v>0.44525787311729814</v>
      </c>
      <c r="H7" s="27">
        <f t="shared" si="1"/>
        <v>0.90141487905066042</v>
      </c>
      <c r="I7" s="27">
        <f>($B7 - $F$1*$A7 - 1) / ($F$1 * $F$1 * B7)</f>
        <v>2.0244782483906643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1.8106393599999997</v>
      </c>
      <c r="C8" s="14">
        <f>POWER((1 + $F$1), -$A8)</f>
        <v>0.5522910978804747</v>
      </c>
      <c r="D8" s="16">
        <f>($B8 - 1) / $F$1</f>
        <v>5.0664959999999981</v>
      </c>
      <c r="E8" s="16">
        <f t="shared" ref="E8:E49" si="3">1/D8</f>
        <v>0.19737506947602454</v>
      </c>
      <c r="F8" s="16">
        <f>($B8 - 1) / ($F$1 * $B8)</f>
        <v>2.7981806382470329</v>
      </c>
      <c r="G8" s="16">
        <f t="shared" si="0"/>
        <v>0.35737506947602449</v>
      </c>
      <c r="H8" s="18">
        <f t="shared" si="1"/>
        <v>1.3156232630993858</v>
      </c>
      <c r="I8" s="18">
        <f>($B8 - $F$1*$A8 - 1) / ($F$1 * $F$1 * B8)</f>
        <v>3.6813515420320835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2.1003416575999996</v>
      </c>
      <c r="C9" s="24">
        <f>POWER((1 + $F$1), -$A9)</f>
        <v>0.47611301541420237</v>
      </c>
      <c r="D9" s="26">
        <f>($B9 - 1) / $F$1</f>
        <v>6.8771353599999969</v>
      </c>
      <c r="E9" s="26">
        <f t="shared" si="3"/>
        <v>0.14540938161787184</v>
      </c>
      <c r="F9" s="26">
        <f>($B9 - 1) / ($F$1 * $B9)</f>
        <v>3.274293653661235</v>
      </c>
      <c r="G9" s="26">
        <f t="shared" si="0"/>
        <v>0.30540938161787184</v>
      </c>
      <c r="H9" s="28">
        <f t="shared" si="1"/>
        <v>1.7059568244415049</v>
      </c>
      <c r="I9" s="28">
        <f>($B9 - $F$1*$A9 - 1) / ($F$1 * $F$1 * B9)</f>
        <v>5.5858036036888929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2.4363963228159995</v>
      </c>
      <c r="C10" s="14">
        <f>POWER((1 + $F$1), -$A10)</f>
        <v>0.41044225466741585</v>
      </c>
      <c r="D10" s="16">
        <f>($B10 - 1) / $F$1</f>
        <v>8.9774770175999965</v>
      </c>
      <c r="E10" s="16">
        <f t="shared" si="3"/>
        <v>0.11138987023186343</v>
      </c>
      <c r="F10" s="16">
        <f>($B10 - 1) / ($F$1 * $B10)</f>
        <v>3.6847359083286508</v>
      </c>
      <c r="G10" s="16">
        <f t="shared" si="0"/>
        <v>0.27138987023186345</v>
      </c>
      <c r="H10" s="18">
        <f t="shared" si="1"/>
        <v>2.0728798663051213</v>
      </c>
      <c r="I10" s="18">
        <f>($B10 - $F$1*$A10 - 1) / ($F$1 * $F$1 * B10)</f>
        <v>7.6380148770259737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2.8262197344665592</v>
      </c>
      <c r="C11" s="23">
        <f>POWER((1 + $F$1), -$A11)</f>
        <v>0.35382952988570338</v>
      </c>
      <c r="D11" s="25">
        <f>($B11 - 1) / $F$1</f>
        <v>11.413873340415995</v>
      </c>
      <c r="E11" s="25">
        <f t="shared" si="3"/>
        <v>8.7612677149574325E-2</v>
      </c>
      <c r="F11" s="25">
        <f>($B11 - 1) / ($F$1 * $B11)</f>
        <v>4.0385654382143539</v>
      </c>
      <c r="G11" s="25">
        <f t="shared" si="0"/>
        <v>0.24761267714957433</v>
      </c>
      <c r="H11" s="27">
        <f t="shared" si="1"/>
        <v>2.4169453747061227</v>
      </c>
      <c r="I11" s="27">
        <f>($B11 - $F$1*$A11 - 1) / ($F$1 * $F$1 * B11)</f>
        <v>9.7609920563401875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3.2784148919812086</v>
      </c>
      <c r="C12" s="14">
        <f>POWER((1 + $F$1), -$A12)</f>
        <v>0.30502545679802012</v>
      </c>
      <c r="D12" s="16">
        <f>($B12 - 1) / $F$1</f>
        <v>14.240093074882553</v>
      </c>
      <c r="E12" s="16">
        <f t="shared" si="3"/>
        <v>7.0224260104300454E-2</v>
      </c>
      <c r="F12" s="16">
        <f>($B12 - 1) / ($F$1 * $B12)</f>
        <v>4.3435908950123743</v>
      </c>
      <c r="G12" s="16">
        <f t="shared" si="0"/>
        <v>0.23022426010430044</v>
      </c>
      <c r="H12" s="18">
        <f t="shared" si="1"/>
        <v>2.7387869947849777</v>
      </c>
      <c r="I12" s="18">
        <f>($B12 - $F$1*$A12 - 1) / ($F$1 * $F$1 * B12)</f>
        <v>11.896170253926332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3.8029612746982018</v>
      </c>
      <c r="C13" s="23">
        <f>POWER((1 + $F$1), -$A13)</f>
        <v>0.26295297999829326</v>
      </c>
      <c r="D13" s="25">
        <f>($B13 - 1) / $F$1</f>
        <v>17.518507966863762</v>
      </c>
      <c r="E13" s="25">
        <f t="shared" si="3"/>
        <v>5.708248681288948E-2</v>
      </c>
      <c r="F13" s="25">
        <f>($B13 - 1) / ($F$1 * $B13)</f>
        <v>4.6065438750106678</v>
      </c>
      <c r="G13" s="25">
        <f t="shared" si="0"/>
        <v>0.21708248681288947</v>
      </c>
      <c r="H13" s="27">
        <f t="shared" si="1"/>
        <v>3.0391101167749666</v>
      </c>
      <c r="I13" s="27">
        <f>($B13 - $F$1*$A13 - 1) / ($F$1 * $F$1 * B13)</f>
        <v>13.999794093912676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4.4114350786499141</v>
      </c>
      <c r="C14" s="20">
        <f>POWER((1 + $F$1), -$A14)</f>
        <v>0.22668360344680452</v>
      </c>
      <c r="D14" s="21">
        <f>($B14 - 1) / $F$1</f>
        <v>21.321469241561964</v>
      </c>
      <c r="E14" s="21">
        <f t="shared" si="3"/>
        <v>4.6901083066578683E-2</v>
      </c>
      <c r="F14" s="21">
        <f>($B14 - 1) / ($F$1 * $B14)</f>
        <v>4.8332274784574718</v>
      </c>
      <c r="G14" s="21">
        <f t="shared" si="0"/>
        <v>0.20690108306657867</v>
      </c>
      <c r="H14" s="22">
        <f t="shared" si="1"/>
        <v>3.3186823083388317</v>
      </c>
      <c r="I14" s="22">
        <f>($B14 - $F$1*$A14 - 1) / ($F$1 * $F$1 * B14)</f>
        <v>16.039946524933914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5.1172646912338999</v>
      </c>
      <c r="C15" s="23">
        <f>POWER((1 + $F$1), -$A15)</f>
        <v>0.19541689952310734</v>
      </c>
      <c r="D15" s="25">
        <f>($B15 - 1) / $F$1</f>
        <v>25.732904320211873</v>
      </c>
      <c r="E15" s="25">
        <f t="shared" si="3"/>
        <v>3.8860751493742254E-2</v>
      </c>
      <c r="F15" s="25">
        <f>($B15 - 1) / ($F$1 * $B15)</f>
        <v>5.0286443779805792</v>
      </c>
      <c r="G15" s="25">
        <f t="shared" si="0"/>
        <v>0.19886075149374224</v>
      </c>
      <c r="H15" s="27">
        <f t="shared" si="1"/>
        <v>3.5783233348052206</v>
      </c>
      <c r="I15" s="27">
        <f>($B15 - $F$1*$A15 - 1) / ($F$1 * $F$1 * B15)</f>
        <v>17.994115520164989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5.9360270418313235</v>
      </c>
      <c r="C16" s="14">
        <f>POWER((1 + $F$1), -$A16)</f>
        <v>0.16846284441647186</v>
      </c>
      <c r="D16" s="16">
        <f>($B16 - 1) / $F$1</f>
        <v>30.850169011445772</v>
      </c>
      <c r="E16" s="16">
        <f t="shared" si="3"/>
        <v>3.2414733275172282E-2</v>
      </c>
      <c r="F16" s="16">
        <f>($B16 - 1) / ($F$1 * $B16)</f>
        <v>5.1971072223970509</v>
      </c>
      <c r="G16" s="16">
        <f t="shared" si="0"/>
        <v>0.19241473327517228</v>
      </c>
      <c r="H16" s="18">
        <f t="shared" si="1"/>
        <v>3.8188950043620786</v>
      </c>
      <c r="I16" s="18">
        <f>($B16 - $F$1*$A16 - 1) / ($F$1 * $F$1 * B16)</f>
        <v>19.847206808746176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6.8857913685243348</v>
      </c>
      <c r="C17" s="23">
        <f>POWER((1 + $F$1), -$A17)</f>
        <v>0.14522659001419991</v>
      </c>
      <c r="D17" s="25">
        <f>($B17 - 1) / $F$1</f>
        <v>36.786196053277095</v>
      </c>
      <c r="E17" s="25">
        <f t="shared" si="3"/>
        <v>2.7184110000167173E-2</v>
      </c>
      <c r="F17" s="25">
        <f>($B17 - 1) / ($F$1 * $B17)</f>
        <v>5.3423338124112503</v>
      </c>
      <c r="G17" s="25">
        <f t="shared" si="0"/>
        <v>0.18718411000016719</v>
      </c>
      <c r="H17" s="27">
        <f t="shared" si="1"/>
        <v>4.0412910624864171</v>
      </c>
      <c r="I17" s="27">
        <f>($B17 - $F$1*$A17 - 1) / ($F$1 * $F$1 * B17)</f>
        <v>21.589925888916575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7.9875179874882285</v>
      </c>
      <c r="C18" s="14">
        <f>POWER((1 + $F$1), -$A18)</f>
        <v>0.12519533621913784</v>
      </c>
      <c r="D18" s="16">
        <f>($B18 - 1) / $F$1</f>
        <v>43.671987421801425</v>
      </c>
      <c r="E18" s="16">
        <f t="shared" si="3"/>
        <v>2.2897973255524239E-2</v>
      </c>
      <c r="F18" s="16">
        <f>($B18 - 1) / ($F$1 * $B18)</f>
        <v>5.4675291486303887</v>
      </c>
      <c r="G18" s="16">
        <f t="shared" si="0"/>
        <v>0.18289797325552423</v>
      </c>
      <c r="H18" s="18">
        <f t="shared" si="1"/>
        <v>4.2464273401416284</v>
      </c>
      <c r="I18" s="18">
        <f>($B18 - $F$1*$A18 - 1) / ($F$1 * $F$1 * B18)</f>
        <v>23.217465259765362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9.2655208654863443</v>
      </c>
      <c r="C19" s="24">
        <f>POWER((1 + $F$1), -$A19)</f>
        <v>0.10792701398201539</v>
      </c>
      <c r="D19" s="26">
        <f>($B19 - 1) / $F$1</f>
        <v>51.65950540928965</v>
      </c>
      <c r="E19" s="26">
        <f t="shared" si="3"/>
        <v>1.9357521758622476E-2</v>
      </c>
      <c r="F19" s="26">
        <f>($B19 - 1) / ($F$1 * $B19)</f>
        <v>5.5754561626124035</v>
      </c>
      <c r="G19" s="26">
        <f t="shared" si="0"/>
        <v>0.17935752175862249</v>
      </c>
      <c r="H19" s="28">
        <f t="shared" si="1"/>
        <v>4.4352323351291432</v>
      </c>
      <c r="I19" s="28">
        <f>($B19 - $F$1*$A19 - 1) / ($F$1 * $F$1 * B19)</f>
        <v>24.728443455513581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10.748004203964159</v>
      </c>
      <c r="C20" s="14">
        <f>POWER((1 + $F$1), -$A20)</f>
        <v>9.3040529294840857E-2</v>
      </c>
      <c r="D20" s="16">
        <f>($B20 - 1) / $F$1</f>
        <v>60.925026274775995</v>
      </c>
      <c r="E20" s="16">
        <f t="shared" si="3"/>
        <v>1.6413616228738784E-2</v>
      </c>
      <c r="F20" s="16">
        <f>($B20 - 1) / ($F$1 * $B20)</f>
        <v>5.6684966919072446</v>
      </c>
      <c r="G20" s="16">
        <f t="shared" si="0"/>
        <v>0.17641361622873877</v>
      </c>
      <c r="H20" s="18">
        <f t="shared" si="1"/>
        <v>4.6086383771261215</v>
      </c>
      <c r="I20" s="18">
        <f>($B20 - $F$1*$A20 - 1) / ($F$1 * $F$1 * B20)</f>
        <v>26.124051394936192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12.467684876598424</v>
      </c>
      <c r="C21" s="23">
        <f>POWER((1 + $F$1), -$A21)</f>
        <v>8.0207352840380053E-2</v>
      </c>
      <c r="D21" s="25">
        <f>($B21 - 1) / $F$1</f>
        <v>71.673030478740145</v>
      </c>
      <c r="E21" s="25">
        <f t="shared" si="3"/>
        <v>1.3952249448927973E-2</v>
      </c>
      <c r="F21" s="25">
        <f>($B21 - 1) / ($F$1 * $B21)</f>
        <v>5.7487040447476252</v>
      </c>
      <c r="G21" s="25">
        <f t="shared" si="0"/>
        <v>0.17395224944892795</v>
      </c>
      <c r="H21" s="27">
        <f t="shared" si="1"/>
        <v>4.7675734960514022</v>
      </c>
      <c r="I21" s="27">
        <f>($B21 - $F$1*$A21 - 1) / ($F$1 * $F$1 * B21)</f>
        <v>27.407369040382271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14.462514456854171</v>
      </c>
      <c r="C22" s="14">
        <f>POWER((1 + $F$1), -$A22)</f>
        <v>6.9144269689982801E-2</v>
      </c>
      <c r="D22" s="16">
        <f>($B22 - 1) / $F$1</f>
        <v>84.140715355338571</v>
      </c>
      <c r="E22" s="16">
        <f t="shared" si="3"/>
        <v>1.1884852604079409E-2</v>
      </c>
      <c r="F22" s="16">
        <f>($B22 - 1) / ($F$1 * $B22)</f>
        <v>5.8178483144376072</v>
      </c>
      <c r="G22" s="16">
        <f t="shared" si="0"/>
        <v>0.17188485260407943</v>
      </c>
      <c r="H22" s="18">
        <f t="shared" si="1"/>
        <v>4.9129540820410664</v>
      </c>
      <c r="I22" s="18">
        <f>($B22 - $F$1*$A22 - 1) / ($F$1 * $F$1 * B22)</f>
        <v>28.582821625111979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16.776516769950838</v>
      </c>
      <c r="C23" s="23">
        <f>POWER((1 + $F$1), -$A23)</f>
        <v>5.9607129043088625E-2</v>
      </c>
      <c r="D23" s="25">
        <f>($B23 - 1) / $F$1</f>
        <v>98.603229812192737</v>
      </c>
      <c r="E23" s="25">
        <f t="shared" si="3"/>
        <v>1.0141655622282116E-2</v>
      </c>
      <c r="F23" s="25">
        <f>($B23 - 1) / ($F$1 * $B23)</f>
        <v>5.877455443480696</v>
      </c>
      <c r="G23" s="25">
        <f t="shared" si="0"/>
        <v>0.17014165562228212</v>
      </c>
      <c r="H23" s="27">
        <f t="shared" si="1"/>
        <v>5.0456783948539989</v>
      </c>
      <c r="I23" s="27">
        <f>($B23 - $F$1*$A23 - 1) / ($F$1 * $F$1 * B23)</f>
        <v>29.655749947887575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19.46075945314297</v>
      </c>
      <c r="C24" s="20">
        <f>POWER((1 + $F$1), -$A24)</f>
        <v>5.138545607162813E-2</v>
      </c>
      <c r="D24" s="21">
        <f>($B24 - 1) / $F$1</f>
        <v>115.37974658214355</v>
      </c>
      <c r="E24" s="21">
        <f t="shared" si="3"/>
        <v>8.6670323832619897E-3</v>
      </c>
      <c r="F24" s="21">
        <f>($B24 - 1) / ($F$1 * $B24)</f>
        <v>5.9288408995523243</v>
      </c>
      <c r="G24" s="21">
        <f t="shared" si="0"/>
        <v>0.16866703238326197</v>
      </c>
      <c r="H24" s="22">
        <f t="shared" si="1"/>
        <v>5.1666209520922504</v>
      </c>
      <c r="I24" s="22">
        <f>($B24 - $F$1*$A24 - 1) / ($F$1 * $F$1 * B24)</f>
        <v>30.632073613248508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22.574480965645847</v>
      </c>
      <c r="C25" s="23">
        <f>POWER((1 + $F$1), -$A25)</f>
        <v>4.4297806958300108E-2</v>
      </c>
      <c r="D25" s="25">
        <f>($B25 - 1) / $F$1</f>
        <v>134.84050603528655</v>
      </c>
      <c r="E25" s="25">
        <f t="shared" si="3"/>
        <v>7.4161691423666786E-3</v>
      </c>
      <c r="F25" s="25">
        <f>($B25 - 1) / ($F$1 * $B25)</f>
        <v>5.9731387065106238</v>
      </c>
      <c r="G25" s="25">
        <f t="shared" si="0"/>
        <v>0.16741616914236671</v>
      </c>
      <c r="H25" s="27">
        <f t="shared" si="1"/>
        <v>5.2766278000643734</v>
      </c>
      <c r="I25" s="27">
        <f>($B25 - $F$1*$A25 - 1) / ($F$1 * $F$1 * B25)</f>
        <v>31.51802975241451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26.186397920149183</v>
      </c>
      <c r="C26" s="14">
        <f>POWER((1 + $F$1), -$A26)</f>
        <v>3.8187764619224233E-2</v>
      </c>
      <c r="D26" s="16">
        <f>($B26 - 1) / $F$1</f>
        <v>157.4149870009324</v>
      </c>
      <c r="E26" s="16">
        <f t="shared" si="3"/>
        <v>6.3526352798547502E-3</v>
      </c>
      <c r="F26" s="16">
        <f>($B26 - 1) / ($F$1 * $B26)</f>
        <v>6.0113264711298484</v>
      </c>
      <c r="G26" s="16">
        <f t="shared" si="0"/>
        <v>0.16635263527985475</v>
      </c>
      <c r="H26" s="18">
        <f t="shared" si="1"/>
        <v>5.3765126490199728</v>
      </c>
      <c r="I26" s="18">
        <f>($B26 - $F$1*$A26 - 1) / ($F$1 * $F$1 * B26)</f>
        <v>32.319972809418225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30.376221587373049</v>
      </c>
      <c r="C27" s="23">
        <f>POWER((1 + $F$1), -$A27)</f>
        <v>3.2920486740710547E-2</v>
      </c>
      <c r="D27" s="25">
        <f>($B27 - 1) / $F$1</f>
        <v>183.60138492108155</v>
      </c>
      <c r="E27" s="25">
        <f t="shared" si="3"/>
        <v>5.4465820093341664E-3</v>
      </c>
      <c r="F27" s="25">
        <f>($B27 - 1) / ($F$1 * $B27)</f>
        <v>6.0442469578705591</v>
      </c>
      <c r="G27" s="25">
        <f t="shared" si="0"/>
        <v>0.16544658200933415</v>
      </c>
      <c r="H27" s="27">
        <f t="shared" si="1"/>
        <v>5.4670538361582128</v>
      </c>
      <c r="I27" s="27">
        <f>($B27 - $F$1*$A27 - 1) / ($F$1 * $F$1 * B27)</f>
        <v>33.044223517713853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35.236417041352738</v>
      </c>
      <c r="C28" s="14">
        <f>POWER((1 + $F$1), -$A28)</f>
        <v>2.8379729948888405E-2</v>
      </c>
      <c r="D28" s="16">
        <f>($B28 - 1) / $F$1</f>
        <v>213.97760650845461</v>
      </c>
      <c r="E28" s="16">
        <f t="shared" si="3"/>
        <v>4.6733862310049173E-3</v>
      </c>
      <c r="F28" s="16">
        <f>($B28 - 1) / ($F$1 * $B28)</f>
        <v>6.0726266878194481</v>
      </c>
      <c r="G28" s="16">
        <f t="shared" si="0"/>
        <v>0.16467338623100489</v>
      </c>
      <c r="H28" s="18">
        <f t="shared" si="1"/>
        <v>5.5489920653492604</v>
      </c>
      <c r="I28" s="18">
        <f>($B28 - $F$1*$A28 - 1) / ($F$1 * $F$1 * B28)</f>
        <v>33.69695730653828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40.874243767969169</v>
      </c>
      <c r="C29" s="24">
        <f>POWER((1 + $F$1), -$A29)</f>
        <v>2.4465284438696902E-2</v>
      </c>
      <c r="D29" s="26">
        <f>($B29 - 1) / $F$1</f>
        <v>249.21402354980731</v>
      </c>
      <c r="E29" s="26">
        <f t="shared" si="3"/>
        <v>4.0126152844691043E-3</v>
      </c>
      <c r="F29" s="26">
        <f>($B29 - 1) / ($F$1 * $B29)</f>
        <v>6.097091972258144</v>
      </c>
      <c r="G29" s="26">
        <f t="shared" si="0"/>
        <v>0.16401261528446912</v>
      </c>
      <c r="H29" s="28">
        <f t="shared" si="1"/>
        <v>5.6230288618017026</v>
      </c>
      <c r="I29" s="28">
        <f>($B29 - $F$1*$A29 - 1) / ($F$1 * $F$1 * B29)</f>
        <v>34.28412413306701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47.414122770844237</v>
      </c>
      <c r="C30" s="14">
        <f>POWER((1 + $F$1), -$A30)</f>
        <v>2.1090762447152502E-2</v>
      </c>
      <c r="D30" s="16">
        <f>($B30 - 1) / $F$1</f>
        <v>290.08826731777646</v>
      </c>
      <c r="E30" s="16">
        <f t="shared" si="3"/>
        <v>3.4472266294884395E-3</v>
      </c>
      <c r="F30" s="16">
        <f>($B30 - 1) / ($F$1 * $B30)</f>
        <v>6.1181827347052966</v>
      </c>
      <c r="G30" s="16">
        <f t="shared" si="0"/>
        <v>0.16344722662948843</v>
      </c>
      <c r="H30" s="18">
        <f t="shared" si="1"/>
        <v>5.6898256727081282</v>
      </c>
      <c r="I30" s="18">
        <f>($B30 - $F$1*$A30 - 1) / ($F$1 * $F$1 * B30)</f>
        <v>34.811393194245824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55.000382414179313</v>
      </c>
      <c r="C31" s="23">
        <f>POWER((1 + $F$1), -$A31)</f>
        <v>1.818169176478664E-2</v>
      </c>
      <c r="D31" s="25">
        <f>($B31 - 1) / $F$1</f>
        <v>337.5023900886207</v>
      </c>
      <c r="E31" s="25">
        <f t="shared" si="3"/>
        <v>2.962941980166191E-3</v>
      </c>
      <c r="F31" s="25">
        <f>($B31 - 1) / ($F$1 * $B31)</f>
        <v>6.1363644264700827</v>
      </c>
      <c r="G31" s="25">
        <f t="shared" si="0"/>
        <v>0.1629629419801662</v>
      </c>
      <c r="H31" s="27">
        <f t="shared" si="1"/>
        <v>5.7500035408469552</v>
      </c>
      <c r="I31" s="27">
        <f>($B31 - $F$1*$A31 - 1) / ($F$1 * $F$1 * B31)</f>
        <v>35.284117180130274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63.800443600447998</v>
      </c>
      <c r="C32" s="14">
        <f>POWER((1 + $F$1), -$A32)</f>
        <v>1.5673872211022968E-2</v>
      </c>
      <c r="D32" s="16">
        <f>($B32 - 1) / $F$1</f>
        <v>392.50277250279998</v>
      </c>
      <c r="E32" s="16">
        <f t="shared" si="3"/>
        <v>2.547752704072597E-3</v>
      </c>
      <c r="F32" s="16">
        <f>($B32 - 1) / ($F$1 * $B32)</f>
        <v>6.1520382986811066</v>
      </c>
      <c r="G32" s="16">
        <f t="shared" si="0"/>
        <v>0.1625477527040726</v>
      </c>
      <c r="H32" s="18">
        <f t="shared" si="1"/>
        <v>5.804143276787296</v>
      </c>
      <c r="I32" s="18">
        <f>($B32 - $F$1*$A32 - 1) / ($F$1 * $F$1 * B32)</f>
        <v>35.7073117298279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74.008514576519673</v>
      </c>
      <c r="C33" s="23">
        <f>POWER((1 + $F$1), -$A33)</f>
        <v>1.3511958802606007E-2</v>
      </c>
      <c r="D33" s="25">
        <f>($B33 - 1) / $F$1</f>
        <v>456.30321610324796</v>
      </c>
      <c r="E33" s="25">
        <f t="shared" si="3"/>
        <v>2.1915252067251033E-3</v>
      </c>
      <c r="F33" s="25">
        <f>($B33 - 1) / ($F$1 * $B33)</f>
        <v>6.1655502574837122</v>
      </c>
      <c r="G33" s="25">
        <f t="shared" si="0"/>
        <v>0.16219152520672511</v>
      </c>
      <c r="H33" s="27">
        <f t="shared" si="1"/>
        <v>5.852786056281075</v>
      </c>
      <c r="I33" s="27">
        <f>($B33 - $F$1*$A33 - 1) / ($F$1 * $F$1 * B33)</f>
        <v>36.08564657630086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85.849876908762823</v>
      </c>
      <c r="C34" s="20">
        <f>POWER((1 + $F$1), -$A34)</f>
        <v>1.1648240347074144E-2</v>
      </c>
      <c r="D34" s="21">
        <f>($B34 - 1) / $F$1</f>
        <v>530.31173067976761</v>
      </c>
      <c r="E34" s="21">
        <f t="shared" si="3"/>
        <v>1.8856833483924136E-3</v>
      </c>
      <c r="F34" s="21">
        <f>($B34 - 1) / ($F$1 * $B34)</f>
        <v>6.177198497830787</v>
      </c>
      <c r="G34" s="21">
        <f t="shared" si="0"/>
        <v>0.1618856833483924</v>
      </c>
      <c r="H34" s="22">
        <f t="shared" si="1"/>
        <v>5.8964343721764223</v>
      </c>
      <c r="I34" s="22">
        <f>($B34 - $F$1*$A34 - 1) / ($F$1 * $F$1 * B34)</f>
        <v>36.423445546366018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99.585857214164861</v>
      </c>
      <c r="C35" s="23">
        <f>POWER((1 + $F$1), -$A35)</f>
        <v>1.0041586506098401E-2</v>
      </c>
      <c r="D35" s="25">
        <f>($B35 - 1) / $F$1</f>
        <v>616.16160758853039</v>
      </c>
      <c r="E35" s="25">
        <f t="shared" si="3"/>
        <v>1.6229508422533768E-3</v>
      </c>
      <c r="F35" s="25">
        <f>($B35 - 1) / ($F$1 * $B35)</f>
        <v>6.1872400843368851</v>
      </c>
      <c r="G35" s="25">
        <f t="shared" si="0"/>
        <v>0.16162295084225337</v>
      </c>
      <c r="H35" s="27">
        <f t="shared" si="1"/>
        <v>5.9355532743134081</v>
      </c>
      <c r="I35" s="27">
        <f>($B35 - $F$1*$A35 - 1) / ($F$1 * $F$1 * B35)</f>
        <v>36.724693141548968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115.51959436843124</v>
      </c>
      <c r="C36" s="14">
        <f>POWER((1 + $F$1), -$A36)</f>
        <v>8.6565400914641391E-3</v>
      </c>
      <c r="D36" s="16">
        <f>($B36 - 1) / $F$1</f>
        <v>715.74746480269528</v>
      </c>
      <c r="E36" s="16">
        <f t="shared" si="3"/>
        <v>1.3971408201573757E-3</v>
      </c>
      <c r="F36" s="16">
        <f>($B36 - 1) / ($F$1 * $B36)</f>
        <v>6.1958966244283493</v>
      </c>
      <c r="G36" s="16">
        <f t="shared" si="0"/>
        <v>0.16139714082015738</v>
      </c>
      <c r="H36" s="18">
        <f t="shared" si="1"/>
        <v>5.9705718359685243</v>
      </c>
      <c r="I36" s="18">
        <f>($B36 - $F$1*$A36 - 1) / ($F$1 * $F$1 * B36)</f>
        <v>36.993045884384351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134.00272946738022</v>
      </c>
      <c r="C37" s="23">
        <f>POWER((1 + $F$1), -$A37)</f>
        <v>7.4625345616070177E-3</v>
      </c>
      <c r="D37" s="25">
        <f>($B37 - 1) / $F$1</f>
        <v>831.26705917112633</v>
      </c>
      <c r="E37" s="25">
        <f t="shared" si="3"/>
        <v>1.2029828308090552E-3</v>
      </c>
      <c r="F37" s="25">
        <f>($B37 - 1) / ($F$1 * $B37)</f>
        <v>6.2033591589899553</v>
      </c>
      <c r="G37" s="25">
        <f t="shared" si="0"/>
        <v>0.16120298283080908</v>
      </c>
      <c r="H37" s="27">
        <f t="shared" si="1"/>
        <v>6.001884791145633</v>
      </c>
      <c r="I37" s="27">
        <f>($B37 - $F$1*$A37 - 1) / ($F$1 * $F$1 * B37)</f>
        <v>37.231846990355777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155.44316618216106</v>
      </c>
      <c r="C38" s="14">
        <f>POWER((1 + $F$1), -$A38)</f>
        <v>6.4332194496612219E-3</v>
      </c>
      <c r="D38" s="16">
        <f>($B38 - 1) / $F$1</f>
        <v>965.26978863850661</v>
      </c>
      <c r="E38" s="16">
        <f t="shared" si="3"/>
        <v>1.0359797973274183E-3</v>
      </c>
      <c r="F38" s="16">
        <f>($B38 - 1) / ($F$1 * $B38)</f>
        <v>6.2097923784396167</v>
      </c>
      <c r="G38" s="16">
        <f t="shared" si="0"/>
        <v>0.16103597979732742</v>
      </c>
      <c r="H38" s="18">
        <f t="shared" si="1"/>
        <v>6.029854293067924</v>
      </c>
      <c r="I38" s="18">
        <f>($B38 - $F$1*$A38 - 1) / ($F$1 * $F$1 * B38)</f>
        <v>37.444143232194598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180.31407277130683</v>
      </c>
      <c r="C39" s="24">
        <f>POWER((1 + $F$1), -$A39)</f>
        <v>5.5458788359148466E-3</v>
      </c>
      <c r="D39" s="26">
        <f>($B39 - 1) / $F$1</f>
        <v>1120.7129548206676</v>
      </c>
      <c r="E39" s="26">
        <f t="shared" si="3"/>
        <v>8.922891412101293E-4</v>
      </c>
      <c r="F39" s="26">
        <f>($B39 - 1) / ($F$1 * $B39)</f>
        <v>6.2153382572755325</v>
      </c>
      <c r="G39" s="26">
        <f t="shared" si="0"/>
        <v>0.16089228914121012</v>
      </c>
      <c r="H39" s="28">
        <f t="shared" si="1"/>
        <v>6.054811750360285</v>
      </c>
      <c r="I39" s="28">
        <f>($B39 - $F$1*$A39 - 1) / ($F$1 * $F$1 * B39)</f>
        <v>37.632703112615708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209.16432441471591</v>
      </c>
      <c r="C40" s="14">
        <f>POWER((1 + $F$1), -$A40)</f>
        <v>4.7809300309610749E-3</v>
      </c>
      <c r="D40" s="16">
        <f>($B40 - 1) / $F$1</f>
        <v>1301.0270275919745</v>
      </c>
      <c r="E40" s="16">
        <f t="shared" si="3"/>
        <v>7.6862354032019231E-4</v>
      </c>
      <c r="F40" s="16">
        <f>($B40 - 1) / ($F$1 * $B40)</f>
        <v>6.2201191873064925</v>
      </c>
      <c r="G40" s="16">
        <f t="shared" si="0"/>
        <v>0.1607686235403202</v>
      </c>
      <c r="H40" s="18">
        <f t="shared" si="1"/>
        <v>6.077059703427957</v>
      </c>
      <c r="I40" s="18">
        <f>($B40 - $F$1*$A40 - 1) / ($F$1 * $F$1 * B40)</f>
        <v>37.80003566369934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378.72115849309353</v>
      </c>
      <c r="C41" s="23">
        <f>POWER((1 + $F$1), -$A41)</f>
        <v>2.6404650956892242E-3</v>
      </c>
      <c r="D41" s="25">
        <f>($B41 - 1) / $F$1</f>
        <v>2360.7572405818346</v>
      </c>
      <c r="E41" s="25">
        <f t="shared" si="3"/>
        <v>4.235928975710942E-4</v>
      </c>
      <c r="F41" s="25">
        <f>($B41 - 1) / ($F$1 * $B41)</f>
        <v>6.233497093151942</v>
      </c>
      <c r="G41" s="25">
        <f t="shared" si="0"/>
        <v>0.1604235928975711</v>
      </c>
      <c r="H41" s="27">
        <f t="shared" si="1"/>
        <v>6.1441017756072265</v>
      </c>
      <c r="I41" s="27">
        <f>($B41 - $F$1*$A41 - 1) / ($F$1 * $F$1 * B41)</f>
        <v>38.299240558277333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1241.6050859121335</v>
      </c>
      <c r="C42" s="14">
        <f>POWER((1 + $F$1), -$A42)</f>
        <v>8.0540907197183343E-4</v>
      </c>
      <c r="D42" s="16">
        <f>($B42 - 1) / $F$1</f>
        <v>7753.7817869508344</v>
      </c>
      <c r="E42" s="16">
        <f t="shared" si="3"/>
        <v>1.2896932457951576E-4</v>
      </c>
      <c r="F42" s="16">
        <f>($B42 - 1) / ($F$1 * $B42)</f>
        <v>6.2449661933001757</v>
      </c>
      <c r="G42" s="16">
        <f t="shared" si="0"/>
        <v>0.16012896932457951</v>
      </c>
      <c r="H42" s="18">
        <f t="shared" si="1"/>
        <v>6.2113092026261443</v>
      </c>
      <c r="I42" s="18">
        <f>($B42 - $F$1*$A42 - 1) / ($F$1 * $F$1 * B42)</f>
        <v>38.789415986534543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1670.7038036033666</v>
      </c>
      <c r="C43" s="23">
        <f>POWER((1 + $F$1), -$A43)</f>
        <v>5.9855014266634477E-4</v>
      </c>
      <c r="D43" s="25">
        <f>($B43 - 1) / $F$1</f>
        <v>10435.648772521041</v>
      </c>
      <c r="E43" s="25">
        <f t="shared" si="3"/>
        <v>9.5825379120959085E-5</v>
      </c>
      <c r="F43" s="25">
        <f>($B43 - 1) / ($F$1 * $B43)</f>
        <v>6.2462590616083355</v>
      </c>
      <c r="G43" s="25">
        <f t="shared" si="0"/>
        <v>0.16009582537912095</v>
      </c>
      <c r="H43" s="27">
        <f t="shared" si="1"/>
        <v>6.2200545690246996</v>
      </c>
      <c r="I43" s="27">
        <f>($B43 - $F$1*$A43 - 1) / ($F$1 * $F$1 * B43)</f>
        <v>38.852072215468858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7370.201365249728</v>
      </c>
      <c r="C44" s="20">
        <f>POWER((1 + $F$1), -$A44)</f>
        <v>1.3568150318320598E-4</v>
      </c>
      <c r="D44" s="21">
        <f>($B44 - 1) / $F$1</f>
        <v>46057.508532810796</v>
      </c>
      <c r="E44" s="21">
        <f t="shared" si="3"/>
        <v>2.1711986424268097E-5</v>
      </c>
      <c r="F44" s="21">
        <f>($B44 - 1) / ($F$1 * $B44)</f>
        <v>6.249151990605105</v>
      </c>
      <c r="G44" s="21">
        <f t="shared" si="0"/>
        <v>0.16002171198642426</v>
      </c>
      <c r="H44" s="22">
        <f t="shared" si="1"/>
        <v>6.2418580050908981</v>
      </c>
      <c r="I44" s="22">
        <f>($B44 - $F$1*$A44 - 1) / ($F$1 * $F$1 * B44)</f>
        <v>39.006319377588198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43749.714607864524</v>
      </c>
      <c r="C45" s="23">
        <f>POWER((1 + $F$1), -$A45)</f>
        <v>2.2857291960945463E-5</v>
      </c>
      <c r="D45" s="25">
        <f>($B45 - 1) / $F$1</f>
        <v>273429.46629915328</v>
      </c>
      <c r="E45" s="25">
        <f t="shared" si="3"/>
        <v>3.6572503085893514E-6</v>
      </c>
      <c r="F45" s="25">
        <f>($B45 - 1) / ($F$1 * $B45)</f>
        <v>6.2498571419252436</v>
      </c>
      <c r="G45" s="25">
        <f t="shared" si="0"/>
        <v>0.1600036572503086</v>
      </c>
      <c r="H45" s="27">
        <f t="shared" si="1"/>
        <v>6.2483542373611343</v>
      </c>
      <c r="I45" s="27">
        <f>($B45 - $F$1*$A45 - 1) / ($F$1 * $F$1 * B45)</f>
        <v>39.051321355650344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143429.71589035087</v>
      </c>
      <c r="C46" s="14">
        <f>POWER((1 + $F$1), -$A46)</f>
        <v>6.9720559215531034E-6</v>
      </c>
      <c r="D46" s="16">
        <f>($B46 - 1) / $F$1</f>
        <v>896429.4743146929</v>
      </c>
      <c r="E46" s="16">
        <f t="shared" si="3"/>
        <v>1.1155367250329259E-6</v>
      </c>
      <c r="F46" s="16">
        <f>($B46 - 1) / ($F$1 * $B46)</f>
        <v>6.24995642465049</v>
      </c>
      <c r="G46" s="16">
        <f t="shared" si="0"/>
        <v>0.16000111553672505</v>
      </c>
      <c r="H46" s="18">
        <f t="shared" si="1"/>
        <v>6.2494422316374845</v>
      </c>
      <c r="I46" s="18">
        <f>($B46 - $F$1*$A46 - 1) / ($F$1 * $F$1 * B46)</f>
        <v>39.058741626104791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259699.48898468667</v>
      </c>
      <c r="C47" s="23">
        <f>POWER((1 + $F$1), -$A47)</f>
        <v>3.850604419398629E-6</v>
      </c>
      <c r="D47" s="25">
        <f>($B47 - 1) / $F$1</f>
        <v>1623115.5561542916</v>
      </c>
      <c r="E47" s="25">
        <f t="shared" si="3"/>
        <v>6.1609907945761883E-7</v>
      </c>
      <c r="F47" s="25">
        <f>($B47 - 1) / ($F$1 * $B47)</f>
        <v>6.2499759337223786</v>
      </c>
      <c r="G47" s="25">
        <f t="shared" si="0"/>
        <v>0.16000061609907945</v>
      </c>
      <c r="H47" s="27">
        <f t="shared" si="1"/>
        <v>6.2496765479832836</v>
      </c>
      <c r="I47" s="27">
        <f>($B47 - $F$1*$A47 - 1) / ($F$1 * $F$1 * B47)</f>
        <v>39.060328018444679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632730.87999948487</v>
      </c>
      <c r="C48" s="14">
        <f>POWER((1 + $F$1), -$A48)</f>
        <v>1.5804507597302887E-6</v>
      </c>
      <c r="D48" s="16">
        <f>($B48 - 1) / $F$1</f>
        <v>3954561.7499967804</v>
      </c>
      <c r="E48" s="16">
        <f t="shared" si="3"/>
        <v>2.5287252120941444E-7</v>
      </c>
      <c r="F48" s="16">
        <f>($B48 - 1) / ($F$1 * $B48)</f>
        <v>6.2499901221827523</v>
      </c>
      <c r="G48" s="16">
        <f t="shared" si="0"/>
        <v>0.1600002528725212</v>
      </c>
      <c r="H48" s="18">
        <f t="shared" si="1"/>
        <v>6.2498577592068187</v>
      </c>
      <c r="I48" s="18">
        <f>($B48 - $F$1*$A48 - 1) / ($F$1 * $F$1 * B48)</f>
        <v>39.061549260089848</v>
      </c>
      <c r="J48" s="34">
        <f t="shared" si="2"/>
        <v>90</v>
      </c>
    </row>
    <row r="49" spans="1:10" x14ac:dyDescent="0.25">
      <c r="A49" s="32">
        <v>96</v>
      </c>
      <c r="B49" s="55">
        <f>POWER((1 + $F$1), $A49)</f>
        <v>1541583.1893628764</v>
      </c>
      <c r="C49" s="55">
        <f>POWER((1 + $F$1), -$A49)</f>
        <v>6.4868377321453008E-7</v>
      </c>
      <c r="D49" s="56">
        <f>($B49 - 1) / $F$1</f>
        <v>9634888.6835179776</v>
      </c>
      <c r="E49" s="56">
        <f t="shared" si="3"/>
        <v>1.037894710408705E-7</v>
      </c>
      <c r="F49" s="56">
        <f>($B49 - 1) / ($F$1 * $B49)</f>
        <v>6.2499959457264174</v>
      </c>
      <c r="G49" s="56">
        <f t="shared" si="0"/>
        <v>0.16000010378947105</v>
      </c>
      <c r="H49" s="57">
        <f t="shared" si="1"/>
        <v>6.2499377263173752</v>
      </c>
      <c r="I49" s="57">
        <f>($B49 - $F$1*$A49 - 1) / ($F$1 * $F$1 * B49)</f>
        <v>39.062085450526176</v>
      </c>
      <c r="J49" s="36">
        <f t="shared" si="2"/>
        <v>96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043-95B7-4A80-8111-530F29A6B706}">
  <sheetPr>
    <pageSetUpPr fitToPage="1"/>
  </sheetPr>
  <dimension ref="A1:J47"/>
  <sheetViews>
    <sheetView workbookViewId="0">
      <selection activeCell="E30" sqref="E3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A23</v>
      </c>
      <c r="B1" s="5"/>
      <c r="C1" s="48" t="s">
        <v>57</v>
      </c>
      <c r="E1" s="1" t="s">
        <v>3</v>
      </c>
      <c r="F1" s="2">
        <f>VLOOKUP(C1,Summary!A10:'Summary'!D39, 3, FALSE)</f>
        <v>0.18</v>
      </c>
      <c r="I1" s="6" t="str">
        <f>"p. " &amp; VLOOKUP(C1,Summary!A10:'Summary'!D39, 4, FALSE)</f>
        <v>p. 838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1.18</v>
      </c>
      <c r="C5" s="23">
        <f>POWER((1 + $F$1), -$A5)</f>
        <v>0.84745762711864414</v>
      </c>
      <c r="D5" s="25">
        <f>($B5 - 1) / $F$1</f>
        <v>0.99999999999999967</v>
      </c>
      <c r="E5" s="25">
        <f>1/D5</f>
        <v>1.0000000000000004</v>
      </c>
      <c r="F5" s="25">
        <f>($B5 - 1) / ($F$1 * $B5)</f>
        <v>0.84745762711864392</v>
      </c>
      <c r="G5" s="25">
        <f>1/F5</f>
        <v>1.1800000000000002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1.3923999999999999</v>
      </c>
      <c r="C6" s="14">
        <f>POWER((1 + $F$1), -$A6)</f>
        <v>0.71818442976156283</v>
      </c>
      <c r="D6" s="16">
        <f>($B6 - 1) / $F$1</f>
        <v>2.1799999999999993</v>
      </c>
      <c r="E6" s="16">
        <f>1/D6</f>
        <v>0.45871559633027537</v>
      </c>
      <c r="F6" s="16">
        <f>($B6 - 1) / ($F$1 * $B6)</f>
        <v>1.5656420568802065</v>
      </c>
      <c r="G6" s="16">
        <f t="shared" ref="G6:G47" si="0">1/F6</f>
        <v>0.6387155963302753</v>
      </c>
      <c r="H6" s="18">
        <f t="shared" ref="H6:H47" si="1">I6*G6</f>
        <v>0.45871559633027509</v>
      </c>
      <c r="I6" s="18">
        <f>($B6 - $F$1*$A6 - 1) / ($F$1 * $F$1 * B6)</f>
        <v>0.71818442976156249</v>
      </c>
      <c r="J6" s="34">
        <f t="shared" ref="J6:J47" si="2">A6</f>
        <v>2</v>
      </c>
    </row>
    <row r="7" spans="1:10" x14ac:dyDescent="0.25">
      <c r="A7" s="30">
        <v>3</v>
      </c>
      <c r="B7" s="23">
        <f>POWER((1 + $F$1), $A7)</f>
        <v>1.6430319999999998</v>
      </c>
      <c r="C7" s="23">
        <f>POWER((1 + $F$1), -$A7)</f>
        <v>0.6086308726792905</v>
      </c>
      <c r="D7" s="25">
        <f>($B7 - 1) / $F$1</f>
        <v>3.5723999999999991</v>
      </c>
      <c r="E7" s="25">
        <f>1/D7</f>
        <v>0.27992386070988695</v>
      </c>
      <c r="F7" s="25">
        <f>($B7 - 1) / ($F$1 * $B7)</f>
        <v>2.1742729295594971</v>
      </c>
      <c r="G7" s="25">
        <f t="shared" si="0"/>
        <v>0.45992386070988694</v>
      </c>
      <c r="H7" s="27">
        <f t="shared" si="1"/>
        <v>0.89015787705743865</v>
      </c>
      <c r="I7" s="27">
        <f>($B7 - $F$1*$A7 - 1) / ($F$1 * $F$1 * B7)</f>
        <v>1.9354461751201399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1.9387777599999996</v>
      </c>
      <c r="C8" s="14">
        <f>POWER((1 + $F$1), -$A8)</f>
        <v>0.51578887515194116</v>
      </c>
      <c r="D8" s="16">
        <f>($B8 - 1) / $F$1</f>
        <v>5.2154319999999981</v>
      </c>
      <c r="E8" s="16">
        <f t="shared" ref="E8:E47" si="3">1/D8</f>
        <v>0.19173867092888958</v>
      </c>
      <c r="F8" s="16">
        <f>($B8 - 1) / ($F$1 * $B8)</f>
        <v>2.690061804711438</v>
      </c>
      <c r="G8" s="16">
        <f t="shared" si="0"/>
        <v>0.37173867092888957</v>
      </c>
      <c r="H8" s="18">
        <f t="shared" si="1"/>
        <v>1.2946962015802317</v>
      </c>
      <c r="I8" s="18">
        <f>($B8 - $F$1*$A8 - 1) / ($F$1 * $F$1 * B8)</f>
        <v>3.4828128005759615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2.2877577567999992</v>
      </c>
      <c r="C9" s="24">
        <f>POWER((1 + $F$1), -$A9)</f>
        <v>0.43710921623045873</v>
      </c>
      <c r="D9" s="26">
        <f>($B9 - 1) / $F$1</f>
        <v>7.1542097599999952</v>
      </c>
      <c r="E9" s="26">
        <f t="shared" si="3"/>
        <v>0.13977784179478694</v>
      </c>
      <c r="F9" s="26">
        <f>($B9 - 1) / ($F$1 * $B9)</f>
        <v>3.1271710209418964</v>
      </c>
      <c r="G9" s="26">
        <f t="shared" si="0"/>
        <v>0.31977784179478691</v>
      </c>
      <c r="H9" s="28">
        <f t="shared" si="1"/>
        <v>1.6728377279225852</v>
      </c>
      <c r="I9" s="28">
        <f>($B9 - $F$1*$A9 - 1) / ($F$1 * $F$1 * B9)</f>
        <v>5.2312496654977929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2.6995541530239993</v>
      </c>
      <c r="C10" s="14">
        <f>POWER((1 + $F$1), -$A10)</f>
        <v>0.37043153917835481</v>
      </c>
      <c r="D10" s="16">
        <f>($B10 - 1) / $F$1</f>
        <v>9.4419675167999966</v>
      </c>
      <c r="E10" s="16">
        <f t="shared" si="3"/>
        <v>0.10591012924167661</v>
      </c>
      <c r="F10" s="16">
        <f>($B10 - 1) / ($F$1 * $B10)</f>
        <v>3.4976025601202516</v>
      </c>
      <c r="G10" s="16">
        <f t="shared" si="0"/>
        <v>0.28591012924167658</v>
      </c>
      <c r="H10" s="18">
        <f t="shared" si="1"/>
        <v>2.0252179141663347</v>
      </c>
      <c r="I10" s="18">
        <f>($B10 - $F$1*$A10 - 1) / ($F$1 * $F$1 * B10)</f>
        <v>7.0834073613895683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3.185473900568319</v>
      </c>
      <c r="C11" s="23">
        <f>POWER((1 + $F$1), -$A11)</f>
        <v>0.31392503320199561</v>
      </c>
      <c r="D11" s="25">
        <f>($B11 - 1) / $F$1</f>
        <v>12.141521669823995</v>
      </c>
      <c r="E11" s="25">
        <f t="shared" si="3"/>
        <v>8.2361999360043653E-2</v>
      </c>
      <c r="F11" s="25">
        <f>($B11 - 1) / ($F$1 * $B11)</f>
        <v>3.8115275933222468</v>
      </c>
      <c r="G11" s="25">
        <f t="shared" si="0"/>
        <v>0.26236199936004362</v>
      </c>
      <c r="H11" s="27">
        <f t="shared" si="1"/>
        <v>2.3525889137760796</v>
      </c>
      <c r="I11" s="27">
        <f>($B11 - $F$1*$A11 - 1) / ($F$1 * $F$1 * B11)</f>
        <v>8.966957560601541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3.758859202670616</v>
      </c>
      <c r="C12" s="14">
        <f>POWER((1 + $F$1), -$A12)</f>
        <v>0.26603816373050476</v>
      </c>
      <c r="D12" s="16">
        <f>($B12 - 1) / $F$1</f>
        <v>15.326995570392311</v>
      </c>
      <c r="E12" s="16">
        <f t="shared" si="3"/>
        <v>6.5244358909565731E-2</v>
      </c>
      <c r="F12" s="16">
        <f>($B12 - 1) / ($F$1 * $B12)</f>
        <v>4.0775657570527519</v>
      </c>
      <c r="G12" s="16">
        <f t="shared" si="0"/>
        <v>0.2452443589095657</v>
      </c>
      <c r="H12" s="18">
        <f t="shared" si="1"/>
        <v>2.6558062706859675</v>
      </c>
      <c r="I12" s="18">
        <f>($B12 - $F$1*$A12 - 1) / ($F$1 * $F$1 * B12)</f>
        <v>10.829224706715072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4.4354538591513268</v>
      </c>
      <c r="C13" s="23">
        <f>POWER((1 + $F$1), -$A13)</f>
        <v>0.22545607095805489</v>
      </c>
      <c r="D13" s="25">
        <f>($B13 - 1) / $F$1</f>
        <v>19.085854773062927</v>
      </c>
      <c r="E13" s="25">
        <f t="shared" si="3"/>
        <v>5.2394823909661263E-2</v>
      </c>
      <c r="F13" s="25">
        <f>($B13 - 1) / ($F$1 * $B13)</f>
        <v>4.3030218280108059</v>
      </c>
      <c r="G13" s="25">
        <f t="shared" si="0"/>
        <v>0.23239482390966126</v>
      </c>
      <c r="H13" s="27">
        <f t="shared" si="1"/>
        <v>2.9358143600724924</v>
      </c>
      <c r="I13" s="27">
        <f>($B13 - $F$1*$A13 - 1) / ($F$1 * $F$1 * B13)</f>
        <v>12.632873274379511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5.2338355537985652</v>
      </c>
      <c r="C14" s="20">
        <f>POWER((1 + $F$1), -$A14)</f>
        <v>0.19106446691360587</v>
      </c>
      <c r="D14" s="21">
        <f>($B14 - 1) / $F$1</f>
        <v>23.521308632214254</v>
      </c>
      <c r="E14" s="21">
        <f t="shared" si="3"/>
        <v>4.2514641325288448E-2</v>
      </c>
      <c r="F14" s="21">
        <f>($B14 - 1) / ($F$1 * $B14)</f>
        <v>4.4940862949244123</v>
      </c>
      <c r="G14" s="21">
        <f t="shared" si="0"/>
        <v>0.22251464132528842</v>
      </c>
      <c r="H14" s="22">
        <f t="shared" si="1"/>
        <v>3.1936310374839749</v>
      </c>
      <c r="I14" s="22">
        <f>($B14 - $F$1*$A14 - 1) / ($F$1 * $F$1 * B14)</f>
        <v>14.352453476601964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6.1759259534823068</v>
      </c>
      <c r="C15" s="23">
        <f>POWER((1 + $F$1), -$A15)</f>
        <v>0.1619190397572931</v>
      </c>
      <c r="D15" s="25">
        <f>($B15 - 1) / $F$1</f>
        <v>28.755144186012817</v>
      </c>
      <c r="E15" s="25">
        <f t="shared" si="3"/>
        <v>3.4776386219145569E-2</v>
      </c>
      <c r="F15" s="25">
        <f>($B15 - 1) / ($F$1 * $B15)</f>
        <v>4.6560053346817059</v>
      </c>
      <c r="G15" s="25">
        <f t="shared" si="0"/>
        <v>0.21477638621914552</v>
      </c>
      <c r="H15" s="27">
        <f t="shared" si="1"/>
        <v>3.430331953274437</v>
      </c>
      <c r="I15" s="27">
        <f>($B15 - $F$1*$A15 - 1) / ($F$1 * $F$1 * B15)</f>
        <v>15.971643874174896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7.287592625109121</v>
      </c>
      <c r="C16" s="14">
        <f>POWER((1 + $F$1), -$A16)</f>
        <v>0.13721952521804504</v>
      </c>
      <c r="D16" s="16">
        <f>($B16 - 1) / $F$1</f>
        <v>34.93107013949512</v>
      </c>
      <c r="E16" s="16">
        <f t="shared" si="3"/>
        <v>2.8627808882080063E-2</v>
      </c>
      <c r="F16" s="16">
        <f>($B16 - 1) / ($F$1 * $B16)</f>
        <v>4.79322485989975</v>
      </c>
      <c r="G16" s="16">
        <f t="shared" si="0"/>
        <v>0.20862780888208005</v>
      </c>
      <c r="H16" s="18">
        <f t="shared" si="1"/>
        <v>3.6470349634168846</v>
      </c>
      <c r="I16" s="18">
        <f>($B16 - $F$1*$A16 - 1) / ($F$1 * $F$1 * B16)</f>
        <v>17.481058651573388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8.5993592976287623</v>
      </c>
      <c r="C17" s="23">
        <f>POWER((1 + $F$1), -$A17)</f>
        <v>0.11628773323563139</v>
      </c>
      <c r="D17" s="25">
        <f>($B17 - 1) / $F$1</f>
        <v>42.21866276460424</v>
      </c>
      <c r="E17" s="25">
        <f t="shared" si="3"/>
        <v>2.3686207343317167E-2</v>
      </c>
      <c r="F17" s="25">
        <f>($B17 - 1) / ($F$1 * $B17)</f>
        <v>4.909512593135382</v>
      </c>
      <c r="G17" s="25">
        <f t="shared" si="0"/>
        <v>0.20368620734331713</v>
      </c>
      <c r="H17" s="27">
        <f t="shared" si="1"/>
        <v>3.8448850252048703</v>
      </c>
      <c r="I17" s="27">
        <f>($B17 - $F$1*$A17 - 1) / ($F$1 * $F$1 * B17)</f>
        <v>18.876511450400962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10.14724397120194</v>
      </c>
      <c r="C18" s="14">
        <f>POWER((1 + $F$1), -$A18)</f>
        <v>9.8548926470874057E-2</v>
      </c>
      <c r="D18" s="16">
        <f>($B18 - 1) / $F$1</f>
        <v>50.818022062232998</v>
      </c>
      <c r="E18" s="16">
        <f t="shared" si="3"/>
        <v>1.9678058283641491E-2</v>
      </c>
      <c r="F18" s="16">
        <f>($B18 - 1) / ($F$1 * $B18)</f>
        <v>5.0080615196062555</v>
      </c>
      <c r="G18" s="16">
        <f t="shared" si="0"/>
        <v>0.19967805828364149</v>
      </c>
      <c r="H18" s="18">
        <f t="shared" si="1"/>
        <v>4.0250399112723292</v>
      </c>
      <c r="I18" s="18">
        <f>($B18 - $F$1*$A18 - 1) / ($F$1 * $F$1 * B18)</f>
        <v>20.15764749452233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11.973747886018289</v>
      </c>
      <c r="C19" s="24">
        <f>POWER((1 + $F$1), -$A19)</f>
        <v>8.351603938209666E-2</v>
      </c>
      <c r="D19" s="26">
        <f>($B19 - 1) / $F$1</f>
        <v>60.965266033434943</v>
      </c>
      <c r="E19" s="26">
        <f t="shared" si="3"/>
        <v>1.640278251966577E-2</v>
      </c>
      <c r="F19" s="26">
        <f>($B19 - 1) / ($F$1 * $B19)</f>
        <v>5.0915775589883516</v>
      </c>
      <c r="G19" s="26">
        <f t="shared" si="0"/>
        <v>0.19640278251966578</v>
      </c>
      <c r="H19" s="28">
        <f t="shared" si="1"/>
        <v>4.1886570122500757</v>
      </c>
      <c r="I19" s="28">
        <f>($B19 - $F$1*$A19 - 1) / ($F$1 * $F$1 * B19)</f>
        <v>21.326872045871681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14.129022505501579</v>
      </c>
      <c r="C20" s="14">
        <f>POWER((1 + $F$1), -$A20)</f>
        <v>7.0776304561098874E-2</v>
      </c>
      <c r="D20" s="16">
        <f>($B20 - 1) / $F$1</f>
        <v>72.939013919453217</v>
      </c>
      <c r="E20" s="16">
        <f t="shared" si="3"/>
        <v>1.3710083894255867E-2</v>
      </c>
      <c r="F20" s="16">
        <f>($B20 - 1) / ($F$1 * $B20)</f>
        <v>5.1623538635494501</v>
      </c>
      <c r="G20" s="16">
        <f t="shared" si="0"/>
        <v>0.1937100838942559</v>
      </c>
      <c r="H20" s="18">
        <f t="shared" si="1"/>
        <v>4.3368814316217019</v>
      </c>
      <c r="I20" s="18">
        <f>($B20 - $F$1*$A20 - 1) / ($F$1 * $F$1 * B20)</f>
        <v>22.388516614288161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16.672246556491864</v>
      </c>
      <c r="C21" s="23">
        <f>POWER((1 + $F$1), -$A21)</f>
        <v>5.9979919119575315E-2</v>
      </c>
      <c r="D21" s="25">
        <f>($B21 - 1) / $F$1</f>
        <v>87.068036424954798</v>
      </c>
      <c r="E21" s="25">
        <f t="shared" si="3"/>
        <v>1.1485271071455878E-2</v>
      </c>
      <c r="F21" s="25">
        <f>($B21 - 1) / ($F$1 * $B21)</f>
        <v>5.2223337826690264</v>
      </c>
      <c r="G21" s="25">
        <f t="shared" si="0"/>
        <v>0.19148527107145585</v>
      </c>
      <c r="H21" s="27">
        <f t="shared" si="1"/>
        <v>4.4708355099180555</v>
      </c>
      <c r="I21" s="27">
        <f>($B21 - $F$1*$A21 - 1) / ($F$1 * $F$1 * B21)</f>
        <v>23.348195320201366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19.673250936660398</v>
      </c>
      <c r="C22" s="14">
        <f>POWER((1 + $F$1), -$A22)</f>
        <v>5.0830439931843489E-2</v>
      </c>
      <c r="D22" s="16">
        <f>($B22 - 1) / $F$1</f>
        <v>103.74028298144667</v>
      </c>
      <c r="E22" s="16">
        <f t="shared" si="3"/>
        <v>9.639457029231779E-3</v>
      </c>
      <c r="F22" s="16">
        <f>($B22 - 1) / ($F$1 * $B22)</f>
        <v>5.2731642226008697</v>
      </c>
      <c r="G22" s="16">
        <f t="shared" si="0"/>
        <v>0.18963945702923177</v>
      </c>
      <c r="H22" s="18">
        <f t="shared" si="1"/>
        <v>4.5916098526323781</v>
      </c>
      <c r="I22" s="18">
        <f>($B22 - $F$1*$A22 - 1) / ($F$1 * $F$1 * B22)</f>
        <v>24.212312799042707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23.214436105259267</v>
      </c>
      <c r="C23" s="23">
        <f>POWER((1 + $F$1), -$A23)</f>
        <v>4.3076644010036858E-2</v>
      </c>
      <c r="D23" s="25">
        <f>($B23 - 1) / $F$1</f>
        <v>123.41353391810705</v>
      </c>
      <c r="E23" s="25">
        <f t="shared" si="3"/>
        <v>8.1028390343604074E-3</v>
      </c>
      <c r="F23" s="25">
        <f>($B23 - 1) / ($F$1 * $B23)</f>
        <v>5.3162408666109062</v>
      </c>
      <c r="G23" s="25">
        <f t="shared" si="0"/>
        <v>0.18810283903436043</v>
      </c>
      <c r="H23" s="27">
        <f t="shared" si="1"/>
        <v>4.7002558797064014</v>
      </c>
      <c r="I23" s="27">
        <f>($B23 - $F$1*$A23 - 1) / ($F$1 * $F$1 * B23)</f>
        <v>24.987692391223366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27.393034604205933</v>
      </c>
      <c r="C24" s="20">
        <f>POWER((1 + $F$1), -$A24)</f>
        <v>3.6505630516980393E-2</v>
      </c>
      <c r="D24" s="21">
        <f>($B24 - 1) / $F$1</f>
        <v>146.62797002336629</v>
      </c>
      <c r="E24" s="21">
        <f t="shared" si="3"/>
        <v>6.8199812071369631E-3</v>
      </c>
      <c r="F24" s="21">
        <f>($B24 - 1) / ($F$1 * $B24)</f>
        <v>5.3527464971278871</v>
      </c>
      <c r="G24" s="21">
        <f t="shared" si="0"/>
        <v>0.18681998120713694</v>
      </c>
      <c r="H24" s="22">
        <f t="shared" si="1"/>
        <v>4.7977798658736708</v>
      </c>
      <c r="I24" s="22">
        <f>($B24 - $F$1*$A24 - 1) / ($F$1 * $F$1 * B24)</f>
        <v>25.681299371045998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32.323780832962996</v>
      </c>
      <c r="C25" s="23">
        <f>POWER((1 + $F$1), -$A25)</f>
        <v>3.0936975014390168E-2</v>
      </c>
      <c r="D25" s="25">
        <f>($B25 - 1) / $F$1</f>
        <v>174.02100462757221</v>
      </c>
      <c r="E25" s="25">
        <f t="shared" si="3"/>
        <v>5.7464327489668921E-3</v>
      </c>
      <c r="F25" s="25">
        <f>($B25 - 1) / ($F$1 * $B25)</f>
        <v>5.3836834721422768</v>
      </c>
      <c r="G25" s="25">
        <f t="shared" si="0"/>
        <v>0.18574643274896691</v>
      </c>
      <c r="H25" s="27">
        <f t="shared" si="1"/>
        <v>4.885138401509419</v>
      </c>
      <c r="I25" s="27">
        <f>($B25 - $F$1*$A25 - 1) / ($F$1 * $F$1 * B25)</f>
        <v>26.300038871333797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38.142061382896337</v>
      </c>
      <c r="C26" s="14">
        <f>POWER((1 + $F$1), -$A26)</f>
        <v>2.6217775435923869E-2</v>
      </c>
      <c r="D26" s="16">
        <f>($B26 - 1) / $F$1</f>
        <v>206.34478546053521</v>
      </c>
      <c r="E26" s="16">
        <f t="shared" si="3"/>
        <v>4.846257673864293E-3</v>
      </c>
      <c r="F26" s="16">
        <f>($B26 - 1) / ($F$1 * $B26)</f>
        <v>5.4099012475782011</v>
      </c>
      <c r="G26" s="16">
        <f t="shared" si="0"/>
        <v>0.18484625767386428</v>
      </c>
      <c r="H26" s="18">
        <f t="shared" si="1"/>
        <v>4.9632351731943647</v>
      </c>
      <c r="I26" s="18">
        <f>($B26 - $F$1*$A26 - 1) / ($F$1 * $F$1 * B26)</f>
        <v>26.8506121554882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45.007632431817676</v>
      </c>
      <c r="C27" s="23">
        <f>POWER((1 + $F$1), -$A27)</f>
        <v>2.2218453759257517E-2</v>
      </c>
      <c r="D27" s="25">
        <f>($B27 - 1) / $F$1</f>
        <v>244.48684684343155</v>
      </c>
      <c r="E27" s="25">
        <f t="shared" si="3"/>
        <v>4.0901995870575251E-3</v>
      </c>
      <c r="F27" s="25">
        <f>($B27 - 1) / ($F$1 * $B27)</f>
        <v>5.4321197013374585</v>
      </c>
      <c r="G27" s="25">
        <f t="shared" si="0"/>
        <v>0.18409019958705752</v>
      </c>
      <c r="H27" s="27">
        <f t="shared" si="1"/>
        <v>5.0329189416537616</v>
      </c>
      <c r="I27" s="27">
        <f>($B27 - $F$1*$A27 - 1) / ($F$1 * $F$1 * B27)</f>
        <v>27.339418138191867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53.109006269544857</v>
      </c>
      <c r="C28" s="14">
        <f>POWER((1 + $F$1), -$A28)</f>
        <v>1.8829198101065692E-2</v>
      </c>
      <c r="D28" s="16">
        <f>($B28 - 1) / $F$1</f>
        <v>289.4944792752492</v>
      </c>
      <c r="E28" s="16">
        <f t="shared" si="3"/>
        <v>3.4542973064754282E-3</v>
      </c>
      <c r="F28" s="16">
        <f>($B28 - 1) / ($F$1 * $B28)</f>
        <v>5.450948899438524</v>
      </c>
      <c r="G28" s="16">
        <f t="shared" si="0"/>
        <v>0.18345429730647542</v>
      </c>
      <c r="H28" s="18">
        <f t="shared" si="1"/>
        <v>5.0949825813588321</v>
      </c>
      <c r="I28" s="18">
        <f>($B28 - $F$1*$A28 - 1) / ($F$1 * $F$1 * B28)</f>
        <v>27.772489694516377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62.668627398062931</v>
      </c>
      <c r="C29" s="24">
        <f>POWER((1 + $F$1), -$A29)</f>
        <v>1.595694754327601E-2</v>
      </c>
      <c r="D29" s="26">
        <f>($B29 - 1) / $F$1</f>
        <v>342.60348554479407</v>
      </c>
      <c r="E29" s="26">
        <f t="shared" si="3"/>
        <v>2.9188261129621633E-3</v>
      </c>
      <c r="F29" s="26">
        <f>($B29 - 1) / ($F$1 * $B29)</f>
        <v>5.4669058469817999</v>
      </c>
      <c r="G29" s="26">
        <f t="shared" si="0"/>
        <v>0.18291882611296217</v>
      </c>
      <c r="H29" s="28">
        <f t="shared" si="1"/>
        <v>5.1501630398663663</v>
      </c>
      <c r="I29" s="28">
        <f>($B29 - $F$1*$A29 - 1) / ($F$1 * $F$1 * B29)</f>
        <v>28.155456435554999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73.948980329714246</v>
      </c>
      <c r="C30" s="14">
        <f>POWER((1 + $F$1), -$A30)</f>
        <v>1.3522836901081367E-2</v>
      </c>
      <c r="D30" s="16">
        <f>($B30 - 1) / $F$1</f>
        <v>405.27211294285695</v>
      </c>
      <c r="E30" s="16">
        <f t="shared" si="3"/>
        <v>2.467477943988214E-3</v>
      </c>
      <c r="F30" s="16">
        <f>($B30 - 1) / ($F$1 * $B30)</f>
        <v>5.4804286838828817</v>
      </c>
      <c r="G30" s="16">
        <f t="shared" si="0"/>
        <v>0.18246747794398821</v>
      </c>
      <c r="H30" s="18">
        <f t="shared" si="1"/>
        <v>5.1991420747572592</v>
      </c>
      <c r="I30" s="18">
        <f>($B30 - $F$1*$A30 - 1) / ($F$1 * $F$1 * B30)</f>
        <v>28.493527358082037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87.259796789062818</v>
      </c>
      <c r="C31" s="23">
        <f>POWER((1 + $F$1), -$A31)</f>
        <v>1.1460031272102853E-2</v>
      </c>
      <c r="D31" s="25">
        <f>($B31 - 1) / $F$1</f>
        <v>479.22109327257124</v>
      </c>
      <c r="E31" s="25">
        <f t="shared" si="3"/>
        <v>2.0867194997011961E-3</v>
      </c>
      <c r="F31" s="25">
        <f>($B31 - 1) / ($F$1 * $B31)</f>
        <v>5.4918887151549844</v>
      </c>
      <c r="G31" s="25">
        <f t="shared" si="0"/>
        <v>0.18208671949970118</v>
      </c>
      <c r="H31" s="27">
        <f t="shared" si="1"/>
        <v>5.2425476306003755</v>
      </c>
      <c r="I31" s="27">
        <f>($B31 - $F$1*$A31 - 1) / ($F$1 * $F$1 * B31)</f>
        <v>28.791488171156708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102.96656021109411</v>
      </c>
      <c r="C32" s="14">
        <f>POWER((1 + $F$1), -$A32)</f>
        <v>9.7118909085617423E-3</v>
      </c>
      <c r="D32" s="16">
        <f>($B32 - 1) / $F$1</f>
        <v>566.48089006163389</v>
      </c>
      <c r="E32" s="16">
        <f t="shared" si="3"/>
        <v>1.7652846151459736E-3</v>
      </c>
      <c r="F32" s="16">
        <f>($B32 - 1) / ($F$1 * $B32)</f>
        <v>5.5016006060635458</v>
      </c>
      <c r="G32" s="16">
        <f t="shared" si="0"/>
        <v>0.18176528461514596</v>
      </c>
      <c r="H32" s="18">
        <f t="shared" si="1"/>
        <v>5.2809557265328477</v>
      </c>
      <c r="I32" s="18">
        <f>($B32 - $F$1*$A32 - 1) / ($F$1 * $F$1 * B32)</f>
        <v>29.053709225687872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121.50054104909104</v>
      </c>
      <c r="C33" s="23">
        <f>POWER((1 + $F$1), -$A33)</f>
        <v>8.2304160242048664E-3</v>
      </c>
      <c r="D33" s="25">
        <f>($B33 - 1) / $F$1</f>
        <v>669.44745027272802</v>
      </c>
      <c r="E33" s="25">
        <f t="shared" si="3"/>
        <v>1.493769226535417E-3</v>
      </c>
      <c r="F33" s="25">
        <f>($B33 - 1) / ($F$1 * $B33)</f>
        <v>5.5098310220877513</v>
      </c>
      <c r="G33" s="25">
        <f t="shared" si="0"/>
        <v>0.1814937692265354</v>
      </c>
      <c r="H33" s="27">
        <f t="shared" si="1"/>
        <v>5.3148927357248494</v>
      </c>
      <c r="I33" s="27">
        <f>($B33 - $F$1*$A33 - 1) / ($F$1 * $F$1 * B33)</f>
        <v>29.284160874365611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143.37063843792743</v>
      </c>
      <c r="C34" s="20">
        <f>POWER((1 + $F$1), -$A34)</f>
        <v>6.9749288340719201E-3</v>
      </c>
      <c r="D34" s="21">
        <f>($B34 - 1) / $F$1</f>
        <v>790.94799132181902</v>
      </c>
      <c r="E34" s="21">
        <f t="shared" si="3"/>
        <v>1.2643056319402452E-3</v>
      </c>
      <c r="F34" s="21">
        <f>($B34 - 1) / ($F$1 * $B34)</f>
        <v>5.5168059509218228</v>
      </c>
      <c r="G34" s="21">
        <f t="shared" si="0"/>
        <v>0.18126430563194024</v>
      </c>
      <c r="H34" s="22">
        <f t="shared" si="1"/>
        <v>5.344837950232181</v>
      </c>
      <c r="I34" s="22">
        <f>($B34 - $F$1*$A34 - 1) / ($F$1 * $F$1 * B34)</f>
        <v>29.486433810553695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169.17735335675437</v>
      </c>
      <c r="C35" s="23">
        <f>POWER((1 + $F$1), -$A35)</f>
        <v>5.9109566390440002E-3</v>
      </c>
      <c r="D35" s="25">
        <f>($B35 - 1) / $F$1</f>
        <v>934.3186297597465</v>
      </c>
      <c r="E35" s="25">
        <f t="shared" si="3"/>
        <v>1.0702986841407015E-3</v>
      </c>
      <c r="F35" s="25">
        <f>($B35 - 1) / ($F$1 * $B35)</f>
        <v>5.5227169075608664</v>
      </c>
      <c r="G35" s="25">
        <f t="shared" si="0"/>
        <v>0.18107029868414071</v>
      </c>
      <c r="H35" s="27">
        <f t="shared" si="1"/>
        <v>5.3712263377313239</v>
      </c>
      <c r="I35" s="27">
        <f>($B35 - $F$1*$A35 - 1) / ($F$1 * $F$1 * B35)</f>
        <v>29.663762509725014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199.62927696097012</v>
      </c>
      <c r="C36" s="14">
        <f>POWER((1 + $F$1), -$A36)</f>
        <v>5.0092852873254252E-3</v>
      </c>
      <c r="D36" s="16">
        <f>($B36 - 1) / $F$1</f>
        <v>1103.4959831165006</v>
      </c>
      <c r="E36" s="16">
        <f t="shared" si="3"/>
        <v>9.0621082024765817E-4</v>
      </c>
      <c r="F36" s="16">
        <f>($B36 - 1) / ($F$1 * $B36)</f>
        <v>5.5277261928481929</v>
      </c>
      <c r="G36" s="16">
        <f t="shared" si="0"/>
        <v>0.18090621082024763</v>
      </c>
      <c r="H36" s="18">
        <f t="shared" si="1"/>
        <v>5.3944514097337493</v>
      </c>
      <c r="I36" s="18">
        <f>($B36 - $F$1*$A36 - 1) / ($F$1 * $F$1 * B36)</f>
        <v>29.819050353632104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235.56254681394472</v>
      </c>
      <c r="C37" s="23">
        <f>POWER((1 + $F$1), -$A37)</f>
        <v>4.2451570231571397E-3</v>
      </c>
      <c r="D37" s="25">
        <f>($B37 - 1) / $F$1</f>
        <v>1303.1252600774708</v>
      </c>
      <c r="E37" s="25">
        <f t="shared" si="3"/>
        <v>7.6738593797234041E-4</v>
      </c>
      <c r="F37" s="25">
        <f>($B37 - 1) / ($F$1 * $B37)</f>
        <v>5.5319713498713492</v>
      </c>
      <c r="G37" s="25">
        <f t="shared" si="0"/>
        <v>0.18076738593797234</v>
      </c>
      <c r="H37" s="27">
        <f t="shared" si="1"/>
        <v>5.4148681335939601</v>
      </c>
      <c r="I37" s="27">
        <f>($B37 - $F$1*$A37 - 1) / ($F$1 * $F$1 * B37)</f>
        <v>29.954895378373134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277.96380524045475</v>
      </c>
      <c r="C38" s="14">
        <f>POWER((1 + $F$1), -$A38)</f>
        <v>3.5975906975907971E-3</v>
      </c>
      <c r="D38" s="16">
        <f>($B38 - 1) / $F$1</f>
        <v>1538.6878068914152</v>
      </c>
      <c r="E38" s="16">
        <f t="shared" si="3"/>
        <v>6.4990441564639608E-4</v>
      </c>
      <c r="F38" s="16">
        <f>($B38 - 1) / ($F$1 * $B38)</f>
        <v>5.5355689405689397</v>
      </c>
      <c r="G38" s="16">
        <f t="shared" si="0"/>
        <v>0.18064990441564641</v>
      </c>
      <c r="H38" s="18">
        <f t="shared" si="1"/>
        <v>5.4327958326001253</v>
      </c>
      <c r="I38" s="18">
        <f>($B38 - $F$1*$A38 - 1) / ($F$1 * $F$1 * B38)</f>
        <v>30.073615871393628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327.9972901837366</v>
      </c>
      <c r="C39" s="24">
        <f>POWER((1 + $F$1), -$A39)</f>
        <v>3.048805675924404E-3</v>
      </c>
      <c r="D39" s="26">
        <f>($B39 - 1) / $F$1</f>
        <v>1816.65161213187</v>
      </c>
      <c r="E39" s="26">
        <f t="shared" si="3"/>
        <v>5.504632772304007E-4</v>
      </c>
      <c r="F39" s="26">
        <f>($B39 - 1) / ($F$1 * $B39)</f>
        <v>5.5386177462448645</v>
      </c>
      <c r="G39" s="26">
        <f t="shared" si="0"/>
        <v>0.1805504632772304</v>
      </c>
      <c r="H39" s="28">
        <f t="shared" si="1"/>
        <v>5.4485210294274227</v>
      </c>
      <c r="I39" s="28">
        <f>($B39 - $F$1*$A39 - 1) / ($F$1 * $F$1 * B39)</f>
        <v>30.177275264375059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387.03680241680917</v>
      </c>
      <c r="C40" s="14">
        <f>POWER((1 + $F$1), -$A40)</f>
        <v>2.5837336236647496E-3</v>
      </c>
      <c r="D40" s="16">
        <f>($B40 - 1) / $F$1</f>
        <v>2144.6489023156064</v>
      </c>
      <c r="E40" s="16">
        <f t="shared" si="3"/>
        <v>4.6627678727286621E-4</v>
      </c>
      <c r="F40" s="16">
        <f>($B40 - 1) / ($F$1 * $B40)</f>
        <v>5.541201479868529</v>
      </c>
      <c r="G40" s="16">
        <f t="shared" si="0"/>
        <v>0.18046627678727287</v>
      </c>
      <c r="H40" s="18">
        <f t="shared" si="1"/>
        <v>5.4623001981009827</v>
      </c>
      <c r="I40" s="18">
        <f>($B40 - $F$1*$A40 - 1) / ($F$1 * $F$1 * B40)</f>
        <v>30.267705941203324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750.37834482722371</v>
      </c>
      <c r="C41" s="23">
        <f>POWER((1 + $F$1), -$A41)</f>
        <v>1.33266105944229E-3</v>
      </c>
      <c r="D41" s="25">
        <f>($B41 - 1) / $F$1</f>
        <v>4163.2130268179098</v>
      </c>
      <c r="E41" s="25">
        <f t="shared" si="3"/>
        <v>2.40199094679605E-4</v>
      </c>
      <c r="F41" s="25">
        <f>($B41 - 1) / ($F$1 * $B41)</f>
        <v>5.5481518830030989</v>
      </c>
      <c r="G41" s="25">
        <f t="shared" si="0"/>
        <v>0.18024019909467959</v>
      </c>
      <c r="H41" s="27">
        <f t="shared" si="1"/>
        <v>5.5021779789600869</v>
      </c>
      <c r="I41" s="27">
        <f>($B41 - $F$1*$A41 - 1) / ($F$1 * $F$1 * B41)</f>
        <v>30.526919114585592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2820.5665469385549</v>
      </c>
      <c r="C42" s="14">
        <f>POWER((1 + $F$1), -$A42)</f>
        <v>3.5453870112917588E-4</v>
      </c>
      <c r="D42" s="16">
        <f>($B42 - 1) / $F$1</f>
        <v>15664.258594103083</v>
      </c>
      <c r="E42" s="16">
        <f t="shared" si="3"/>
        <v>6.3839599812049634E-5</v>
      </c>
      <c r="F42" s="16">
        <f>($B42 - 1) / ($F$1 * $B42)</f>
        <v>5.5535858961048383</v>
      </c>
      <c r="G42" s="16">
        <f t="shared" si="0"/>
        <v>0.18006383959981204</v>
      </c>
      <c r="H42" s="18">
        <f t="shared" si="1"/>
        <v>5.5385316622723426</v>
      </c>
      <c r="I42" s="18">
        <f>($B42 - $F$1*$A42 - 1) / ($F$1 * $F$1 * B42)</f>
        <v>30.75871132472577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3927.3568599572436</v>
      </c>
      <c r="C43" s="23">
        <f>POWER((1 + $F$1), -$A43)</f>
        <v>2.5462417489886233E-4</v>
      </c>
      <c r="D43" s="25">
        <f>($B43 - 1) / $F$1</f>
        <v>21813.093666429133</v>
      </c>
      <c r="E43" s="25">
        <f t="shared" si="3"/>
        <v>4.584402447870215E-5</v>
      </c>
      <c r="F43" s="25">
        <f>($B43 - 1) / ($F$1 * $B43)</f>
        <v>5.5541409768061172</v>
      </c>
      <c r="G43" s="25">
        <f t="shared" si="0"/>
        <v>0.18004584402447871</v>
      </c>
      <c r="H43" s="27">
        <f t="shared" si="1"/>
        <v>5.5428211043114723</v>
      </c>
      <c r="I43" s="27">
        <f>($B43 - $F$1*$A43 - 1) / ($F$1 * $F$1 * B43)</f>
        <v>30.785609822562083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20555.139966098912</v>
      </c>
      <c r="C44" s="20">
        <f>POWER((1 + $F$1), -$A44)</f>
        <v>4.8649632240367883E-5</v>
      </c>
      <c r="D44" s="21">
        <f>($B44 - 1) / $F$1</f>
        <v>114189.66647832729</v>
      </c>
      <c r="E44" s="21">
        <f t="shared" si="3"/>
        <v>8.7573598456021033E-6</v>
      </c>
      <c r="F44" s="21">
        <f>($B44 - 1) / ($F$1 * $B44)</f>
        <v>5.5552852798208869</v>
      </c>
      <c r="G44" s="21">
        <f t="shared" si="0"/>
        <v>0.18000875735984559</v>
      </c>
      <c r="H44" s="22">
        <f t="shared" si="1"/>
        <v>5.5526364356070221</v>
      </c>
      <c r="I44" s="22">
        <f>($B44 - $F$1*$A44 - 1) / ($F$1 * $F$1 * B44)</f>
        <v>30.846479454924808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149797.48642502818</v>
      </c>
      <c r="C45" s="23">
        <f>POWER((1 + $F$1), -$A45)</f>
        <v>6.6756794380557767E-6</v>
      </c>
      <c r="D45" s="25">
        <f>($B45 - 1) / $F$1</f>
        <v>832202.70236126776</v>
      </c>
      <c r="E45" s="25">
        <f t="shared" si="3"/>
        <v>1.2016303205488627E-6</v>
      </c>
      <c r="F45" s="25">
        <f>($B45 - 1) / ($F$1 * $B45)</f>
        <v>5.5555184684475662</v>
      </c>
      <c r="G45" s="25">
        <f t="shared" si="0"/>
        <v>0.18000120163032055</v>
      </c>
      <c r="H45" s="27">
        <f t="shared" si="1"/>
        <v>5.5550749034273368</v>
      </c>
      <c r="I45" s="27">
        <f>($B45 - $F$1*$A45 - 1) / ($F$1 * $F$1 * B45)</f>
        <v>30.86132121960015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563067.66038564383</v>
      </c>
      <c r="C46" s="14">
        <f>POWER((1 + $F$1), -$A46)</f>
        <v>1.775985499353847E-6</v>
      </c>
      <c r="D46" s="16">
        <f>($B46 - 1) / $F$1</f>
        <v>3128148.1132535771</v>
      </c>
      <c r="E46" s="16">
        <f t="shared" si="3"/>
        <v>3.1967795762710965E-7</v>
      </c>
      <c r="F46" s="16">
        <f>($B46 - 1) / ($F$1 * $B46)</f>
        <v>5.5555456889694481</v>
      </c>
      <c r="G46" s="16">
        <f t="shared" si="0"/>
        <v>0.18000031967795763</v>
      </c>
      <c r="H46" s="18">
        <f t="shared" si="1"/>
        <v>5.5554134764632765</v>
      </c>
      <c r="I46" s="18">
        <f>($B46 - $F$1*$A46 - 1) / ($F$1 * $F$1 * B46)</f>
        <v>30.863353389608331</v>
      </c>
      <c r="J46" s="34">
        <f t="shared" si="2"/>
        <v>80</v>
      </c>
    </row>
    <row r="47" spans="1:10" x14ac:dyDescent="0.25">
      <c r="A47" s="32">
        <v>84</v>
      </c>
      <c r="B47" s="55">
        <f>POWER((1 + $F$1), $A47)</f>
        <v>1091663.057330919</v>
      </c>
      <c r="C47" s="55">
        <f>POWER((1 + $F$1), -$A47)</f>
        <v>9.1603356299787944E-7</v>
      </c>
      <c r="D47" s="56">
        <f>($B47 - 1) / $F$1</f>
        <v>6064789.2073939946</v>
      </c>
      <c r="E47" s="56">
        <f t="shared" si="3"/>
        <v>1.6488619238090457E-7</v>
      </c>
      <c r="F47" s="56">
        <f>($B47 - 1) / ($F$1 * $B47)</f>
        <v>5.5555504664802058</v>
      </c>
      <c r="G47" s="56">
        <f t="shared" si="0"/>
        <v>0.18000016488619239</v>
      </c>
      <c r="H47" s="57">
        <f t="shared" si="1"/>
        <v>5.5554786086657773</v>
      </c>
      <c r="I47" s="57">
        <f>($B47 - $F$1*$A47 - 1) / ($F$1 * $F$1 * B47)</f>
        <v>30.863741775893963</v>
      </c>
      <c r="J47" s="36">
        <f t="shared" si="2"/>
        <v>84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5907-2BD3-448D-82EE-D7BC19247D98}">
  <sheetPr>
    <pageSetUpPr fitToPage="1"/>
  </sheetPr>
  <dimension ref="A1:J45"/>
  <sheetViews>
    <sheetView workbookViewId="0">
      <selection activeCell="A45" sqref="A45:J45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A24</v>
      </c>
      <c r="B1" s="5"/>
      <c r="C1" s="48" t="s">
        <v>58</v>
      </c>
      <c r="E1" s="1" t="s">
        <v>3</v>
      </c>
      <c r="F1" s="2">
        <f>VLOOKUP(C1,Summary!A10:'Summary'!D39, 3, FALSE)</f>
        <v>0.2</v>
      </c>
      <c r="I1" s="6" t="str">
        <f>"p. " &amp; VLOOKUP(C1,Summary!A10:'Summary'!D39, 4, FALSE)</f>
        <v>p. 839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1.2</v>
      </c>
      <c r="C5" s="23">
        <f>POWER((1 + $F$1), -$A5)</f>
        <v>0.83333333333333337</v>
      </c>
      <c r="D5" s="25">
        <f>($B5 - 1) / $F$1</f>
        <v>0.99999999999999978</v>
      </c>
      <c r="E5" s="25">
        <f>1/D5</f>
        <v>1.0000000000000002</v>
      </c>
      <c r="F5" s="25">
        <f>($B5 - 1) / ($F$1 * $B5)</f>
        <v>0.83333333333333315</v>
      </c>
      <c r="G5" s="25">
        <f>1/F5</f>
        <v>1.2000000000000002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1.44</v>
      </c>
      <c r="C6" s="14">
        <f>POWER((1 + $F$1), -$A6)</f>
        <v>0.69444444444444442</v>
      </c>
      <c r="D6" s="16">
        <f>($B6 - 1) / $F$1</f>
        <v>2.1999999999999997</v>
      </c>
      <c r="E6" s="16">
        <f>1/D6</f>
        <v>0.45454545454545459</v>
      </c>
      <c r="F6" s="16">
        <f>($B6 - 1) / ($F$1 * $B6)</f>
        <v>1.5277777777777777</v>
      </c>
      <c r="G6" s="16">
        <f t="shared" ref="G6:G45" si="0">1/F6</f>
        <v>0.65454545454545454</v>
      </c>
      <c r="H6" s="18">
        <f t="shared" ref="H6:H45" si="1">I6*G6</f>
        <v>0.45454545454545481</v>
      </c>
      <c r="I6" s="18">
        <f>($B6 - $F$1*$A6 - 1) / ($F$1 * $F$1 * B6)</f>
        <v>0.69444444444444486</v>
      </c>
      <c r="J6" s="34">
        <f t="shared" ref="J6:J45" si="2">A6</f>
        <v>2</v>
      </c>
    </row>
    <row r="7" spans="1:10" x14ac:dyDescent="0.25">
      <c r="A7" s="30">
        <v>3</v>
      </c>
      <c r="B7" s="23">
        <f>POWER((1 + $F$1), $A7)</f>
        <v>1.728</v>
      </c>
      <c r="C7" s="23">
        <f>POWER((1 + $F$1), -$A7)</f>
        <v>0.57870370370370372</v>
      </c>
      <c r="D7" s="25">
        <f>($B7 - 1) / $F$1</f>
        <v>3.6399999999999997</v>
      </c>
      <c r="E7" s="25">
        <f>1/D7</f>
        <v>0.27472527472527475</v>
      </c>
      <c r="F7" s="25">
        <f>($B7 - 1) / ($F$1 * $B7)</f>
        <v>2.1064814814814814</v>
      </c>
      <c r="G7" s="25">
        <f t="shared" si="0"/>
        <v>0.47472527472527476</v>
      </c>
      <c r="H7" s="27">
        <f t="shared" si="1"/>
        <v>0.87912087912087822</v>
      </c>
      <c r="I7" s="27">
        <f>($B7 - $F$1*$A7 - 1) / ($F$1 * $F$1 * B7)</f>
        <v>1.8518518518518499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2.0735999999999999</v>
      </c>
      <c r="C8" s="14">
        <f>POWER((1 + $F$1), -$A8)</f>
        <v>0.48225308641975312</v>
      </c>
      <c r="D8" s="16">
        <f>($B8 - 1) / $F$1</f>
        <v>5.3679999999999994</v>
      </c>
      <c r="E8" s="16">
        <f t="shared" ref="E8:E45" si="3">1/D8</f>
        <v>0.18628912071535025</v>
      </c>
      <c r="F8" s="16">
        <f>($B8 - 1) / ($F$1 * $B8)</f>
        <v>2.5887345679012346</v>
      </c>
      <c r="G8" s="16">
        <f t="shared" si="0"/>
        <v>0.38628912071535021</v>
      </c>
      <c r="H8" s="18">
        <f t="shared" si="1"/>
        <v>1.2742175856929945</v>
      </c>
      <c r="I8" s="18">
        <f>($B8 - $F$1*$A8 - 1) / ($F$1 * $F$1 * B8)</f>
        <v>3.2986111111111085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2.4883199999999999</v>
      </c>
      <c r="C9" s="24">
        <f>POWER((1 + $F$1), -$A9)</f>
        <v>0.4018775720164609</v>
      </c>
      <c r="D9" s="26">
        <f>($B9 - 1) / $F$1</f>
        <v>7.4415999999999993</v>
      </c>
      <c r="E9" s="26">
        <f t="shared" si="3"/>
        <v>0.13437970328961515</v>
      </c>
      <c r="F9" s="26">
        <f>($B9 - 1) / ($F$1 * $B9)</f>
        <v>2.9906121399176953</v>
      </c>
      <c r="G9" s="26">
        <f t="shared" si="0"/>
        <v>0.33437970328961514</v>
      </c>
      <c r="H9" s="28">
        <f t="shared" si="1"/>
        <v>1.6405074177596208</v>
      </c>
      <c r="I9" s="28">
        <f>($B9 - $F$1*$A9 - 1) / ($F$1 * $F$1 * B9)</f>
        <v>4.9061213991769526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2.9859839999999997</v>
      </c>
      <c r="C10" s="14">
        <f>POWER((1 + $F$1), -$A10)</f>
        <v>0.33489797668038412</v>
      </c>
      <c r="D10" s="16">
        <f>($B10 - 1) / $F$1</f>
        <v>9.9299199999999974</v>
      </c>
      <c r="E10" s="16">
        <f t="shared" si="3"/>
        <v>0.10070574586703622</v>
      </c>
      <c r="F10" s="16">
        <f>($B10 - 1) / ($F$1 * $B10)</f>
        <v>3.3255101165980792</v>
      </c>
      <c r="G10" s="16">
        <f t="shared" si="0"/>
        <v>0.30070574586703624</v>
      </c>
      <c r="H10" s="18">
        <f t="shared" si="1"/>
        <v>1.9788276239889133</v>
      </c>
      <c r="I10" s="18">
        <f>($B10 - $F$1*$A10 - 1) / ($F$1 * $F$1 * B10)</f>
        <v>6.5806112825788707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3.5831807999999996</v>
      </c>
      <c r="C11" s="23">
        <f>POWER((1 + $F$1), -$A11)</f>
        <v>0.27908164723365342</v>
      </c>
      <c r="D11" s="25">
        <f>($B11 - 1) / $F$1</f>
        <v>12.915903999999998</v>
      </c>
      <c r="E11" s="25">
        <f t="shared" si="3"/>
        <v>7.7423926346928573E-2</v>
      </c>
      <c r="F11" s="25">
        <f>($B11 - 1) / ($F$1 * $B11)</f>
        <v>3.6045917638317326</v>
      </c>
      <c r="G11" s="25">
        <f t="shared" si="0"/>
        <v>0.27742392634692858</v>
      </c>
      <c r="H11" s="27">
        <f t="shared" si="1"/>
        <v>2.2901625778575001</v>
      </c>
      <c r="I11" s="27">
        <f>($B11 - $F$1*$A11 - 1) / ($F$1 * $F$1 * B11)</f>
        <v>8.2551011659807934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4.2998169599999994</v>
      </c>
      <c r="C12" s="14">
        <f>POWER((1 + $F$1), -$A12)</f>
        <v>0.23256803936137788</v>
      </c>
      <c r="D12" s="16">
        <f>($B12 - 1) / $F$1</f>
        <v>16.499084799999995</v>
      </c>
      <c r="E12" s="16">
        <f t="shared" si="3"/>
        <v>6.0609422408690224E-2</v>
      </c>
      <c r="F12" s="16">
        <f>($B12 - 1) / ($F$1 * $B12)</f>
        <v>3.8371598031931105</v>
      </c>
      <c r="G12" s="16">
        <f t="shared" si="0"/>
        <v>0.26060942240869023</v>
      </c>
      <c r="H12" s="18">
        <f t="shared" si="1"/>
        <v>2.5756231036523904</v>
      </c>
      <c r="I12" s="18">
        <f>($B12 - $F$1*$A12 - 1) / ($F$1 * $F$1 * B12)</f>
        <v>9.8830774415104354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5.1597803519999994</v>
      </c>
      <c r="C13" s="23">
        <f>POWER((1 + $F$1), -$A13)</f>
        <v>0.1938066994678149</v>
      </c>
      <c r="D13" s="25">
        <f>($B13 - 1) / $F$1</f>
        <v>20.798901759999996</v>
      </c>
      <c r="E13" s="25">
        <f t="shared" si="3"/>
        <v>4.8079461672499393E-2</v>
      </c>
      <c r="F13" s="25">
        <f>($B13 - 1) / ($F$1 * $B13)</f>
        <v>4.0309665026609256</v>
      </c>
      <c r="G13" s="25">
        <f t="shared" si="0"/>
        <v>0.24807946167249939</v>
      </c>
      <c r="H13" s="27">
        <f t="shared" si="1"/>
        <v>2.8364242247375269</v>
      </c>
      <c r="I13" s="27">
        <f>($B13 - $F$1*$A13 - 1) / ($F$1 * $F$1 * B13)</f>
        <v>11.433531037252957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6.1917364223999991</v>
      </c>
      <c r="C14" s="20">
        <f>POWER((1 + $F$1), -$A14)</f>
        <v>0.16150558288984573</v>
      </c>
      <c r="D14" s="21">
        <f>($B14 - 1) / $F$1</f>
        <v>25.958682111999995</v>
      </c>
      <c r="E14" s="21">
        <f t="shared" si="3"/>
        <v>3.8522756882859131E-2</v>
      </c>
      <c r="F14" s="21">
        <f>($B14 - 1) / ($F$1 * $B14)</f>
        <v>4.1924720855507713</v>
      </c>
      <c r="G14" s="21">
        <f t="shared" si="0"/>
        <v>0.23852275688285912</v>
      </c>
      <c r="H14" s="22">
        <f t="shared" si="1"/>
        <v>3.0738621558570429</v>
      </c>
      <c r="I14" s="22">
        <f>($B14 - $F$1*$A14 - 1) / ($F$1 * $F$1 * B14)</f>
        <v>12.887081283261567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7.4300837068799988</v>
      </c>
      <c r="C15" s="23">
        <f>POWER((1 + $F$1), -$A15)</f>
        <v>0.13458798574153813</v>
      </c>
      <c r="D15" s="25">
        <f>($B15 - 1) / $F$1</f>
        <v>32.150418534399989</v>
      </c>
      <c r="E15" s="25">
        <f t="shared" si="3"/>
        <v>3.1103794152167252E-2</v>
      </c>
      <c r="F15" s="25">
        <f>($B15 - 1) / ($F$1 * $B15)</f>
        <v>4.3270600712923093</v>
      </c>
      <c r="G15" s="25">
        <f t="shared" si="0"/>
        <v>0.23110379415216725</v>
      </c>
      <c r="H15" s="27">
        <f t="shared" si="1"/>
        <v>3.2892913216308006</v>
      </c>
      <c r="I15" s="27">
        <f>($B15 - $F$1*$A15 - 1) / ($F$1 * $F$1 * B15)</f>
        <v>14.232961140676947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8.9161004482559978</v>
      </c>
      <c r="C16" s="14">
        <f>POWER((1 + $F$1), -$A16)</f>
        <v>0.11215665478461512</v>
      </c>
      <c r="D16" s="16">
        <f>($B16 - 1) / $F$1</f>
        <v>39.580502241279987</v>
      </c>
      <c r="E16" s="16">
        <f t="shared" si="3"/>
        <v>2.5264964903781908E-2</v>
      </c>
      <c r="F16" s="16">
        <f>($B16 - 1) / ($F$1 * $B16)</f>
        <v>4.439216726076924</v>
      </c>
      <c r="G16" s="16">
        <f t="shared" si="0"/>
        <v>0.22526496490378192</v>
      </c>
      <c r="H16" s="18">
        <f t="shared" si="1"/>
        <v>3.484102105773085</v>
      </c>
      <c r="I16" s="18">
        <f>($B16 - $F$1*$A16 - 1) / ($F$1 * $F$1 * B16)</f>
        <v>15.466684343307712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10.699320537907198</v>
      </c>
      <c r="C17" s="23">
        <f>POWER((1 + $F$1), -$A17)</f>
        <v>9.3463878987179255E-2</v>
      </c>
      <c r="D17" s="25">
        <f>($B17 - 1) / $F$1</f>
        <v>48.49660268953599</v>
      </c>
      <c r="E17" s="25">
        <f t="shared" si="3"/>
        <v>2.0620001083411311E-2</v>
      </c>
      <c r="F17" s="25">
        <f>($B17 - 1) / ($F$1 * $B17)</f>
        <v>4.5326806050641038</v>
      </c>
      <c r="G17" s="25">
        <f t="shared" si="0"/>
        <v>0.22062000108341132</v>
      </c>
      <c r="H17" s="27">
        <f t="shared" si="1"/>
        <v>3.6596999295782644</v>
      </c>
      <c r="I17" s="27">
        <f>($B17 - $F$1*$A17 - 1) / ($F$1 * $F$1 * B17)</f>
        <v>16.588250891153866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12.839184645488636</v>
      </c>
      <c r="C18" s="14">
        <f>POWER((1 + $F$1), -$A18)</f>
        <v>7.7886565822649384E-2</v>
      </c>
      <c r="D18" s="16">
        <f>($B18 - 1) / $F$1</f>
        <v>59.195923227443181</v>
      </c>
      <c r="E18" s="16">
        <f t="shared" si="3"/>
        <v>1.6893055222025843E-2</v>
      </c>
      <c r="F18" s="16">
        <f>($B18 - 1) / ($F$1 * $B18)</f>
        <v>4.6105671708867524</v>
      </c>
      <c r="G18" s="16">
        <f t="shared" si="0"/>
        <v>0.21689305522202587</v>
      </c>
      <c r="H18" s="18">
        <f t="shared" si="1"/>
        <v>3.8174861344581905</v>
      </c>
      <c r="I18" s="18">
        <f>($B18 - $F$1*$A18 - 1) / ($F$1 * $F$1 * B18)</f>
        <v>17.600776246848305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15.407021574586365</v>
      </c>
      <c r="C19" s="24">
        <f>POWER((1 + $F$1), -$A19)</f>
        <v>6.4905471518874491E-2</v>
      </c>
      <c r="D19" s="26">
        <f>($B19 - 1) / $F$1</f>
        <v>72.035107872931817</v>
      </c>
      <c r="E19" s="26">
        <f t="shared" si="3"/>
        <v>1.3882119837510006E-2</v>
      </c>
      <c r="F19" s="26">
        <f>($B19 - 1) / ($F$1 * $B19)</f>
        <v>4.6754726424056274</v>
      </c>
      <c r="G19" s="26">
        <f t="shared" si="0"/>
        <v>0.21388211983751002</v>
      </c>
      <c r="H19" s="28">
        <f t="shared" si="1"/>
        <v>3.9588410121867486</v>
      </c>
      <c r="I19" s="28">
        <f>($B19 - $F$1*$A19 - 1) / ($F$1 * $F$1 * B19)</f>
        <v>18.509452848112545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18.488425889503635</v>
      </c>
      <c r="C20" s="14">
        <f>POWER((1 + $F$1), -$A20)</f>
        <v>5.4087892932395409E-2</v>
      </c>
      <c r="D20" s="16">
        <f>($B20 - 1) / $F$1</f>
        <v>87.44212944751817</v>
      </c>
      <c r="E20" s="16">
        <f t="shared" si="3"/>
        <v>1.1436135033744681E-2</v>
      </c>
      <c r="F20" s="16">
        <f>($B20 - 1) / ($F$1 * $B20)</f>
        <v>4.729560535338023</v>
      </c>
      <c r="G20" s="16">
        <f t="shared" si="0"/>
        <v>0.21143613503374467</v>
      </c>
      <c r="H20" s="18">
        <f t="shared" si="1"/>
        <v>4.085109197300425</v>
      </c>
      <c r="I20" s="18">
        <f>($B20 - $F$1*$A20 - 1) / ($F$1 * $F$1 * B20)</f>
        <v>19.320771242098481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22.186111067404362</v>
      </c>
      <c r="C21" s="23">
        <f>POWER((1 + $F$1), -$A21)</f>
        <v>4.5073244110329508E-2</v>
      </c>
      <c r="D21" s="25">
        <f>($B21 - 1) / $F$1</f>
        <v>105.9305553370218</v>
      </c>
      <c r="E21" s="25">
        <f t="shared" si="3"/>
        <v>9.4401468662036626E-3</v>
      </c>
      <c r="F21" s="25">
        <f>($B21 - 1) / ($F$1 * $B21)</f>
        <v>4.7746337794483527</v>
      </c>
      <c r="G21" s="25">
        <f t="shared" si="0"/>
        <v>0.20944014686620366</v>
      </c>
      <c r="H21" s="27">
        <f t="shared" si="1"/>
        <v>4.1975875163726881</v>
      </c>
      <c r="I21" s="27">
        <f>($B21 - $F$1*$A21 - 1) / ($F$1 * $F$1 * B21)</f>
        <v>20.041943147863751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26.623333280885234</v>
      </c>
      <c r="C22" s="14">
        <f>POWER((1 + $F$1), -$A22)</f>
        <v>3.7561036758607926E-2</v>
      </c>
      <c r="D22" s="16">
        <f>($B22 - 1) / $F$1</f>
        <v>128.11666640442616</v>
      </c>
      <c r="E22" s="16">
        <f t="shared" si="3"/>
        <v>7.8053857321208923E-3</v>
      </c>
      <c r="F22" s="16">
        <f>($B22 - 1) / ($F$1 * $B22)</f>
        <v>4.8121948162069597</v>
      </c>
      <c r="G22" s="16">
        <f t="shared" si="0"/>
        <v>0.20780538573212093</v>
      </c>
      <c r="H22" s="18">
        <f t="shared" si="1"/>
        <v>4.29751528410912</v>
      </c>
      <c r="I22" s="18">
        <f>($B22 - $F$1*$A22 - 1) / ($F$1 * $F$1 * B22)</f>
        <v>20.680480772760085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31.947999937062281</v>
      </c>
      <c r="C23" s="23">
        <f>POWER((1 + $F$1), -$A23)</f>
        <v>3.1300863965506603E-2</v>
      </c>
      <c r="D23" s="25">
        <f>($B23 - 1) / $F$1</f>
        <v>154.7399996853114</v>
      </c>
      <c r="E23" s="25">
        <f t="shared" si="3"/>
        <v>6.4624531603571173E-3</v>
      </c>
      <c r="F23" s="25">
        <f>($B23 - 1) / ($F$1 * $B23)</f>
        <v>4.8434956801724667</v>
      </c>
      <c r="G23" s="25">
        <f t="shared" si="0"/>
        <v>0.20646245316035713</v>
      </c>
      <c r="H23" s="27">
        <f t="shared" si="1"/>
        <v>4.3860669497660734</v>
      </c>
      <c r="I23" s="27">
        <f>($B23 - $F$1*$A23 - 1) / ($F$1 * $F$1 * B23)</f>
        <v>21.243896324139204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38.337599924474738</v>
      </c>
      <c r="C24" s="20">
        <f>POWER((1 + $F$1), -$A24)</f>
        <v>2.6084053304588836E-2</v>
      </c>
      <c r="D24" s="21">
        <f>($B24 - 1) / $F$1</f>
        <v>186.68799962237367</v>
      </c>
      <c r="E24" s="21">
        <f t="shared" si="3"/>
        <v>5.3565306930427612E-3</v>
      </c>
      <c r="F24" s="21">
        <f>($B24 - 1) / ($F$1 * $B24)</f>
        <v>4.869579733477055</v>
      </c>
      <c r="G24" s="21">
        <f t="shared" si="0"/>
        <v>0.2053565306930428</v>
      </c>
      <c r="H24" s="22">
        <f t="shared" si="1"/>
        <v>4.464346930695724</v>
      </c>
      <c r="I24" s="22">
        <f>($B24 - $F$1*$A24 - 1) / ($F$1 * $F$1 * B24)</f>
        <v>21.73949333692639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46.005119909369682</v>
      </c>
      <c r="C25" s="23">
        <f>POWER((1 + $F$1), -$A25)</f>
        <v>2.1736711087157363E-2</v>
      </c>
      <c r="D25" s="25">
        <f>($B25 - 1) / $F$1</f>
        <v>225.02559954684841</v>
      </c>
      <c r="E25" s="25">
        <f t="shared" si="3"/>
        <v>4.4439388319096936E-3</v>
      </c>
      <c r="F25" s="25">
        <f>($B25 - 1) / ($F$1 * $B25)</f>
        <v>4.8913164445642137</v>
      </c>
      <c r="G25" s="25">
        <f t="shared" si="0"/>
        <v>0.20444393883190967</v>
      </c>
      <c r="H25" s="27">
        <f t="shared" si="1"/>
        <v>4.53338642264948</v>
      </c>
      <c r="I25" s="27">
        <f>($B25 - $F$1*$A25 - 1) / ($F$1 * $F$1 * B25)</f>
        <v>22.174227558669536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55.206143891243613</v>
      </c>
      <c r="C26" s="14">
        <f>POWER((1 + $F$1), -$A26)</f>
        <v>1.8113925905964473E-2</v>
      </c>
      <c r="D26" s="16">
        <f>($B26 - 1) / $F$1</f>
        <v>271.03071945621804</v>
      </c>
      <c r="E26" s="16">
        <f t="shared" si="3"/>
        <v>3.6896186602254832E-3</v>
      </c>
      <c r="F26" s="16">
        <f>($B26 - 1) / ($F$1 * $B26)</f>
        <v>4.9094303704701776</v>
      </c>
      <c r="G26" s="16">
        <f t="shared" si="0"/>
        <v>0.20368961866022547</v>
      </c>
      <c r="H26" s="18">
        <f t="shared" si="1"/>
        <v>4.5941419473751965</v>
      </c>
      <c r="I26" s="18">
        <f>($B26 - $F$1*$A26 - 1) / ($F$1 * $F$1 * B26)</f>
        <v>22.554620002694794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66.247372669492336</v>
      </c>
      <c r="C27" s="23">
        <f>POWER((1 + $F$1), -$A27)</f>
        <v>1.5094938254970394E-2</v>
      </c>
      <c r="D27" s="25">
        <f>($B27 - 1) / $F$1</f>
        <v>326.23686334746168</v>
      </c>
      <c r="E27" s="25">
        <f t="shared" si="3"/>
        <v>3.0652575240552767E-3</v>
      </c>
      <c r="F27" s="25">
        <f>($B27 - 1) / ($F$1 * $B27)</f>
        <v>4.9245253087251477</v>
      </c>
      <c r="G27" s="25">
        <f t="shared" si="0"/>
        <v>0.2030652575240553</v>
      </c>
      <c r="H27" s="27">
        <f t="shared" si="1"/>
        <v>4.6474953847336433</v>
      </c>
      <c r="I27" s="27">
        <f>($B27 - $F$1*$A27 - 1) / ($F$1 * $F$1 * B27)</f>
        <v>22.886708644304143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79.4968472033908</v>
      </c>
      <c r="C28" s="14">
        <f>POWER((1 + $F$1), -$A28)</f>
        <v>1.2579115212475329E-2</v>
      </c>
      <c r="D28" s="16">
        <f>($B28 - 1) / $F$1</f>
        <v>392.48423601695396</v>
      </c>
      <c r="E28" s="16">
        <f t="shared" si="3"/>
        <v>2.5478730308974842E-3</v>
      </c>
      <c r="F28" s="16">
        <f>($B28 - 1) / ($F$1 * $B28)</f>
        <v>4.9371044239376234</v>
      </c>
      <c r="G28" s="16">
        <f t="shared" si="0"/>
        <v>0.2025478730308975</v>
      </c>
      <c r="H28" s="18">
        <f t="shared" si="1"/>
        <v>4.6942552362923013</v>
      </c>
      <c r="I28" s="18">
        <f>($B28 - $F$1*$A28 - 1) / ($F$1 * $F$1 * B28)</f>
        <v>23.176028294191074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95.396216644068971</v>
      </c>
      <c r="C29" s="24">
        <f>POWER((1 + $F$1), -$A29)</f>
        <v>1.0482596010396106E-2</v>
      </c>
      <c r="D29" s="26">
        <f>($B29 - 1) / $F$1</f>
        <v>471.98108322034483</v>
      </c>
      <c r="E29" s="26">
        <f t="shared" si="3"/>
        <v>2.1187289820536071E-3</v>
      </c>
      <c r="F29" s="26">
        <f>($B29 - 1) / ($F$1 * $B29)</f>
        <v>4.9475870199480187</v>
      </c>
      <c r="G29" s="26">
        <f t="shared" si="0"/>
        <v>0.20211872898205363</v>
      </c>
      <c r="H29" s="28">
        <f t="shared" si="1"/>
        <v>4.7351588772432986</v>
      </c>
      <c r="I29" s="28">
        <f>($B29 - $F$1*$A29 - 1) / ($F$1 * $F$1 * B29)</f>
        <v>23.42761059844058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114.47545997288276</v>
      </c>
      <c r="C30" s="14">
        <f>POWER((1 + $F$1), -$A30)</f>
        <v>8.7354966753300893E-3</v>
      </c>
      <c r="D30" s="16">
        <f>($B30 - 1) / $F$1</f>
        <v>567.37729986441377</v>
      </c>
      <c r="E30" s="16">
        <f t="shared" si="3"/>
        <v>1.7624956096039975E-3</v>
      </c>
      <c r="F30" s="16">
        <f>($B30 - 1) / ($F$1 * $B30)</f>
        <v>4.9563225166233496</v>
      </c>
      <c r="G30" s="16">
        <f t="shared" si="0"/>
        <v>0.20176249560960399</v>
      </c>
      <c r="H30" s="18">
        <f t="shared" si="1"/>
        <v>4.7708755707514801</v>
      </c>
      <c r="I30" s="18">
        <f>($B30 - $F$1*$A30 - 1) / ($F$1 * $F$1 * B30)</f>
        <v>23.645998015323833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137.37055196745931</v>
      </c>
      <c r="C31" s="23">
        <f>POWER((1 + $F$1), -$A31)</f>
        <v>7.2795805627750738E-3</v>
      </c>
      <c r="D31" s="25">
        <f>($B31 - 1) / $F$1</f>
        <v>681.8527598372965</v>
      </c>
      <c r="E31" s="25">
        <f t="shared" si="3"/>
        <v>1.4665922892775555E-3</v>
      </c>
      <c r="F31" s="25">
        <f>($B31 - 1) / ($F$1 * $B31)</f>
        <v>4.9636020971861248</v>
      </c>
      <c r="G31" s="25">
        <f t="shared" si="0"/>
        <v>0.20146659228927755</v>
      </c>
      <c r="H31" s="27">
        <f t="shared" si="1"/>
        <v>4.8020100409475281</v>
      </c>
      <c r="I31" s="27">
        <f>($B31 - $F$1*$A31 - 1) / ($F$1 * $F$1 * B31)</f>
        <v>23.835267109955982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164.84466236095116</v>
      </c>
      <c r="C32" s="14">
        <f>POWER((1 + $F$1), -$A32)</f>
        <v>6.0663171356458954E-3</v>
      </c>
      <c r="D32" s="16">
        <f>($B32 - 1) / $F$1</f>
        <v>819.22331180475578</v>
      </c>
      <c r="E32" s="16">
        <f t="shared" si="3"/>
        <v>1.2206683886924455E-3</v>
      </c>
      <c r="F32" s="16">
        <f>($B32 - 1) / ($F$1 * $B32)</f>
        <v>4.9696684143217702</v>
      </c>
      <c r="G32" s="16">
        <f t="shared" si="0"/>
        <v>0.20122066838869246</v>
      </c>
      <c r="H32" s="18">
        <f t="shared" si="1"/>
        <v>4.8291064255830571</v>
      </c>
      <c r="I32" s="18">
        <f>($B32 - $F$1*$A32 - 1) / ($F$1 * $F$1 * B32)</f>
        <v>23.999057672618424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197.81359483314139</v>
      </c>
      <c r="C33" s="23">
        <f>POWER((1 + $F$1), -$A33)</f>
        <v>5.0552642797049132E-3</v>
      </c>
      <c r="D33" s="25">
        <f>($B33 - 1) / $F$1</f>
        <v>984.06797416570691</v>
      </c>
      <c r="E33" s="25">
        <f t="shared" si="3"/>
        <v>1.0161899647712855E-3</v>
      </c>
      <c r="F33" s="25">
        <f>($B33 - 1) / ($F$1 * $B33)</f>
        <v>4.9747236786014755</v>
      </c>
      <c r="G33" s="25">
        <f t="shared" si="0"/>
        <v>0.20101618996477127</v>
      </c>
      <c r="H33" s="27">
        <f t="shared" si="1"/>
        <v>4.8526524551081627</v>
      </c>
      <c r="I33" s="27">
        <f>($B33 - $F$1*$A33 - 1) / ($F$1 * $F$1 * B33)</f>
        <v>24.14060507245016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237.37631379976966</v>
      </c>
      <c r="C34" s="20">
        <f>POWER((1 + $F$1), -$A34)</f>
        <v>4.2127202330874275E-3</v>
      </c>
      <c r="D34" s="21">
        <f>($B34 - 1) / $F$1</f>
        <v>1181.8815689988483</v>
      </c>
      <c r="E34" s="21">
        <f t="shared" si="3"/>
        <v>8.4610846486681652E-4</v>
      </c>
      <c r="F34" s="21">
        <f>($B34 - 1) / ($F$1 * $B34)</f>
        <v>4.9789363988345627</v>
      </c>
      <c r="G34" s="21">
        <f t="shared" si="0"/>
        <v>0.20084610846486683</v>
      </c>
      <c r="H34" s="22">
        <f t="shared" si="1"/>
        <v>4.8730837302699772</v>
      </c>
      <c r="I34" s="22">
        <f>($B34 - $F$1*$A34 - 1) / ($F$1 * $F$1 * B34)</f>
        <v>24.262773959209696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284.85157655972358</v>
      </c>
      <c r="C35" s="23">
        <f>POWER((1 + $F$1), -$A35)</f>
        <v>3.5106001942395229E-3</v>
      </c>
      <c r="D35" s="25">
        <f>($B35 - 1) / $F$1</f>
        <v>1419.2578827986179</v>
      </c>
      <c r="E35" s="25">
        <f t="shared" si="3"/>
        <v>7.0459358522505569E-4</v>
      </c>
      <c r="F35" s="25">
        <f>($B35 - 1) / ($F$1 * $B35)</f>
        <v>4.9824469990288023</v>
      </c>
      <c r="G35" s="25">
        <f t="shared" si="0"/>
        <v>0.20070459358522505</v>
      </c>
      <c r="H35" s="27">
        <f t="shared" si="1"/>
        <v>4.8907879942901156</v>
      </c>
      <c r="I35" s="27">
        <f>($B35 - $F$1*$A35 - 1) / ($F$1 * $F$1 * B35)</f>
        <v>24.368091965036882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341.82189187166824</v>
      </c>
      <c r="C36" s="14">
        <f>POWER((1 + $F$1), -$A36)</f>
        <v>2.9255001618662697E-3</v>
      </c>
      <c r="D36" s="16">
        <f>($B36 - 1) / $F$1</f>
        <v>1704.1094593583412</v>
      </c>
      <c r="E36" s="16">
        <f t="shared" si="3"/>
        <v>5.8681676491399574E-4</v>
      </c>
      <c r="F36" s="16">
        <f>($B36 - 1) / ($F$1 * $B36)</f>
        <v>4.9853724991906683</v>
      </c>
      <c r="G36" s="16">
        <f t="shared" si="0"/>
        <v>0.20058681676491402</v>
      </c>
      <c r="H36" s="18">
        <f t="shared" si="1"/>
        <v>4.9061093176137609</v>
      </c>
      <c r="I36" s="18">
        <f>($B36 - $F$1*$A36 - 1) / ($F$1 * $F$1 * B36)</f>
        <v>24.458782470054736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410.18627024600187</v>
      </c>
      <c r="C37" s="23">
        <f>POWER((1 + $F$1), -$A37)</f>
        <v>2.437916801555225E-3</v>
      </c>
      <c r="D37" s="25">
        <f>($B37 - 1) / $F$1</f>
        <v>2045.9313512300093</v>
      </c>
      <c r="E37" s="25">
        <f t="shared" si="3"/>
        <v>4.8877495298109701E-4</v>
      </c>
      <c r="F37" s="25">
        <f>($B37 - 1) / ($F$1 * $B37)</f>
        <v>4.9878104159922234</v>
      </c>
      <c r="G37" s="25">
        <f t="shared" si="0"/>
        <v>0.20048877495298112</v>
      </c>
      <c r="H37" s="27">
        <f t="shared" si="1"/>
        <v>4.9193521327581182</v>
      </c>
      <c r="I37" s="27">
        <f>($B37 - $F$1*$A37 - 1) / ($F$1 * $F$1 * B37)</f>
        <v>24.5367958077045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492.22352429520225</v>
      </c>
      <c r="C38" s="14">
        <f>POWER((1 + $F$1), -$A38)</f>
        <v>2.0315973346293542E-3</v>
      </c>
      <c r="D38" s="16">
        <f>($B38 - 1) / $F$1</f>
        <v>2456.1176214760112</v>
      </c>
      <c r="E38" s="16">
        <f t="shared" si="3"/>
        <v>4.0714662492386948E-4</v>
      </c>
      <c r="F38" s="16">
        <f>($B38 - 1) / ($F$1 * $B38)</f>
        <v>4.9898420133268528</v>
      </c>
      <c r="G38" s="16">
        <f t="shared" si="0"/>
        <v>0.2004071466249239</v>
      </c>
      <c r="H38" s="18">
        <f t="shared" si="1"/>
        <v>4.9307850737629417</v>
      </c>
      <c r="I38" s="18">
        <f>($B38 - $F$1*$A38 - 1) / ($F$1 * $F$1 * B38)</f>
        <v>24.603838519747271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590.66822915424268</v>
      </c>
      <c r="C39" s="24">
        <f>POWER((1 + $F$1), -$A39)</f>
        <v>1.6929977788577952E-3</v>
      </c>
      <c r="D39" s="26">
        <f>($B39 - 1) / $F$1</f>
        <v>2948.3411457712132</v>
      </c>
      <c r="E39" s="26">
        <f t="shared" si="3"/>
        <v>3.391737762213486E-4</v>
      </c>
      <c r="F39" s="26">
        <f>($B39 - 1) / ($F$1 * $B39)</f>
        <v>4.9915350111057109</v>
      </c>
      <c r="G39" s="26">
        <f t="shared" si="0"/>
        <v>0.20033917377622135</v>
      </c>
      <c r="H39" s="28">
        <f t="shared" si="1"/>
        <v>4.9406445891612636</v>
      </c>
      <c r="I39" s="28">
        <f>($B39 - $F$1*$A39 - 1) / ($F$1 * $F$1 * B39)</f>
        <v>24.661400444228438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708.80187498509122</v>
      </c>
      <c r="C40" s="14">
        <f>POWER((1 + $F$1), -$A40)</f>
        <v>1.4108314823814958E-3</v>
      </c>
      <c r="D40" s="16">
        <f>($B40 - 1) / $F$1</f>
        <v>3539.0093749254561</v>
      </c>
      <c r="E40" s="16">
        <f t="shared" si="3"/>
        <v>2.8256494800075614E-4</v>
      </c>
      <c r="F40" s="16">
        <f>($B40 - 1) / ($F$1 * $B40)</f>
        <v>4.9929458425880915</v>
      </c>
      <c r="G40" s="16">
        <f t="shared" si="0"/>
        <v>0.20028256494800079</v>
      </c>
      <c r="H40" s="18">
        <f t="shared" si="1"/>
        <v>4.9491383093598635</v>
      </c>
      <c r="I40" s="18">
        <f>($B40 - $F$1*$A40 - 1) / ($F$1 * $F$1 * B40)</f>
        <v>24.710779546111787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1469.771567969085</v>
      </c>
      <c r="C41" s="23">
        <f>POWER((1 + $F$1), -$A41)</f>
        <v>6.8037783679663201E-4</v>
      </c>
      <c r="D41" s="25">
        <f>($B41 - 1) / $F$1</f>
        <v>7343.8578398454247</v>
      </c>
      <c r="E41" s="25">
        <f t="shared" si="3"/>
        <v>1.3616821319365957E-4</v>
      </c>
      <c r="F41" s="25">
        <f>($B41 - 1) / ($F$1 * $B41)</f>
        <v>4.9965981108160165</v>
      </c>
      <c r="G41" s="25">
        <f t="shared" si="0"/>
        <v>0.20013616821319369</v>
      </c>
      <c r="H41" s="27">
        <f t="shared" si="1"/>
        <v>4.9727663573612677</v>
      </c>
      <c r="I41" s="27">
        <f>($B41 - $F$1*$A41 - 1) / ($F$1 * $F$1 * B41)</f>
        <v>24.846914986720751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6319.7487152792628</v>
      </c>
      <c r="C42" s="14">
        <f>POWER((1 + $F$1), -$A42)</f>
        <v>1.5823413952872824E-4</v>
      </c>
      <c r="D42" s="16">
        <f>($B42 - 1) / $F$1</f>
        <v>31593.743576396311</v>
      </c>
      <c r="E42" s="16">
        <f t="shared" si="3"/>
        <v>3.165183630682817E-5</v>
      </c>
      <c r="F42" s="16">
        <f>($B42 - 1) / ($F$1 * $B42)</f>
        <v>4.999208829302356</v>
      </c>
      <c r="G42" s="16">
        <f t="shared" si="0"/>
        <v>0.20003165183630683</v>
      </c>
      <c r="H42" s="18">
        <f t="shared" si="1"/>
        <v>4.9924035592863598</v>
      </c>
      <c r="I42" s="18">
        <f>($B42 - $F$1*$A42 - 1) / ($F$1 * $F$1 * B42)</f>
        <v>24.95806795302488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9100.4381500021391</v>
      </c>
      <c r="C43" s="23">
        <f>POWER((1 + $F$1), -$A43)</f>
        <v>1.0988481911717239E-4</v>
      </c>
      <c r="D43" s="25">
        <f>($B43 - 1) / $F$1</f>
        <v>45497.19075001069</v>
      </c>
      <c r="E43" s="25">
        <f t="shared" si="3"/>
        <v>2.1979379023522787E-5</v>
      </c>
      <c r="F43" s="25">
        <f>($B43 - 1) / ($F$1 * $B43)</f>
        <v>4.9994505759044143</v>
      </c>
      <c r="G43" s="25">
        <f t="shared" si="0"/>
        <v>0.20002197937902352</v>
      </c>
      <c r="H43" s="27">
        <f t="shared" si="1"/>
        <v>4.9945051552441182</v>
      </c>
      <c r="I43" s="27">
        <f>($B43 - $F$1*$A43 - 1) / ($F$1 * $F$1 * B43)</f>
        <v>24.969781674742773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56347.514353166705</v>
      </c>
      <c r="C44" s="20">
        <f>POWER((1 + $F$1), -$A44)</f>
        <v>1.7747011762264195E-5</v>
      </c>
      <c r="D44" s="21">
        <f>($B44 - 1) / $F$1</f>
        <v>281732.57176583353</v>
      </c>
      <c r="E44" s="21">
        <f t="shared" si="3"/>
        <v>3.5494653448560637E-6</v>
      </c>
      <c r="F44" s="21">
        <f>($B44 - 1) / ($F$1 * $B44)</f>
        <v>4.9999112649411881</v>
      </c>
      <c r="G44" s="21">
        <f t="shared" si="0"/>
        <v>0.20000354946534488</v>
      </c>
      <c r="H44" s="22">
        <f t="shared" si="1"/>
        <v>4.9989351603965426</v>
      </c>
      <c r="I44" s="22">
        <f>($B44 - $F$1*$A44 - 1) / ($F$1 * $F$1 * B44)</f>
        <v>24.99423222117726</v>
      </c>
      <c r="J44" s="35">
        <f t="shared" si="2"/>
        <v>60</v>
      </c>
    </row>
    <row r="45" spans="1:10" x14ac:dyDescent="0.25">
      <c r="A45" s="58">
        <v>72</v>
      </c>
      <c r="B45" s="59">
        <f>POWER((1 + $F$1), $A45)</f>
        <v>502400.09798238089</v>
      </c>
      <c r="C45" s="59">
        <f>POWER((1 + $F$1), -$A45)</f>
        <v>1.9904454716787693E-6</v>
      </c>
      <c r="D45" s="60">
        <f>($B45 - 1) / $F$1</f>
        <v>2511995.4899119041</v>
      </c>
      <c r="E45" s="60">
        <f t="shared" si="3"/>
        <v>3.9808988671196623E-7</v>
      </c>
      <c r="F45" s="60">
        <f>($B45 - 1) / ($F$1 * $B45)</f>
        <v>4.9999900477726413</v>
      </c>
      <c r="G45" s="60">
        <f t="shared" si="0"/>
        <v>0.20000039808988673</v>
      </c>
      <c r="H45" s="61">
        <f t="shared" si="1"/>
        <v>4.9998566876407828</v>
      </c>
      <c r="I45" s="61">
        <f>($B45 - $F$1*$A45 - 1) / ($F$1 * $F$1 * B45)</f>
        <v>24.999233678493397</v>
      </c>
      <c r="J45" s="62">
        <f t="shared" si="2"/>
        <v>72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F353-0F5C-443D-932F-4C6C7891DCB2}">
  <sheetPr>
    <pageSetUpPr fitToPage="1"/>
  </sheetPr>
  <dimension ref="A1:J44"/>
  <sheetViews>
    <sheetView workbookViewId="0">
      <selection activeCell="F26" sqref="F26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A25</v>
      </c>
      <c r="B1" s="5"/>
      <c r="C1" s="48" t="s">
        <v>59</v>
      </c>
      <c r="E1" s="1" t="s">
        <v>3</v>
      </c>
      <c r="F1" s="2">
        <f>VLOOKUP(C1,Summary!A10:'Summary'!D39, 3, FALSE)</f>
        <v>0.25</v>
      </c>
      <c r="I1" s="6" t="str">
        <f>"p. " &amp; VLOOKUP(C1,Summary!A10:'Summary'!D39, 4, FALSE)</f>
        <v>p. 840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1.25</v>
      </c>
      <c r="C5" s="23">
        <f>POWER((1 + $F$1), -$A5)</f>
        <v>0.8</v>
      </c>
      <c r="D5" s="25">
        <f>($B5 - 1) / $F$1</f>
        <v>1</v>
      </c>
      <c r="E5" s="25">
        <f>1/D5</f>
        <v>1</v>
      </c>
      <c r="F5" s="25">
        <f>($B5 - 1) / ($F$1 * $B5)</f>
        <v>0.8</v>
      </c>
      <c r="G5" s="25">
        <f>1/F5</f>
        <v>1.25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1.5625</v>
      </c>
      <c r="C6" s="14">
        <f>POWER((1 + $F$1), -$A6)</f>
        <v>0.64</v>
      </c>
      <c r="D6" s="16">
        <f>($B6 - 1) / $F$1</f>
        <v>2.25</v>
      </c>
      <c r="E6" s="16">
        <f>1/D6</f>
        <v>0.44444444444444442</v>
      </c>
      <c r="F6" s="16">
        <f>($B6 - 1) / ($F$1 * $B6)</f>
        <v>1.44</v>
      </c>
      <c r="G6" s="16">
        <f t="shared" ref="G6:G44" si="0">1/F6</f>
        <v>0.69444444444444442</v>
      </c>
      <c r="H6" s="18">
        <f t="shared" ref="H6:H44" si="1">I6*G6</f>
        <v>0.44444444444444442</v>
      </c>
      <c r="I6" s="18">
        <f>($B6 - $F$1*$A6 - 1) / ($F$1 * $F$1 * B6)</f>
        <v>0.64</v>
      </c>
      <c r="J6" s="34">
        <f t="shared" ref="J6:J44" si="2">A6</f>
        <v>2</v>
      </c>
    </row>
    <row r="7" spans="1:10" x14ac:dyDescent="0.25">
      <c r="A7" s="30">
        <v>3</v>
      </c>
      <c r="B7" s="23">
        <f>POWER((1 + $F$1), $A7)</f>
        <v>1.953125</v>
      </c>
      <c r="C7" s="23">
        <f>POWER((1 + $F$1), -$A7)</f>
        <v>0.51200000000000001</v>
      </c>
      <c r="D7" s="25">
        <f>($B7 - 1) / $F$1</f>
        <v>3.8125</v>
      </c>
      <c r="E7" s="25">
        <f>1/D7</f>
        <v>0.26229508196721313</v>
      </c>
      <c r="F7" s="25">
        <f>($B7 - 1) / ($F$1 * $B7)</f>
        <v>1.952</v>
      </c>
      <c r="G7" s="25">
        <f t="shared" si="0"/>
        <v>0.51229508196721307</v>
      </c>
      <c r="H7" s="27">
        <f t="shared" si="1"/>
        <v>0.85245901639344246</v>
      </c>
      <c r="I7" s="27">
        <f>($B7 - $F$1*$A7 - 1) / ($F$1 * $F$1 * B7)</f>
        <v>1.6639999999999999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2.44140625</v>
      </c>
      <c r="C8" s="14">
        <f>POWER((1 + $F$1), -$A8)</f>
        <v>0.40960000000000002</v>
      </c>
      <c r="D8" s="16">
        <f>($B8 - 1) / $F$1</f>
        <v>5.765625</v>
      </c>
      <c r="E8" s="16">
        <f t="shared" ref="E8:E44" si="3">1/D8</f>
        <v>0.17344173441734417</v>
      </c>
      <c r="F8" s="16">
        <f>($B8 - 1) / ($F$1 * $B8)</f>
        <v>2.3616000000000001</v>
      </c>
      <c r="G8" s="16">
        <f t="shared" si="0"/>
        <v>0.42344173441734417</v>
      </c>
      <c r="H8" s="18">
        <f t="shared" si="1"/>
        <v>1.2249322493224932</v>
      </c>
      <c r="I8" s="18">
        <f>($B8 - $F$1*$A8 - 1) / ($F$1 * $F$1 * B8)</f>
        <v>2.8927999999999998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3.0517578125</v>
      </c>
      <c r="C9" s="24">
        <f>POWER((1 + $F$1), -$A9)</f>
        <v>0.32768000000000003</v>
      </c>
      <c r="D9" s="26">
        <f>($B9 - 1) / $F$1</f>
        <v>8.20703125</v>
      </c>
      <c r="E9" s="26">
        <f t="shared" si="3"/>
        <v>0.12184673964778676</v>
      </c>
      <c r="F9" s="26">
        <f>($B9 - 1) / ($F$1 * $B9)</f>
        <v>2.6892800000000001</v>
      </c>
      <c r="G9" s="26">
        <f t="shared" si="0"/>
        <v>0.37184673964778675</v>
      </c>
      <c r="H9" s="28">
        <f t="shared" si="1"/>
        <v>1.5630652070442645</v>
      </c>
      <c r="I9" s="28">
        <f>($B9 - $F$1*$A9 - 1) / ($F$1 * $F$1 * B9)</f>
        <v>4.2035200000000001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3.814697265625</v>
      </c>
      <c r="C10" s="14">
        <f>POWER((1 + $F$1), -$A10)</f>
        <v>0.26214399999999999</v>
      </c>
      <c r="D10" s="16">
        <f>($B10 - 1) / $F$1</f>
        <v>11.2587890625</v>
      </c>
      <c r="E10" s="16">
        <f t="shared" si="3"/>
        <v>8.8819498655564225E-2</v>
      </c>
      <c r="F10" s="16">
        <f>($B10 - 1) / ($F$1 * $B10)</f>
        <v>2.9514239999999998</v>
      </c>
      <c r="G10" s="16">
        <f t="shared" si="0"/>
        <v>0.33881949865556427</v>
      </c>
      <c r="H10" s="18">
        <f t="shared" si="1"/>
        <v>1.8683320322664587</v>
      </c>
      <c r="I10" s="18">
        <f>($B10 - $F$1*$A10 - 1) / ($F$1 * $F$1 * B10)</f>
        <v>5.51424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4.76837158203125</v>
      </c>
      <c r="C11" s="23">
        <f>POWER((1 + $F$1), -$A11)</f>
        <v>0.20971519999999999</v>
      </c>
      <c r="D11" s="25">
        <f>($B11 - 1) / $F$1</f>
        <v>15.073486328125</v>
      </c>
      <c r="E11" s="25">
        <f t="shared" si="3"/>
        <v>6.634165303445036E-2</v>
      </c>
      <c r="F11" s="25">
        <f>($B11 - 1) / ($F$1 * $B11)</f>
        <v>3.1611392</v>
      </c>
      <c r="G11" s="25">
        <f t="shared" si="0"/>
        <v>0.31634165303445039</v>
      </c>
      <c r="H11" s="27">
        <f t="shared" si="1"/>
        <v>2.14243371503539</v>
      </c>
      <c r="I11" s="27">
        <f>($B11 - $F$1*$A11 - 1) / ($F$1 * $F$1 * B11)</f>
        <v>6.7725312000000004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5.9604644775390625</v>
      </c>
      <c r="C12" s="14">
        <f>POWER((1 + $F$1), -$A12)</f>
        <v>0.16777216</v>
      </c>
      <c r="D12" s="16">
        <f>($B12 - 1) / $F$1</f>
        <v>19.84185791015625</v>
      </c>
      <c r="E12" s="16">
        <f t="shared" si="3"/>
        <v>5.0398506255210113E-2</v>
      </c>
      <c r="F12" s="16">
        <f>($B12 - 1) / ($F$1 * $B12)</f>
        <v>3.3289113600000002</v>
      </c>
      <c r="G12" s="16">
        <f t="shared" si="0"/>
        <v>0.30039850625521008</v>
      </c>
      <c r="H12" s="18">
        <f t="shared" si="1"/>
        <v>2.387247799833276</v>
      </c>
      <c r="I12" s="18">
        <f>($B12 - $F$1*$A12 - 1) / ($F$1 * $F$1 * B12)</f>
        <v>7.9469363199999998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7.4505805969238281</v>
      </c>
      <c r="C13" s="23">
        <f>POWER((1 + $F$1), -$A13)</f>
        <v>0.13421772800000001</v>
      </c>
      <c r="D13" s="25">
        <f>($B13 - 1) / $F$1</f>
        <v>25.802322387695313</v>
      </c>
      <c r="E13" s="25">
        <f t="shared" si="3"/>
        <v>3.8756201281977737E-2</v>
      </c>
      <c r="F13" s="25">
        <f>($B13 - 1) / ($F$1 * $B13)</f>
        <v>3.4631290880000001</v>
      </c>
      <c r="G13" s="25">
        <f t="shared" si="0"/>
        <v>0.28875620128197771</v>
      </c>
      <c r="H13" s="27">
        <f t="shared" si="1"/>
        <v>2.6047767538488009</v>
      </c>
      <c r="I13" s="27">
        <f>($B13 - $F$1*$A13 - 1) / ($F$1 * $F$1 * B13)</f>
        <v>9.0206781439999997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9.3132257461547852</v>
      </c>
      <c r="C14" s="20">
        <f>POWER((1 + $F$1), -$A14)</f>
        <v>0.1073741824</v>
      </c>
      <c r="D14" s="21">
        <f>($B14 - 1) / $F$1</f>
        <v>33.252902984619141</v>
      </c>
      <c r="E14" s="21">
        <f t="shared" si="3"/>
        <v>3.0072562400417849E-2</v>
      </c>
      <c r="F14" s="21">
        <f>($B14 - 1) / ($F$1 * $B14)</f>
        <v>3.5705032704000002</v>
      </c>
      <c r="G14" s="21">
        <f t="shared" si="0"/>
        <v>0.28007256240041783</v>
      </c>
      <c r="H14" s="22">
        <f t="shared" si="1"/>
        <v>2.7970975039832857</v>
      </c>
      <c r="I14" s="22">
        <f>($B14 - $F$1*$A14 - 1) / ($F$1 * $F$1 * B14)</f>
        <v>9.9870457855999994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11.641532182693481</v>
      </c>
      <c r="C15" s="23">
        <f>POWER((1 + $F$1), -$A15)</f>
        <v>8.5899345919999995E-2</v>
      </c>
      <c r="D15" s="25">
        <f>($B15 - 1) / $F$1</f>
        <v>42.566128730773926</v>
      </c>
      <c r="E15" s="25">
        <f t="shared" si="3"/>
        <v>2.3492857579905605E-2</v>
      </c>
      <c r="F15" s="25">
        <f>($B15 - 1) / ($F$1 * $B15)</f>
        <v>3.6564026163199999</v>
      </c>
      <c r="G15" s="25">
        <f t="shared" si="0"/>
        <v>0.2734928575799056</v>
      </c>
      <c r="H15" s="27">
        <f t="shared" si="1"/>
        <v>2.9663142664841535</v>
      </c>
      <c r="I15" s="27">
        <f>($B15 - $F$1*$A15 - 1) / ($F$1 * $F$1 * B15)</f>
        <v>10.8460392448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14.551915228366852</v>
      </c>
      <c r="C16" s="14">
        <f>POWER((1 + $F$1), -$A16)</f>
        <v>6.8719476735999999E-2</v>
      </c>
      <c r="D16" s="16">
        <f>($B16 - 1) / $F$1</f>
        <v>54.207660913467407</v>
      </c>
      <c r="E16" s="16">
        <f t="shared" si="3"/>
        <v>1.8447577024146396E-2</v>
      </c>
      <c r="F16" s="16">
        <f>($B16 - 1) / ($F$1 * $B16)</f>
        <v>3.7251220930560001</v>
      </c>
      <c r="G16" s="16">
        <f t="shared" si="0"/>
        <v>0.2684475770241464</v>
      </c>
      <c r="H16" s="18">
        <f t="shared" si="1"/>
        <v>3.1145163028409728</v>
      </c>
      <c r="I16" s="18">
        <f>($B16 - $F$1*$A16 - 1) / ($F$1 * $F$1 * B16)</f>
        <v>11.601953488895999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18.189894035458565</v>
      </c>
      <c r="C17" s="23">
        <f>POWER((1 + $F$1), -$A17)</f>
        <v>5.4975581388800002E-2</v>
      </c>
      <c r="D17" s="25">
        <f>($B17 - 1) / $F$1</f>
        <v>68.759576141834259</v>
      </c>
      <c r="E17" s="25">
        <f t="shared" si="3"/>
        <v>1.4543428800917033E-2</v>
      </c>
      <c r="F17" s="25">
        <f>($B17 - 1) / ($F$1 * $B17)</f>
        <v>3.7800976744448</v>
      </c>
      <c r="G17" s="25">
        <f t="shared" si="0"/>
        <v>0.26454342880091702</v>
      </c>
      <c r="H17" s="27">
        <f t="shared" si="1"/>
        <v>3.2437417023523145</v>
      </c>
      <c r="I17" s="27">
        <f>($B17 - $F$1*$A17 - 1) / ($F$1 * $F$1 * B17)</f>
        <v>12.261660465561601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22.737367544323206</v>
      </c>
      <c r="C18" s="14">
        <f>POWER((1 + $F$1), -$A18)</f>
        <v>4.398046511104E-2</v>
      </c>
      <c r="D18" s="16">
        <f>($B18 - 1) / $F$1</f>
        <v>86.949470177292824</v>
      </c>
      <c r="E18" s="16">
        <f t="shared" si="3"/>
        <v>1.1500932644683944E-2</v>
      </c>
      <c r="F18" s="16">
        <f>($B18 - 1) / ($F$1 * $B18)</f>
        <v>3.8240781395558399</v>
      </c>
      <c r="G18" s="16">
        <f t="shared" si="0"/>
        <v>0.26150093264468394</v>
      </c>
      <c r="H18" s="18">
        <f t="shared" si="1"/>
        <v>3.3559477718976991</v>
      </c>
      <c r="I18" s="18">
        <f>($B18 - $F$1*$A18 - 1) / ($F$1 * $F$1 * B18)</f>
        <v>12.833406512005119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28.421709430404007</v>
      </c>
      <c r="C19" s="24">
        <f>POWER((1 + $F$1), -$A19)</f>
        <v>3.5184372088832003E-2</v>
      </c>
      <c r="D19" s="26">
        <f>($B19 - 1) / $F$1</f>
        <v>109.68683772161603</v>
      </c>
      <c r="E19" s="26">
        <f t="shared" si="3"/>
        <v>9.1168641632097085E-3</v>
      </c>
      <c r="F19" s="26">
        <f>($B19 - 1) / ($F$1 * $B19)</f>
        <v>3.8592625116446722</v>
      </c>
      <c r="G19" s="26">
        <f t="shared" si="0"/>
        <v>0.25911686416320967</v>
      </c>
      <c r="H19" s="28">
        <f t="shared" si="1"/>
        <v>3.4529881502074171</v>
      </c>
      <c r="I19" s="28">
        <f>($B19 - $F$1*$A19 - 1) / ($F$1 * $F$1 * B19)</f>
        <v>13.325987721248769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35.527136788005009</v>
      </c>
      <c r="C20" s="14">
        <f>POWER((1 + $F$1), -$A20)</f>
        <v>2.8147497671065599E-2</v>
      </c>
      <c r="D20" s="16">
        <f>($B20 - 1) / $F$1</f>
        <v>138.10854715202004</v>
      </c>
      <c r="E20" s="16">
        <f t="shared" si="3"/>
        <v>7.2406814829445087E-3</v>
      </c>
      <c r="F20" s="16">
        <f>($B20 - 1) / ($F$1 * $B20)</f>
        <v>3.8874100093157375</v>
      </c>
      <c r="G20" s="16">
        <f t="shared" si="0"/>
        <v>0.25724068148294449</v>
      </c>
      <c r="H20" s="18">
        <f t="shared" si="1"/>
        <v>3.5365963850915514</v>
      </c>
      <c r="I20" s="18">
        <f>($B20 - $F$1*$A20 - 1) / ($F$1 * $F$1 * B20)</f>
        <v>13.748200186314753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44.408920985006262</v>
      </c>
      <c r="C21" s="23">
        <f>POWER((1 + $F$1), -$A21)</f>
        <v>2.2517998136852482E-2</v>
      </c>
      <c r="D21" s="25">
        <f>($B21 - 1) / $F$1</f>
        <v>173.63568394002505</v>
      </c>
      <c r="E21" s="25">
        <f t="shared" si="3"/>
        <v>5.7591848478876426E-3</v>
      </c>
      <c r="F21" s="25">
        <f>($B21 - 1) / ($F$1 * $B21)</f>
        <v>3.9099280074525899</v>
      </c>
      <c r="G21" s="25">
        <f t="shared" si="0"/>
        <v>0.25575918484788768</v>
      </c>
      <c r="H21" s="27">
        <f t="shared" si="1"/>
        <v>3.6083754303436408</v>
      </c>
      <c r="I21" s="27">
        <f>($B21 - $F$1*$A21 - 1) / ($F$1 * $F$1 * B21)</f>
        <v>14.108488156504391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55.511151231257827</v>
      </c>
      <c r="C22" s="14">
        <f>POWER((1 + $F$1), -$A22)</f>
        <v>1.8014398509481985E-2</v>
      </c>
      <c r="D22" s="16">
        <f>($B22 - 1) / $F$1</f>
        <v>218.04460492503131</v>
      </c>
      <c r="E22" s="16">
        <f t="shared" si="3"/>
        <v>4.5862175784804338E-3</v>
      </c>
      <c r="F22" s="16">
        <f>($B22 - 1) / ($F$1 * $B22)</f>
        <v>3.9279424059620722</v>
      </c>
      <c r="G22" s="16">
        <f t="shared" si="0"/>
        <v>0.25458621757848043</v>
      </c>
      <c r="H22" s="18">
        <f t="shared" si="1"/>
        <v>3.6697923343494088</v>
      </c>
      <c r="I22" s="18">
        <f>($B22 - $F$1*$A22 - 1) / ($F$1 * $F$1 * B22)</f>
        <v>14.414732931165586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69.388939039072284</v>
      </c>
      <c r="C23" s="23">
        <f>POWER((1 + $F$1), -$A23)</f>
        <v>1.4411518807585587E-2</v>
      </c>
      <c r="D23" s="25">
        <f>($B23 - 1) / $F$1</f>
        <v>273.55575615628914</v>
      </c>
      <c r="E23" s="25">
        <f t="shared" si="3"/>
        <v>3.6555619009847316E-3</v>
      </c>
      <c r="F23" s="25">
        <f>($B23 - 1) / ($F$1 * $B23)</f>
        <v>3.9423539247696575</v>
      </c>
      <c r="G23" s="25">
        <f t="shared" si="0"/>
        <v>0.25365556190098476</v>
      </c>
      <c r="H23" s="27">
        <f t="shared" si="1"/>
        <v>3.7221772955251611</v>
      </c>
      <c r="I23" s="27">
        <f>($B23 - $F$1*$A23 - 1) / ($F$1 * $F$1 * B23)</f>
        <v>14.674140269702127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86.736173798840355</v>
      </c>
      <c r="C24" s="20">
        <f>POWER((1 + $F$1), -$A24)</f>
        <v>1.1529215046068469E-2</v>
      </c>
      <c r="D24" s="21">
        <f>($B24 - 1) / $F$1</f>
        <v>342.94469519536142</v>
      </c>
      <c r="E24" s="21">
        <f t="shared" si="3"/>
        <v>2.9159220539345019E-3</v>
      </c>
      <c r="F24" s="21">
        <f>($B24 - 1) / ($F$1 * $B24)</f>
        <v>3.9538831398157259</v>
      </c>
      <c r="G24" s="21">
        <f t="shared" si="0"/>
        <v>0.25291592205393454</v>
      </c>
      <c r="H24" s="22">
        <f t="shared" si="1"/>
        <v>3.7667262356852405</v>
      </c>
      <c r="I24" s="22">
        <f>($B24 - $F$1*$A24 - 1) / ($F$1 * $F$1 * B24)</f>
        <v>14.893195355577427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108.42021724855044</v>
      </c>
      <c r="C25" s="23">
        <f>POWER((1 + $F$1), -$A25)</f>
        <v>9.223372036854775E-3</v>
      </c>
      <c r="D25" s="25">
        <f>($B25 - 1) / $F$1</f>
        <v>429.68086899420177</v>
      </c>
      <c r="E25" s="25">
        <f t="shared" si="3"/>
        <v>2.3273086426696234E-3</v>
      </c>
      <c r="F25" s="25">
        <f>($B25 - 1) / ($F$1 * $B25)</f>
        <v>3.963106511852581</v>
      </c>
      <c r="G25" s="25">
        <f t="shared" si="0"/>
        <v>0.25232730864266961</v>
      </c>
      <c r="H25" s="27">
        <f t="shared" si="1"/>
        <v>3.8045060740157512</v>
      </c>
      <c r="I25" s="27">
        <f>($B25 - $F$1*$A25 - 1) / ($F$1 * $F$1 * B25)</f>
        <v>15.077662796314522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135.52527156068805</v>
      </c>
      <c r="C26" s="14">
        <f>POWER((1 + $F$1), -$A26)</f>
        <v>7.378697629483821E-3</v>
      </c>
      <c r="D26" s="16">
        <f>($B26 - 1) / $F$1</f>
        <v>538.10108624275222</v>
      </c>
      <c r="E26" s="16">
        <f t="shared" si="3"/>
        <v>1.8583868822537044E-3</v>
      </c>
      <c r="F26" s="16">
        <f>($B26 - 1) / ($F$1 * $B26)</f>
        <v>3.9704852094820646</v>
      </c>
      <c r="G26" s="16">
        <f t="shared" si="0"/>
        <v>0.2518583868822537</v>
      </c>
      <c r="H26" s="18">
        <f t="shared" si="1"/>
        <v>3.836461954361674</v>
      </c>
      <c r="I26" s="18">
        <f>($B26 - $F$1*$A26 - 1) / ($F$1 * $F$1 * B26)</f>
        <v>15.232615446533682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169.40658945086005</v>
      </c>
      <c r="C27" s="23">
        <f>POWER((1 + $F$1), -$A27)</f>
        <v>5.9029581035870572E-3</v>
      </c>
      <c r="D27" s="25">
        <f>($B27 - 1) / $F$1</f>
        <v>673.62635780344021</v>
      </c>
      <c r="E27" s="25">
        <f t="shared" si="3"/>
        <v>1.4845024818518065E-3</v>
      </c>
      <c r="F27" s="25">
        <f>($B27 - 1) / ($F$1 * $B27)</f>
        <v>3.9763881675856516</v>
      </c>
      <c r="G27" s="25">
        <f t="shared" si="0"/>
        <v>0.25148450248185183</v>
      </c>
      <c r="H27" s="27">
        <f t="shared" si="1"/>
        <v>3.8634257716696343</v>
      </c>
      <c r="I27" s="27">
        <f>($B27 - $F$1*$A27 - 1) / ($F$1 * $F$1 * B27)</f>
        <v>15.362480524812598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211.75823681357508</v>
      </c>
      <c r="C28" s="14">
        <f>POWER((1 + $F$1), -$A28)</f>
        <v>4.7223664828696457E-3</v>
      </c>
      <c r="D28" s="16">
        <f>($B28 - 1) / $F$1</f>
        <v>843.03294725430032</v>
      </c>
      <c r="E28" s="16">
        <f t="shared" si="3"/>
        <v>1.1861932600106917E-3</v>
      </c>
      <c r="F28" s="16">
        <f>($B28 - 1) / ($F$1 * $B28)</f>
        <v>3.9811105340685216</v>
      </c>
      <c r="G28" s="16">
        <f t="shared" si="0"/>
        <v>0.25118619326001068</v>
      </c>
      <c r="H28" s="18">
        <f t="shared" si="1"/>
        <v>3.8861254470389737</v>
      </c>
      <c r="I28" s="18">
        <f>($B28 - $F$1*$A28 - 1) / ($F$1 * $F$1 * B28)</f>
        <v>15.4710949539186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264.69779601696888</v>
      </c>
      <c r="C29" s="24">
        <f>POWER((1 + $F$1), -$A29)</f>
        <v>3.7778931862957159E-3</v>
      </c>
      <c r="D29" s="26">
        <f>($B29 - 1) / $F$1</f>
        <v>1054.7911840678755</v>
      </c>
      <c r="E29" s="26">
        <f t="shared" si="3"/>
        <v>9.4805494689804905E-4</v>
      </c>
      <c r="F29" s="26">
        <f>($B29 - 1) / ($F$1 * $B29)</f>
        <v>3.9848884272548171</v>
      </c>
      <c r="G29" s="26">
        <f t="shared" si="0"/>
        <v>0.25094805494689804</v>
      </c>
      <c r="H29" s="28">
        <f t="shared" si="1"/>
        <v>3.9051945053101949</v>
      </c>
      <c r="I29" s="28">
        <f>($B29 - $F$1*$A29 - 1) / ($F$1 * $F$1 * B29)</f>
        <v>15.561764390389698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330.87224502121109</v>
      </c>
      <c r="C30" s="14">
        <f>POWER((1 + $F$1), -$A30)</f>
        <v>3.0223145490365726E-3</v>
      </c>
      <c r="D30" s="16">
        <f>($B30 - 1) / $F$1</f>
        <v>1319.4889800848443</v>
      </c>
      <c r="E30" s="16">
        <f t="shared" si="3"/>
        <v>7.5786915623630221E-4</v>
      </c>
      <c r="F30" s="16">
        <f>($B30 - 1) / ($F$1 * $B30)</f>
        <v>3.9879107418038537</v>
      </c>
      <c r="G30" s="16">
        <f t="shared" si="0"/>
        <v>0.25075786915623632</v>
      </c>
      <c r="H30" s="18">
        <f t="shared" si="1"/>
        <v>3.921181607751425</v>
      </c>
      <c r="I30" s="18">
        <f>($B30 - $F$1*$A30 - 1) / ($F$1 * $F$1 * B30)</f>
        <v>15.637322254115611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413.59030627651384</v>
      </c>
      <c r="C31" s="23">
        <f>POWER((1 + $F$1), -$A31)</f>
        <v>2.4178516392292584E-3</v>
      </c>
      <c r="D31" s="25">
        <f>($B31 - 1) / $F$1</f>
        <v>1650.3612251060554</v>
      </c>
      <c r="E31" s="25">
        <f t="shared" si="3"/>
        <v>6.0592795370343125E-4</v>
      </c>
      <c r="F31" s="25">
        <f>($B31 - 1) / ($F$1 * $B31)</f>
        <v>3.990328593443083</v>
      </c>
      <c r="G31" s="25">
        <f t="shared" si="0"/>
        <v>0.25060592795370346</v>
      </c>
      <c r="H31" s="27">
        <f t="shared" si="1"/>
        <v>3.9345597810000301</v>
      </c>
      <c r="I31" s="27">
        <f>($B31 - $F$1*$A31 - 1) / ($F$1 * $F$1 * B31)</f>
        <v>15.700186396735573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516.98788284564228</v>
      </c>
      <c r="C32" s="14">
        <f>POWER((1 + $F$1), -$A32)</f>
        <v>1.9342813113834068E-3</v>
      </c>
      <c r="D32" s="16">
        <f>($B32 - 1) / $F$1</f>
        <v>2063.9515313825691</v>
      </c>
      <c r="E32" s="16">
        <f t="shared" si="3"/>
        <v>4.8450750165152128E-4</v>
      </c>
      <c r="F32" s="16">
        <f>($B32 - 1) / ($F$1 * $B32)</f>
        <v>3.9922628747544664</v>
      </c>
      <c r="G32" s="16">
        <f t="shared" si="0"/>
        <v>0.25048450750165152</v>
      </c>
      <c r="H32" s="18">
        <f t="shared" si="1"/>
        <v>3.9457351598150296</v>
      </c>
      <c r="I32" s="18">
        <f>($B32 - $F$1*$A32 - 1) / ($F$1 * $F$1 * B32)</f>
        <v>15.752411992142925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646.23485355705282</v>
      </c>
      <c r="C33" s="23">
        <f>POWER((1 + $F$1), -$A33)</f>
        <v>1.5474250491067255E-3</v>
      </c>
      <c r="D33" s="25">
        <f>($B33 - 1) / $F$1</f>
        <v>2580.9394142282113</v>
      </c>
      <c r="E33" s="25">
        <f t="shared" si="3"/>
        <v>3.8745582111970422E-4</v>
      </c>
      <c r="F33" s="25">
        <f>($B33 - 1) / ($F$1 * $B33)</f>
        <v>3.9938102998035729</v>
      </c>
      <c r="G33" s="25">
        <f t="shared" si="0"/>
        <v>0.25038745582111971</v>
      </c>
      <c r="H33" s="27">
        <f t="shared" si="1"/>
        <v>3.955055124750114</v>
      </c>
      <c r="I33" s="27">
        <f>($B33 - $F$1*$A33 - 1) / ($F$1 * $F$1 * B33)</f>
        <v>15.795739893517911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807.7935669463161</v>
      </c>
      <c r="C34" s="20">
        <f>POWER((1 + $F$1), -$A34)</f>
        <v>1.2379400392853802E-3</v>
      </c>
      <c r="D34" s="21">
        <f>($B34 - 1) / $F$1</f>
        <v>3227.1742677852644</v>
      </c>
      <c r="E34" s="21">
        <f t="shared" si="3"/>
        <v>3.0986860857882241E-4</v>
      </c>
      <c r="F34" s="21">
        <f>($B34 - 1) / ($F$1 * $B34)</f>
        <v>3.9950482398428586</v>
      </c>
      <c r="G34" s="21">
        <f t="shared" si="0"/>
        <v>0.25030986860857879</v>
      </c>
      <c r="H34" s="22">
        <f t="shared" si="1"/>
        <v>3.9628157669705408</v>
      </c>
      <c r="I34" s="22">
        <f>($B34 - $F$1*$A34 - 1) / ($F$1 * $F$1 * B34)</f>
        <v>15.831640154657189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1009.7419586828951</v>
      </c>
      <c r="C35" s="23">
        <f>POWER((1 + $F$1), -$A35)</f>
        <v>9.903520314283043E-4</v>
      </c>
      <c r="D35" s="25">
        <f>($B35 - 1) / $F$1</f>
        <v>4034.9678347315803</v>
      </c>
      <c r="E35" s="25">
        <f t="shared" si="3"/>
        <v>2.4783345021795529E-4</v>
      </c>
      <c r="F35" s="25">
        <f>($B35 - 1) / ($F$1 * $B35)</f>
        <v>3.9960385918742869</v>
      </c>
      <c r="G35" s="25">
        <f t="shared" si="0"/>
        <v>0.25024783345021795</v>
      </c>
      <c r="H35" s="27">
        <f t="shared" si="1"/>
        <v>3.9692686521729734</v>
      </c>
      <c r="I35" s="27">
        <f>($B35 - $F$1*$A35 - 1) / ($F$1 * $F$1 * B35)</f>
        <v>15.861350715600038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1262.177448353619</v>
      </c>
      <c r="C36" s="14">
        <f>POWER((1 + $F$1), -$A36)</f>
        <v>7.9228162514264331E-4</v>
      </c>
      <c r="D36" s="16">
        <f>($B36 - 1) / $F$1</f>
        <v>5044.7097934144758</v>
      </c>
      <c r="E36" s="16">
        <f t="shared" si="3"/>
        <v>1.9822745825843772E-4</v>
      </c>
      <c r="F36" s="16">
        <f>($B36 - 1) / ($F$1 * $B36)</f>
        <v>3.9968308734994293</v>
      </c>
      <c r="G36" s="16">
        <f t="shared" si="0"/>
        <v>0.25019822745825843</v>
      </c>
      <c r="H36" s="18">
        <f t="shared" si="1"/>
        <v>3.9746268853429201</v>
      </c>
      <c r="I36" s="18">
        <f>($B36 - $F$1*$A36 - 1) / ($F$1 * $F$1 * B36)</f>
        <v>15.88591144597946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1577.7218104420238</v>
      </c>
      <c r="C37" s="23">
        <f>POWER((1 + $F$1), -$A37)</f>
        <v>6.3382530011411463E-4</v>
      </c>
      <c r="D37" s="25">
        <f>($B37 - 1) / $F$1</f>
        <v>6306.887241768095</v>
      </c>
      <c r="E37" s="25">
        <f t="shared" si="3"/>
        <v>1.5855682235404236E-4</v>
      </c>
      <c r="F37" s="25">
        <f>($B37 - 1) / ($F$1 * $B37)</f>
        <v>3.9974646987995435</v>
      </c>
      <c r="G37" s="25">
        <f t="shared" si="0"/>
        <v>0.25015855682235405</v>
      </c>
      <c r="H37" s="27">
        <f t="shared" si="1"/>
        <v>3.9790704994492665</v>
      </c>
      <c r="I37" s="27">
        <f>($B37 - $F$1*$A37 - 1) / ($F$1 * $F$1 * B37)</f>
        <v>15.90619385558311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1972.1522630525296</v>
      </c>
      <c r="C38" s="14">
        <f>POWER((1 + $F$1), -$A38)</f>
        <v>5.0706024009129172E-4</v>
      </c>
      <c r="D38" s="16">
        <f>($B38 - 1) / $F$1</f>
        <v>7884.6090522101185</v>
      </c>
      <c r="E38" s="16">
        <f t="shared" si="3"/>
        <v>1.2682937015370371E-4</v>
      </c>
      <c r="F38" s="16">
        <f>($B38 - 1) / ($F$1 * $B38)</f>
        <v>3.9979717590396349</v>
      </c>
      <c r="G38" s="16">
        <f t="shared" si="0"/>
        <v>0.25012682937015368</v>
      </c>
      <c r="H38" s="18">
        <f t="shared" si="1"/>
        <v>3.9827512056590959</v>
      </c>
      <c r="I38" s="18">
        <f>($B38 - $F$1*$A38 - 1) / ($F$1 * $F$1 * B38)</f>
        <v>15.922926843506124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2465.1903288156618</v>
      </c>
      <c r="C39" s="24">
        <f>POWER((1 + $F$1), -$A39)</f>
        <v>4.0564819207303341E-4</v>
      </c>
      <c r="D39" s="26">
        <f>($B39 - 1) / $F$1</f>
        <v>9856.7613152626473</v>
      </c>
      <c r="E39" s="26">
        <f t="shared" si="3"/>
        <v>1.0145320232636206E-4</v>
      </c>
      <c r="F39" s="26">
        <f>($B39 - 1) / ($F$1 * $B39)</f>
        <v>3.998377407231708</v>
      </c>
      <c r="G39" s="26">
        <f t="shared" si="0"/>
        <v>0.25010145320232635</v>
      </c>
      <c r="H39" s="28">
        <f t="shared" si="1"/>
        <v>3.985796551674309</v>
      </c>
      <c r="I39" s="28">
        <f>($B39 - $F$1*$A39 - 1) / ($F$1 * $F$1 * B39)</f>
        <v>15.936718882036606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3081.4879110195775</v>
      </c>
      <c r="C40" s="14">
        <f>POWER((1 + $F$1), -$A40)</f>
        <v>3.2451855365842671E-4</v>
      </c>
      <c r="D40" s="16">
        <f>($B40 - 1) / $F$1</f>
        <v>12321.95164407831</v>
      </c>
      <c r="E40" s="16">
        <f t="shared" si="3"/>
        <v>8.1155975034245527E-5</v>
      </c>
      <c r="F40" s="16">
        <f>($B40 - 1) / ($F$1 * $B40)</f>
        <v>3.9987019257853662</v>
      </c>
      <c r="G40" s="16">
        <f t="shared" si="0"/>
        <v>0.25008115597503427</v>
      </c>
      <c r="H40" s="18">
        <f t="shared" si="1"/>
        <v>3.9883135395950693</v>
      </c>
      <c r="I40" s="18">
        <f>($B40 - $F$1*$A40 - 1) / ($F$1 * $F$1 * B40)</f>
        <v>15.948077031414652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7523.1638452626403</v>
      </c>
      <c r="C41" s="23">
        <f>POWER((1 + $F$1), -$A41)</f>
        <v>1.3292279957849158E-4</v>
      </c>
      <c r="D41" s="25">
        <f>($B41 - 1) / $F$1</f>
        <v>30088.655381050561</v>
      </c>
      <c r="E41" s="25">
        <f t="shared" si="3"/>
        <v>3.3235117599498542E-5</v>
      </c>
      <c r="F41" s="25">
        <f>($B41 - 1) / ($F$1 * $B41)</f>
        <v>3.9994683088016862</v>
      </c>
      <c r="G41" s="25">
        <f t="shared" si="0"/>
        <v>0.25003323511759951</v>
      </c>
      <c r="H41" s="27">
        <f t="shared" si="1"/>
        <v>3.9946823811840804</v>
      </c>
      <c r="I41" s="27">
        <f>($B41 - $F$1*$A41 - 1) / ($F$1 * $F$1 * B41)</f>
        <v>15.976605587274186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44841.550858394148</v>
      </c>
      <c r="C42" s="14">
        <f>POWER((1 + $F$1), -$A42)</f>
        <v>2.2300745198530623E-5</v>
      </c>
      <c r="D42" s="16">
        <f>($B42 - 1) / $F$1</f>
        <v>179362.20343357659</v>
      </c>
      <c r="E42" s="16">
        <f t="shared" si="3"/>
        <v>5.5753106332144896E-6</v>
      </c>
      <c r="F42" s="16">
        <f>($B42 - 1) / ($F$1 * $B42)</f>
        <v>3.999910797019206</v>
      </c>
      <c r="G42" s="16">
        <f t="shared" si="0"/>
        <v>0.25000557531063322</v>
      </c>
      <c r="H42" s="18">
        <f t="shared" si="1"/>
        <v>3.9989295403584229</v>
      </c>
      <c r="I42" s="18">
        <f>($B42 - $F$1*$A42 - 1) / ($F$1 * $F$1 * B42)</f>
        <v>15.995361444998705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70064.923216240859</v>
      </c>
      <c r="C43" s="23">
        <f>POWER((1 + $F$1), -$A43)</f>
        <v>1.4272476927059597E-5</v>
      </c>
      <c r="D43" s="25">
        <f>($B43 - 1) / $F$1</f>
        <v>280255.69286496344</v>
      </c>
      <c r="E43" s="25">
        <f t="shared" si="3"/>
        <v>3.5681701583911568E-6</v>
      </c>
      <c r="F43" s="25">
        <f>($B43 - 1) / ($F$1 * $B43)</f>
        <v>3.9999429100922916</v>
      </c>
      <c r="G43" s="25">
        <f t="shared" si="0"/>
        <v>0.2500035681701584</v>
      </c>
      <c r="H43" s="27">
        <f t="shared" si="1"/>
        <v>3.9992863659683215</v>
      </c>
      <c r="I43" s="27">
        <f>($B43 - $F$1*$A43 - 1) / ($F$1 * $F$1 * B43)</f>
        <v>15.996917144983755</v>
      </c>
      <c r="J43" s="34">
        <f t="shared" si="2"/>
        <v>50</v>
      </c>
    </row>
    <row r="44" spans="1:10" x14ac:dyDescent="0.25">
      <c r="A44" s="32">
        <v>60</v>
      </c>
      <c r="B44" s="15">
        <f>POWER((1 + $F$1), $A44)</f>
        <v>652530.44679985242</v>
      </c>
      <c r="C44" s="15">
        <f>POWER((1 + $F$1), -$A44)</f>
        <v>1.532495540865889E-6</v>
      </c>
      <c r="D44" s="17">
        <f>($B44 - 1) / $F$1</f>
        <v>2610117.7871994097</v>
      </c>
      <c r="E44" s="17">
        <f t="shared" si="3"/>
        <v>3.8312447235301774E-7</v>
      </c>
      <c r="F44" s="17">
        <f>($B44 - 1) / ($F$1 * $B44)</f>
        <v>3.9999938700178364</v>
      </c>
      <c r="G44" s="17">
        <f t="shared" si="0"/>
        <v>0.25000038312447237</v>
      </c>
      <c r="H44" s="19">
        <f t="shared" si="1"/>
        <v>3.9999080501266358</v>
      </c>
      <c r="I44" s="19">
        <f>($B44 - $F$1*$A44 - 1) / ($F$1 * $F$1 * B44)</f>
        <v>15.999607681141539</v>
      </c>
      <c r="J44" s="36">
        <f t="shared" si="2"/>
        <v>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CBED-D33B-4D10-BE90-B560B42E8428}">
  <sheetPr>
    <pageSetUpPr fitToPage="1"/>
  </sheetPr>
  <dimension ref="A1:J43"/>
  <sheetViews>
    <sheetView workbookViewId="0">
      <selection activeCell="M43" sqref="M4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A26</v>
      </c>
      <c r="B1" s="5"/>
      <c r="C1" s="48" t="s">
        <v>60</v>
      </c>
      <c r="E1" s="1" t="s">
        <v>3</v>
      </c>
      <c r="F1" s="2">
        <f>VLOOKUP(C1,Summary!A10:'Summary'!D39, 3, FALSE)</f>
        <v>0.3</v>
      </c>
      <c r="I1" s="6" t="str">
        <f>"p. " &amp; VLOOKUP(C1,Summary!A10:'Summary'!D39, 4, FALSE)</f>
        <v>p. 841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1.3</v>
      </c>
      <c r="C5" s="23">
        <f>POWER((1 + $F$1), -$A5)</f>
        <v>0.76923076923076916</v>
      </c>
      <c r="D5" s="25">
        <f>($B5 - 1) / $F$1</f>
        <v>1.0000000000000002</v>
      </c>
      <c r="E5" s="25">
        <f>1/D5</f>
        <v>0.99999999999999978</v>
      </c>
      <c r="F5" s="25">
        <f>($B5 - 1) / ($F$1 * $B5)</f>
        <v>0.76923076923076927</v>
      </c>
      <c r="G5" s="25">
        <f>1/F5</f>
        <v>1.2999999999999998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1.6900000000000002</v>
      </c>
      <c r="C6" s="14">
        <f>POWER((1 + $F$1), -$A6)</f>
        <v>0.59171597633136086</v>
      </c>
      <c r="D6" s="16">
        <f>($B6 - 1) / $F$1</f>
        <v>2.3000000000000007</v>
      </c>
      <c r="E6" s="16">
        <f>1/D6</f>
        <v>0.43478260869565205</v>
      </c>
      <c r="F6" s="16">
        <f>($B6 - 1) / ($F$1 * $B6)</f>
        <v>1.3609467455621305</v>
      </c>
      <c r="G6" s="16">
        <f t="shared" ref="G6:G43" si="0">1/F6</f>
        <v>0.73478260869565204</v>
      </c>
      <c r="H6" s="18">
        <f t="shared" ref="H6:H43" si="1">I6*G6</f>
        <v>0.43478260869565349</v>
      </c>
      <c r="I6" s="18">
        <f>($B6 - $F$1*$A6 - 1) / ($F$1 * $F$1 * B6)</f>
        <v>0.59171597633136286</v>
      </c>
      <c r="J6" s="34">
        <f t="shared" ref="J6:J43" si="2">A6</f>
        <v>2</v>
      </c>
    </row>
    <row r="7" spans="1:10" x14ac:dyDescent="0.25">
      <c r="A7" s="30">
        <v>3</v>
      </c>
      <c r="B7" s="23">
        <f>POWER((1 + $F$1), $A7)</f>
        <v>2.1970000000000005</v>
      </c>
      <c r="C7" s="23">
        <f>POWER((1 + $F$1), -$A7)</f>
        <v>0.45516613563950831</v>
      </c>
      <c r="D7" s="25">
        <f>($B7 - 1) / $F$1</f>
        <v>3.990000000000002</v>
      </c>
      <c r="E7" s="25">
        <f>1/D7</f>
        <v>0.25062656641603998</v>
      </c>
      <c r="F7" s="25">
        <f>($B7 - 1) / ($F$1 * $B7)</f>
        <v>1.8161128812016389</v>
      </c>
      <c r="G7" s="25">
        <f t="shared" si="0"/>
        <v>0.55062656641604002</v>
      </c>
      <c r="H7" s="27">
        <f t="shared" si="1"/>
        <v>0.82706766917293373</v>
      </c>
      <c r="I7" s="27">
        <f>($B7 - $F$1*$A7 - 1) / ($F$1 * $F$1 * B7)</f>
        <v>1.5020482476103805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2.8561000000000005</v>
      </c>
      <c r="C8" s="14">
        <f>POWER((1 + $F$1), -$A8)</f>
        <v>0.35012779664577565</v>
      </c>
      <c r="D8" s="16">
        <f>($B8 - 1) / $F$1</f>
        <v>6.1870000000000021</v>
      </c>
      <c r="E8" s="16">
        <f t="shared" ref="E8:E43" si="3">1/D8</f>
        <v>0.16162922256343942</v>
      </c>
      <c r="F8" s="16">
        <f>($B8 - 1) / ($F$1 * $B8)</f>
        <v>2.1662406778474148</v>
      </c>
      <c r="G8" s="16">
        <f t="shared" si="0"/>
        <v>0.46162922256343936</v>
      </c>
      <c r="H8" s="18">
        <f t="shared" si="1"/>
        <v>1.1782770324874743</v>
      </c>
      <c r="I8" s="18">
        <f>($B8 - $F$1*$A8 - 1) / ($F$1 * $F$1 * B8)</f>
        <v>2.552431637547707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3.712930000000001</v>
      </c>
      <c r="C9" s="24">
        <f>POWER((1 + $F$1), -$A9)</f>
        <v>0.26932907434290432</v>
      </c>
      <c r="D9" s="26">
        <f>($B9 - 1) / $F$1</f>
        <v>9.0431000000000044</v>
      </c>
      <c r="E9" s="26">
        <f t="shared" si="3"/>
        <v>0.11058154836284012</v>
      </c>
      <c r="F9" s="26">
        <f>($B9 - 1) / ($F$1 * $B9)</f>
        <v>2.435569752190319</v>
      </c>
      <c r="G9" s="26">
        <f t="shared" si="0"/>
        <v>0.41058154836284011</v>
      </c>
      <c r="H9" s="28">
        <f t="shared" si="1"/>
        <v>1.4903075272859978</v>
      </c>
      <c r="I9" s="28">
        <f>($B9 - $F$1*$A9 - 1) / ($F$1 * $F$1 * B9)</f>
        <v>3.6297479349193247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4.8268090000000017</v>
      </c>
      <c r="C10" s="14">
        <f>POWER((1 + $F$1), -$A10)</f>
        <v>0.20717621103300329</v>
      </c>
      <c r="D10" s="16">
        <f>($B10 - 1) / $F$1</f>
        <v>12.756030000000006</v>
      </c>
      <c r="E10" s="16">
        <f t="shared" si="3"/>
        <v>7.8394296658129484E-2</v>
      </c>
      <c r="F10" s="16">
        <f>($B10 - 1) / ($F$1 * $B10)</f>
        <v>2.6427459632233226</v>
      </c>
      <c r="G10" s="16">
        <f t="shared" si="0"/>
        <v>0.37839429665812946</v>
      </c>
      <c r="H10" s="18">
        <f t="shared" si="1"/>
        <v>1.7654474001707436</v>
      </c>
      <c r="I10" s="18">
        <f>($B10 - $F$1*$A10 - 1) / ($F$1 * $F$1 * B10)</f>
        <v>4.6656289900843424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6.2748517000000028</v>
      </c>
      <c r="C11" s="23">
        <f>POWER((1 + $F$1), -$A11)</f>
        <v>0.1593663161792333</v>
      </c>
      <c r="D11" s="25">
        <f>($B11 - 1) / $F$1</f>
        <v>17.582839000000011</v>
      </c>
      <c r="E11" s="25">
        <f t="shared" si="3"/>
        <v>5.6873636845562847E-2</v>
      </c>
      <c r="F11" s="25">
        <f>($B11 - 1) / ($F$1 * $B11)</f>
        <v>2.8021122794025559</v>
      </c>
      <c r="G11" s="25">
        <f t="shared" si="0"/>
        <v>0.35687363684556284</v>
      </c>
      <c r="H11" s="27">
        <f t="shared" si="1"/>
        <v>2.0062818069368671</v>
      </c>
      <c r="I11" s="27">
        <f>($B11 - $F$1*$A11 - 1) / ($F$1 * $F$1 * B11)</f>
        <v>5.6218268871597434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8.1573072100000026</v>
      </c>
      <c r="C12" s="14">
        <f>POWER((1 + $F$1), -$A12)</f>
        <v>0.12258947398402563</v>
      </c>
      <c r="D12" s="16">
        <f>($B12 - 1) / $F$1</f>
        <v>23.85769070000001</v>
      </c>
      <c r="E12" s="16">
        <f t="shared" si="3"/>
        <v>4.1915205145986727E-2</v>
      </c>
      <c r="F12" s="16">
        <f>($B12 - 1) / ($F$1 * $B12)</f>
        <v>2.9247017533865813</v>
      </c>
      <c r="G12" s="16">
        <f t="shared" si="0"/>
        <v>0.34191520514598672</v>
      </c>
      <c r="H12" s="18">
        <f t="shared" si="1"/>
        <v>2.2155945294403536</v>
      </c>
      <c r="I12" s="18">
        <f>($B12 - $F$1*$A12 - 1) / ($F$1 * $F$1 * B12)</f>
        <v>6.4799532050479201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10.604499373000003</v>
      </c>
      <c r="C13" s="23">
        <f>POWER((1 + $F$1), -$A13)</f>
        <v>9.4299595372327405E-2</v>
      </c>
      <c r="D13" s="25">
        <f>($B13 - 1) / $F$1</f>
        <v>32.014997910000012</v>
      </c>
      <c r="E13" s="25">
        <f t="shared" si="3"/>
        <v>3.1235360464841575E-2</v>
      </c>
      <c r="F13" s="25">
        <f>($B13 - 1) / ($F$1 * $B13)</f>
        <v>3.0190013487589087</v>
      </c>
      <c r="G13" s="25">
        <f t="shared" si="0"/>
        <v>0.33123536046484159</v>
      </c>
      <c r="H13" s="27">
        <f t="shared" si="1"/>
        <v>2.3962725193880865</v>
      </c>
      <c r="I13" s="27">
        <f>($B13 - $F$1*$A13 - 1) / ($F$1 * $F$1 * B13)</f>
        <v>7.2343499680265406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13.785849184900005</v>
      </c>
      <c r="C14" s="20">
        <f>POWER((1 + $F$1), -$A14)</f>
        <v>7.2538150286405687E-2</v>
      </c>
      <c r="D14" s="21">
        <f>($B14 - 1) / $F$1</f>
        <v>42.619497283000022</v>
      </c>
      <c r="E14" s="21">
        <f t="shared" si="3"/>
        <v>2.3463439593382485E-2</v>
      </c>
      <c r="F14" s="21">
        <f>($B14 - 1) / ($F$1 * $B14)</f>
        <v>3.0915394990453144</v>
      </c>
      <c r="G14" s="21">
        <f t="shared" si="0"/>
        <v>0.32346343959338247</v>
      </c>
      <c r="H14" s="22">
        <f t="shared" si="1"/>
        <v>2.5512186802205834</v>
      </c>
      <c r="I14" s="22">
        <f>($B14 - $F$1*$A14 - 1) / ($F$1 * $F$1 * B14)</f>
        <v>7.8871933206041911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17.921603940370009</v>
      </c>
      <c r="C15" s="23">
        <f>POWER((1 + $F$1), -$A15)</f>
        <v>5.579857714338899E-2</v>
      </c>
      <c r="D15" s="25">
        <f>($B15 - 1) / $F$1</f>
        <v>56.405346467900031</v>
      </c>
      <c r="E15" s="25">
        <f t="shared" si="3"/>
        <v>1.7728815841404226E-2</v>
      </c>
      <c r="F15" s="25">
        <f>($B15 - 1) / ($F$1 * $B15)</f>
        <v>3.1473380761887033</v>
      </c>
      <c r="G15" s="25">
        <f t="shared" si="0"/>
        <v>0.31772881584140422</v>
      </c>
      <c r="H15" s="27">
        <f t="shared" si="1"/>
        <v>2.6832767524818451</v>
      </c>
      <c r="I15" s="27">
        <f>($B15 - $F$1*$A15 - 1) / ($F$1 * $F$1 * B15)</f>
        <v>8.4451790920380816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23.298085122481012</v>
      </c>
      <c r="C16" s="14">
        <f>POWER((1 + $F$1), -$A16)</f>
        <v>4.2921982417991528E-2</v>
      </c>
      <c r="D16" s="16">
        <f>($B16 - 1) / $F$1</f>
        <v>74.326950408270051</v>
      </c>
      <c r="E16" s="16">
        <f t="shared" si="3"/>
        <v>1.3454070085037878E-2</v>
      </c>
      <c r="F16" s="16">
        <f>($B16 - 1) / ($F$1 * $B16)</f>
        <v>3.1902600586066949</v>
      </c>
      <c r="G16" s="16">
        <f t="shared" si="0"/>
        <v>0.31345407008503789</v>
      </c>
      <c r="H16" s="18">
        <f t="shared" si="1"/>
        <v>2.7951705299318181</v>
      </c>
      <c r="I16" s="18">
        <f>($B16 - $F$1*$A16 - 1) / ($F$1 * $F$1 * B16)</f>
        <v>8.9173208986359889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30.287510659225319</v>
      </c>
      <c r="C17" s="23">
        <f>POWER((1 + $F$1), -$A17)</f>
        <v>3.3016909552301174E-2</v>
      </c>
      <c r="D17" s="25">
        <f>($B17 - 1) / $F$1</f>
        <v>97.625035530751063</v>
      </c>
      <c r="E17" s="25">
        <f t="shared" si="3"/>
        <v>1.0243274120858152E-2</v>
      </c>
      <c r="F17" s="25">
        <f>($B17 - 1) / ($F$1 * $B17)</f>
        <v>3.2232769681589963</v>
      </c>
      <c r="G17" s="25">
        <f t="shared" si="0"/>
        <v>0.31024327412085811</v>
      </c>
      <c r="H17" s="27">
        <f t="shared" si="1"/>
        <v>2.8894581214294801</v>
      </c>
      <c r="I17" s="27">
        <f>($B17 - $F$1*$A17 - 1) / ($F$1 * $F$1 * B17)</f>
        <v>9.313523813263604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39.373763856992916</v>
      </c>
      <c r="C18" s="14">
        <f>POWER((1 + $F$1), -$A18)</f>
        <v>2.5397622732539361E-2</v>
      </c>
      <c r="D18" s="16">
        <f>($B18 - 1) / $F$1</f>
        <v>127.9125461899764</v>
      </c>
      <c r="E18" s="16">
        <f t="shared" si="3"/>
        <v>7.8178414063839723E-3</v>
      </c>
      <c r="F18" s="16">
        <f>($B18 - 1) / ($F$1 * $B18)</f>
        <v>3.2486745908915355</v>
      </c>
      <c r="G18" s="16">
        <f t="shared" si="0"/>
        <v>0.30781784140638396</v>
      </c>
      <c r="H18" s="18">
        <f t="shared" si="1"/>
        <v>2.9685007343687473</v>
      </c>
      <c r="I18" s="18">
        <f>($B18 - $F$1*$A18 - 1) / ($F$1 * $F$1 * B18)</f>
        <v>9.6436929087866137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51.185893014090794</v>
      </c>
      <c r="C19" s="24">
        <f>POWER((1 + $F$1), -$A19)</f>
        <v>1.9536632871184123E-2</v>
      </c>
      <c r="D19" s="26">
        <f>($B19 - 1) / $F$1</f>
        <v>167.28631004696933</v>
      </c>
      <c r="E19" s="26">
        <f t="shared" si="3"/>
        <v>5.9777754660212653E-3</v>
      </c>
      <c r="F19" s="26">
        <f>($B19 - 1) / ($F$1 * $B19)</f>
        <v>3.2682112237627199</v>
      </c>
      <c r="G19" s="26">
        <f t="shared" si="0"/>
        <v>0.30597777546602123</v>
      </c>
      <c r="H19" s="28">
        <f t="shared" si="1"/>
        <v>3.0344445600322696</v>
      </c>
      <c r="I19" s="28">
        <f>($B19 - $F$1*$A19 - 1) / ($F$1 * $F$1 * B19)</f>
        <v>9.9172057689831927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66.54166091831803</v>
      </c>
      <c r="C20" s="14">
        <f>POWER((1 + $F$1), -$A20)</f>
        <v>1.5028179131680095E-2</v>
      </c>
      <c r="D20" s="16">
        <f>($B20 - 1) / $F$1</f>
        <v>218.4722030610601</v>
      </c>
      <c r="E20" s="16">
        <f t="shared" si="3"/>
        <v>4.5772413423254268E-3</v>
      </c>
      <c r="F20" s="16">
        <f>($B20 - 1) / ($F$1 * $B20)</f>
        <v>3.2832394028943996</v>
      </c>
      <c r="G20" s="16">
        <f t="shared" si="0"/>
        <v>0.30457724134232544</v>
      </c>
      <c r="H20" s="18">
        <f t="shared" si="1"/>
        <v>3.0892137950759775</v>
      </c>
      <c r="I20" s="18">
        <f>($B20 - $F$1*$A20 - 1) / ($F$1 * $F$1 * B20)</f>
        <v>10.142628455958395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86.504159193813436</v>
      </c>
      <c r="C21" s="23">
        <f>POWER((1 + $F$1), -$A21)</f>
        <v>1.1560137793600074E-2</v>
      </c>
      <c r="D21" s="25">
        <f>($B21 - 1) / $F$1</f>
        <v>285.01386397937813</v>
      </c>
      <c r="E21" s="25">
        <f t="shared" si="3"/>
        <v>3.5086012520161264E-3</v>
      </c>
      <c r="F21" s="25">
        <f>($B21 - 1) / ($F$1 * $B21)</f>
        <v>3.2947995406879995</v>
      </c>
      <c r="G21" s="25">
        <f t="shared" si="0"/>
        <v>0.30350860125201617</v>
      </c>
      <c r="H21" s="27">
        <f t="shared" si="1"/>
        <v>3.1345125957190869</v>
      </c>
      <c r="I21" s="27">
        <f>($B21 - $F$1*$A21 - 1) / ($F$1 * $F$1 * B21)</f>
        <v>10.327590660655996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112.45540695195749</v>
      </c>
      <c r="C22" s="14">
        <f>POWER((1 + $F$1), -$A22)</f>
        <v>8.8924136873846701E-3</v>
      </c>
      <c r="D22" s="16">
        <f>($B22 - 1) / $F$1</f>
        <v>371.51802317319164</v>
      </c>
      <c r="E22" s="16">
        <f t="shared" si="3"/>
        <v>2.6916594556001582E-3</v>
      </c>
      <c r="F22" s="16">
        <f>($B22 - 1) / ($F$1 * $B22)</f>
        <v>3.3036919543753847</v>
      </c>
      <c r="G22" s="16">
        <f t="shared" si="0"/>
        <v>0.30269165945560011</v>
      </c>
      <c r="H22" s="18">
        <f t="shared" si="1"/>
        <v>3.1718337659973237</v>
      </c>
      <c r="I22" s="18">
        <f>($B22 - $F$1*$A22 - 1) / ($F$1 * $F$1 * B22)</f>
        <v>10.478761693341536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146.19202903754476</v>
      </c>
      <c r="C23" s="23">
        <f>POWER((1 + $F$1), -$A23)</f>
        <v>6.8403182210651304E-3</v>
      </c>
      <c r="D23" s="25">
        <f>($B23 - 1) / $F$1</f>
        <v>483.97343012514921</v>
      </c>
      <c r="E23" s="25">
        <f t="shared" si="3"/>
        <v>2.066229131093856E-3</v>
      </c>
      <c r="F23" s="25">
        <f>($B23 - 1) / ($F$1 * $B23)</f>
        <v>3.3105322725964497</v>
      </c>
      <c r="G23" s="25">
        <f t="shared" si="0"/>
        <v>0.30206622913109382</v>
      </c>
      <c r="H23" s="27">
        <f t="shared" si="1"/>
        <v>3.2024721550307222</v>
      </c>
      <c r="I23" s="27">
        <f>($B23 - $F$1*$A23 - 1) / ($F$1 * $F$1 * B23)</f>
        <v>10.601887421320708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190.04963774880815</v>
      </c>
      <c r="C24" s="20">
        <f>POWER((1 + $F$1), -$A24)</f>
        <v>5.2617832469731779E-3</v>
      </c>
      <c r="D24" s="21">
        <f>($B24 - 1) / $F$1</f>
        <v>630.16545916269388</v>
      </c>
      <c r="E24" s="21">
        <f t="shared" si="3"/>
        <v>1.5868848180424049E-3</v>
      </c>
      <c r="F24" s="21">
        <f>($B24 - 1) / ($F$1 * $B24)</f>
        <v>3.3157940558434231</v>
      </c>
      <c r="G24" s="21">
        <f t="shared" si="0"/>
        <v>0.30158688481804236</v>
      </c>
      <c r="H24" s="22">
        <f t="shared" si="1"/>
        <v>3.2275410121305059</v>
      </c>
      <c r="I24" s="22">
        <f>($B24 - $F$1*$A24 - 1) / ($F$1 * $F$1 * B24)</f>
        <v>10.701861303013198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247.06452907345061</v>
      </c>
      <c r="C25" s="23">
        <f>POWER((1 + $F$1), -$A25)</f>
        <v>4.0475255745947517E-3</v>
      </c>
      <c r="D25" s="25">
        <f>($B25 - 1) / $F$1</f>
        <v>820.21509691150209</v>
      </c>
      <c r="E25" s="25">
        <f t="shared" si="3"/>
        <v>1.2191923847359957E-3</v>
      </c>
      <c r="F25" s="25">
        <f>($B25 - 1) / ($F$1 * $B25)</f>
        <v>3.3198415814180176</v>
      </c>
      <c r="G25" s="25">
        <f t="shared" si="0"/>
        <v>0.30121919238473599</v>
      </c>
      <c r="H25" s="27">
        <f t="shared" si="1"/>
        <v>3.2479898664018139</v>
      </c>
      <c r="I25" s="27">
        <f>($B25 - $F$1*$A25 - 1) / ($F$1 * $F$1 * B25)</f>
        <v>10.782811814505093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321.18388779548582</v>
      </c>
      <c r="C26" s="14">
        <f>POWER((1 + $F$1), -$A26)</f>
        <v>3.1134812112267323E-3</v>
      </c>
      <c r="D26" s="16">
        <f>($B26 - 1) / $F$1</f>
        <v>1067.2796259849529</v>
      </c>
      <c r="E26" s="16">
        <f t="shared" si="3"/>
        <v>9.3696157562938296E-4</v>
      </c>
      <c r="F26" s="16">
        <f>($B26 - 1) / ($F$1 * $B26)</f>
        <v>3.3229550626292443</v>
      </c>
      <c r="G26" s="16">
        <f t="shared" si="0"/>
        <v>0.30093696157562938</v>
      </c>
      <c r="H26" s="18">
        <f t="shared" si="1"/>
        <v>3.2646228177871786</v>
      </c>
      <c r="I26" s="18">
        <f>($B26 - $F$1*$A26 - 1) / ($F$1 * $F$1 * B26)</f>
        <v>10.848194919940854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417.53905413413162</v>
      </c>
      <c r="C27" s="23">
        <f>POWER((1 + $F$1), -$A27)</f>
        <v>2.3949855470974859E-3</v>
      </c>
      <c r="D27" s="25">
        <f>($B27 - 1) / $F$1</f>
        <v>1388.4635137804387</v>
      </c>
      <c r="E27" s="25">
        <f t="shared" si="3"/>
        <v>7.2022058201389122E-4</v>
      </c>
      <c r="F27" s="25">
        <f>($B27 - 1) / ($F$1 * $B27)</f>
        <v>3.3253500481763418</v>
      </c>
      <c r="G27" s="25">
        <f t="shared" si="0"/>
        <v>0.30072022058201386</v>
      </c>
      <c r="H27" s="27">
        <f t="shared" si="1"/>
        <v>3.2781164220456018</v>
      </c>
      <c r="I27" s="27">
        <f>($B27 - $F$1*$A27 - 1) / ($F$1 * $F$1 * B27)</f>
        <v>10.900884601976999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542.80077037437104</v>
      </c>
      <c r="C28" s="14">
        <f>POWER((1 + $F$1), -$A28)</f>
        <v>1.8422965746903741E-3</v>
      </c>
      <c r="D28" s="16">
        <f>($B28 - 1) / $F$1</f>
        <v>1806.0025679145701</v>
      </c>
      <c r="E28" s="16">
        <f t="shared" si="3"/>
        <v>5.5370906872780447E-4</v>
      </c>
      <c r="F28" s="16">
        <f>($B28 - 1) / ($F$1 * $B28)</f>
        <v>3.3271923447510323</v>
      </c>
      <c r="G28" s="16">
        <f t="shared" si="0"/>
        <v>0.3005537090687278</v>
      </c>
      <c r="H28" s="18">
        <f t="shared" si="1"/>
        <v>3.2890366078351083</v>
      </c>
      <c r="I28" s="18">
        <f>($B28 - $F$1*$A28 - 1) / ($F$1 * $F$1 * B28)</f>
        <v>10.943257423194876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705.6410014866824</v>
      </c>
      <c r="C29" s="24">
        <f>POWER((1 + $F$1), -$A29)</f>
        <v>1.4171512113002876E-3</v>
      </c>
      <c r="D29" s="26">
        <f>($B29 - 1) / $F$1</f>
        <v>2348.8033382889416</v>
      </c>
      <c r="E29" s="26">
        <f t="shared" si="3"/>
        <v>4.2574871369540919E-4</v>
      </c>
      <c r="F29" s="26">
        <f>($B29 - 1) / ($F$1 * $B29)</f>
        <v>3.3286094959623327</v>
      </c>
      <c r="G29" s="26">
        <f t="shared" si="0"/>
        <v>0.30042574871369537</v>
      </c>
      <c r="H29" s="28">
        <f t="shared" si="1"/>
        <v>3.2978542738587158</v>
      </c>
      <c r="I29" s="28">
        <f>($B29 - $F$1*$A29 - 1) / ($F$1 * $F$1 * B29)</f>
        <v>10.977269052266085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917.33330193268716</v>
      </c>
      <c r="C30" s="14">
        <f>POWER((1 + $F$1), -$A30)</f>
        <v>1.0901163163848366E-3</v>
      </c>
      <c r="D30" s="16">
        <f>($B30 - 1) / $F$1</f>
        <v>3054.444339775624</v>
      </c>
      <c r="E30" s="16">
        <f t="shared" si="3"/>
        <v>3.2739179004763231E-4</v>
      </c>
      <c r="F30" s="16">
        <f>($B30 - 1) / ($F$1 * $B30)</f>
        <v>3.3296996122787177</v>
      </c>
      <c r="G30" s="16">
        <f t="shared" si="0"/>
        <v>0.30032739179004758</v>
      </c>
      <c r="H30" s="18">
        <f t="shared" si="1"/>
        <v>3.3049593781958717</v>
      </c>
      <c r="I30" s="18">
        <f>($B30 - $F$1*$A30 - 1) / ($F$1 * $F$1 * B30)</f>
        <v>11.004521960175706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1192.5332925124935</v>
      </c>
      <c r="C31" s="23">
        <f>POWER((1 + $F$1), -$A31)</f>
        <v>8.3855101260372025E-4</v>
      </c>
      <c r="D31" s="25">
        <f>($B31 - 1) / $F$1</f>
        <v>3971.7776417083119</v>
      </c>
      <c r="E31" s="25">
        <f t="shared" si="3"/>
        <v>2.5177643116241707E-4</v>
      </c>
      <c r="F31" s="25">
        <f>($B31 - 1) / ($F$1 * $B31)</f>
        <v>3.3305381632913211</v>
      </c>
      <c r="G31" s="25">
        <f t="shared" si="0"/>
        <v>0.30025177643116241</v>
      </c>
      <c r="H31" s="27">
        <f t="shared" si="1"/>
        <v>3.310673454528716</v>
      </c>
      <c r="I31" s="27">
        <f>($B31 - $F$1*$A31 - 1) / ($F$1 * $F$1 * B31)</f>
        <v>11.026324286503403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1550.2932802662415</v>
      </c>
      <c r="C32" s="14">
        <f>POWER((1 + $F$1), -$A32)</f>
        <v>6.4503924046440027E-4</v>
      </c>
      <c r="D32" s="16">
        <f>($B32 - 1) / $F$1</f>
        <v>5164.3109342208054</v>
      </c>
      <c r="E32" s="16">
        <f t="shared" si="3"/>
        <v>1.9363667539334183E-4</v>
      </c>
      <c r="F32" s="16">
        <f>($B32 - 1) / ($F$1 * $B32)</f>
        <v>3.3311832025317858</v>
      </c>
      <c r="G32" s="16">
        <f t="shared" si="0"/>
        <v>0.30019363667539328</v>
      </c>
      <c r="H32" s="18">
        <f t="shared" si="1"/>
        <v>3.3152605769632877</v>
      </c>
      <c r="I32" s="18">
        <f>($B32 - $F$1*$A32 - 1) / ($F$1 * $F$1 * B32)</f>
        <v>11.043740345995941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2015.3812643461142</v>
      </c>
      <c r="C33" s="23">
        <f>POWER((1 + $F$1), -$A33)</f>
        <v>4.9618403112646164E-4</v>
      </c>
      <c r="D33" s="25">
        <f>($B33 - 1) / $F$1</f>
        <v>6714.604214487048</v>
      </c>
      <c r="E33" s="25">
        <f t="shared" si="3"/>
        <v>1.4892910558189816E-4</v>
      </c>
      <c r="F33" s="25">
        <f>($B33 - 1) / ($F$1 * $B33)</f>
        <v>3.3316793865629122</v>
      </c>
      <c r="G33" s="25">
        <f t="shared" si="0"/>
        <v>0.30014892910558189</v>
      </c>
      <c r="H33" s="27">
        <f t="shared" si="1"/>
        <v>3.3189368531270831</v>
      </c>
      <c r="I33" s="27">
        <f>($B33 - $F$1*$A33 - 1) / ($F$1 * $F$1 * B33)</f>
        <v>11.057633498867482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2619.9956436499483</v>
      </c>
      <c r="C34" s="20">
        <f>POWER((1 + $F$1), -$A34)</f>
        <v>3.8168002394343205E-4</v>
      </c>
      <c r="D34" s="21">
        <f>($B34 - 1) / $F$1</f>
        <v>8729.9854788331613</v>
      </c>
      <c r="E34" s="21">
        <f t="shared" si="3"/>
        <v>1.1454772776250468E-4</v>
      </c>
      <c r="F34" s="21">
        <f>($B34 - 1) / ($F$1 * $B34)</f>
        <v>3.3320610665868555</v>
      </c>
      <c r="G34" s="21">
        <f t="shared" si="0"/>
        <v>0.30011454772776247</v>
      </c>
      <c r="H34" s="22">
        <f t="shared" si="1"/>
        <v>3.3218785605570824</v>
      </c>
      <c r="I34" s="22">
        <f>($B34 - $F$1*$A34 - 1) / ($F$1 * $F$1 * B34)</f>
        <v>11.068702219561841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3405.9943367449332</v>
      </c>
      <c r="C35" s="23">
        <f>POWER((1 + $F$1), -$A35)</f>
        <v>2.9360001841802463E-4</v>
      </c>
      <c r="D35" s="25">
        <f>($B35 - 1) / $F$1</f>
        <v>11349.981122483112</v>
      </c>
      <c r="E35" s="25">
        <f t="shared" si="3"/>
        <v>8.8105873411463729E-5</v>
      </c>
      <c r="F35" s="25">
        <f>($B35 - 1) / ($F$1 * $B35)</f>
        <v>3.3323546666052737</v>
      </c>
      <c r="G35" s="25">
        <f t="shared" si="0"/>
        <v>0.30008810587341145</v>
      </c>
      <c r="H35" s="27">
        <f t="shared" si="1"/>
        <v>3.3242290597474815</v>
      </c>
      <c r="I35" s="27">
        <f>($B35 - $F$1*$A35 - 1) / ($F$1 * $F$1 * B35)</f>
        <v>11.07751022011438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4427.7926377684134</v>
      </c>
      <c r="C36" s="14">
        <f>POWER((1 + $F$1), -$A36)</f>
        <v>2.2584616801386509E-4</v>
      </c>
      <c r="D36" s="16">
        <f>($B36 - 1) / $F$1</f>
        <v>14755.975459228046</v>
      </c>
      <c r="E36" s="16">
        <f t="shared" si="3"/>
        <v>6.7769155808308361E-5</v>
      </c>
      <c r="F36" s="16">
        <f>($B36 - 1) / ($F$1 * $B36)</f>
        <v>3.3325805127732875</v>
      </c>
      <c r="G36" s="16">
        <f t="shared" si="0"/>
        <v>0.30006776915580829</v>
      </c>
      <c r="H36" s="18">
        <f t="shared" si="1"/>
        <v>3.3261046233804468</v>
      </c>
      <c r="I36" s="18">
        <f>($B36 - $F$1*$A36 - 1) / ($F$1 * $F$1 * B36)</f>
        <v>11.084511451322811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5756.1304290989374</v>
      </c>
      <c r="C37" s="23">
        <f>POWER((1 + $F$1), -$A37)</f>
        <v>1.73727821549127E-4</v>
      </c>
      <c r="D37" s="25">
        <f>($B37 - 1) / $F$1</f>
        <v>19183.76809699646</v>
      </c>
      <c r="E37" s="25">
        <f t="shared" si="3"/>
        <v>5.2127402444807843E-5</v>
      </c>
      <c r="F37" s="25">
        <f>($B37 - 1) / ($F$1 * $B37)</f>
        <v>3.3327542405948365</v>
      </c>
      <c r="G37" s="25">
        <f t="shared" si="0"/>
        <v>0.3000521274024448</v>
      </c>
      <c r="H37" s="27">
        <f t="shared" si="1"/>
        <v>3.3275993190644049</v>
      </c>
      <c r="I37" s="27">
        <f>($B37 - $F$1*$A37 - 1) / ($F$1 * $F$1 * B37)</f>
        <v>11.090070741612385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7482.9695578286191</v>
      </c>
      <c r="C38" s="14">
        <f>POWER((1 + $F$1), -$A38)</f>
        <v>1.3363678580702076E-4</v>
      </c>
      <c r="D38" s="16">
        <f>($B38 - 1) / $F$1</f>
        <v>24939.8985260954</v>
      </c>
      <c r="E38" s="16">
        <f t="shared" si="3"/>
        <v>4.0096394095335572E-5</v>
      </c>
      <c r="F38" s="16">
        <f>($B38 - 1) / ($F$1 * $B38)</f>
        <v>3.3328878773806432</v>
      </c>
      <c r="G38" s="16">
        <f t="shared" si="0"/>
        <v>0.30004009639409535</v>
      </c>
      <c r="H38" s="18">
        <f t="shared" si="1"/>
        <v>3.3287890753358624</v>
      </c>
      <c r="I38" s="18">
        <f>($B38 - $F$1*$A38 - 1) / ($F$1 * $F$1 * B38)</f>
        <v>11.094480755544016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9727.8604251772067</v>
      </c>
      <c r="C39" s="24">
        <f>POWER((1 + $F$1), -$A39)</f>
        <v>1.0279752754386209E-4</v>
      </c>
      <c r="D39" s="26">
        <f>($B39 - 1) / $F$1</f>
        <v>32422.868083924022</v>
      </c>
      <c r="E39" s="26">
        <f t="shared" si="3"/>
        <v>3.0842428788581546E-5</v>
      </c>
      <c r="F39" s="26">
        <f>($B39 - 1) / ($F$1 * $B39)</f>
        <v>3.3329906749081872</v>
      </c>
      <c r="G39" s="26">
        <f t="shared" si="0"/>
        <v>0.30003084242878858</v>
      </c>
      <c r="H39" s="28">
        <f t="shared" si="1"/>
        <v>3.3297350499746652</v>
      </c>
      <c r="I39" s="28">
        <f>($B39 - $F$1*$A39 - 1) / ($F$1 * $F$1 * B39)</f>
        <v>11.097975871480505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12646.218552730368</v>
      </c>
      <c r="C40" s="14">
        <f>POWER((1 + $F$1), -$A40)</f>
        <v>7.9075021187586229E-5</v>
      </c>
      <c r="D40" s="16">
        <f>($B40 - 1) / $F$1</f>
        <v>42150.728509101231</v>
      </c>
      <c r="E40" s="16">
        <f t="shared" si="3"/>
        <v>2.372438236231383E-5</v>
      </c>
      <c r="F40" s="16">
        <f>($B40 - 1) / ($F$1 * $B40)</f>
        <v>3.3330697499293751</v>
      </c>
      <c r="G40" s="16">
        <f t="shared" si="0"/>
        <v>0.3000237243823623</v>
      </c>
      <c r="H40" s="18">
        <f t="shared" si="1"/>
        <v>3.3304864074498557</v>
      </c>
      <c r="I40" s="18">
        <f>($B40 - $F$1*$A40 - 1) / ($F$1 * $F$1 * B40)</f>
        <v>11.100743497222073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36118.864808453211</v>
      </c>
      <c r="C41" s="23">
        <f>POWER((1 + $F$1), -$A41)</f>
        <v>2.7686362938127596E-5</v>
      </c>
      <c r="D41" s="25">
        <f>($B41 - 1) / $F$1</f>
        <v>120392.88269484404</v>
      </c>
      <c r="E41" s="25">
        <f t="shared" si="3"/>
        <v>8.3061388482130443E-6</v>
      </c>
      <c r="F41" s="25">
        <f>($B41 - 1) / ($F$1 * $B41)</f>
        <v>3.3332410454568726</v>
      </c>
      <c r="G41" s="25">
        <f t="shared" si="0"/>
        <v>0.30000830613884821</v>
      </c>
      <c r="H41" s="27">
        <f t="shared" si="1"/>
        <v>3.3322258481535716</v>
      </c>
      <c r="I41" s="27">
        <f>($B41 - $F$1*$A41 - 1) / ($F$1 * $F$1 * B41)</f>
        <v>11.107111969797826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294632.67631901073</v>
      </c>
      <c r="C42" s="14">
        <f>POWER((1 + $F$1), -$A42)</f>
        <v>3.3940566691158844E-6</v>
      </c>
      <c r="D42" s="16">
        <f>($B42 - 1) / $F$1</f>
        <v>982105.58773003577</v>
      </c>
      <c r="E42" s="16">
        <f t="shared" si="3"/>
        <v>1.0182204566326967E-6</v>
      </c>
      <c r="F42" s="16">
        <f>($B42 - 1) / ($F$1 * $B42)</f>
        <v>3.3333220198111029</v>
      </c>
      <c r="G42" s="16">
        <f t="shared" si="0"/>
        <v>0.30000101822045666</v>
      </c>
      <c r="H42" s="18">
        <f t="shared" si="1"/>
        <v>3.3331704180602721</v>
      </c>
      <c r="I42" s="18">
        <f>($B42 - $F$1*$A42 - 1) / ($F$1 * $F$1 * B42)</f>
        <v>11.110530350303284</v>
      </c>
      <c r="J42" s="34">
        <f t="shared" si="2"/>
        <v>48</v>
      </c>
    </row>
    <row r="43" spans="1:10" x14ac:dyDescent="0.25">
      <c r="A43" s="32">
        <v>50</v>
      </c>
      <c r="B43" s="55">
        <f>POWER((1 + $F$1), $A43)</f>
        <v>497929.22297912819</v>
      </c>
      <c r="C43" s="55">
        <f>POWER((1 + $F$1), -$A43)</f>
        <v>2.0083175556898721E-6</v>
      </c>
      <c r="D43" s="56">
        <f>($B43 - 1) / $F$1</f>
        <v>1659760.7432637606</v>
      </c>
      <c r="E43" s="56">
        <f t="shared" si="3"/>
        <v>6.024964767112131E-7</v>
      </c>
      <c r="F43" s="56">
        <f>($B43 - 1) / ($F$1 * $B43)</f>
        <v>3.3333266389414815</v>
      </c>
      <c r="G43" s="56">
        <f t="shared" si="0"/>
        <v>0.30000060249647664</v>
      </c>
      <c r="H43" s="57">
        <f t="shared" si="1"/>
        <v>3.3332329172538806</v>
      </c>
      <c r="I43" s="57">
        <f>($B43 - $F$1*$A43 - 1) / ($F$1 * $F$1 * B43)</f>
        <v>11.110754076878989</v>
      </c>
      <c r="J43" s="36">
        <f t="shared" si="2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311-6971-4206-A07F-8E2A8DCBD115}">
  <sheetPr>
    <pageSetUpPr fitToPage="1"/>
  </sheetPr>
  <dimension ref="A1:J43"/>
  <sheetViews>
    <sheetView workbookViewId="0">
      <selection activeCell="I34" sqref="I34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A27</v>
      </c>
      <c r="B1" s="5"/>
      <c r="C1" s="48" t="s">
        <v>61</v>
      </c>
      <c r="E1" s="1" t="s">
        <v>3</v>
      </c>
      <c r="F1" s="2">
        <f>VLOOKUP(C1,Summary!A10:'Summary'!D39, 3, FALSE)</f>
        <v>0.35</v>
      </c>
      <c r="I1" s="6" t="str">
        <f>"p. " &amp; VLOOKUP(C1,Summary!A10:'Summary'!D39, 4, FALSE)</f>
        <v>p. 842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1.35</v>
      </c>
      <c r="C5" s="23">
        <f>POWER((1 + $F$1), -$A5)</f>
        <v>0.7407407407407407</v>
      </c>
      <c r="D5" s="25">
        <f>($B5 - 1) / $F$1</f>
        <v>1.0000000000000002</v>
      </c>
      <c r="E5" s="25">
        <f>1/D5</f>
        <v>0.99999999999999978</v>
      </c>
      <c r="F5" s="25">
        <f>($B5 - 1) / ($F$1 * $B5)</f>
        <v>0.74074074074074092</v>
      </c>
      <c r="G5" s="25">
        <f>1/F5</f>
        <v>1.3499999999999996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1.8225000000000002</v>
      </c>
      <c r="C6" s="14">
        <f>POWER((1 + $F$1), -$A6)</f>
        <v>0.5486968449931412</v>
      </c>
      <c r="D6" s="16">
        <f>($B6 - 1) / $F$1</f>
        <v>2.350000000000001</v>
      </c>
      <c r="E6" s="16">
        <f>1/D6</f>
        <v>0.42553191489361686</v>
      </c>
      <c r="F6" s="16">
        <f>($B6 - 1) / ($F$1 * $B6)</f>
        <v>1.2894375857338822</v>
      </c>
      <c r="G6" s="16">
        <f t="shared" ref="G6:G43" si="0">1/F6</f>
        <v>0.77553191489361695</v>
      </c>
      <c r="H6" s="18">
        <f t="shared" ref="H6:H43" si="1">I6*G6</f>
        <v>0.42553191489361797</v>
      </c>
      <c r="I6" s="18">
        <f>($B6 - $F$1*$A6 - 1) / ($F$1 * $F$1 * B6)</f>
        <v>0.54869684499314253</v>
      </c>
      <c r="J6" s="34">
        <f t="shared" ref="J6:J43" si="2">A6</f>
        <v>2</v>
      </c>
    </row>
    <row r="7" spans="1:10" x14ac:dyDescent="0.25">
      <c r="A7" s="30">
        <v>3</v>
      </c>
      <c r="B7" s="23">
        <f>POWER((1 + $F$1), $A7)</f>
        <v>2.4603750000000004</v>
      </c>
      <c r="C7" s="23">
        <f>POWER((1 + $F$1), -$A7)</f>
        <v>0.40644210740232684</v>
      </c>
      <c r="D7" s="25">
        <f>($B7 - 1) / $F$1</f>
        <v>4.1725000000000012</v>
      </c>
      <c r="E7" s="25">
        <f>1/D7</f>
        <v>0.23966446974236064</v>
      </c>
      <c r="F7" s="25">
        <f>($B7 - 1) / ($F$1 * $B7)</f>
        <v>1.6958796931362092</v>
      </c>
      <c r="G7" s="25">
        <f t="shared" si="0"/>
        <v>0.58966446974236053</v>
      </c>
      <c r="H7" s="27">
        <f t="shared" si="1"/>
        <v>0.80287597363690932</v>
      </c>
      <c r="I7" s="27">
        <f>($B7 - $F$1*$A7 - 1) / ($F$1 * $F$1 * B7)</f>
        <v>1.3615810597977971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3.321506250000001</v>
      </c>
      <c r="C8" s="14">
        <f>POWER((1 + $F$1), -$A8)</f>
        <v>0.30106822770542724</v>
      </c>
      <c r="D8" s="16">
        <f>($B8 - 1) / $F$1</f>
        <v>6.632875000000003</v>
      </c>
      <c r="E8" s="16">
        <f t="shared" ref="E8:E43" si="3">1/D8</f>
        <v>0.15076418596762334</v>
      </c>
      <c r="F8" s="16">
        <f>($B8 - 1) / ($F$1 * $B8)</f>
        <v>1.9969479208416365</v>
      </c>
      <c r="G8" s="16">
        <f t="shared" si="0"/>
        <v>0.50076418596762329</v>
      </c>
      <c r="H8" s="18">
        <f t="shared" si="1"/>
        <v>1.1341235889414478</v>
      </c>
      <c r="I8" s="18">
        <f>($B8 - $F$1*$A8 - 1) / ($F$1 * $F$1 * B8)</f>
        <v>2.2647857429140794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4.4840334375000017</v>
      </c>
      <c r="C9" s="24">
        <f>POWER((1 + $F$1), -$A9)</f>
        <v>0.22301350200402015</v>
      </c>
      <c r="D9" s="26">
        <f>($B9 - 1) / $F$1</f>
        <v>9.9543812500000062</v>
      </c>
      <c r="E9" s="26">
        <f t="shared" si="3"/>
        <v>0.10045827810744132</v>
      </c>
      <c r="F9" s="26">
        <f>($B9 - 1) / ($F$1 * $B9)</f>
        <v>2.2199614228456568</v>
      </c>
      <c r="G9" s="26">
        <f t="shared" si="0"/>
        <v>0.45045827810744132</v>
      </c>
      <c r="H9" s="28">
        <f t="shared" si="1"/>
        <v>1.4220245984651241</v>
      </c>
      <c r="I9" s="28">
        <f>($B9 - $F$1*$A9 - 1) / ($F$1 * $F$1 * B9)</f>
        <v>3.1568397509301604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6.0534451406250023</v>
      </c>
      <c r="C10" s="14">
        <f>POWER((1 + $F$1), -$A10)</f>
        <v>0.16519518666964456</v>
      </c>
      <c r="D10" s="16">
        <f>($B10 - 1) / $F$1</f>
        <v>14.438414687500007</v>
      </c>
      <c r="E10" s="16">
        <f t="shared" si="3"/>
        <v>6.925968131845843E-2</v>
      </c>
      <c r="F10" s="16">
        <f>($B10 - 1) / ($F$1 * $B10)</f>
        <v>2.3851566095153016</v>
      </c>
      <c r="G10" s="16">
        <f t="shared" si="0"/>
        <v>0.41925968131845837</v>
      </c>
      <c r="H10" s="18">
        <f t="shared" si="1"/>
        <v>1.6698340345407128</v>
      </c>
      <c r="I10" s="18">
        <f>($B10 - $F$1*$A10 - 1) / ($F$1 * $F$1 * B10)</f>
        <v>3.9828156842783833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8.1721509398437533</v>
      </c>
      <c r="C11" s="23">
        <f>POWER((1 + $F$1), -$A11)</f>
        <v>0.12236680494047744</v>
      </c>
      <c r="D11" s="25">
        <f>($B11 - 1) / $F$1</f>
        <v>20.491859828125012</v>
      </c>
      <c r="E11" s="25">
        <f t="shared" si="3"/>
        <v>4.8799865331281604E-2</v>
      </c>
      <c r="F11" s="25">
        <f>($B11 - 1) / ($F$1 * $B11)</f>
        <v>2.507523414455779</v>
      </c>
      <c r="G11" s="25">
        <f t="shared" si="0"/>
        <v>0.39879986533128159</v>
      </c>
      <c r="H11" s="27">
        <f t="shared" si="1"/>
        <v>1.8811455505172254</v>
      </c>
      <c r="I11" s="27">
        <f>($B11 - $F$1*$A11 - 1) / ($F$1 * $F$1 * B11)</f>
        <v>4.7170165139212488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11.032403768789068</v>
      </c>
      <c r="C12" s="14">
        <f>POWER((1 + $F$1), -$A12)</f>
        <v>9.0642077733686988E-2</v>
      </c>
      <c r="D12" s="16">
        <f>($B12 - 1) / $F$1</f>
        <v>28.664010767968769</v>
      </c>
      <c r="E12" s="16">
        <f t="shared" si="3"/>
        <v>3.4886953123722378E-2</v>
      </c>
      <c r="F12" s="16">
        <f>($B12 - 1) / ($F$1 * $B12)</f>
        <v>2.5981654921894659</v>
      </c>
      <c r="G12" s="16">
        <f t="shared" si="0"/>
        <v>0.38488695312372234</v>
      </c>
      <c r="H12" s="18">
        <f t="shared" si="1"/>
        <v>2.0597267857434889</v>
      </c>
      <c r="I12" s="18">
        <f>($B12 - $F$1*$A12 - 1) / ($F$1 * $F$1 * B12)</f>
        <v>5.3515110580570582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14.893745087865243</v>
      </c>
      <c r="C13" s="23">
        <f>POWER((1 + $F$1), -$A13)</f>
        <v>6.7142279802731103E-2</v>
      </c>
      <c r="D13" s="25">
        <f>($B13 - 1) / $F$1</f>
        <v>39.696414536757842</v>
      </c>
      <c r="E13" s="25">
        <f t="shared" si="3"/>
        <v>2.5191191992264845E-2</v>
      </c>
      <c r="F13" s="25">
        <f>($B13 - 1) / ($F$1 * $B13)</f>
        <v>2.6653077719921967</v>
      </c>
      <c r="G13" s="25">
        <f t="shared" si="0"/>
        <v>0.37519119199226486</v>
      </c>
      <c r="H13" s="27">
        <f t="shared" si="1"/>
        <v>2.2093693487703328</v>
      </c>
      <c r="I13" s="27">
        <f>($B13 - $F$1*$A13 - 1) / ($F$1 * $F$1 * B13)</f>
        <v>5.8886492964789063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20.106555868618081</v>
      </c>
      <c r="C14" s="20">
        <f>POWER((1 + $F$1), -$A14)</f>
        <v>4.9735022076097105E-2</v>
      </c>
      <c r="D14" s="21">
        <f>($B14 - 1) / $F$1</f>
        <v>54.590159624623091</v>
      </c>
      <c r="E14" s="21">
        <f t="shared" si="3"/>
        <v>1.8318319764519361E-2</v>
      </c>
      <c r="F14" s="21">
        <f>($B14 - 1) / ($F$1 * $B14)</f>
        <v>2.7150427940682942</v>
      </c>
      <c r="G14" s="21">
        <f t="shared" si="0"/>
        <v>0.36831831976451934</v>
      </c>
      <c r="H14" s="22">
        <f t="shared" si="1"/>
        <v>2.3337622924423038</v>
      </c>
      <c r="I14" s="22">
        <f>($B14 - $F$1*$A14 - 1) / ($F$1 * $F$1 * B14)</f>
        <v>6.3362644951637801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27.143850422634408</v>
      </c>
      <c r="C15" s="23">
        <f>POWER((1 + $F$1), -$A15)</f>
        <v>3.6840757093405264E-2</v>
      </c>
      <c r="D15" s="25">
        <f>($B15 - 1) / $F$1</f>
        <v>74.696715493241172</v>
      </c>
      <c r="E15" s="25">
        <f t="shared" si="3"/>
        <v>1.3387469494431568E-2</v>
      </c>
      <c r="F15" s="25">
        <f>($B15 - 1) / ($F$1 * $B15)</f>
        <v>2.7518835511616992</v>
      </c>
      <c r="G15" s="25">
        <f t="shared" si="0"/>
        <v>0.36338746949443157</v>
      </c>
      <c r="H15" s="27">
        <f t="shared" si="1"/>
        <v>2.4363938158892937</v>
      </c>
      <c r="I15" s="27">
        <f>($B15 - $F$1*$A15 - 1) / ($F$1 * $F$1 * B15)</f>
        <v>6.7046720660978325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36.644198070556456</v>
      </c>
      <c r="C16" s="14">
        <f>POWER((1 + $F$1), -$A16)</f>
        <v>2.7289449698818708E-2</v>
      </c>
      <c r="D16" s="16">
        <f>($B16 - 1) / $F$1</f>
        <v>101.8405659158756</v>
      </c>
      <c r="E16" s="16">
        <f t="shared" si="3"/>
        <v>9.8192698656647311E-3</v>
      </c>
      <c r="F16" s="16">
        <f>($B16 - 1) / ($F$1 * $B16)</f>
        <v>2.7791730008605184</v>
      </c>
      <c r="G16" s="16">
        <f t="shared" si="0"/>
        <v>0.35981926986566465</v>
      </c>
      <c r="H16" s="18">
        <f t="shared" si="1"/>
        <v>2.5204821760343514</v>
      </c>
      <c r="I16" s="18">
        <f>($B16 - $F$1*$A16 - 1) / ($F$1 * $F$1 * B16)</f>
        <v>7.0048560127848383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49.469667395251221</v>
      </c>
      <c r="C17" s="23">
        <f>POWER((1 + $F$1), -$A17)</f>
        <v>2.0214407184310154E-2</v>
      </c>
      <c r="D17" s="25">
        <f>($B17 - 1) / $F$1</f>
        <v>138.48476398643206</v>
      </c>
      <c r="E17" s="25">
        <f t="shared" si="3"/>
        <v>7.2210109705496146E-3</v>
      </c>
      <c r="F17" s="25">
        <f>($B17 - 1) / ($F$1 * $B17)</f>
        <v>2.7993874080448284</v>
      </c>
      <c r="G17" s="25">
        <f t="shared" si="0"/>
        <v>0.35722101097054959</v>
      </c>
      <c r="H17" s="27">
        <f t="shared" si="1"/>
        <v>2.588933878236729</v>
      </c>
      <c r="I17" s="27">
        <f>($B17 - $F$1*$A17 - 1) / ($F$1 * $F$1 * B17)</f>
        <v>7.2474288989965618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66.784050983589154</v>
      </c>
      <c r="C18" s="14">
        <f>POWER((1 + $F$1), -$A18)</f>
        <v>1.4973634951340853E-2</v>
      </c>
      <c r="D18" s="16">
        <f>($B18 - 1) / $F$1</f>
        <v>187.95443138168332</v>
      </c>
      <c r="E18" s="16">
        <f t="shared" si="3"/>
        <v>5.3204385374095138E-3</v>
      </c>
      <c r="F18" s="16">
        <f>($B18 - 1) / ($F$1 * $B18)</f>
        <v>2.8143610429961692</v>
      </c>
      <c r="G18" s="16">
        <f t="shared" si="0"/>
        <v>0.35532043853740947</v>
      </c>
      <c r="H18" s="18">
        <f t="shared" si="1"/>
        <v>2.6443253156464768</v>
      </c>
      <c r="I18" s="18">
        <f>($B18 - $F$1*$A18 - 1) / ($F$1 * $F$1 * B18)</f>
        <v>7.4420861533639933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90.158468827845354</v>
      </c>
      <c r="C19" s="24">
        <f>POWER((1 + $F$1), -$A19)</f>
        <v>1.1091581445437669E-2</v>
      </c>
      <c r="D19" s="26">
        <f>($B19 - 1) / $F$1</f>
        <v>254.73848236527246</v>
      </c>
      <c r="E19" s="26">
        <f t="shared" si="3"/>
        <v>3.9255945576612506E-3</v>
      </c>
      <c r="F19" s="26">
        <f>($B19 - 1) / ($F$1 * $B19)</f>
        <v>2.8254526244416067</v>
      </c>
      <c r="G19" s="26">
        <f t="shared" si="0"/>
        <v>0.35392559455766126</v>
      </c>
      <c r="H19" s="28">
        <f t="shared" si="1"/>
        <v>2.688903090385947</v>
      </c>
      <c r="I19" s="28">
        <f>($B19 - $F$1*$A19 - 1) / ($F$1 * $F$1 * B19)</f>
        <v>7.5973682936001206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121.71393291759124</v>
      </c>
      <c r="C20" s="14">
        <f>POWER((1 + $F$1), -$A20)</f>
        <v>8.2159862558797547E-3</v>
      </c>
      <c r="D20" s="16">
        <f>($B20 - 1) / $F$1</f>
        <v>344.89695119311784</v>
      </c>
      <c r="E20" s="16">
        <f t="shared" si="3"/>
        <v>2.8994167577899837E-3</v>
      </c>
      <c r="F20" s="16">
        <f>($B20 - 1) / ($F$1 * $B20)</f>
        <v>2.8336686106974867</v>
      </c>
      <c r="G20" s="16">
        <f t="shared" si="0"/>
        <v>0.35289941675778996</v>
      </c>
      <c r="H20" s="18">
        <f t="shared" si="1"/>
        <v>2.7245980910724583</v>
      </c>
      <c r="I20" s="18">
        <f>($B20 - $F$1*$A20 - 1) / ($F$1 * $F$1 * B20)</f>
        <v>7.7206080874383165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164.31380943874819</v>
      </c>
      <c r="C21" s="23">
        <f>POWER((1 + $F$1), -$A21)</f>
        <v>6.0859157450961132E-3</v>
      </c>
      <c r="D21" s="25">
        <f>($B21 - 1) / $F$1</f>
        <v>466.61088411070915</v>
      </c>
      <c r="E21" s="25">
        <f t="shared" si="3"/>
        <v>2.1431133178683799E-3</v>
      </c>
      <c r="F21" s="25">
        <f>($B21 - 1) / ($F$1 * $B21)</f>
        <v>2.839754526442583</v>
      </c>
      <c r="G21" s="25">
        <f t="shared" si="0"/>
        <v>0.35214311331786835</v>
      </c>
      <c r="H21" s="27">
        <f t="shared" si="1"/>
        <v>2.7530487817035363</v>
      </c>
      <c r="I21" s="27">
        <f>($B21 - $F$1*$A21 - 1) / ($F$1 * $F$1 * B21)</f>
        <v>7.8179827393598549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221.82364274231006</v>
      </c>
      <c r="C22" s="14">
        <f>POWER((1 + $F$1), -$A22)</f>
        <v>4.5080857371082323E-3</v>
      </c>
      <c r="D22" s="16">
        <f>($B22 - 1) / $F$1</f>
        <v>630.92469354945729</v>
      </c>
      <c r="E22" s="16">
        <f t="shared" si="3"/>
        <v>1.5849752121353789E-3</v>
      </c>
      <c r="F22" s="16">
        <f>($B22 - 1) / ($F$1 * $B22)</f>
        <v>2.844262612179691</v>
      </c>
      <c r="G22" s="16">
        <f t="shared" si="0"/>
        <v>0.35158497521213533</v>
      </c>
      <c r="H22" s="18">
        <f t="shared" si="1"/>
        <v>2.7756298462330378</v>
      </c>
      <c r="I22" s="18">
        <f>($B22 - $F$1*$A22 - 1) / ($F$1 * $F$1 * B22)</f>
        <v>7.8946201968906946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299.46191770211857</v>
      </c>
      <c r="C23" s="23">
        <f>POWER((1 + $F$1), -$A23)</f>
        <v>3.3393227682283204E-3</v>
      </c>
      <c r="D23" s="25">
        <f>($B23 - 1) / $F$1</f>
        <v>852.74833629176737</v>
      </c>
      <c r="E23" s="25">
        <f t="shared" si="3"/>
        <v>1.1726789223049866E-3</v>
      </c>
      <c r="F23" s="25">
        <f>($B23 - 1) / ($F$1 * $B23)</f>
        <v>2.8476019349479191</v>
      </c>
      <c r="G23" s="25">
        <f t="shared" si="0"/>
        <v>0.35117267892230497</v>
      </c>
      <c r="H23" s="27">
        <f t="shared" si="1"/>
        <v>2.7934831442177299</v>
      </c>
      <c r="I23" s="27">
        <f>($B23 - $F$1*$A23 - 1) / ($F$1 * $F$1 * B23)</f>
        <v>7.9547280067188044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404.27358889786012</v>
      </c>
      <c r="C24" s="20">
        <f>POWER((1 + $F$1), -$A24)</f>
        <v>2.4735724209098667E-3</v>
      </c>
      <c r="D24" s="21">
        <f>($B24 - 1) / $F$1</f>
        <v>1152.2102539938862</v>
      </c>
      <c r="E24" s="21">
        <f t="shared" si="3"/>
        <v>8.6789715378223506E-4</v>
      </c>
      <c r="F24" s="21">
        <f>($B24 - 1) / ($F$1 * $B24)</f>
        <v>2.8500755073688291</v>
      </c>
      <c r="G24" s="21">
        <f t="shared" si="0"/>
        <v>0.35086789715378219</v>
      </c>
      <c r="H24" s="22">
        <f t="shared" si="1"/>
        <v>2.8075487340695866</v>
      </c>
      <c r="I24" s="22">
        <f>($B24 - $F$1*$A24 - 1) / ($F$1 * $F$1 * B24)</f>
        <v>8.0017258827160909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545.76934501211122</v>
      </c>
      <c r="C25" s="23">
        <f>POWER((1 + $F$1), -$A25)</f>
        <v>1.8322758673406418E-3</v>
      </c>
      <c r="D25" s="25">
        <f>($B25 - 1) / $F$1</f>
        <v>1556.4838428917465</v>
      </c>
      <c r="E25" s="25">
        <f t="shared" si="3"/>
        <v>6.4247374270337998E-4</v>
      </c>
      <c r="F25" s="25">
        <f>($B25 - 1) / ($F$1 * $B25)</f>
        <v>2.8519077832361699</v>
      </c>
      <c r="G25" s="25">
        <f t="shared" si="0"/>
        <v>0.35064247374270335</v>
      </c>
      <c r="H25" s="27">
        <f t="shared" si="1"/>
        <v>2.818594432580654</v>
      </c>
      <c r="I25" s="27">
        <f>($B25 - $F$1*$A25 - 1) / ($F$1 * $F$1 * B25)</f>
        <v>8.0383714000629034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736.78861576635018</v>
      </c>
      <c r="C26" s="14">
        <f>POWER((1 + $F$1), -$A26)</f>
        <v>1.3572413832152901E-3</v>
      </c>
      <c r="D26" s="16">
        <f>($B26 - 1) / $F$1</f>
        <v>2102.2531879038579</v>
      </c>
      <c r="E26" s="16">
        <f t="shared" si="3"/>
        <v>4.756800968379518E-4</v>
      </c>
      <c r="F26" s="16">
        <f>($B26 - 1) / ($F$1 * $B26)</f>
        <v>2.8532650246193847</v>
      </c>
      <c r="G26" s="16">
        <f t="shared" si="0"/>
        <v>0.35047568009683799</v>
      </c>
      <c r="H26" s="18">
        <f t="shared" si="1"/>
        <v>2.8272429653416156</v>
      </c>
      <c r="I26" s="18">
        <f>($B26 - $F$1*$A26 - 1) / ($F$1 * $F$1 * B26)</f>
        <v>8.0668734691104262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994.66463128457281</v>
      </c>
      <c r="C27" s="23">
        <f>POWER((1 + $F$1), -$A27)</f>
        <v>1.0053639875668816E-3</v>
      </c>
      <c r="D27" s="25">
        <f>($B27 - 1) / $F$1</f>
        <v>2839.0418036702081</v>
      </c>
      <c r="E27" s="25">
        <f t="shared" si="3"/>
        <v>3.5223151653041425E-4</v>
      </c>
      <c r="F27" s="25">
        <f>($B27 - 1) / ($F$1 * $B27)</f>
        <v>2.854270388606952</v>
      </c>
      <c r="G27" s="25">
        <f t="shared" si="0"/>
        <v>0.35035223151653039</v>
      </c>
      <c r="H27" s="27">
        <f t="shared" si="1"/>
        <v>2.8339962146280016</v>
      </c>
      <c r="I27" s="27">
        <f>($B27 - $F$1*$A27 - 1) / ($F$1 * $F$1 * B27)</f>
        <v>8.0889914768368971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1342.7972522341734</v>
      </c>
      <c r="C28" s="14">
        <f>POWER((1 + $F$1), -$A28)</f>
        <v>7.4471406486435656E-4</v>
      </c>
      <c r="D28" s="16">
        <f>($B28 - 1) / $F$1</f>
        <v>3833.7064349547813</v>
      </c>
      <c r="E28" s="16">
        <f t="shared" si="3"/>
        <v>2.6084417702989691E-4</v>
      </c>
      <c r="F28" s="16">
        <f>($B28 - 1) / ($F$1 * $B28)</f>
        <v>2.8550151026718162</v>
      </c>
      <c r="G28" s="16">
        <f t="shared" si="0"/>
        <v>0.35026084417702991</v>
      </c>
      <c r="H28" s="18">
        <f t="shared" si="1"/>
        <v>2.8392563992893787</v>
      </c>
      <c r="I28" s="18">
        <f>($B28 - $F$1*$A28 - 1) / ($F$1 * $F$1 * B28)</f>
        <v>8.1061199003287765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1812.7762905161342</v>
      </c>
      <c r="C29" s="24">
        <f>POWER((1 + $F$1), -$A29)</f>
        <v>5.5164004804767147E-4</v>
      </c>
      <c r="D29" s="26">
        <f>($B29 - 1) / $F$1</f>
        <v>5176.5036871889552</v>
      </c>
      <c r="E29" s="26">
        <f t="shared" si="3"/>
        <v>1.9318058296275247E-4</v>
      </c>
      <c r="F29" s="26">
        <f>($B29 - 1) / ($F$1 * $B29)</f>
        <v>2.8555667427198639</v>
      </c>
      <c r="G29" s="26">
        <f t="shared" si="0"/>
        <v>0.35019318058296273</v>
      </c>
      <c r="H29" s="28">
        <f t="shared" si="1"/>
        <v>2.8433442440740895</v>
      </c>
      <c r="I29" s="28">
        <f>($B29 - $F$1*$A29 - 1) / ($F$1 * $F$1 * B29)</f>
        <v>8.1193592614819217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2447.2479921967815</v>
      </c>
      <c r="C30" s="14">
        <f>POWER((1 + $F$1), -$A30)</f>
        <v>4.0862225781308997E-4</v>
      </c>
      <c r="D30" s="16">
        <f>($B30 - 1) / $F$1</f>
        <v>6989.2799777050905</v>
      </c>
      <c r="E30" s="16">
        <f t="shared" si="3"/>
        <v>1.430762543766843E-4</v>
      </c>
      <c r="F30" s="16">
        <f>($B30 - 1) / ($F$1 * $B30)</f>
        <v>2.8559753649776773</v>
      </c>
      <c r="G30" s="16">
        <f t="shared" si="0"/>
        <v>0.35014307625437663</v>
      </c>
      <c r="H30" s="18">
        <f t="shared" si="1"/>
        <v>2.8465143353891609</v>
      </c>
      <c r="I30" s="18">
        <f>($B30 - $F$1*$A30 - 1) / ($F$1 * $F$1 * B30)</f>
        <v>8.1295748179272493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3303.7847894656547</v>
      </c>
      <c r="C31" s="23">
        <f>POWER((1 + $F$1), -$A31)</f>
        <v>3.0268315393562221E-4</v>
      </c>
      <c r="D31" s="25">
        <f>($B31 - 1) / $F$1</f>
        <v>9436.527969901872</v>
      </c>
      <c r="E31" s="25">
        <f t="shared" si="3"/>
        <v>1.0597117956832578E-4</v>
      </c>
      <c r="F31" s="25">
        <f>($B31 - 1) / ($F$1 * $B31)</f>
        <v>2.8562780481316126</v>
      </c>
      <c r="G31" s="25">
        <f t="shared" si="0"/>
        <v>0.35010597117956832</v>
      </c>
      <c r="H31" s="27">
        <f t="shared" si="1"/>
        <v>2.8489679375761581</v>
      </c>
      <c r="I31" s="27">
        <f>($B31 - $F$1*$A31 - 1) / ($F$1 * $F$1 * B31)</f>
        <v>8.1374445799295749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4460.1094657786343</v>
      </c>
      <c r="C32" s="14">
        <f>POWER((1 + $F$1), -$A32)</f>
        <v>2.2420974365601644E-4</v>
      </c>
      <c r="D32" s="16">
        <f>($B32 - 1) / $F$1</f>
        <v>12740.312759367527</v>
      </c>
      <c r="E32" s="16">
        <f t="shared" si="3"/>
        <v>7.8491008728552079E-5</v>
      </c>
      <c r="F32" s="16">
        <f>($B32 - 1) / ($F$1 * $B32)</f>
        <v>2.856502257875269</v>
      </c>
      <c r="G32" s="16">
        <f t="shared" si="0"/>
        <v>0.35007849100872851</v>
      </c>
      <c r="H32" s="18">
        <f t="shared" si="1"/>
        <v>2.8508635764445729</v>
      </c>
      <c r="I32" s="18">
        <f>($B32 - $F$1*$A32 - 1) / ($F$1 * $F$1 * B32)</f>
        <v>8.1434982430082865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6021.147778801158</v>
      </c>
      <c r="C33" s="23">
        <f>POWER((1 + $F$1), -$A33)</f>
        <v>1.6608129159704916E-4</v>
      </c>
      <c r="D33" s="25">
        <f>($B33 - 1) / $F$1</f>
        <v>17200.422225146165</v>
      </c>
      <c r="E33" s="25">
        <f t="shared" si="3"/>
        <v>5.8138107710986856E-5</v>
      </c>
      <c r="F33" s="25">
        <f>($B33 - 1) / ($F$1 * $B33)</f>
        <v>2.8566683391668661</v>
      </c>
      <c r="G33" s="25">
        <f t="shared" si="0"/>
        <v>0.35005813810771091</v>
      </c>
      <c r="H33" s="27">
        <f t="shared" si="1"/>
        <v>2.8523256996468036</v>
      </c>
      <c r="I33" s="27">
        <f>($B33 - $F$1*$A33 - 1) / ($F$1 * $F$1 * B33)</f>
        <v>8.1481485191730041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8128.5495013815635</v>
      </c>
      <c r="C34" s="20">
        <f>POWER((1 + $F$1), -$A34)</f>
        <v>1.2302317896077715E-4</v>
      </c>
      <c r="D34" s="21">
        <f>($B34 - 1) / $F$1</f>
        <v>23221.570003947327</v>
      </c>
      <c r="E34" s="21">
        <f t="shared" si="3"/>
        <v>4.3063410433920477E-5</v>
      </c>
      <c r="F34" s="21">
        <f>($B34 - 1) / ($F$1 * $B34)</f>
        <v>2.8567913623458265</v>
      </c>
      <c r="G34" s="21">
        <f t="shared" si="0"/>
        <v>0.3500430634104339</v>
      </c>
      <c r="H34" s="22">
        <f t="shared" si="1"/>
        <v>2.8534517076770927</v>
      </c>
      <c r="I34" s="22">
        <f>($B34 - $F$1*$A34 - 1) / ($F$1 * $F$1 * B34)</f>
        <v>8.1517161913628673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10973.54182686511</v>
      </c>
      <c r="C35" s="23">
        <f>POWER((1 + $F$1), -$A35)</f>
        <v>9.1128280711686791E-5</v>
      </c>
      <c r="D35" s="25">
        <f>($B35 - 1) / $F$1</f>
        <v>31350.119505328887</v>
      </c>
      <c r="E35" s="25">
        <f t="shared" si="3"/>
        <v>3.1897805041222259E-5</v>
      </c>
      <c r="F35" s="25">
        <f>($B35 - 1) / ($F$1 * $B35)</f>
        <v>2.8568824906265382</v>
      </c>
      <c r="G35" s="25">
        <f t="shared" si="0"/>
        <v>0.35003189780504118</v>
      </c>
      <c r="H35" s="27">
        <f t="shared" si="1"/>
        <v>2.8543176229820633</v>
      </c>
      <c r="I35" s="27">
        <f>($B35 - $F$1*$A35 - 1) / ($F$1 * $F$1 * B35)</f>
        <v>8.1544500397842175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14814.281466267899</v>
      </c>
      <c r="C36" s="14">
        <f>POWER((1 + $F$1), -$A36)</f>
        <v>6.7502430156805024E-5</v>
      </c>
      <c r="D36" s="16">
        <f>($B36 - 1) / $F$1</f>
        <v>42323.661332194002</v>
      </c>
      <c r="E36" s="16">
        <f t="shared" si="3"/>
        <v>2.3627445464869032E-5</v>
      </c>
      <c r="F36" s="16">
        <f>($B36 - 1) / ($F$1 * $B36)</f>
        <v>2.8569499930566948</v>
      </c>
      <c r="G36" s="16">
        <f t="shared" si="0"/>
        <v>0.35002362744546489</v>
      </c>
      <c r="H36" s="18">
        <f t="shared" si="1"/>
        <v>2.8549826335574986</v>
      </c>
      <c r="I36" s="18">
        <f>($B36 - $F$1*$A36 - 1) / ($F$1 * $F$1 * B36)</f>
        <v>8.1565426151190792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19999.279979461666</v>
      </c>
      <c r="C37" s="23">
        <f>POWER((1 + $F$1), -$A37)</f>
        <v>5.0001800116151866E-5</v>
      </c>
      <c r="D37" s="25">
        <f>($B37 - 1) / $F$1</f>
        <v>57137.942798461903</v>
      </c>
      <c r="E37" s="25">
        <f t="shared" si="3"/>
        <v>1.7501505147415265E-5</v>
      </c>
      <c r="F37" s="25">
        <f>($B37 - 1) / ($F$1 * $B37)</f>
        <v>2.8569999948568112</v>
      </c>
      <c r="G37" s="25">
        <f t="shared" si="0"/>
        <v>0.35001750150514738</v>
      </c>
      <c r="H37" s="27">
        <f t="shared" si="1"/>
        <v>2.8554927152289582</v>
      </c>
      <c r="I37" s="27">
        <f>($B37 - $F$1*$A37 - 1) / ($F$1 * $F$1 * B37)</f>
        <v>8.1581426727227964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26999.027972273248</v>
      </c>
      <c r="C38" s="14">
        <f>POWER((1 + $F$1), -$A38)</f>
        <v>3.7038370456408788E-5</v>
      </c>
      <c r="D38" s="16">
        <f>($B38 - 1) / $F$1</f>
        <v>77137.222777923569</v>
      </c>
      <c r="E38" s="16">
        <f t="shared" si="3"/>
        <v>1.2963909821837621E-5</v>
      </c>
      <c r="F38" s="16">
        <f>($B38 - 1) / ($F$1 * $B38)</f>
        <v>2.8570370332272677</v>
      </c>
      <c r="G38" s="16">
        <f t="shared" si="0"/>
        <v>0.35001296390982178</v>
      </c>
      <c r="H38" s="18">
        <f t="shared" si="1"/>
        <v>2.8558835059030212</v>
      </c>
      <c r="I38" s="18">
        <f>($B38 - $F$1*$A38 - 1) / ($F$1 * $F$1 * B38)</f>
        <v>8.1593649389478564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36448.687762568887</v>
      </c>
      <c r="C39" s="24">
        <f>POWER((1 + $F$1), -$A39)</f>
        <v>2.7435829967710214E-5</v>
      </c>
      <c r="D39" s="26">
        <f>($B39 - 1) / $F$1</f>
        <v>104136.25075019682</v>
      </c>
      <c r="E39" s="26">
        <f t="shared" si="3"/>
        <v>9.6028039495949496E-6</v>
      </c>
      <c r="F39" s="26">
        <f>($B39 - 1) / ($F$1 * $B39)</f>
        <v>2.8570644690572351</v>
      </c>
      <c r="G39" s="26">
        <f t="shared" si="0"/>
        <v>0.3500096028039496</v>
      </c>
      <c r="H39" s="28">
        <f t="shared" si="1"/>
        <v>2.8561825767478983</v>
      </c>
      <c r="I39" s="28">
        <f>($B39 - $F$1*$A39 - 1) / ($F$1 * $F$1 * B39)</f>
        <v>8.1602977571667594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49205.728479468009</v>
      </c>
      <c r="C40" s="14">
        <f>POWER((1 + $F$1), -$A40)</f>
        <v>2.0322837013118673E-5</v>
      </c>
      <c r="D40" s="16">
        <f>($B40 - 1) / $F$1</f>
        <v>140584.93851276574</v>
      </c>
      <c r="E40" s="16">
        <f t="shared" si="3"/>
        <v>7.1131375137258782E-6</v>
      </c>
      <c r="F40" s="16">
        <f>($B40 - 1) / ($F$1 * $B40)</f>
        <v>2.8570847918942484</v>
      </c>
      <c r="G40" s="16">
        <f t="shared" si="0"/>
        <v>0.3500071131375137</v>
      </c>
      <c r="H40" s="18">
        <f t="shared" si="1"/>
        <v>2.8564112201414456</v>
      </c>
      <c r="I40" s="18">
        <f>($B40 - $F$1*$A40 - 1) / ($F$1 * $F$1 * B40)</f>
        <v>8.161009056462218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163437.13468035602</v>
      </c>
      <c r="C41" s="23">
        <f>POWER((1 + $F$1), -$A41)</f>
        <v>6.1185605214858975E-6</v>
      </c>
      <c r="D41" s="25">
        <f>($B41 - 1) / $F$1</f>
        <v>466960.38480101724</v>
      </c>
      <c r="E41" s="25">
        <f t="shared" si="3"/>
        <v>2.1415092854742345E-6</v>
      </c>
      <c r="F41" s="25">
        <f>($B41 - 1) / ($F$1 * $B41)</f>
        <v>2.8571253755413677</v>
      </c>
      <c r="G41" s="25">
        <f t="shared" si="0"/>
        <v>0.35000214150928544</v>
      </c>
      <c r="H41" s="27">
        <f t="shared" si="1"/>
        <v>2.856898113224517</v>
      </c>
      <c r="I41" s="27">
        <f>($B41 - $F$1*$A41 - 1) / ($F$1 * $F$1 * B41)</f>
        <v>8.162516094630023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1803104.4606076463</v>
      </c>
      <c r="C42" s="14">
        <f>POWER((1 + $F$1), -$A42)</f>
        <v>5.5459903840679314E-7</v>
      </c>
      <c r="D42" s="16">
        <f>($B42 - 1) / $F$1</f>
        <v>5151724.1731647039</v>
      </c>
      <c r="E42" s="16">
        <f t="shared" si="3"/>
        <v>1.9410977109546998E-7</v>
      </c>
      <c r="F42" s="16">
        <f>($B42 - 1) / ($F$1 * $B42)</f>
        <v>2.8571412725741765</v>
      </c>
      <c r="G42" s="16">
        <f t="shared" si="0"/>
        <v>0.35000019410977101</v>
      </c>
      <c r="H42" s="18">
        <f t="shared" si="1"/>
        <v>2.8571162363742495</v>
      </c>
      <c r="I42" s="18">
        <f>($B42 - $F$1*$A42 - 1) / ($F$1 * $F$1 * B42)</f>
        <v>8.1631847194866651</v>
      </c>
      <c r="J42" s="34">
        <f t="shared" si="2"/>
        <v>48</v>
      </c>
    </row>
    <row r="43" spans="1:10" x14ac:dyDescent="0.25">
      <c r="A43" s="32">
        <v>50</v>
      </c>
      <c r="B43" s="55">
        <f>POWER((1 + $F$1), $A43)</f>
        <v>3286157.8794574356</v>
      </c>
      <c r="C43" s="55">
        <f>POWER((1 + $F$1), -$A43)</f>
        <v>3.0430674261003735E-7</v>
      </c>
      <c r="D43" s="56">
        <f>($B43 - 1) / $F$1</f>
        <v>9389019.6555926744</v>
      </c>
      <c r="E43" s="56">
        <f t="shared" si="3"/>
        <v>1.0650739232443069E-7</v>
      </c>
      <c r="F43" s="56">
        <f>($B43 - 1) / ($F$1 * $B43)</f>
        <v>2.8571419876950213</v>
      </c>
      <c r="G43" s="56">
        <f t="shared" si="0"/>
        <v>0.35000010650739233</v>
      </c>
      <c r="H43" s="57">
        <f t="shared" si="1"/>
        <v>2.8571276418010974</v>
      </c>
      <c r="I43" s="57">
        <f>($B43 - $F$1*$A43 - 1) / ($F$1 * $F$1 * B43)</f>
        <v>8.1632193495939749</v>
      </c>
      <c r="J43" s="36">
        <f t="shared" si="2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19CF-41FE-4500-BE58-2BDC1A409442}">
  <sheetPr>
    <pageSetUpPr fitToPage="1"/>
  </sheetPr>
  <dimension ref="A1:J41"/>
  <sheetViews>
    <sheetView workbookViewId="0">
      <selection activeCell="S50" sqref="S5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A28</v>
      </c>
      <c r="B1" s="5"/>
      <c r="C1" s="48" t="s">
        <v>62</v>
      </c>
      <c r="E1" s="1" t="s">
        <v>3</v>
      </c>
      <c r="F1" s="2">
        <f>VLOOKUP(C1,Summary!A10:'Summary'!D39, 3, FALSE)</f>
        <v>0.4</v>
      </c>
      <c r="I1" s="6" t="str">
        <f>"p. " &amp; VLOOKUP(C1,Summary!A10:'Summary'!D39, 4, FALSE)</f>
        <v>p. 843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1.4</v>
      </c>
      <c r="C5" s="23">
        <f>POWER((1 + $F$1), -$A5)</f>
        <v>0.7142857142857143</v>
      </c>
      <c r="D5" s="25">
        <f>($B5 - 1) / $F$1</f>
        <v>0.99999999999999978</v>
      </c>
      <c r="E5" s="25">
        <f>1/D5</f>
        <v>1.0000000000000002</v>
      </c>
      <c r="F5" s="25">
        <f>($B5 - 1) / ($F$1 * $B5)</f>
        <v>0.71428571428571419</v>
      </c>
      <c r="G5" s="25">
        <f>1/F5</f>
        <v>1.4000000000000001</v>
      </c>
      <c r="H5" s="27">
        <f>I5*G5</f>
        <v>-6.9388939039072274E-16</v>
      </c>
      <c r="I5" s="27">
        <f>($B5 - $F$1*$A5 - 1) / ($F$1 * $F$1 * B5)</f>
        <v>-4.9563527885051623E-16</v>
      </c>
      <c r="J5" s="33">
        <f>A5</f>
        <v>1</v>
      </c>
    </row>
    <row r="6" spans="1:10" x14ac:dyDescent="0.25">
      <c r="A6" s="30">
        <v>2</v>
      </c>
      <c r="B6" s="14">
        <f>POWER((1 + $F$1), $A6)</f>
        <v>1.9599999999999997</v>
      </c>
      <c r="C6" s="14">
        <f>POWER((1 + $F$1), -$A6)</f>
        <v>0.51020408163265318</v>
      </c>
      <c r="D6" s="16">
        <f>($B6 - 1) / $F$1</f>
        <v>2.399999999999999</v>
      </c>
      <c r="E6" s="16">
        <f>1/D6</f>
        <v>0.41666666666666685</v>
      </c>
      <c r="F6" s="16">
        <f>($B6 - 1) / ($F$1 * $B6)</f>
        <v>1.2244897959183672</v>
      </c>
      <c r="G6" s="16">
        <f t="shared" ref="G6:G41" si="0">1/F6</f>
        <v>0.81666666666666676</v>
      </c>
      <c r="H6" s="18">
        <f t="shared" ref="H6:H41" si="1">I6*G6</f>
        <v>0.41666666666666591</v>
      </c>
      <c r="I6" s="18">
        <f>($B6 - $F$1*$A6 - 1) / ($F$1 * $F$1 * B6)</f>
        <v>0.51020408163265207</v>
      </c>
      <c r="J6" s="34">
        <f t="shared" ref="J6:J41" si="2">A6</f>
        <v>2</v>
      </c>
    </row>
    <row r="7" spans="1:10" x14ac:dyDescent="0.25">
      <c r="A7" s="30">
        <v>3</v>
      </c>
      <c r="B7" s="23">
        <f>POWER((1 + $F$1), $A7)</f>
        <v>2.7439999999999993</v>
      </c>
      <c r="C7" s="23">
        <f>POWER((1 + $F$1), -$A7)</f>
        <v>0.36443148688046656</v>
      </c>
      <c r="D7" s="25">
        <f>($B7 - 1) / $F$1</f>
        <v>4.3599999999999977</v>
      </c>
      <c r="E7" s="25">
        <f>1/D7</f>
        <v>0.22935779816513774</v>
      </c>
      <c r="F7" s="25">
        <f>($B7 - 1) / ($F$1 * $B7)</f>
        <v>1.5889212827988337</v>
      </c>
      <c r="G7" s="25">
        <f t="shared" si="0"/>
        <v>0.62935779816513771</v>
      </c>
      <c r="H7" s="27">
        <f t="shared" si="1"/>
        <v>0.77981651376146677</v>
      </c>
      <c r="I7" s="27">
        <f>($B7 - $F$1*$A7 - 1) / ($F$1 * $F$1 * B7)</f>
        <v>1.2390670553935841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3.8415999999999988</v>
      </c>
      <c r="C8" s="14">
        <f>POWER((1 + $F$1), -$A8)</f>
        <v>0.26030820491461898</v>
      </c>
      <c r="D8" s="16">
        <f>($B8 - 1) / $F$1</f>
        <v>7.1039999999999965</v>
      </c>
      <c r="E8" s="16">
        <f t="shared" ref="E8:E41" si="3">1/D8</f>
        <v>0.14076576576576583</v>
      </c>
      <c r="F8" s="16">
        <f>($B8 - 1) / ($F$1 * $B8)</f>
        <v>1.8492294877134525</v>
      </c>
      <c r="G8" s="16">
        <f t="shared" si="0"/>
        <v>0.54076576576576585</v>
      </c>
      <c r="H8" s="18">
        <f t="shared" si="1"/>
        <v>1.0923423423423415</v>
      </c>
      <c r="I8" s="18">
        <f>($B8 - $F$1*$A8 - 1) / ($F$1 * $F$1 * B8)</f>
        <v>2.0199916701374407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5.3782399999999981</v>
      </c>
      <c r="C9" s="24">
        <f>POWER((1 + $F$1), -$A9)</f>
        <v>0.18593443208187072</v>
      </c>
      <c r="D9" s="26">
        <f>($B9 - 1) / $F$1</f>
        <v>10.945599999999995</v>
      </c>
      <c r="E9" s="26">
        <f t="shared" si="3"/>
        <v>9.1360912147346915E-2</v>
      </c>
      <c r="F9" s="26">
        <f>($B9 - 1) / ($F$1 * $B9)</f>
        <v>2.0351639197953229</v>
      </c>
      <c r="G9" s="26">
        <f t="shared" si="0"/>
        <v>0.49136091214734701</v>
      </c>
      <c r="H9" s="28">
        <f t="shared" si="1"/>
        <v>1.3579885981581634</v>
      </c>
      <c r="I9" s="28">
        <f>($B9 - $F$1*$A9 - 1) / ($F$1 * $F$1 * B9)</f>
        <v>2.7637293984649234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7.5295359999999967</v>
      </c>
      <c r="C10" s="14">
        <f>POWER((1 + $F$1), -$A10)</f>
        <v>0.13281030862990767</v>
      </c>
      <c r="D10" s="16">
        <f>($B10 - 1) / $F$1</f>
        <v>16.32383999999999</v>
      </c>
      <c r="E10" s="16">
        <f t="shared" si="3"/>
        <v>6.1260095663765425E-2</v>
      </c>
      <c r="F10" s="16">
        <f>($B10 - 1) / ($F$1 * $B10)</f>
        <v>2.1679742284252308</v>
      </c>
      <c r="G10" s="16">
        <f t="shared" si="0"/>
        <v>0.46126009566376541</v>
      </c>
      <c r="H10" s="18">
        <f t="shared" si="1"/>
        <v>1.5810985650435183</v>
      </c>
      <c r="I10" s="18">
        <f>($B10 - $F$1*$A10 - 1) / ($F$1 * $F$1 * B10)</f>
        <v>3.4277809416144613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10.541350399999994</v>
      </c>
      <c r="C11" s="23">
        <f>POWER((1 + $F$1), -$A11)</f>
        <v>9.4864506164219778E-2</v>
      </c>
      <c r="D11" s="25">
        <f>($B11 - 1) / $F$1</f>
        <v>23.853375999999983</v>
      </c>
      <c r="E11" s="25">
        <f t="shared" si="3"/>
        <v>4.1922786946384474E-2</v>
      </c>
      <c r="F11" s="25">
        <f>($B11 - 1) / ($F$1 * $B11)</f>
        <v>2.2628387345894505</v>
      </c>
      <c r="G11" s="25">
        <f t="shared" si="0"/>
        <v>0.44192278694638448</v>
      </c>
      <c r="H11" s="27">
        <f t="shared" si="1"/>
        <v>1.7663512284382712</v>
      </c>
      <c r="I11" s="27">
        <f>($B11 - $F$1*$A11 - 1) / ($F$1 * $F$1 * B11)</f>
        <v>3.9969679785997791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14.757890559999991</v>
      </c>
      <c r="C12" s="14">
        <f>POWER((1 + $F$1), -$A12)</f>
        <v>6.776036154587127E-2</v>
      </c>
      <c r="D12" s="16">
        <f>($B12 - 1) / $F$1</f>
        <v>34.394726399999975</v>
      </c>
      <c r="E12" s="16">
        <f t="shared" si="3"/>
        <v>2.9074224588104318E-2</v>
      </c>
      <c r="F12" s="16">
        <f>($B12 - 1) / ($F$1 * $B12)</f>
        <v>2.3305990961353218</v>
      </c>
      <c r="G12" s="16">
        <f t="shared" si="0"/>
        <v>0.42907422458810435</v>
      </c>
      <c r="H12" s="18">
        <f t="shared" si="1"/>
        <v>1.9185155082379133</v>
      </c>
      <c r="I12" s="18">
        <f>($B12 - $F$1*$A12 - 1) / ($F$1 * $F$1 * B12)</f>
        <v>4.4712905094208777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20.661046783999986</v>
      </c>
      <c r="C13" s="23">
        <f>POWER((1 + $F$1), -$A13)</f>
        <v>4.8400258247050909E-2</v>
      </c>
      <c r="D13" s="25">
        <f>($B13 - 1) / $F$1</f>
        <v>49.15261695999996</v>
      </c>
      <c r="E13" s="25">
        <f t="shared" si="3"/>
        <v>2.0344796713749599E-2</v>
      </c>
      <c r="F13" s="25">
        <f>($B13 - 1) / ($F$1 * $B13)</f>
        <v>2.3789993543823726</v>
      </c>
      <c r="G13" s="25">
        <f t="shared" si="0"/>
        <v>0.42034479671374964</v>
      </c>
      <c r="H13" s="27">
        <f t="shared" si="1"/>
        <v>2.042242073940634</v>
      </c>
      <c r="I13" s="27">
        <f>($B13 - $F$1*$A13 - 1) / ($F$1 * $F$1 * B13)</f>
        <v>4.8584925753972854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28.92546549759998</v>
      </c>
      <c r="C14" s="20">
        <f>POWER((1 + $F$1), -$A14)</f>
        <v>3.4571613033607791E-2</v>
      </c>
      <c r="D14" s="21">
        <f>($B14 - 1) / $F$1</f>
        <v>69.813663743999939</v>
      </c>
      <c r="E14" s="21">
        <f t="shared" si="3"/>
        <v>1.4323843591233155E-2</v>
      </c>
      <c r="F14" s="21">
        <f>($B14 - 1) / ($F$1 * $B14)</f>
        <v>2.4135709674159802</v>
      </c>
      <c r="G14" s="21">
        <f t="shared" si="0"/>
        <v>0.4143238435912332</v>
      </c>
      <c r="H14" s="22">
        <f t="shared" si="1"/>
        <v>2.1419039102191713</v>
      </c>
      <c r="I14" s="22">
        <f>($B14 - $F$1*$A14 - 1) / ($F$1 * $F$1 * B14)</f>
        <v>5.1696370926997561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40.495651696639968</v>
      </c>
      <c r="C15" s="23">
        <f>POWER((1 + $F$1), -$A15)</f>
        <v>2.4694009309719853E-2</v>
      </c>
      <c r="D15" s="25">
        <f>($B15 - 1) / $F$1</f>
        <v>98.739129241599912</v>
      </c>
      <c r="E15" s="25">
        <f t="shared" si="3"/>
        <v>1.0127697172142862E-2</v>
      </c>
      <c r="F15" s="25">
        <f>($B15 - 1) / ($F$1 * $B15)</f>
        <v>2.4382649767257001</v>
      </c>
      <c r="G15" s="25">
        <f t="shared" si="0"/>
        <v>0.41012769717214292</v>
      </c>
      <c r="H15" s="27">
        <f t="shared" si="1"/>
        <v>2.2214883277660711</v>
      </c>
      <c r="I15" s="27">
        <f>($B15 - $F$1*$A15 - 1) / ($F$1 * $F$1 * B15)</f>
        <v>5.416577185796954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56.693912375295945</v>
      </c>
      <c r="C16" s="14">
        <f>POWER((1 + $F$1), -$A16)</f>
        <v>1.7638578078371329E-2</v>
      </c>
      <c r="D16" s="16">
        <f>($B16 - 1) / $F$1</f>
        <v>139.23478093823985</v>
      </c>
      <c r="E16" s="16">
        <f t="shared" si="3"/>
        <v>7.1821135011055064E-3</v>
      </c>
      <c r="F16" s="16">
        <f>($B16 - 1) / ($F$1 * $B16)</f>
        <v>2.4559035548040713</v>
      </c>
      <c r="G16" s="16">
        <f t="shared" si="0"/>
        <v>0.40718211350110556</v>
      </c>
      <c r="H16" s="18">
        <f t="shared" si="1"/>
        <v>2.2845365949668346</v>
      </c>
      <c r="I16" s="18">
        <f>($B16 - $F$1*$A16 - 1) / ($F$1 * $F$1 * B16)</f>
        <v>5.6106015446590378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79.371477325414318</v>
      </c>
      <c r="C17" s="23">
        <f>POWER((1 + $F$1), -$A17)</f>
        <v>1.2598984341693806E-2</v>
      </c>
      <c r="D17" s="25">
        <f>($B17 - 1) / $F$1</f>
        <v>195.92869331353577</v>
      </c>
      <c r="E17" s="25">
        <f t="shared" si="3"/>
        <v>5.1038976634205663E-3</v>
      </c>
      <c r="F17" s="25">
        <f>($B17 - 1) / ($F$1 * $B17)</f>
        <v>2.4685025391457653</v>
      </c>
      <c r="G17" s="25">
        <f t="shared" si="0"/>
        <v>0.40510389766342059</v>
      </c>
      <c r="H17" s="27">
        <f t="shared" si="1"/>
        <v>2.334123325938831</v>
      </c>
      <c r="I17" s="27">
        <f>($B17 - $F$1*$A17 - 1) / ($F$1 * $F$1 * B17)</f>
        <v>5.7617893567593637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111.12006825558004</v>
      </c>
      <c r="C18" s="14">
        <f>POWER((1 + $F$1), -$A18)</f>
        <v>8.9992745297812916E-3</v>
      </c>
      <c r="D18" s="16">
        <f>($B18 - 1) / $F$1</f>
        <v>275.30017063895008</v>
      </c>
      <c r="E18" s="16">
        <f t="shared" si="3"/>
        <v>3.6323987656058424E-3</v>
      </c>
      <c r="F18" s="16">
        <f>($B18 - 1) / ($F$1 * $B18)</f>
        <v>2.4775018136755467</v>
      </c>
      <c r="G18" s="16">
        <f t="shared" si="0"/>
        <v>0.40363239876560586</v>
      </c>
      <c r="H18" s="18">
        <f t="shared" si="1"/>
        <v>2.3728660432037953</v>
      </c>
      <c r="I18" s="18">
        <f>($B18 - $F$1*$A18 - 1) / ($F$1 * $F$1 * B18)</f>
        <v>5.878779925646521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155.56809555781203</v>
      </c>
      <c r="C19" s="24">
        <f>POWER((1 + $F$1), -$A19)</f>
        <v>6.4280532355580657E-3</v>
      </c>
      <c r="D19" s="26">
        <f>($B19 - 1) / $F$1</f>
        <v>386.42023889453003</v>
      </c>
      <c r="E19" s="26">
        <f t="shared" si="3"/>
        <v>2.5878561714593349E-3</v>
      </c>
      <c r="F19" s="26">
        <f>($B19 - 1) / ($F$1 * $B19)</f>
        <v>2.4839298669111045</v>
      </c>
      <c r="G19" s="26">
        <f t="shared" si="0"/>
        <v>0.40258785617145937</v>
      </c>
      <c r="H19" s="28">
        <f t="shared" si="1"/>
        <v>2.4029553935702745</v>
      </c>
      <c r="I19" s="28">
        <f>($B19 - $F$1*$A19 - 1) / ($F$1 * $F$1 * B19)</f>
        <v>5.9687726709443334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217.79533378093686</v>
      </c>
      <c r="C20" s="14">
        <f>POWER((1 + $F$1), -$A20)</f>
        <v>4.5914665968271899E-3</v>
      </c>
      <c r="D20" s="16">
        <f>($B20 - 1) / $F$1</f>
        <v>541.98833445234209</v>
      </c>
      <c r="E20" s="16">
        <f t="shared" si="3"/>
        <v>1.8450581616492922E-3</v>
      </c>
      <c r="F20" s="16">
        <f>($B20 - 1) / ($F$1 * $B20)</f>
        <v>2.4885213335079319</v>
      </c>
      <c r="G20" s="16">
        <f t="shared" si="0"/>
        <v>0.40184505816164928</v>
      </c>
      <c r="H20" s="18">
        <f t="shared" si="1"/>
        <v>2.4261976735340278</v>
      </c>
      <c r="I20" s="18">
        <f>($B20 - $F$1*$A20 - 1) / ($F$1 * $F$1 * B20)</f>
        <v>6.037644669896741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304.91346729331156</v>
      </c>
      <c r="C21" s="23">
        <f>POWER((1 + $F$1), -$A21)</f>
        <v>3.2796189977337075E-3</v>
      </c>
      <c r="D21" s="25">
        <f>($B21 - 1) / $F$1</f>
        <v>759.78366823327883</v>
      </c>
      <c r="E21" s="25">
        <f t="shared" si="3"/>
        <v>1.3161641159322298E-3</v>
      </c>
      <c r="F21" s="25">
        <f>($B21 - 1) / ($F$1 * $B21)</f>
        <v>2.4918009525056659</v>
      </c>
      <c r="G21" s="25">
        <f t="shared" si="0"/>
        <v>0.40131616411593218</v>
      </c>
      <c r="H21" s="27">
        <f t="shared" si="1"/>
        <v>2.4440630250728792</v>
      </c>
      <c r="I21" s="27">
        <f>($B21 - $F$1*$A21 - 1) / ($F$1 * $F$1 * B21)</f>
        <v>6.0901185738604795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426.87885421063618</v>
      </c>
      <c r="C22" s="14">
        <f>POWER((1 + $F$1), -$A22)</f>
        <v>2.3425849983812197E-3</v>
      </c>
      <c r="D22" s="16">
        <f>($B22 - 1) / $F$1</f>
        <v>1064.6971355265903</v>
      </c>
      <c r="E22" s="16">
        <f t="shared" si="3"/>
        <v>9.392342353822605E-4</v>
      </c>
      <c r="F22" s="16">
        <f>($B22 - 1) / ($F$1 * $B22)</f>
        <v>2.4941435375040468</v>
      </c>
      <c r="G22" s="16">
        <f t="shared" si="0"/>
        <v>0.4009392342353823</v>
      </c>
      <c r="H22" s="18">
        <f t="shared" si="1"/>
        <v>2.4577344594077983</v>
      </c>
      <c r="I22" s="18">
        <f>($B22 - $F$1*$A22 - 1) / ($F$1 * $F$1 * B22)</f>
        <v>6.1299425188329622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597.63039589489063</v>
      </c>
      <c r="C23" s="23">
        <f>POWER((1 + $F$1), -$A23)</f>
        <v>1.6732749988437282E-3</v>
      </c>
      <c r="D23" s="25">
        <f>($B23 - 1) / $F$1</f>
        <v>1491.5759897372266</v>
      </c>
      <c r="E23" s="25">
        <f t="shared" si="3"/>
        <v>6.7043181633419271E-4</v>
      </c>
      <c r="F23" s="25">
        <f>($B23 - 1) / ($F$1 * $B23)</f>
        <v>2.4958168125028903</v>
      </c>
      <c r="G23" s="25">
        <f t="shared" si="0"/>
        <v>0.40067043181633427</v>
      </c>
      <c r="H23" s="27">
        <f t="shared" si="1"/>
        <v>2.4681544887241258</v>
      </c>
      <c r="I23" s="27">
        <f>($B23 - $F$1*$A23 - 1) / ($F$1 * $F$1 * B23)</f>
        <v>6.160061468812148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836.68255425284678</v>
      </c>
      <c r="C24" s="20">
        <f>POWER((1 + $F$1), -$A24)</f>
        <v>1.1951964277455204E-3</v>
      </c>
      <c r="D24" s="21">
        <f>($B24 - 1) / $F$1</f>
        <v>2089.206385632117</v>
      </c>
      <c r="E24" s="21">
        <f t="shared" si="3"/>
        <v>4.7865065264839155E-4</v>
      </c>
      <c r="F24" s="21">
        <f>($B24 - 1) / ($F$1 * $B24)</f>
        <v>2.497012008930636</v>
      </c>
      <c r="G24" s="21">
        <f t="shared" si="0"/>
        <v>0.40047865065264843</v>
      </c>
      <c r="H24" s="22">
        <f t="shared" si="1"/>
        <v>2.4760674673675802</v>
      </c>
      <c r="I24" s="22">
        <f>($B24 - $F$1*$A24 - 1) / ($F$1 * $F$1 * B24)</f>
        <v>6.1827702009393137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1171.3555759539854</v>
      </c>
      <c r="C25" s="23">
        <f>POWER((1 + $F$1), -$A25)</f>
        <v>8.5371173410394316E-4</v>
      </c>
      <c r="D25" s="25">
        <f>($B25 - 1) / $F$1</f>
        <v>2925.8889398849633</v>
      </c>
      <c r="E25" s="25">
        <f t="shared" si="3"/>
        <v>3.4177647222635759E-4</v>
      </c>
      <c r="F25" s="25">
        <f>($B25 - 1) / ($F$1 * $B25)</f>
        <v>2.4978657206647399</v>
      </c>
      <c r="G25" s="25">
        <f t="shared" si="0"/>
        <v>0.40034177647222641</v>
      </c>
      <c r="H25" s="27">
        <f t="shared" si="1"/>
        <v>2.4820567352081162</v>
      </c>
      <c r="I25" s="27">
        <f>($B25 - $F$1*$A25 - 1) / ($F$1 * $F$1 * B25)</f>
        <v>6.199844435621392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1639.8978063355794</v>
      </c>
      <c r="C26" s="14">
        <f>POWER((1 + $F$1), -$A26)</f>
        <v>6.0979409578853095E-4</v>
      </c>
      <c r="D26" s="16">
        <f>($B26 - 1) / $F$1</f>
        <v>4097.2445158389482</v>
      </c>
      <c r="E26" s="16">
        <f t="shared" si="3"/>
        <v>2.4406646860694885E-4</v>
      </c>
      <c r="F26" s="16">
        <f>($B26 - 1) / ($F$1 * $B26)</f>
        <v>2.4984755147605284</v>
      </c>
      <c r="G26" s="16">
        <f t="shared" si="0"/>
        <v>0.400244066468607</v>
      </c>
      <c r="H26" s="18">
        <f t="shared" si="1"/>
        <v>2.4865763442266173</v>
      </c>
      <c r="I26" s="18">
        <f>($B26 - $F$1*$A26 - 1) / ($F$1 * $F$1 * B26)</f>
        <v>6.2126501116329509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2295.8569288698109</v>
      </c>
      <c r="C27" s="23">
        <f>POWER((1 + $F$1), -$A27)</f>
        <v>4.355672112775221E-4</v>
      </c>
      <c r="D27" s="25">
        <f>($B27 - 1) / $F$1</f>
        <v>5737.1423221745272</v>
      </c>
      <c r="E27" s="25">
        <f t="shared" si="3"/>
        <v>1.7430280509774312E-4</v>
      </c>
      <c r="F27" s="25">
        <f>($B27 - 1) / ($F$1 * $B27)</f>
        <v>2.4989110819718063</v>
      </c>
      <c r="G27" s="25">
        <f t="shared" si="0"/>
        <v>0.40017430280509775</v>
      </c>
      <c r="H27" s="27">
        <f t="shared" si="1"/>
        <v>2.4899775887068798</v>
      </c>
      <c r="I27" s="27">
        <f>($B27 - $F$1*$A27 - 1) / ($F$1 * $F$1 * B27)</f>
        <v>6.2222325902810578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3214.1997004177351</v>
      </c>
      <c r="C28" s="14">
        <f>POWER((1 + $F$1), -$A28)</f>
        <v>3.111194366268015E-4</v>
      </c>
      <c r="D28" s="16">
        <f>($B28 - 1) / $F$1</f>
        <v>8032.9992510443371</v>
      </c>
      <c r="E28" s="16">
        <f t="shared" si="3"/>
        <v>1.2448650482196848E-4</v>
      </c>
      <c r="F28" s="16">
        <f>($B28 - 1) / ($F$1 * $B28)</f>
        <v>2.4992222014084331</v>
      </c>
      <c r="G28" s="16">
        <f t="shared" si="0"/>
        <v>0.40012448650482196</v>
      </c>
      <c r="H28" s="18">
        <f t="shared" si="1"/>
        <v>2.492530809710682</v>
      </c>
      <c r="I28" s="18">
        <f>($B28 - $F$1*$A28 - 1) / ($F$1 * $F$1 * B28)</f>
        <v>6.2293883373234742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4499.8795805848285</v>
      </c>
      <c r="C29" s="24">
        <f>POWER((1 + $F$1), -$A29)</f>
        <v>2.2222816901914399E-4</v>
      </c>
      <c r="D29" s="26">
        <f>($B29 - 1) / $F$1</f>
        <v>11247.198951462071</v>
      </c>
      <c r="E29" s="26">
        <f t="shared" si="3"/>
        <v>8.8911026142202785E-5</v>
      </c>
      <c r="F29" s="26">
        <f>($B29 - 1) / ($F$1 * $B29)</f>
        <v>2.4994444295774518</v>
      </c>
      <c r="G29" s="26">
        <f t="shared" si="0"/>
        <v>0.40008891102614225</v>
      </c>
      <c r="H29" s="28">
        <f t="shared" si="1"/>
        <v>2.4944430608661121</v>
      </c>
      <c r="I29" s="28">
        <f>($B29 - $F$1*$A29 - 1) / ($F$1 * $F$1 * B29)</f>
        <v>6.2347218133799327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6299.8314128187603</v>
      </c>
      <c r="C30" s="14">
        <f>POWER((1 + $F$1), -$A30)</f>
        <v>1.5873440644224569E-4</v>
      </c>
      <c r="D30" s="16">
        <f>($B30 - 1) / $F$1</f>
        <v>15747.0785320469</v>
      </c>
      <c r="E30" s="16">
        <f t="shared" si="3"/>
        <v>6.3503842821695388E-5</v>
      </c>
      <c r="F30" s="16">
        <f>($B30 - 1) / ($F$1 * $B30)</f>
        <v>2.499603163983894</v>
      </c>
      <c r="G30" s="16">
        <f t="shared" si="0"/>
        <v>0.40006350384282174</v>
      </c>
      <c r="H30" s="18">
        <f t="shared" si="1"/>
        <v>2.4958722502165895</v>
      </c>
      <c r="I30" s="18">
        <f>($B30 - $F$1*$A30 - 1) / ($F$1 * $F$1 * B30)</f>
        <v>6.2386901735409888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8819.7639779462643</v>
      </c>
      <c r="C31" s="23">
        <f>POWER((1 + $F$1), -$A31)</f>
        <v>1.1338171888731836E-4</v>
      </c>
      <c r="D31" s="25">
        <f>($B31 - 1) / $F$1</f>
        <v>22046.90994486566</v>
      </c>
      <c r="E31" s="25">
        <f t="shared" si="3"/>
        <v>4.5357830303692174E-5</v>
      </c>
      <c r="F31" s="25">
        <f>($B31 - 1) / ($F$1 * $B31)</f>
        <v>2.4997165457027815</v>
      </c>
      <c r="G31" s="25">
        <f t="shared" si="0"/>
        <v>0.4000453578303037</v>
      </c>
      <c r="H31" s="27">
        <f t="shared" si="1"/>
        <v>2.4969383464545007</v>
      </c>
      <c r="I31" s="27">
        <f>($B31 - $F$1*$A31 - 1) / ($F$1 * $F$1 * B31)</f>
        <v>6.2416380982320598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12347.669569124768</v>
      </c>
      <c r="C32" s="14">
        <f>POWER((1 + $F$1), -$A32)</f>
        <v>8.0986942062370265E-5</v>
      </c>
      <c r="D32" s="16">
        <f>($B32 - 1) / $F$1</f>
        <v>30866.673922811919</v>
      </c>
      <c r="E32" s="16">
        <f t="shared" si="3"/>
        <v>3.2397400591352768E-5</v>
      </c>
      <c r="F32" s="16">
        <f>($B32 - 1) / ($F$1 * $B32)</f>
        <v>2.4997975326448438</v>
      </c>
      <c r="G32" s="16">
        <f t="shared" si="0"/>
        <v>0.40003239740059138</v>
      </c>
      <c r="H32" s="18">
        <f t="shared" si="1"/>
        <v>2.4977321819586047</v>
      </c>
      <c r="I32" s="18">
        <f>($B32 - $F$1*$A32 - 1) / ($F$1 * $F$1 * B32)</f>
        <v>6.2438247456677427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17286.737396774672</v>
      </c>
      <c r="C33" s="23">
        <f>POWER((1 + $F$1), -$A33)</f>
        <v>5.7847815758835912E-5</v>
      </c>
      <c r="D33" s="25">
        <f>($B33 - 1) / $F$1</f>
        <v>43214.343491936677</v>
      </c>
      <c r="E33" s="25">
        <f t="shared" si="3"/>
        <v>2.3140464928886147E-5</v>
      </c>
      <c r="F33" s="25">
        <f>($B33 - 1) / ($F$1 * $B33)</f>
        <v>2.4998553804606027</v>
      </c>
      <c r="G33" s="25">
        <f t="shared" si="0"/>
        <v>0.40002314046492893</v>
      </c>
      <c r="H33" s="27">
        <f t="shared" si="1"/>
        <v>2.498322316292656</v>
      </c>
      <c r="I33" s="27">
        <f>($B33 - $F$1*$A33 - 1) / ($F$1 * $F$1 * B33)</f>
        <v>6.2454444845089911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24201.43235548454</v>
      </c>
      <c r="C34" s="20">
        <f>POWER((1 + $F$1), -$A34)</f>
        <v>4.1319868399168515E-5</v>
      </c>
      <c r="D34" s="21">
        <f>($B34 - 1) / $F$1</f>
        <v>60501.080888711345</v>
      </c>
      <c r="E34" s="21">
        <f t="shared" si="3"/>
        <v>1.6528630320497069E-5</v>
      </c>
      <c r="F34" s="21">
        <f>($B34 - 1) / ($F$1 * $B34)</f>
        <v>2.499896700329002</v>
      </c>
      <c r="G34" s="21">
        <f t="shared" si="0"/>
        <v>0.4000165286303205</v>
      </c>
      <c r="H34" s="22">
        <f t="shared" si="1"/>
        <v>2.4987603527259621</v>
      </c>
      <c r="I34" s="22">
        <f>($B34 - $F$1*$A34 - 1) / ($F$1 * $F$1 * B34)</f>
        <v>6.2466427606925663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33882.005297678348</v>
      </c>
      <c r="C35" s="23">
        <f>POWER((1 + $F$1), -$A35)</f>
        <v>2.9514191713691802E-5</v>
      </c>
      <c r="D35" s="25">
        <f>($B35 - 1) / $F$1</f>
        <v>84702.51324419587</v>
      </c>
      <c r="E35" s="25">
        <f t="shared" si="3"/>
        <v>1.1806025130765807E-5</v>
      </c>
      <c r="F35" s="25">
        <f>($B35 - 1) / ($F$1 * $B35)</f>
        <v>2.4999262145207153</v>
      </c>
      <c r="G35" s="25">
        <f t="shared" si="0"/>
        <v>0.40001180602513087</v>
      </c>
      <c r="H35" s="27">
        <f t="shared" si="1"/>
        <v>2.4990850330523662</v>
      </c>
      <c r="I35" s="27">
        <f>($B35 - $F$1*$A35 - 1) / ($F$1 * $F$1 * B35)</f>
        <v>6.2475281864439776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47434.807416749696</v>
      </c>
      <c r="C36" s="14">
        <f>POWER((1 + $F$1), -$A36)</f>
        <v>2.1081565509779853E-5</v>
      </c>
      <c r="D36" s="16">
        <f>($B36 - 1) / $F$1</f>
        <v>118584.51854187423</v>
      </c>
      <c r="E36" s="16">
        <f t="shared" si="3"/>
        <v>8.4328039806214914E-6</v>
      </c>
      <c r="F36" s="16">
        <f>($B36 - 1) / ($F$1 * $B36)</f>
        <v>2.4999472960862255</v>
      </c>
      <c r="G36" s="16">
        <f t="shared" si="0"/>
        <v>0.40000843280398063</v>
      </c>
      <c r="H36" s="18">
        <f t="shared" si="1"/>
        <v>2.4993253756815501</v>
      </c>
      <c r="I36" s="18">
        <f>($B36 - $F$1*$A36 - 1) / ($F$1 * $F$1 * B36)</f>
        <v>6.2481817149747805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66408.730383449569</v>
      </c>
      <c r="C37" s="23">
        <f>POWER((1 + $F$1), -$A37)</f>
        <v>1.5058261078414183E-5</v>
      </c>
      <c r="D37" s="25">
        <f>($B37 - 1) / $F$1</f>
        <v>166019.3259586239</v>
      </c>
      <c r="E37" s="25">
        <f t="shared" si="3"/>
        <v>6.0233951332221681E-6</v>
      </c>
      <c r="F37" s="25">
        <f>($B37 - 1) / ($F$1 * $B37)</f>
        <v>2.499962354347304</v>
      </c>
      <c r="G37" s="25">
        <f t="shared" si="0"/>
        <v>0.40000602339513325</v>
      </c>
      <c r="H37" s="27">
        <f t="shared" si="1"/>
        <v>2.4995030699015088</v>
      </c>
      <c r="I37" s="27">
        <f>($B37 - $F$1*$A37 - 1) / ($F$1 * $F$1 * B37)</f>
        <v>6.2486635793292891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92972.222536829388</v>
      </c>
      <c r="C38" s="14">
        <f>POWER((1 + $F$1), -$A38)</f>
        <v>1.0755900770295846E-5</v>
      </c>
      <c r="D38" s="16">
        <f>($B38 - 1) / $F$1</f>
        <v>232428.05634207345</v>
      </c>
      <c r="E38" s="16">
        <f t="shared" si="3"/>
        <v>4.3024065843766339E-6</v>
      </c>
      <c r="F38" s="16">
        <f>($B38 - 1) / ($F$1 * $B38)</f>
        <v>2.499973110248074</v>
      </c>
      <c r="G38" s="16">
        <f t="shared" si="0"/>
        <v>0.40000430240658441</v>
      </c>
      <c r="H38" s="18">
        <f t="shared" si="1"/>
        <v>2.4996342954403272</v>
      </c>
      <c r="I38" s="18">
        <f>($B38 - $F$1*$A38 - 1) / ($F$1 * $F$1 * B38)</f>
        <v>6.2490185240547085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130161.11155156113</v>
      </c>
      <c r="C39" s="24">
        <f>POWER((1 + $F$1), -$A39)</f>
        <v>7.6827862644970327E-6</v>
      </c>
      <c r="D39" s="26">
        <f>($B39 - 1) / $F$1</f>
        <v>325400.27887890278</v>
      </c>
      <c r="E39" s="26">
        <f t="shared" si="3"/>
        <v>3.0731381160621206E-6</v>
      </c>
      <c r="F39" s="26">
        <f>($B39 - 1) / ($F$1 * $B39)</f>
        <v>2.4999807930343385</v>
      </c>
      <c r="G39" s="26">
        <f t="shared" si="0"/>
        <v>0.40000307313811612</v>
      </c>
      <c r="H39" s="28">
        <f t="shared" si="1"/>
        <v>2.4997311004148441</v>
      </c>
      <c r="I39" s="28">
        <f>($B39 - $F$1*$A39 - 1) / ($F$1 * $F$1 * B39)</f>
        <v>6.2492797387877017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182225.55617218558</v>
      </c>
      <c r="C40" s="14">
        <f>POWER((1 + $F$1), -$A40)</f>
        <v>5.487704474640738E-6</v>
      </c>
      <c r="D40" s="16">
        <f>($B40 - 1) / $F$1</f>
        <v>455561.39043046394</v>
      </c>
      <c r="E40" s="16">
        <f t="shared" si="3"/>
        <v>2.1950938358825606E-6</v>
      </c>
      <c r="F40" s="16">
        <f>($B40 - 1) / ($F$1 * $B40)</f>
        <v>2.4999862807388133</v>
      </c>
      <c r="G40" s="16">
        <f t="shared" si="0"/>
        <v>0.40000219509383589</v>
      </c>
      <c r="H40" s="18">
        <f t="shared" si="1"/>
        <v>2.4998024415547704</v>
      </c>
      <c r="I40" s="18">
        <f>($B40 - $F$1*$A40 - 1) / ($F$1 * $F$1 * B40)</f>
        <v>6.2494718084443148</v>
      </c>
      <c r="J40" s="34">
        <f t="shared" si="2"/>
        <v>36</v>
      </c>
    </row>
    <row r="41" spans="1:10" x14ac:dyDescent="0.25">
      <c r="A41" s="32">
        <v>40</v>
      </c>
      <c r="B41" s="55">
        <f>POWER((1 + $F$1), $A41)</f>
        <v>700037.69659106794</v>
      </c>
      <c r="C41" s="55">
        <f>POWER((1 + $F$1), -$A41)</f>
        <v>1.4284945008956528E-6</v>
      </c>
      <c r="D41" s="56">
        <f>($B41 - 1) / $F$1</f>
        <v>1750091.7414776697</v>
      </c>
      <c r="E41" s="56">
        <f t="shared" si="3"/>
        <v>5.7139861659804275E-7</v>
      </c>
      <c r="F41" s="56">
        <f>($B41 - 1) / ($F$1 * $B41)</f>
        <v>2.4999964287637479</v>
      </c>
      <c r="G41" s="56">
        <f t="shared" si="0"/>
        <v>0.40000057139861656</v>
      </c>
      <c r="H41" s="57">
        <f t="shared" si="1"/>
        <v>2.4999428601383396</v>
      </c>
      <c r="I41" s="57">
        <f>($B41 - $F$1*$A41 - 1) / ($F$1 * $F$1 * B41)</f>
        <v>6.2498482224592786</v>
      </c>
      <c r="J41" s="36">
        <f t="shared" si="2"/>
        <v>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7DF-39D2-417E-8CD5-6D6340E54B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</v>
      </c>
      <c r="B1" s="5"/>
      <c r="C1" s="48" t="s">
        <v>36</v>
      </c>
      <c r="E1" s="1" t="s">
        <v>3</v>
      </c>
      <c r="F1" s="2">
        <f>VLOOKUP(C1,Summary!A10:'Summary'!D39, 3, FALSE)</f>
        <v>5.0000000000000001E-3</v>
      </c>
      <c r="I1" s="6" t="str">
        <f>"p. " &amp; VLOOKUP(C1,Summary!A10:'Summary'!D39, 4, FALSE)</f>
        <v>p. 817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1.0049999999999999</v>
      </c>
      <c r="C5" s="23">
        <f>POWER((1 + $F$1), -$A5)</f>
        <v>0.99502487562189068</v>
      </c>
      <c r="D5" s="25">
        <f>($B5 - 1) / $F$1</f>
        <v>0.99999999999997868</v>
      </c>
      <c r="E5" s="25">
        <f>1/D5</f>
        <v>1.0000000000000213</v>
      </c>
      <c r="F5" s="25">
        <f>($B5 - 1) / ($F$1 * $B5)</f>
        <v>0.99502487562186936</v>
      </c>
      <c r="G5" s="25">
        <f>1/F5</f>
        <v>1.0050000000000214</v>
      </c>
      <c r="H5" s="27">
        <f>I5*G5</f>
        <v>-4.4408920985007215E-12</v>
      </c>
      <c r="I5" s="27">
        <f>($B5 - $F$1*$A5 - 1) / ($F$1 * $F$1 * B5)</f>
        <v>-4.4187981079608228E-12</v>
      </c>
      <c r="J5" s="33">
        <f>A5</f>
        <v>1</v>
      </c>
    </row>
    <row r="6" spans="1:10" x14ac:dyDescent="0.25">
      <c r="A6" s="30">
        <v>2</v>
      </c>
      <c r="B6" s="14">
        <f>POWER((1 + $F$1), $A6)</f>
        <v>1.0100249999999997</v>
      </c>
      <c r="C6" s="14">
        <f>POWER((1 + $F$1), -$A6)</f>
        <v>0.99007450310635903</v>
      </c>
      <c r="D6" s="16">
        <f>($B6 - 1) / $F$1</f>
        <v>2.0049999999999457</v>
      </c>
      <c r="E6" s="16">
        <f>1/D6</f>
        <v>0.49875311720699605</v>
      </c>
      <c r="F6" s="16">
        <f>($B6 - 1) / ($F$1 * $B6)</f>
        <v>1.9850993787281959</v>
      </c>
      <c r="G6" s="16">
        <f t="shared" ref="G6:G54" si="0">1/F6</f>
        <v>0.50375311720699611</v>
      </c>
      <c r="H6" s="18">
        <f t="shared" ref="H6:H54" si="1">I6*G6</f>
        <v>0.49875311720140392</v>
      </c>
      <c r="I6" s="18">
        <f>($B6 - $F$1*$A6 - 1) / ($F$1 * $F$1 * B6)</f>
        <v>0.99007450309525791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1.0150751249999996</v>
      </c>
      <c r="C7" s="23">
        <f>POWER((1 + $F$1), -$A7)</f>
        <v>0.98514875930981005</v>
      </c>
      <c r="D7" s="25">
        <f>($B7 - 1) / $F$1</f>
        <v>3.0150249999999268</v>
      </c>
      <c r="E7" s="25">
        <f>1/D7</f>
        <v>0.33167220835648936</v>
      </c>
      <c r="F7" s="25">
        <f>($B7 - 1) / ($F$1 * $B7)</f>
        <v>2.9702481380379879</v>
      </c>
      <c r="G7" s="25">
        <f t="shared" si="0"/>
        <v>0.33667220835648937</v>
      </c>
      <c r="H7" s="27">
        <f t="shared" si="1"/>
        <v>0.99667498610769034</v>
      </c>
      <c r="I7" s="27">
        <f>($B7 - $F$1*$A7 - 1) / ($F$1 * $F$1 * B7)</f>
        <v>2.9603720217154046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1.0201505006249993</v>
      </c>
      <c r="C8" s="14">
        <f>POWER((1 + $F$1), -$A8)</f>
        <v>0.9802475217013038</v>
      </c>
      <c r="D8" s="16">
        <f>($B8 - 1) / $F$1</f>
        <v>4.0301001249998691</v>
      </c>
      <c r="E8" s="16">
        <f t="shared" ref="E8:E54" si="3">1/D8</f>
        <v>0.24813279297869367</v>
      </c>
      <c r="F8" s="16">
        <f>($B8 - 1) / ($F$1 * $B8)</f>
        <v>3.9504956597392367</v>
      </c>
      <c r="G8" s="16">
        <f t="shared" si="0"/>
        <v>0.25313279297869368</v>
      </c>
      <c r="H8" s="18">
        <f t="shared" si="1"/>
        <v>1.4937656170448896</v>
      </c>
      <c r="I8" s="18">
        <f>($B8 - $F$1*$A8 - 1) / ($F$1 * $F$1 * B8)</f>
        <v>5.9011145868035388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1.0252512531281242</v>
      </c>
      <c r="C9" s="24">
        <f>POWER((1 + $F$1), -$A9)</f>
        <v>0.97537066835950648</v>
      </c>
      <c r="D9" s="26">
        <f>($B9 - 1) / $F$1</f>
        <v>5.0502506256248303</v>
      </c>
      <c r="E9" s="26">
        <f t="shared" si="3"/>
        <v>0.19800997497550477</v>
      </c>
      <c r="F9" s="26">
        <f>($B9 - 1) / ($F$1 * $B9)</f>
        <v>4.9258663280987065</v>
      </c>
      <c r="G9" s="26">
        <f t="shared" si="0"/>
        <v>0.20300997497550477</v>
      </c>
      <c r="H9" s="28">
        <f t="shared" si="1"/>
        <v>1.9900250244959243</v>
      </c>
      <c r="I9" s="28">
        <f>($B9 - $F$1*$A9 - 1) / ($F$1 * $F$1 * B9)</f>
        <v>9.8025972602382776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1.0303775093937646</v>
      </c>
      <c r="C10" s="14">
        <f>POWER((1 + $F$1), -$A10)</f>
        <v>0.97051807796965839</v>
      </c>
      <c r="D10" s="16">
        <f>($B10 - 1) / $F$1</f>
        <v>6.0755018787529202</v>
      </c>
      <c r="E10" s="16">
        <f t="shared" si="3"/>
        <v>0.16459545564411276</v>
      </c>
      <c r="F10" s="16">
        <f>($B10 - 1) / ($F$1 * $B10)</f>
        <v>5.8963844060683321</v>
      </c>
      <c r="G10" s="16">
        <f t="shared" si="0"/>
        <v>0.16959545564411277</v>
      </c>
      <c r="H10" s="18">
        <f t="shared" si="1"/>
        <v>2.4854532270645175</v>
      </c>
      <c r="I10" s="18">
        <f>($B10 - $F$1*$A10 - 1) / ($F$1 * $F$1 * B10)</f>
        <v>14.655187650075435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1.0355293969407333</v>
      </c>
      <c r="C11" s="23">
        <f>POWER((1 + $F$1), -$A11)</f>
        <v>0.96568962982055562</v>
      </c>
      <c r="D11" s="25">
        <f>($B11 - 1) / $F$1</f>
        <v>7.1058793881466631</v>
      </c>
      <c r="E11" s="25">
        <f t="shared" si="3"/>
        <v>0.14072853553750192</v>
      </c>
      <c r="F11" s="25">
        <f>($B11 - 1) / ($F$1 * $B11)</f>
        <v>6.8620740358888677</v>
      </c>
      <c r="G11" s="25">
        <f t="shared" si="0"/>
        <v>0.1457285355375019</v>
      </c>
      <c r="H11" s="27">
        <f t="shared" si="1"/>
        <v>2.9800502474977764</v>
      </c>
      <c r="I11" s="27">
        <f>($B11 - $F$1*$A11 - 1) / ($F$1 * $F$1 * B11)</f>
        <v>20.449325428998687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1.0407070439254369</v>
      </c>
      <c r="C12" s="14">
        <f>POWER((1 + $F$1), -$A12)</f>
        <v>0.96088520380154796</v>
      </c>
      <c r="D12" s="16">
        <f>($B12 - 1) / $F$1</f>
        <v>8.1414087850873784</v>
      </c>
      <c r="E12" s="16">
        <f t="shared" si="3"/>
        <v>0.12282886492958078</v>
      </c>
      <c r="F12" s="16">
        <f>($B12 - 1) / ($F$1 * $B12)</f>
        <v>7.8229592396903982</v>
      </c>
      <c r="G12" s="16">
        <f t="shared" si="0"/>
        <v>0.12782886492958079</v>
      </c>
      <c r="H12" s="18">
        <f t="shared" si="1"/>
        <v>3.4738161126705696</v>
      </c>
      <c r="I12" s="18">
        <f>($B12 - $F$1*$A12 - 1) / ($F$1 * $F$1 * B12)</f>
        <v>27.175521855601616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1.045910579145064</v>
      </c>
      <c r="C13" s="23">
        <f>POWER((1 + $F$1), -$A13)</f>
        <v>0.95610468039955032</v>
      </c>
      <c r="D13" s="25">
        <f>($B13 - 1) / $F$1</f>
        <v>9.1821158290128047</v>
      </c>
      <c r="E13" s="25">
        <f t="shared" si="3"/>
        <v>0.10890736063689069</v>
      </c>
      <c r="F13" s="25">
        <f>($B13 - 1) / ($F$1 * $B13)</f>
        <v>8.7790639200899392</v>
      </c>
      <c r="G13" s="25">
        <f t="shared" si="0"/>
        <v>0.11390736063689069</v>
      </c>
      <c r="H13" s="27">
        <f t="shared" si="1"/>
        <v>3.9667508535970772</v>
      </c>
      <c r="I13" s="27">
        <f>($B13 - $F$1*$A13 - 1) / ($F$1 * $F$1 * B13)</f>
        <v>34.824359298800069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1.0511401320407892</v>
      </c>
      <c r="C14" s="20">
        <f>POWER((1 + $F$1), -$A14)</f>
        <v>0.95134794069607009</v>
      </c>
      <c r="D14" s="21">
        <f>($B14 - 1) / $F$1</f>
        <v>10.228026408157831</v>
      </c>
      <c r="E14" s="21">
        <f t="shared" si="3"/>
        <v>9.7770572747290146E-2</v>
      </c>
      <c r="F14" s="21">
        <f>($B14 - 1) / ($F$1 * $B14)</f>
        <v>9.730411860785976</v>
      </c>
      <c r="G14" s="21">
        <f t="shared" si="0"/>
        <v>0.10277057274729014</v>
      </c>
      <c r="H14" s="22">
        <f t="shared" si="1"/>
        <v>4.4588545054195228</v>
      </c>
      <c r="I14" s="22">
        <f>($B14 - $F$1*$A14 - 1) / ($F$1 * $F$1 * B14)</f>
        <v>43.386490765053111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1.056395832700993</v>
      </c>
      <c r="C15" s="23">
        <f>POWER((1 + $F$1), -$A15)</f>
        <v>0.94661486636424896</v>
      </c>
      <c r="D15" s="25">
        <f>($B15 - 1) / $F$1</f>
        <v>11.279166540198604</v>
      </c>
      <c r="E15" s="25">
        <f t="shared" si="3"/>
        <v>8.8659033132991755E-2</v>
      </c>
      <c r="F15" s="25">
        <f>($B15 - 1) / ($F$1 * $B15)</f>
        <v>10.67702672715021</v>
      </c>
      <c r="G15" s="25">
        <f t="shared" si="0"/>
        <v>9.3659033132991745E-2</v>
      </c>
      <c r="H15" s="27">
        <f t="shared" si="1"/>
        <v>4.9501271074183633</v>
      </c>
      <c r="I15" s="27">
        <f>($B15 - $F$1*$A15 - 1) / ($F$1 * $F$1 * B15)</f>
        <v>52.852639428696627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1.0616778118644976</v>
      </c>
      <c r="C16" s="14">
        <f>POWER((1 + $F$1), -$A16)</f>
        <v>0.94190533966591972</v>
      </c>
      <c r="D16" s="16">
        <f>($B16 - 1) / $F$1</f>
        <v>12.335562372899522</v>
      </c>
      <c r="E16" s="16">
        <f t="shared" si="3"/>
        <v>8.1066429707083235E-2</v>
      </c>
      <c r="F16" s="16">
        <f>($B16 - 1) / ($F$1 * $B16)</f>
        <v>11.618932066816063</v>
      </c>
      <c r="G16" s="16">
        <f t="shared" si="0"/>
        <v>8.6066429707083239E-2</v>
      </c>
      <c r="H16" s="18">
        <f t="shared" si="1"/>
        <v>5.4405687030000625</v>
      </c>
      <c r="I16" s="18">
        <f>($B16 - $F$1*$A16 - 1) / ($F$1 * $F$1 * B16)</f>
        <v>63.213598165003297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1.06698620092382</v>
      </c>
      <c r="C17" s="23">
        <f>POWER((1 + $F$1), -$A17)</f>
        <v>0.93721924344867635</v>
      </c>
      <c r="D17" s="25">
        <f>($B17 - 1) / $F$1</f>
        <v>13.397240184764003</v>
      </c>
      <c r="E17" s="25">
        <f t="shared" si="3"/>
        <v>7.4642238715496717E-2</v>
      </c>
      <c r="F17" s="25">
        <f>($B17 - 1) / ($F$1 * $B17)</f>
        <v>12.556151310264724</v>
      </c>
      <c r="G17" s="25">
        <f t="shared" si="0"/>
        <v>7.9642238715496722E-2</v>
      </c>
      <c r="H17" s="27">
        <f t="shared" si="1"/>
        <v>5.930179339708709</v>
      </c>
      <c r="I17" s="27">
        <f>($B17 - $F$1*$A17 - 1) / ($F$1 * $F$1 * B17)</f>
        <v>74.460229086388296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1.0723211319284389</v>
      </c>
      <c r="C18" s="14">
        <f>POWER((1 + $F$1), -$A18)</f>
        <v>0.93255646114296176</v>
      </c>
      <c r="D18" s="16">
        <f>($B18 - 1) / $F$1</f>
        <v>14.464226385687784</v>
      </c>
      <c r="E18" s="16">
        <f t="shared" si="3"/>
        <v>6.9136086046709733E-2</v>
      </c>
      <c r="F18" s="16">
        <f>($B18 - 1) / ($F$1 * $B18)</f>
        <v>13.488707771407652</v>
      </c>
      <c r="G18" s="16">
        <f t="shared" si="0"/>
        <v>7.4136086046709737E-2</v>
      </c>
      <c r="H18" s="18">
        <f t="shared" si="1"/>
        <v>6.4189590692125664</v>
      </c>
      <c r="I18" s="18">
        <f>($B18 - $F$1*$A18 - 1) / ($F$1 * $F$1 * B18)</f>
        <v>86.583463081235166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1.0776827375880809</v>
      </c>
      <c r="C19" s="24">
        <f>POWER((1 + $F$1), -$A19)</f>
        <v>0.92791687675916612</v>
      </c>
      <c r="D19" s="26">
        <f>($B19 - 1) / $F$1</f>
        <v>15.536547517616173</v>
      </c>
      <c r="E19" s="26">
        <f t="shared" si="3"/>
        <v>6.4364364017562223E-2</v>
      </c>
      <c r="F19" s="26">
        <f>($B19 - 1) / ($F$1 * $B19)</f>
        <v>14.416624648166774</v>
      </c>
      <c r="G19" s="26">
        <f t="shared" si="0"/>
        <v>6.9364364017562227E-2</v>
      </c>
      <c r="H19" s="28">
        <f t="shared" si="1"/>
        <v>6.9069079473134583</v>
      </c>
      <c r="I19" s="28">
        <f>($B19 - $F$1*$A19 - 1) / ($F$1 * $F$1 * B19)</f>
        <v>99.574299355858173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1.0830711512760212</v>
      </c>
      <c r="C20" s="14">
        <f>POWER((1 + $F$1), -$A20)</f>
        <v>0.92330037488474248</v>
      </c>
      <c r="D20" s="16">
        <f>($B20 - 1) / $F$1</f>
        <v>16.61423025520423</v>
      </c>
      <c r="E20" s="16">
        <f t="shared" si="3"/>
        <v>6.0189366864393891E-2</v>
      </c>
      <c r="F20" s="16">
        <f>($B20 - 1) / ($F$1 * $B20)</f>
        <v>15.339925023051498</v>
      </c>
      <c r="G20" s="16">
        <f t="shared" si="0"/>
        <v>6.5189366864393888E-2</v>
      </c>
      <c r="H20" s="18">
        <f t="shared" si="1"/>
        <v>7.3940260339393902</v>
      </c>
      <c r="I20" s="18">
        <f>($B20 - $F$1*$A20 - 1) / ($F$1 * $F$1 * B20)</f>
        <v>113.42380497912107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1.0884865070324012</v>
      </c>
      <c r="C21" s="23">
        <f>POWER((1 + $F$1), -$A21)</f>
        <v>0.9187068406813359</v>
      </c>
      <c r="D21" s="25">
        <f>($B21 - 1) / $F$1</f>
        <v>17.697301406480246</v>
      </c>
      <c r="E21" s="25">
        <f t="shared" si="3"/>
        <v>5.6505790178486115E-2</v>
      </c>
      <c r="F21" s="25">
        <f>($B21 - 1) / ($F$1 * $B21)</f>
        <v>16.25863186373283</v>
      </c>
      <c r="G21" s="25">
        <f t="shared" si="0"/>
        <v>6.1505790178486106E-2</v>
      </c>
      <c r="H21" s="27">
        <f t="shared" si="1"/>
        <v>7.8803133931473113</v>
      </c>
      <c r="I21" s="27">
        <f>($B21 - $F$1*$A21 - 1) / ($F$1 * $F$1 * B21)</f>
        <v>128.12311443002545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1.0939289395675629</v>
      </c>
      <c r="C22" s="14">
        <f>POWER((1 + $F$1), -$A22)</f>
        <v>0.91413615988192654</v>
      </c>
      <c r="D22" s="16">
        <f>($B22 - 1) / $F$1</f>
        <v>18.785787913512575</v>
      </c>
      <c r="E22" s="16">
        <f t="shared" si="3"/>
        <v>5.3231730529689533E-2</v>
      </c>
      <c r="F22" s="16">
        <f>($B22 - 1) / ($F$1 * $B22)</f>
        <v>17.172768023614694</v>
      </c>
      <c r="G22" s="16">
        <f t="shared" si="0"/>
        <v>5.8231730529689538E-2</v>
      </c>
      <c r="H22" s="18">
        <f t="shared" si="1"/>
        <v>8.3657700931175043</v>
      </c>
      <c r="I22" s="18">
        <f>($B22 - $F$1*$A22 - 1) / ($F$1 * $F$1 * B22)</f>
        <v>143.6634291480004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1.0993985842654006</v>
      </c>
      <c r="C23" s="23">
        <f>POWER((1 + $F$1), -$A23)</f>
        <v>0.90958821878798668</v>
      </c>
      <c r="D23" s="25">
        <f>($B23 - 1) / $F$1</f>
        <v>19.879716853080119</v>
      </c>
      <c r="E23" s="25">
        <f t="shared" si="3"/>
        <v>5.0302527314168573E-2</v>
      </c>
      <c r="F23" s="25">
        <f>($B23 - 1) / ($F$1 * $B23)</f>
        <v>18.082356242402664</v>
      </c>
      <c r="G23" s="25">
        <f t="shared" si="0"/>
        <v>5.5302527314168577E-2</v>
      </c>
      <c r="H23" s="27">
        <f t="shared" si="1"/>
        <v>8.8503962061594912</v>
      </c>
      <c r="I23" s="27">
        <f>($B23 - $F$1*$A23 - 1) / ($F$1 * $F$1 * B23)</f>
        <v>160.03601708618493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1.1048955771867275</v>
      </c>
      <c r="C24" s="20">
        <f>POWER((1 + $F$1), -$A24)</f>
        <v>0.90506290426665348</v>
      </c>
      <c r="D24" s="21">
        <f>($B24 - 1) / $F$1</f>
        <v>20.979115437345495</v>
      </c>
      <c r="E24" s="21">
        <f t="shared" si="3"/>
        <v>4.7666452047824319E-2</v>
      </c>
      <c r="F24" s="21">
        <f>($B24 - 1) / ($F$1 * $B24)</f>
        <v>18.9874191466693</v>
      </c>
      <c r="G24" s="21">
        <f t="shared" si="0"/>
        <v>5.2666452047824316E-2</v>
      </c>
      <c r="H24" s="22">
        <f t="shared" si="1"/>
        <v>9.3341918087025615</v>
      </c>
      <c r="I24" s="22">
        <f>($B24 - $F$1*$A24 - 1) / ($F$1 * $F$1 * B24)</f>
        <v>177.23221226724277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1.1104200550726608</v>
      </c>
      <c r="C25" s="23">
        <f>POWER((1 + $F$1), -$A25)</f>
        <v>0.90056010374791418</v>
      </c>
      <c r="D25" s="25">
        <f>($B25 - 1) / $F$1</f>
        <v>22.084011014532166</v>
      </c>
      <c r="E25" s="25">
        <f t="shared" si="3"/>
        <v>4.5281629290166533E-2</v>
      </c>
      <c r="F25" s="25">
        <f>($B25 - 1) / ($F$1 * $B25)</f>
        <v>19.887979250417168</v>
      </c>
      <c r="G25" s="25">
        <f t="shared" si="0"/>
        <v>5.0281629290166531E-2</v>
      </c>
      <c r="H25" s="27">
        <f t="shared" si="1"/>
        <v>9.8171569813006201</v>
      </c>
      <c r="I25" s="27">
        <f>($B25 - $F$1*$A25 - 1) / ($F$1 * $F$1 * B25)</f>
        <v>195.24341434219477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1.115972155348024</v>
      </c>
      <c r="C26" s="14">
        <f>POWER((1 + $F$1), -$A26)</f>
        <v>0.89607970522180524</v>
      </c>
      <c r="D26" s="16">
        <f>($B26 - 1) / $F$1</f>
        <v>23.194431069604793</v>
      </c>
      <c r="E26" s="16">
        <f t="shared" si="3"/>
        <v>4.3113797316220996E-2</v>
      </c>
      <c r="F26" s="16">
        <f>($B26 - 1) / ($F$1 * $B26)</f>
        <v>20.784058955638944</v>
      </c>
      <c r="G26" s="16">
        <f t="shared" si="0"/>
        <v>4.8113797316221001E-2</v>
      </c>
      <c r="H26" s="18">
        <f t="shared" si="1"/>
        <v>10.29929180862745</v>
      </c>
      <c r="I26" s="18">
        <f>($B26 - $F$1*$A26 - 1) / ($F$1 * $F$1 * B26)</f>
        <v>214.06108815184214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1.1215520161247639</v>
      </c>
      <c r="C27" s="23">
        <f>POWER((1 + $F$1), -$A27)</f>
        <v>0.89162159723562728</v>
      </c>
      <c r="D27" s="25">
        <f>($B27 - 1) / $F$1</f>
        <v>24.310403224952768</v>
      </c>
      <c r="E27" s="25">
        <f t="shared" si="3"/>
        <v>4.1134652960983245E-2</v>
      </c>
      <c r="F27" s="25">
        <f>($B27 - 1) / ($F$1 * $B27)</f>
        <v>21.675680552874535</v>
      </c>
      <c r="G27" s="25">
        <f t="shared" si="0"/>
        <v>4.6134652960983243E-2</v>
      </c>
      <c r="H27" s="27">
        <f t="shared" si="1"/>
        <v>10.780596379477105</v>
      </c>
      <c r="I27" s="27">
        <f>($B27 - $F$1*$A27 - 1) / ($F$1 * $F$1 * B27)</f>
        <v>233.6767632910215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1.1271597762053878</v>
      </c>
      <c r="C28" s="14">
        <f>POWER((1 + $F$1), -$A28)</f>
        <v>0.88718566889117134</v>
      </c>
      <c r="D28" s="16">
        <f>($B28 - 1) / $F$1</f>
        <v>25.431955241077553</v>
      </c>
      <c r="E28" s="16">
        <f t="shared" si="3"/>
        <v>3.9320610252758133E-2</v>
      </c>
      <c r="F28" s="16">
        <f>($B28 - 1) / ($F$1 * $B28)</f>
        <v>22.56286622176572</v>
      </c>
      <c r="G28" s="16">
        <f t="shared" si="0"/>
        <v>4.4320610252758137E-2</v>
      </c>
      <c r="H28" s="18">
        <f t="shared" si="1"/>
        <v>11.261070786760786</v>
      </c>
      <c r="I28" s="18">
        <f>($B28 - $F$1*$A28 - 1) / ($F$1 * $F$1 * B28)</f>
        <v>254.08203367551766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1.1327955750864145</v>
      </c>
      <c r="C29" s="24">
        <f>POWER((1 + $F$1), -$A29)</f>
        <v>0.8827718098419618</v>
      </c>
      <c r="D29" s="26">
        <f>($B29 - 1) / $F$1</f>
        <v>26.559115017282895</v>
      </c>
      <c r="E29" s="26">
        <f t="shared" si="3"/>
        <v>3.7651856974498847E-2</v>
      </c>
      <c r="F29" s="26">
        <f>($B29 - 1) / ($F$1 * $B29)</f>
        <v>23.445638031607647</v>
      </c>
      <c r="G29" s="26">
        <f t="shared" si="0"/>
        <v>4.2651856974498845E-2</v>
      </c>
      <c r="H29" s="28">
        <f t="shared" si="1"/>
        <v>11.740715127505787</v>
      </c>
      <c r="I29" s="28">
        <f>($B29 - $F$1*$A29 - 1) / ($F$1 * $F$1 * B29)</f>
        <v>275.2685571117209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1.1384595529618464</v>
      </c>
      <c r="C30" s="14">
        <f>POWER((1 + $F$1), -$A30)</f>
        <v>0.87837991029050932</v>
      </c>
      <c r="D30" s="16">
        <f>($B30 - 1) / $F$1</f>
        <v>27.691910592369283</v>
      </c>
      <c r="E30" s="16">
        <f t="shared" si="3"/>
        <v>3.611162894175881E-2</v>
      </c>
      <c r="F30" s="16">
        <f>($B30 - 1) / ($F$1 * $B30)</f>
        <v>24.324017941898138</v>
      </c>
      <c r="G30" s="16">
        <f t="shared" si="0"/>
        <v>4.1111628941758807E-2</v>
      </c>
      <c r="H30" s="18">
        <f t="shared" si="1"/>
        <v>12.219529502854019</v>
      </c>
      <c r="I30" s="18">
        <f>($B30 - $F$1*$A30 - 1) / ($F$1 * $F$1 * B30)</f>
        <v>297.22805486897482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1.1441518507266555</v>
      </c>
      <c r="C31" s="23">
        <f>POWER((1 + $F$1), -$A31)</f>
        <v>0.87400986098558153</v>
      </c>
      <c r="D31" s="25">
        <f>($B31 - 1) / $F$1</f>
        <v>28.830370145331095</v>
      </c>
      <c r="E31" s="25">
        <f t="shared" si="3"/>
        <v>3.4685645552210986E-2</v>
      </c>
      <c r="F31" s="25">
        <f>($B31 - 1) / ($F$1 * $B31)</f>
        <v>25.198027802883693</v>
      </c>
      <c r="G31" s="25">
        <f t="shared" si="0"/>
        <v>3.9685645552210984E-2</v>
      </c>
      <c r="H31" s="27">
        <f t="shared" si="1"/>
        <v>12.697514018060653</v>
      </c>
      <c r="I31" s="27">
        <f>($B31 - $F$1*$A31 - 1) / ($F$1 * $F$1 * B31)</f>
        <v>319.95231125459782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1.1498726099802885</v>
      </c>
      <c r="C32" s="14">
        <f>POWER((1 + $F$1), -$A32)</f>
        <v>0.86966155321948435</v>
      </c>
      <c r="D32" s="16">
        <f>($B32 - 1) / $F$1</f>
        <v>29.9745219960577</v>
      </c>
      <c r="E32" s="16">
        <f t="shared" si="3"/>
        <v>3.3361666288840963E-2</v>
      </c>
      <c r="F32" s="16">
        <f>($B32 - 1) / ($F$1 * $B32)</f>
        <v>26.067689356103138</v>
      </c>
      <c r="G32" s="16">
        <f t="shared" si="0"/>
        <v>3.8361666288840961E-2</v>
      </c>
      <c r="H32" s="18">
        <f t="shared" si="1"/>
        <v>13.174668782490766</v>
      </c>
      <c r="I32" s="18">
        <f>($B32 - $F$1*$A32 - 1) / ($F$1 * $F$1 * B32)</f>
        <v>343.43317319151879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1.1556219730301898</v>
      </c>
      <c r="C33" s="23">
        <f>POWER((1 + $F$1), -$A33)</f>
        <v>0.86533487882535765</v>
      </c>
      <c r="D33" s="25">
        <f>($B33 - 1) / $F$1</f>
        <v>31.124394606037953</v>
      </c>
      <c r="E33" s="25">
        <f t="shared" si="3"/>
        <v>3.2129138981100237E-2</v>
      </c>
      <c r="F33" s="25">
        <f>($B33 - 1) / ($F$1 * $B33)</f>
        <v>26.933024234928467</v>
      </c>
      <c r="G33" s="25">
        <f t="shared" si="0"/>
        <v>3.7129138981100242E-2</v>
      </c>
      <c r="H33" s="27">
        <f t="shared" si="1"/>
        <v>13.650993909618593</v>
      </c>
      <c r="I33" s="27">
        <f>($B33 - $F$1*$A33 - 1) / ($F$1 * $F$1 * B33)</f>
        <v>367.66254979861844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1.1614000828953406</v>
      </c>
      <c r="C34" s="20">
        <f>POWER((1 + $F$1), -$A34)</f>
        <v>0.86102973017448536</v>
      </c>
      <c r="D34" s="21">
        <f>($B34 - 1) / $F$1</f>
        <v>32.280016579068118</v>
      </c>
      <c r="E34" s="21">
        <f t="shared" si="3"/>
        <v>3.0978918413829038E-2</v>
      </c>
      <c r="F34" s="21">
        <f>($B34 - 1) / ($F$1 * $B34)</f>
        <v>27.794053965102933</v>
      </c>
      <c r="G34" s="21">
        <f t="shared" si="0"/>
        <v>3.5978918413829039E-2</v>
      </c>
      <c r="H34" s="22">
        <f t="shared" si="1"/>
        <v>14.12648951702586</v>
      </c>
      <c r="I34" s="22">
        <f>($B34 - $F$1*$A34 - 1) / ($F$1 * $F$1 * B34)</f>
        <v>392.63241197367762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1.1672070833098169</v>
      </c>
      <c r="C35" s="23">
        <f>POWER((1 + $F$1), -$A35)</f>
        <v>0.85674600017361746</v>
      </c>
      <c r="D35" s="25">
        <f>($B35 - 1) / $F$1</f>
        <v>33.441416661963387</v>
      </c>
      <c r="E35" s="25">
        <f t="shared" si="3"/>
        <v>2.9903039398968115E-2</v>
      </c>
      <c r="F35" s="25">
        <f>($B35 - 1) / ($F$1 * $B35)</f>
        <v>28.650799965276498</v>
      </c>
      <c r="G35" s="25">
        <f t="shared" si="0"/>
        <v>3.4903039398968119E-2</v>
      </c>
      <c r="H35" s="27">
        <f t="shared" si="1"/>
        <v>14.601155726397637</v>
      </c>
      <c r="I35" s="27">
        <f>($B35 - $F$1*$A35 - 1) / ($F$1 * $F$1 * B35)</f>
        <v>418.33479197887016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1.1730431187263659</v>
      </c>
      <c r="C36" s="14">
        <f>POWER((1 + $F$1), -$A36)</f>
        <v>0.85248358226230603</v>
      </c>
      <c r="D36" s="16">
        <f>($B36 - 1) / $F$1</f>
        <v>34.608623745273178</v>
      </c>
      <c r="E36" s="16">
        <f t="shared" si="3"/>
        <v>2.8894532396324467E-2</v>
      </c>
      <c r="F36" s="16">
        <f>($B36 - 1) / ($F$1 * $B36)</f>
        <v>29.503283547538789</v>
      </c>
      <c r="G36" s="16">
        <f t="shared" si="0"/>
        <v>3.3894532396324464E-2</v>
      </c>
      <c r="H36" s="18">
        <f t="shared" si="1"/>
        <v>15.074992663523531</v>
      </c>
      <c r="I36" s="18">
        <f>($B36 - $F$1*$A36 - 1) / ($F$1 * $F$1 * B36)</f>
        <v>444.76178302900172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1.1789083343199975</v>
      </c>
      <c r="C37" s="23">
        <f>POWER((1 + $F$1), -$A37)</f>
        <v>0.84824237041025496</v>
      </c>
      <c r="D37" s="25">
        <f>($B37 - 1) / $F$1</f>
        <v>35.781666863999504</v>
      </c>
      <c r="E37" s="25">
        <f t="shared" si="3"/>
        <v>2.7947272657834608E-2</v>
      </c>
      <c r="F37" s="25">
        <f>($B37 - 1) / ($F$1 * $B37)</f>
        <v>30.351525917949012</v>
      </c>
      <c r="G37" s="25">
        <f t="shared" si="0"/>
        <v>3.2947272657834613E-2</v>
      </c>
      <c r="H37" s="27">
        <f t="shared" si="1"/>
        <v>15.548000458291549</v>
      </c>
      <c r="I37" s="27">
        <f>($B37 - $F$1*$A37 - 1) / ($F$1 * $F$1 * B37)</f>
        <v>471.905538882119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1.1848028759915974</v>
      </c>
      <c r="C38" s="14">
        <f>POWER((1 + $F$1), -$A38)</f>
        <v>0.84402225911468165</v>
      </c>
      <c r="D38" s="16">
        <f>($B38 - 1) / $F$1</f>
        <v>36.960575198319475</v>
      </c>
      <c r="E38" s="16">
        <f t="shared" si="3"/>
        <v>2.7055855993428048E-2</v>
      </c>
      <c r="F38" s="16">
        <f>($B38 - 1) / ($F$1 * $B38)</f>
        <v>31.195548177063678</v>
      </c>
      <c r="G38" s="16">
        <f t="shared" si="0"/>
        <v>3.2055855993428042E-2</v>
      </c>
      <c r="H38" s="18">
        <f t="shared" si="1"/>
        <v>16.020179244689373</v>
      </c>
      <c r="I38" s="18">
        <f>($B38 - $F$1*$A38 - 1) / ($F$1 * $F$1 * B38)</f>
        <v>499.75827343290297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1.1907268903715553</v>
      </c>
      <c r="C39" s="24">
        <f>POWER((1 + $F$1), -$A39)</f>
        <v>0.83982314339769315</v>
      </c>
      <c r="D39" s="26">
        <f>($B39 - 1) / $F$1</f>
        <v>38.145378074311061</v>
      </c>
      <c r="E39" s="26">
        <f t="shared" si="3"/>
        <v>2.6215495834171539E-2</v>
      </c>
      <c r="F39" s="26">
        <f>($B39 - 1) / ($F$1 * $B39)</f>
        <v>32.035371320461358</v>
      </c>
      <c r="G39" s="26">
        <f t="shared" si="0"/>
        <v>3.121549583417154E-2</v>
      </c>
      <c r="H39" s="28">
        <f t="shared" si="1"/>
        <v>16.491529160799196</v>
      </c>
      <c r="I39" s="28">
        <f>($B39 - $F$1*$A39 - 1) / ($F$1 * $F$1 * B39)</f>
        <v>528.31226030841879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1.1966805248234127</v>
      </c>
      <c r="C40" s="14">
        <f>POWER((1 + $F$1), -$A40)</f>
        <v>0.83564491880367509</v>
      </c>
      <c r="D40" s="16">
        <f>($B40 - 1) / $F$1</f>
        <v>39.336104964682541</v>
      </c>
      <c r="E40" s="16">
        <f t="shared" si="3"/>
        <v>2.5421937451555975E-2</v>
      </c>
      <c r="F40" s="16">
        <f>($B40 - 1) / ($F$1 * $B40)</f>
        <v>32.871016239264982</v>
      </c>
      <c r="G40" s="16">
        <f t="shared" si="0"/>
        <v>3.0421937451555976E-2</v>
      </c>
      <c r="H40" s="18">
        <f t="shared" si="1"/>
        <v>16.962050348797035</v>
      </c>
      <c r="I40" s="18">
        <f>($B40 - $F$1*$A40 - 1) / ($F$1 * $F$1 * B40)</f>
        <v>557.55983246653761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1.2207942364867916</v>
      </c>
      <c r="C41" s="23">
        <f>POWER((1 + $F$1), -$A41)</f>
        <v>0.81913886067958963</v>
      </c>
      <c r="D41" s="25">
        <f>($B41 - 1) / $F$1</f>
        <v>44.158847297358328</v>
      </c>
      <c r="E41" s="25">
        <f t="shared" si="3"/>
        <v>2.2645518649211254E-2</v>
      </c>
      <c r="F41" s="25">
        <f>($B41 - 1) / ($F$1 * $B41)</f>
        <v>36.172227864082075</v>
      </c>
      <c r="G41" s="25">
        <f t="shared" si="0"/>
        <v>2.7645518649211255E-2</v>
      </c>
      <c r="H41" s="27">
        <f t="shared" si="1"/>
        <v>18.83585080631001</v>
      </c>
      <c r="I41" s="27">
        <f>($B41 - $F$1*$A41 - 1) / ($F$1 * $F$1 * B41)</f>
        <v>681.33468737969974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1.2704891610953795</v>
      </c>
      <c r="C42" s="14">
        <f>POWER((1 + $F$1), -$A42)</f>
        <v>0.78709841108587542</v>
      </c>
      <c r="D42" s="16">
        <f>($B42 - 1) / $F$1</f>
        <v>54.09783221907589</v>
      </c>
      <c r="E42" s="16">
        <f t="shared" si="3"/>
        <v>1.8485029047936263E-2</v>
      </c>
      <c r="F42" s="16">
        <f>($B42 - 1) / ($F$1 * $B42)</f>
        <v>42.580317782824913</v>
      </c>
      <c r="G42" s="16">
        <f t="shared" si="0"/>
        <v>2.348502904793626E-2</v>
      </c>
      <c r="H42" s="18">
        <f t="shared" si="1"/>
        <v>22.543721139811904</v>
      </c>
      <c r="I42" s="18">
        <f>($B42 - $F$1*$A42 - 1) / ($F$1 * $F$1 * B42)</f>
        <v>959.91881014057878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1.2832258149353601</v>
      </c>
      <c r="C43" s="23">
        <f>POWER((1 + $F$1), -$A43)</f>
        <v>0.77928606825165292</v>
      </c>
      <c r="D43" s="25">
        <f>($B43 - 1) / $F$1</f>
        <v>56.645162987072027</v>
      </c>
      <c r="E43" s="25">
        <f t="shared" si="3"/>
        <v>1.7653758013340473E-2</v>
      </c>
      <c r="F43" s="25">
        <f>($B43 - 1) / ($F$1 * $B43)</f>
        <v>44.142786349669414</v>
      </c>
      <c r="G43" s="25">
        <f t="shared" si="0"/>
        <v>2.2653758013340474E-2</v>
      </c>
      <c r="H43" s="27">
        <f t="shared" si="1"/>
        <v>23.462419866595269</v>
      </c>
      <c r="I43" s="27">
        <f>($B43 - $F$1*$A43 - 1) / ($F$1 * $F$1 * B43)</f>
        <v>1035.6965874173541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1.3488501525493037</v>
      </c>
      <c r="C44" s="20">
        <f>POWER((1 + $F$1), -$A44)</f>
        <v>0.74137219624434714</v>
      </c>
      <c r="D44" s="21">
        <f>($B44 - 1) / $F$1</f>
        <v>69.770030509860746</v>
      </c>
      <c r="E44" s="21">
        <f t="shared" si="3"/>
        <v>1.4332801529428426E-2</v>
      </c>
      <c r="F44" s="21">
        <f>($B44 - 1) / ($F$1 * $B44)</f>
        <v>51.725560751130566</v>
      </c>
      <c r="G44" s="21">
        <f t="shared" si="0"/>
        <v>1.9332801529428428E-2</v>
      </c>
      <c r="H44" s="22">
        <f t="shared" si="1"/>
        <v>28.006381646858877</v>
      </c>
      <c r="I44" s="22">
        <f>($B44 - $F$1*$A44 - 1) / ($F$1 * $F$1 * B44)</f>
        <v>1448.6457952939468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1.4320442784916387</v>
      </c>
      <c r="C45" s="23">
        <f>POWER((1 + $F$1), -$A45)</f>
        <v>0.69830243032240058</v>
      </c>
      <c r="D45" s="25">
        <f>($B45 - 1) / $F$1</f>
        <v>86.408855698327741</v>
      </c>
      <c r="E45" s="25">
        <f t="shared" si="3"/>
        <v>1.1572887893472623E-2</v>
      </c>
      <c r="F45" s="25">
        <f>($B45 - 1) / ($F$1 * $B45)</f>
        <v>60.339513935519875</v>
      </c>
      <c r="G45" s="25">
        <f t="shared" si="0"/>
        <v>1.6572887893472624E-2</v>
      </c>
      <c r="H45" s="27">
        <f t="shared" si="1"/>
        <v>33.350414333994195</v>
      </c>
      <c r="I45" s="27">
        <f>($B45 - $F$1*$A45 - 1) / ($F$1 * $F$1 * B45)</f>
        <v>2012.3477904614044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1.4903385678393684</v>
      </c>
      <c r="C46" s="14">
        <f>POWER((1 + $F$1), -$A46)</f>
        <v>0.67098847307545617</v>
      </c>
      <c r="D46" s="16">
        <f>($B46 - 1) / $F$1</f>
        <v>98.067713567873668</v>
      </c>
      <c r="E46" s="16">
        <f t="shared" si="3"/>
        <v>1.0197035941986041E-2</v>
      </c>
      <c r="F46" s="16">
        <f>($B46 - 1) / ($F$1 * $B46)</f>
        <v>65.802305384908763</v>
      </c>
      <c r="G46" s="16">
        <f t="shared" si="0"/>
        <v>1.5197035941986039E-2</v>
      </c>
      <c r="H46" s="18">
        <f t="shared" si="1"/>
        <v>36.847424928223369</v>
      </c>
      <c r="I46" s="18">
        <f>($B46 - $F$1*$A46 - 1) / ($F$1 * $F$1 * B46)</f>
        <v>2424.645507774454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1.5203696360820764</v>
      </c>
      <c r="C47" s="23">
        <f>POWER((1 + $F$1), -$A47)</f>
        <v>0.65773478782235784</v>
      </c>
      <c r="D47" s="25">
        <f>($B47 - 1) / $F$1</f>
        <v>104.07392721641529</v>
      </c>
      <c r="E47" s="25">
        <f t="shared" si="3"/>
        <v>9.6085544837811489E-3</v>
      </c>
      <c r="F47" s="25">
        <f>($B47 - 1) / ($F$1 * $B47)</f>
        <v>68.453042435528417</v>
      </c>
      <c r="G47" s="25">
        <f t="shared" si="0"/>
        <v>1.460855448378115E-2</v>
      </c>
      <c r="H47" s="27">
        <f t="shared" si="1"/>
        <v>38.576284672476731</v>
      </c>
      <c r="I47" s="27">
        <f>($B47 - $F$1*$A47 - 1) / ($F$1 * $F$1 * B47)</f>
        <v>2640.6640516900743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1.5665546789841542</v>
      </c>
      <c r="C48" s="14">
        <f>POWER((1 + $F$1), -$A48)</f>
        <v>0.63834350209113577</v>
      </c>
      <c r="D48" s="16">
        <f>($B48 - 1) / $F$1</f>
        <v>113.31093579683085</v>
      </c>
      <c r="E48" s="16">
        <f t="shared" si="3"/>
        <v>8.8252735092844287E-3</v>
      </c>
      <c r="F48" s="16">
        <f>($B48 - 1) / ($F$1 * $B48)</f>
        <v>72.331299581772853</v>
      </c>
      <c r="G48" s="16">
        <f t="shared" si="0"/>
        <v>1.3825273509284428E-2</v>
      </c>
      <c r="H48" s="18">
        <f t="shared" si="1"/>
        <v>41.145076832880285</v>
      </c>
      <c r="I48" s="18">
        <f>($B48 - $F$1*$A48 - 1) / ($F$1 * $F$1 * B48)</f>
        <v>2976.0768787141255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1.6141427084608413</v>
      </c>
      <c r="C49" s="24">
        <f>POWER((1 + $F$1), -$A49)</f>
        <v>0.61952390873390972</v>
      </c>
      <c r="D49" s="26">
        <f>($B49 - 1) / $F$1</f>
        <v>122.82854169216826</v>
      </c>
      <c r="E49" s="26">
        <f t="shared" si="3"/>
        <v>8.1414302101395185E-3</v>
      </c>
      <c r="F49" s="26">
        <f>($B49 - 1) / ($F$1 * $B49)</f>
        <v>76.095218253218064</v>
      </c>
      <c r="G49" s="26">
        <f t="shared" si="0"/>
        <v>1.3141430210139519E-2</v>
      </c>
      <c r="H49" s="28">
        <f t="shared" si="1"/>
        <v>43.684539965321257</v>
      </c>
      <c r="I49" s="28">
        <f>($B49 - $F$1*$A49 - 1) / ($F$1 * $F$1 * B49)</f>
        <v>3324.1846029525482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1.6466684921165196</v>
      </c>
      <c r="C50" s="14">
        <f>POWER((1 + $F$1), -$A50)</f>
        <v>0.6072867761711197</v>
      </c>
      <c r="D50" s="16">
        <f>($B50 - 1) / $F$1</f>
        <v>129.3336984233039</v>
      </c>
      <c r="E50" s="16">
        <f t="shared" si="3"/>
        <v>7.7319369367064798E-3</v>
      </c>
      <c r="F50" s="16">
        <f>($B50 - 1) / ($F$1 * $B50)</f>
        <v>78.54264476577606</v>
      </c>
      <c r="G50" s="16">
        <f t="shared" si="0"/>
        <v>1.2731936936706479E-2</v>
      </c>
      <c r="H50" s="18">
        <f t="shared" si="1"/>
        <v>45.361261265870425</v>
      </c>
      <c r="I50" s="18">
        <f>($B50 - $F$1*$A50 - 1) / ($F$1 * $F$1 * B50)</f>
        <v>3562.7934297328179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1.7136994987557397</v>
      </c>
      <c r="C51" s="23">
        <f>POWER((1 + $F$1), -$A51)</f>
        <v>0.58353287768717144</v>
      </c>
      <c r="D51" s="25">
        <f>($B51 - 1) / $F$1</f>
        <v>142.73989975114793</v>
      </c>
      <c r="E51" s="25">
        <f t="shared" si="3"/>
        <v>7.0057496309258683E-3</v>
      </c>
      <c r="F51" s="25">
        <f>($B51 - 1) / ($F$1 * $B51)</f>
        <v>83.293424462565724</v>
      </c>
      <c r="G51" s="25">
        <f t="shared" si="0"/>
        <v>1.2005749630925867E-2</v>
      </c>
      <c r="H51" s="27">
        <f t="shared" si="1"/>
        <v>48.675807972001245</v>
      </c>
      <c r="I51" s="27">
        <f>($B51 - $F$1*$A51 - 1) / ($F$1 * $F$1 * B51)</f>
        <v>4054.3747344702401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1.8193967340322803</v>
      </c>
      <c r="C52" s="14">
        <f>POWER((1 + $F$1), -$A52)</f>
        <v>0.54963273336416663</v>
      </c>
      <c r="D52" s="16">
        <f>($B52 - 1) / $F$1</f>
        <v>163.87934680645606</v>
      </c>
      <c r="E52" s="16">
        <f t="shared" si="3"/>
        <v>6.1020501941651921E-3</v>
      </c>
      <c r="F52" s="16">
        <f>($B52 - 1) / ($F$1 * $B52)</f>
        <v>90.073453327166661</v>
      </c>
      <c r="G52" s="16">
        <f t="shared" si="0"/>
        <v>1.1102050194165191E-2</v>
      </c>
      <c r="H52" s="18">
        <f t="shared" si="1"/>
        <v>53.550795340035421</v>
      </c>
      <c r="I52" s="18">
        <f>($B52 - $F$1*$A52 - 1) / ($F$1 * $F$1 * B52)</f>
        <v>4823.505064693335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3.310204475807327</v>
      </c>
      <c r="C53" s="23">
        <f>POWER((1 + $F$1), -$A53)</f>
        <v>0.30209614158536524</v>
      </c>
      <c r="D53" s="25">
        <f>($B53 - 1) / $F$1</f>
        <v>462.04089516146541</v>
      </c>
      <c r="E53" s="25">
        <f t="shared" si="3"/>
        <v>2.1643105847817621E-3</v>
      </c>
      <c r="F53" s="25">
        <f>($B53 - 1) / ($F$1 * $B53)</f>
        <v>139.58077168292695</v>
      </c>
      <c r="G53" s="25">
        <f t="shared" si="0"/>
        <v>7.1643105847817622E-3</v>
      </c>
      <c r="H53" s="27">
        <f t="shared" si="1"/>
        <v>96.113091930475434</v>
      </c>
      <c r="I53" s="27">
        <f>($B53 - $F$1*$A53 - 1) / ($F$1 * $F$1 * B53)</f>
        <v>13415.53954048786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6.0225752122628879</v>
      </c>
      <c r="C54" s="15">
        <f>POWER((1 + $F$1), -$A54)</f>
        <v>0.16604192803833259</v>
      </c>
      <c r="D54" s="17">
        <f>($B54 - 1) / $F$1</f>
        <v>1004.5150424525775</v>
      </c>
      <c r="E54" s="17">
        <f t="shared" si="3"/>
        <v>9.9550525152758917E-4</v>
      </c>
      <c r="F54" s="17">
        <f>($B54 - 1) / ($F$1 * $B54)</f>
        <v>166.79161439233349</v>
      </c>
      <c r="G54" s="17">
        <f t="shared" si="0"/>
        <v>5.9955052515275886E-3</v>
      </c>
      <c r="H54" s="19">
        <f t="shared" si="1"/>
        <v>128.32362189001358</v>
      </c>
      <c r="I54" s="19">
        <f>($B54 - $F$1*$A54 - 1) / ($F$1 * $F$1 * B54)</f>
        <v>21403.304059706752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00D3-DA4F-4304-B2CD-63C8E0FEC16D}">
  <sheetPr>
    <pageSetUpPr fitToPage="1"/>
  </sheetPr>
  <dimension ref="A1:J39"/>
  <sheetViews>
    <sheetView workbookViewId="0">
      <selection activeCell="I30" sqref="I3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A29</v>
      </c>
      <c r="B1" s="5"/>
      <c r="C1" s="48" t="s">
        <v>37</v>
      </c>
      <c r="E1" s="1" t="s">
        <v>3</v>
      </c>
      <c r="F1" s="2">
        <f>VLOOKUP(C1,Summary!A10:'Summary'!D39, 3, FALSE)</f>
        <v>0.5</v>
      </c>
      <c r="I1" s="6" t="str">
        <f>"p. " &amp; VLOOKUP(C1,Summary!A10:'Summary'!D39, 4, FALSE)</f>
        <v>p. 844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1.5</v>
      </c>
      <c r="C5" s="23">
        <f>POWER((1 + $F$1), -$A5)</f>
        <v>0.66666666666666663</v>
      </c>
      <c r="D5" s="25">
        <f>($B5 - 1) / $F$1</f>
        <v>1</v>
      </c>
      <c r="E5" s="25">
        <f>1/D5</f>
        <v>1</v>
      </c>
      <c r="F5" s="25">
        <f>($B5 - 1) / ($F$1 * $B5)</f>
        <v>0.66666666666666663</v>
      </c>
      <c r="G5" s="25">
        <f>1/F5</f>
        <v>1.5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2.25</v>
      </c>
      <c r="C6" s="14">
        <f>POWER((1 + $F$1), -$A6)</f>
        <v>0.44444444444444442</v>
      </c>
      <c r="D6" s="16">
        <f>($B6 - 1) / $F$1</f>
        <v>2.5</v>
      </c>
      <c r="E6" s="16">
        <f>1/D6</f>
        <v>0.4</v>
      </c>
      <c r="F6" s="16">
        <f>($B6 - 1) / ($F$1 * $B6)</f>
        <v>1.1111111111111112</v>
      </c>
      <c r="G6" s="16">
        <f t="shared" ref="G6:G39" si="0">1/F6</f>
        <v>0.89999999999999991</v>
      </c>
      <c r="H6" s="18">
        <f t="shared" ref="H6:H39" si="1">I6*G6</f>
        <v>0.39999999999999991</v>
      </c>
      <c r="I6" s="18">
        <f>($B6 - $F$1*$A6 - 1) / ($F$1 * $F$1 * B6)</f>
        <v>0.44444444444444442</v>
      </c>
      <c r="J6" s="34">
        <f t="shared" ref="J6:J39" si="2">A6</f>
        <v>2</v>
      </c>
    </row>
    <row r="7" spans="1:10" x14ac:dyDescent="0.25">
      <c r="A7" s="30">
        <v>3</v>
      </c>
      <c r="B7" s="23">
        <f>POWER((1 + $F$1), $A7)</f>
        <v>3.375</v>
      </c>
      <c r="C7" s="23">
        <f>POWER((1 + $F$1), -$A7)</f>
        <v>0.29629629629629628</v>
      </c>
      <c r="D7" s="25">
        <f>($B7 - 1) / $F$1</f>
        <v>4.75</v>
      </c>
      <c r="E7" s="25">
        <f>1/D7</f>
        <v>0.21052631578947367</v>
      </c>
      <c r="F7" s="25">
        <f>($B7 - 1) / ($F$1 * $B7)</f>
        <v>1.4074074074074074</v>
      </c>
      <c r="G7" s="25">
        <f t="shared" si="0"/>
        <v>0.71052631578947367</v>
      </c>
      <c r="H7" s="27">
        <f t="shared" si="1"/>
        <v>0.73684210526315785</v>
      </c>
      <c r="I7" s="27">
        <f>($B7 - $F$1*$A7 - 1) / ($F$1 * $F$1 * B7)</f>
        <v>1.037037037037037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5.0625</v>
      </c>
      <c r="C8" s="14">
        <f>POWER((1 + $F$1), -$A8)</f>
        <v>0.19753086419753085</v>
      </c>
      <c r="D8" s="16">
        <f>($B8 - 1) / $F$1</f>
        <v>8.125</v>
      </c>
      <c r="E8" s="16">
        <f t="shared" ref="E8:E39" si="3">1/D8</f>
        <v>0.12307692307692308</v>
      </c>
      <c r="F8" s="16">
        <f>($B8 - 1) / ($F$1 * $B8)</f>
        <v>1.6049382716049383</v>
      </c>
      <c r="G8" s="16">
        <f t="shared" si="0"/>
        <v>0.62307692307692308</v>
      </c>
      <c r="H8" s="18">
        <f t="shared" si="1"/>
        <v>1.0153846153846153</v>
      </c>
      <c r="I8" s="18">
        <f>($B8 - $F$1*$A8 - 1) / ($F$1 * $F$1 * B8)</f>
        <v>1.6296296296296295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7.59375</v>
      </c>
      <c r="C9" s="24">
        <f>POWER((1 + $F$1), -$A9)</f>
        <v>0.13168724279835392</v>
      </c>
      <c r="D9" s="26">
        <f>($B9 - 1) / $F$1</f>
        <v>13.1875</v>
      </c>
      <c r="E9" s="26">
        <f t="shared" si="3"/>
        <v>7.582938388625593E-2</v>
      </c>
      <c r="F9" s="26">
        <f>($B9 - 1) / ($F$1 * $B9)</f>
        <v>1.7366255144032923</v>
      </c>
      <c r="G9" s="26">
        <f t="shared" si="0"/>
        <v>0.57582938388625593</v>
      </c>
      <c r="H9" s="28">
        <f t="shared" si="1"/>
        <v>1.2417061611374407</v>
      </c>
      <c r="I9" s="28">
        <f>($B9 - $F$1*$A9 - 1) / ($F$1 * $F$1 * B9)</f>
        <v>2.1563786008230452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11.390625</v>
      </c>
      <c r="C10" s="14">
        <f>POWER((1 + $F$1), -$A10)</f>
        <v>8.77914951989026E-2</v>
      </c>
      <c r="D10" s="16">
        <f>($B10 - 1) / $F$1</f>
        <v>20.78125</v>
      </c>
      <c r="E10" s="16">
        <f t="shared" si="3"/>
        <v>4.8120300751879702E-2</v>
      </c>
      <c r="F10" s="16">
        <f>($B10 - 1) / ($F$1 * $B10)</f>
        <v>1.8244170096021948</v>
      </c>
      <c r="G10" s="16">
        <f t="shared" si="0"/>
        <v>0.54812030075187967</v>
      </c>
      <c r="H10" s="18">
        <f t="shared" si="1"/>
        <v>1.4225563909774435</v>
      </c>
      <c r="I10" s="18">
        <f>($B10 - $F$1*$A10 - 1) / ($F$1 * $F$1 * B10)</f>
        <v>2.5953360768175582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17.0859375</v>
      </c>
      <c r="C11" s="23">
        <f>POWER((1 + $F$1), -$A11)</f>
        <v>5.8527663465935069E-2</v>
      </c>
      <c r="D11" s="25">
        <f>($B11 - 1) / $F$1</f>
        <v>32.171875</v>
      </c>
      <c r="E11" s="25">
        <f t="shared" si="3"/>
        <v>3.1083050024283632E-2</v>
      </c>
      <c r="F11" s="25">
        <f>($B11 - 1) / ($F$1 * $B11)</f>
        <v>1.8829446730681298</v>
      </c>
      <c r="G11" s="25">
        <f t="shared" si="0"/>
        <v>0.53108305002428369</v>
      </c>
      <c r="H11" s="27">
        <f t="shared" si="1"/>
        <v>1.5648372996600293</v>
      </c>
      <c r="I11" s="27">
        <f>($B11 - $F$1*$A11 - 1) / ($F$1 * $F$1 * B11)</f>
        <v>2.9465020576131686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25.62890625</v>
      </c>
      <c r="C12" s="14">
        <f>POWER((1 + $F$1), -$A12)</f>
        <v>3.9018442310623382E-2</v>
      </c>
      <c r="D12" s="16">
        <f>($B12 - 1) / $F$1</f>
        <v>49.2578125</v>
      </c>
      <c r="E12" s="16">
        <f t="shared" si="3"/>
        <v>2.0301348136399684E-2</v>
      </c>
      <c r="F12" s="16">
        <f>($B12 - 1) / ($F$1 * $B12)</f>
        <v>1.9219631153787533</v>
      </c>
      <c r="G12" s="16">
        <f t="shared" si="0"/>
        <v>0.52030134813639961</v>
      </c>
      <c r="H12" s="18">
        <f t="shared" si="1"/>
        <v>1.6751784298176047</v>
      </c>
      <c r="I12" s="18">
        <f>($B12 - $F$1*$A12 - 1) / ($F$1 * $F$1 * B12)</f>
        <v>3.2196311537875322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38.443359375</v>
      </c>
      <c r="C13" s="23">
        <f>POWER((1 + $F$1), -$A13)</f>
        <v>2.6012294873748919E-2</v>
      </c>
      <c r="D13" s="25">
        <f>($B13 - 1) / $F$1</f>
        <v>74.88671875</v>
      </c>
      <c r="E13" s="25">
        <f t="shared" si="3"/>
        <v>1.3353502686349173E-2</v>
      </c>
      <c r="F13" s="25">
        <f>($B13 - 1) / ($F$1 * $B13)</f>
        <v>1.9479754102525022</v>
      </c>
      <c r="G13" s="25">
        <f t="shared" si="0"/>
        <v>0.51335350268634916</v>
      </c>
      <c r="H13" s="27">
        <f t="shared" si="1"/>
        <v>1.7596369516457149</v>
      </c>
      <c r="I13" s="27">
        <f>($B13 - $F$1*$A13 - 1) / ($F$1 * $F$1 * B13)</f>
        <v>3.4277295127775238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57.6650390625</v>
      </c>
      <c r="C14" s="20">
        <f>POWER((1 + $F$1), -$A14)</f>
        <v>1.7341529915832612E-2</v>
      </c>
      <c r="D14" s="21">
        <f>($B14 - 1) / $F$1</f>
        <v>113.330078125</v>
      </c>
      <c r="E14" s="21">
        <f t="shared" si="3"/>
        <v>8.8237828522188706E-3</v>
      </c>
      <c r="F14" s="21">
        <f>($B14 - 1) / ($F$1 * $B14)</f>
        <v>1.9653169401683348</v>
      </c>
      <c r="G14" s="21">
        <f t="shared" si="0"/>
        <v>0.50882378285221885</v>
      </c>
      <c r="H14" s="22">
        <f t="shared" si="1"/>
        <v>1.8235243429556225</v>
      </c>
      <c r="I14" s="22">
        <f>($B14 - $F$1*$A14 - 1) / ($F$1 * $F$1 * B14)</f>
        <v>3.5838032820200172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86.49755859375</v>
      </c>
      <c r="C15" s="23">
        <f>POWER((1 + $F$1), -$A15)</f>
        <v>1.1561019943888409E-2</v>
      </c>
      <c r="D15" s="25">
        <f>($B15 - 1) / $F$1</f>
        <v>170.9951171875</v>
      </c>
      <c r="E15" s="25">
        <f t="shared" si="3"/>
        <v>5.848120206283303E-3</v>
      </c>
      <c r="F15" s="25">
        <f>($B15 - 1) / ($F$1 * $B15)</f>
        <v>1.9768779601122233</v>
      </c>
      <c r="G15" s="25">
        <f t="shared" si="0"/>
        <v>0.50584812020628322</v>
      </c>
      <c r="H15" s="27">
        <f t="shared" si="1"/>
        <v>1.8713413554617671</v>
      </c>
      <c r="I15" s="27">
        <f>($B15 - $F$1*$A15 - 1) / ($F$1 * $F$1 * B15)</f>
        <v>3.6994134814589015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129.746337890625</v>
      </c>
      <c r="C16" s="14">
        <f>POWER((1 + $F$1), -$A16)</f>
        <v>7.7073466292589396E-3</v>
      </c>
      <c r="D16" s="16">
        <f>($B16 - 1) / $F$1</f>
        <v>257.49267578125</v>
      </c>
      <c r="E16" s="16">
        <f t="shared" si="3"/>
        <v>3.8836056092311486E-3</v>
      </c>
      <c r="F16" s="16">
        <f>($B16 - 1) / ($F$1 * $B16)</f>
        <v>1.984585306741482</v>
      </c>
      <c r="G16" s="16">
        <f t="shared" si="0"/>
        <v>0.50388360560923118</v>
      </c>
      <c r="H16" s="18">
        <f t="shared" si="1"/>
        <v>1.9067934653784526</v>
      </c>
      <c r="I16" s="18">
        <f>($B16 - $F$1*$A16 - 1) / ($F$1 * $F$1 * B16)</f>
        <v>3.7841942943807498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194.6195068359375</v>
      </c>
      <c r="C17" s="23">
        <f>POWER((1 + $F$1), -$A17)</f>
        <v>5.1382310861726264E-3</v>
      </c>
      <c r="D17" s="25">
        <f>($B17 - 1) / $F$1</f>
        <v>387.239013671875</v>
      </c>
      <c r="E17" s="25">
        <f t="shared" si="3"/>
        <v>2.5823844310463636E-3</v>
      </c>
      <c r="F17" s="25">
        <f>($B17 - 1) / ($F$1 * $B17)</f>
        <v>1.9897235378276548</v>
      </c>
      <c r="G17" s="25">
        <f t="shared" si="0"/>
        <v>0.50258238443104641</v>
      </c>
      <c r="H17" s="27">
        <f t="shared" si="1"/>
        <v>1.9328580047927948</v>
      </c>
      <c r="I17" s="27">
        <f>($B17 - $F$1*$A17 - 1) / ($F$1 * $F$1 * B17)</f>
        <v>3.8458530674148212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291.92926025390625</v>
      </c>
      <c r="C18" s="14">
        <f>POWER((1 + $F$1), -$A18)</f>
        <v>3.4254873907817508E-3</v>
      </c>
      <c r="D18" s="16">
        <f>($B18 - 1) / $F$1</f>
        <v>581.8585205078125</v>
      </c>
      <c r="E18" s="16">
        <f t="shared" si="3"/>
        <v>1.7186308436752938E-3</v>
      </c>
      <c r="F18" s="16">
        <f>($B18 - 1) / ($F$1 * $B18)</f>
        <v>1.9931490252184365</v>
      </c>
      <c r="G18" s="16">
        <f t="shared" si="0"/>
        <v>0.5017186308436753</v>
      </c>
      <c r="H18" s="18">
        <f t="shared" si="1"/>
        <v>1.951878336377092</v>
      </c>
      <c r="I18" s="18">
        <f>($B18 - $F$1*$A18 - 1) / ($F$1 * $F$1 * B18)</f>
        <v>3.8903844034949842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437.89389038085938</v>
      </c>
      <c r="C19" s="24">
        <f>POWER((1 + $F$1), -$A19)</f>
        <v>2.2836582605211672E-3</v>
      </c>
      <c r="D19" s="26">
        <f>($B19 - 1) / $F$1</f>
        <v>873.78778076171875</v>
      </c>
      <c r="E19" s="26">
        <f t="shared" si="3"/>
        <v>1.1444426461631868E-3</v>
      </c>
      <c r="F19" s="26">
        <f>($B19 - 1) / ($F$1 * $B19)</f>
        <v>1.9954326834789577</v>
      </c>
      <c r="G19" s="26">
        <f t="shared" si="0"/>
        <v>0.5011444426461632</v>
      </c>
      <c r="H19" s="28">
        <f t="shared" si="1"/>
        <v>1.9656667206151044</v>
      </c>
      <c r="I19" s="28">
        <f>($B19 - $F$1*$A19 - 1) / ($F$1 * $F$1 * B19)</f>
        <v>3.9223556191422801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656.84083557128906</v>
      </c>
      <c r="C20" s="14">
        <f>POWER((1 + $F$1), -$A20)</f>
        <v>1.5224388403474447E-3</v>
      </c>
      <c r="D20" s="16">
        <f>($B20 - 1) / $F$1</f>
        <v>1311.6816711425781</v>
      </c>
      <c r="E20" s="16">
        <f t="shared" si="3"/>
        <v>7.6238009724487589E-4</v>
      </c>
      <c r="F20" s="16">
        <f>($B20 - 1) / ($F$1 * $B20)</f>
        <v>1.9969551223193052</v>
      </c>
      <c r="G20" s="16">
        <f t="shared" si="0"/>
        <v>0.50076238009724483</v>
      </c>
      <c r="H20" s="18">
        <f t="shared" si="1"/>
        <v>1.9756038368881639</v>
      </c>
      <c r="I20" s="18">
        <f>($B20 - $F$1*$A20 - 1) / ($F$1 * $F$1 * B20)</f>
        <v>3.9451922017474921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985.26125335693359</v>
      </c>
      <c r="C21" s="23">
        <f>POWER((1 + $F$1), -$A21)</f>
        <v>1.0149592268982965E-3</v>
      </c>
      <c r="D21" s="25">
        <f>($B21 - 1) / $F$1</f>
        <v>1968.5225067138672</v>
      </c>
      <c r="E21" s="25">
        <f t="shared" si="3"/>
        <v>5.0799520787259871E-4</v>
      </c>
      <c r="F21" s="25">
        <f>($B21 - 1) / ($F$1 * $B21)</f>
        <v>1.9979700815462034</v>
      </c>
      <c r="G21" s="25">
        <f t="shared" si="0"/>
        <v>0.50050799520787259</v>
      </c>
      <c r="H21" s="27">
        <f t="shared" si="1"/>
        <v>1.9827281629323317</v>
      </c>
      <c r="I21" s="27">
        <f>($B21 - $F$1*$A21 - 1) / ($F$1 * $F$1 * B21)</f>
        <v>3.9614315493778647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1477.8918800354004</v>
      </c>
      <c r="C22" s="14">
        <f>POWER((1 + $F$1), -$A22)</f>
        <v>6.7663948459886433E-4</v>
      </c>
      <c r="D22" s="16">
        <f>($B22 - 1) / $F$1</f>
        <v>2953.7837600708008</v>
      </c>
      <c r="E22" s="16">
        <f t="shared" si="3"/>
        <v>3.3854881779701791E-4</v>
      </c>
      <c r="F22" s="16">
        <f>($B22 - 1) / ($F$1 * $B22)</f>
        <v>1.9986467210308023</v>
      </c>
      <c r="G22" s="16">
        <f t="shared" si="0"/>
        <v>0.50033854881779705</v>
      </c>
      <c r="H22" s="18">
        <f t="shared" si="1"/>
        <v>1.9878122425593074</v>
      </c>
      <c r="I22" s="18">
        <f>($B22 - $F$1*$A22 - 1) / ($F$1 * $F$1 * B22)</f>
        <v>3.9729344206160455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2216.8378200531006</v>
      </c>
      <c r="C23" s="23">
        <f>POWER((1 + $F$1), -$A23)</f>
        <v>4.5109298973257622E-4</v>
      </c>
      <c r="D23" s="25">
        <f>($B23 - 1) / $F$1</f>
        <v>4431.6756401062012</v>
      </c>
      <c r="E23" s="25">
        <f t="shared" si="3"/>
        <v>2.2564828322499611E-4</v>
      </c>
      <c r="F23" s="25">
        <f>($B23 - 1) / ($F$1 * $B23)</f>
        <v>1.9990978140205349</v>
      </c>
      <c r="G23" s="25">
        <f t="shared" si="0"/>
        <v>0.50022564828322502</v>
      </c>
      <c r="H23" s="27">
        <f t="shared" si="1"/>
        <v>1.9914253652374501</v>
      </c>
      <c r="I23" s="27">
        <f>($B23 - $F$1*$A23 - 1) / ($F$1 * $F$1 * B23)</f>
        <v>3.9810540944312316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3325.2567300796509</v>
      </c>
      <c r="C24" s="20">
        <f>POWER((1 + $F$1), -$A24)</f>
        <v>3.007286598217175E-4</v>
      </c>
      <c r="D24" s="21">
        <f>($B24 - 1) / $F$1</f>
        <v>6648.5134601593018</v>
      </c>
      <c r="E24" s="21">
        <f t="shared" si="3"/>
        <v>1.5040956237697675E-4</v>
      </c>
      <c r="F24" s="21">
        <f>($B24 - 1) / ($F$1 * $B24)</f>
        <v>1.9993985426803567</v>
      </c>
      <c r="G24" s="21">
        <f t="shared" si="0"/>
        <v>0.500150409562377</v>
      </c>
      <c r="H24" s="22">
        <f t="shared" si="1"/>
        <v>1.993983617504921</v>
      </c>
      <c r="I24" s="22">
        <f>($B24 - $F$1*$A24 - 1) / ($F$1 * $F$1 * B24)</f>
        <v>3.9867679389678443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4987.8850951194763</v>
      </c>
      <c r="C25" s="23">
        <f>POWER((1 + $F$1), -$A25)</f>
        <v>2.0048577321447834E-4</v>
      </c>
      <c r="D25" s="25">
        <f>($B25 - 1) / $F$1</f>
        <v>9973.7701902389526</v>
      </c>
      <c r="E25" s="25">
        <f t="shared" si="3"/>
        <v>1.0026298790989508E-4</v>
      </c>
      <c r="F25" s="25">
        <f>($B25 - 1) / ($F$1 * $B25)</f>
        <v>1.999599028453571</v>
      </c>
      <c r="G25" s="25">
        <f t="shared" si="0"/>
        <v>0.50010026298790988</v>
      </c>
      <c r="H25" s="27">
        <f t="shared" si="1"/>
        <v>1.9957889545077843</v>
      </c>
      <c r="I25" s="27">
        <f>($B25 - $F$1*$A25 - 1) / ($F$1 * $F$1 * B25)</f>
        <v>3.9907776544321338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7481.8276426792145</v>
      </c>
      <c r="C26" s="14">
        <f>POWER((1 + $F$1), -$A26)</f>
        <v>1.3365718214298556E-4</v>
      </c>
      <c r="D26" s="16">
        <f>($B26 - 1) / $F$1</f>
        <v>14961.655285358429</v>
      </c>
      <c r="E26" s="16">
        <f t="shared" si="3"/>
        <v>6.6837524386663714E-5</v>
      </c>
      <c r="F26" s="16">
        <f>($B26 - 1) / ($F$1 * $B26)</f>
        <v>1.999732685635714</v>
      </c>
      <c r="G26" s="16">
        <f t="shared" si="0"/>
        <v>0.50006683752438663</v>
      </c>
      <c r="H26" s="18">
        <f t="shared" si="1"/>
        <v>1.9970591489269867</v>
      </c>
      <c r="I26" s="18">
        <f>($B26 - $F$1*$A26 - 1) / ($F$1 * $F$1 * B26)</f>
        <v>3.9935844552571367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11222.741464018822</v>
      </c>
      <c r="C27" s="23">
        <f>POWER((1 + $F$1), -$A27)</f>
        <v>8.9104788095323707E-5</v>
      </c>
      <c r="D27" s="25">
        <f>($B27 - 1) / $F$1</f>
        <v>22443.482928037643</v>
      </c>
      <c r="E27" s="25">
        <f t="shared" si="3"/>
        <v>4.4556364233055133E-5</v>
      </c>
      <c r="F27" s="25">
        <f>($B27 - 1) / ($F$1 * $B27)</f>
        <v>1.9998217904238094</v>
      </c>
      <c r="G27" s="25">
        <f t="shared" si="0"/>
        <v>0.50004455636423306</v>
      </c>
      <c r="H27" s="27">
        <f t="shared" si="1"/>
        <v>1.9979504072452794</v>
      </c>
      <c r="I27" s="27">
        <f>($B27 - $F$1*$A27 - 1) / ($F$1 * $F$1 * B27)</f>
        <v>3.9955447605952337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16834.112196028233</v>
      </c>
      <c r="C28" s="14">
        <f>POWER((1 + $F$1), -$A28)</f>
        <v>5.9403192063549134E-5</v>
      </c>
      <c r="D28" s="16">
        <f>($B28 - 1) / $F$1</f>
        <v>33666.224392056465</v>
      </c>
      <c r="E28" s="16">
        <f t="shared" si="3"/>
        <v>2.9703360506203652E-5</v>
      </c>
      <c r="F28" s="16">
        <f>($B28 - 1) / ($F$1 * $B28)</f>
        <v>1.9998811936158729</v>
      </c>
      <c r="G28" s="16">
        <f t="shared" si="0"/>
        <v>0.50002970336050623</v>
      </c>
      <c r="H28" s="18">
        <f t="shared" si="1"/>
        <v>1.9985742386957024</v>
      </c>
      <c r="I28" s="18">
        <f>($B28 - $F$1*$A28 - 1) / ($F$1 * $F$1 * B28)</f>
        <v>3.9969110340126957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25251.168294042349</v>
      </c>
      <c r="C29" s="24">
        <f>POWER((1 + $F$1), -$A29)</f>
        <v>3.9602128042366089E-5</v>
      </c>
      <c r="D29" s="26">
        <f>($B29 - 1) / $F$1</f>
        <v>50500.336588084698</v>
      </c>
      <c r="E29" s="26">
        <f t="shared" si="3"/>
        <v>1.9801848216511591E-5</v>
      </c>
      <c r="F29" s="26">
        <f>($B29 - 1) / ($F$1 * $B29)</f>
        <v>1.9999207957439153</v>
      </c>
      <c r="G29" s="26">
        <f t="shared" si="0"/>
        <v>0.50001980184821648</v>
      </c>
      <c r="H29" s="28">
        <f t="shared" si="1"/>
        <v>1.9990099075891743</v>
      </c>
      <c r="I29" s="28">
        <f>($B29 - $F$1*$A29 - 1) / ($F$1 * $F$1 * B29)</f>
        <v>3.9978614850857124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37876.752441063523</v>
      </c>
      <c r="C30" s="14">
        <f>POWER((1 + $F$1), -$A30)</f>
        <v>2.6401418694910726E-5</v>
      </c>
      <c r="D30" s="16">
        <f>($B30 - 1) / $F$1</f>
        <v>75751.504882127047</v>
      </c>
      <c r="E30" s="16">
        <f t="shared" si="3"/>
        <v>1.3201057874111514E-5</v>
      </c>
      <c r="F30" s="16">
        <f>($B30 - 1) / ($F$1 * $B30)</f>
        <v>1.9999471971626102</v>
      </c>
      <c r="G30" s="16">
        <f t="shared" si="0"/>
        <v>0.50001320105787417</v>
      </c>
      <c r="H30" s="18">
        <f t="shared" si="1"/>
        <v>1.9993135449905464</v>
      </c>
      <c r="I30" s="18">
        <f>($B30 - $F$1*$A30 - 1) / ($F$1 * $F$1 * B30)</f>
        <v>3.9985215205530849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56815.128661595285</v>
      </c>
      <c r="C31" s="23">
        <f>POWER((1 + $F$1), -$A31)</f>
        <v>1.7600945796607151E-5</v>
      </c>
      <c r="D31" s="25">
        <f>($B31 - 1) / $F$1</f>
        <v>113628.25732319057</v>
      </c>
      <c r="E31" s="25">
        <f t="shared" si="3"/>
        <v>8.8006277976764193E-6</v>
      </c>
      <c r="F31" s="25">
        <f>($B31 - 1) / ($F$1 * $B31)</f>
        <v>1.9999647981084068</v>
      </c>
      <c r="G31" s="25">
        <f t="shared" si="0"/>
        <v>0.50000880062779773</v>
      </c>
      <c r="H31" s="27">
        <f t="shared" si="1"/>
        <v>1.9995247660989257</v>
      </c>
      <c r="I31" s="27">
        <f>($B31 - $F$1*$A31 - 1) / ($F$1 * $F$1 * B31)</f>
        <v>3.9989791451437968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85222.692992392927</v>
      </c>
      <c r="C32" s="14">
        <f>POWER((1 + $F$1), -$A32)</f>
        <v>1.1733963864404767E-5</v>
      </c>
      <c r="D32" s="16">
        <f>($B32 - 1) / $F$1</f>
        <v>170443.38598478585</v>
      </c>
      <c r="E32" s="16">
        <f t="shared" si="3"/>
        <v>5.8670507759641793E-6</v>
      </c>
      <c r="F32" s="16">
        <f>($B32 - 1) / ($F$1 * $B32)</f>
        <v>1.9999765320722711</v>
      </c>
      <c r="G32" s="16">
        <f t="shared" si="0"/>
        <v>0.50000586705077599</v>
      </c>
      <c r="H32" s="18">
        <f t="shared" si="1"/>
        <v>1.9996714451565463</v>
      </c>
      <c r="I32" s="18">
        <f>($B32 - $F$1*$A32 - 1) / ($F$1 * $F$1 * B32)</f>
        <v>3.9992959621681359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127834.03948858939</v>
      </c>
      <c r="C33" s="23">
        <f>POWER((1 + $F$1), -$A33)</f>
        <v>7.8226425762698449E-6</v>
      </c>
      <c r="D33" s="25">
        <f>($B33 - 1) / $F$1</f>
        <v>255666.07897717878</v>
      </c>
      <c r="E33" s="25">
        <f t="shared" si="3"/>
        <v>3.9113518852427107E-6</v>
      </c>
      <c r="F33" s="25">
        <f>($B33 - 1) / ($F$1 * $B33)</f>
        <v>1.9999843547148475</v>
      </c>
      <c r="G33" s="25">
        <f t="shared" si="0"/>
        <v>0.50000391135188527</v>
      </c>
      <c r="H33" s="27">
        <f t="shared" si="1"/>
        <v>1.9997731415906559</v>
      </c>
      <c r="I33" s="27">
        <f>($B33 - $F$1*$A33 - 1) / ($F$1 * $F$1 * B33)</f>
        <v>3.9995149961602712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191751.05923288409</v>
      </c>
      <c r="C34" s="20">
        <f>POWER((1 + $F$1), -$A34)</f>
        <v>5.2150950508465636E-6</v>
      </c>
      <c r="D34" s="21">
        <f>($B34 - 1) / $F$1</f>
        <v>383500.11846576817</v>
      </c>
      <c r="E34" s="21">
        <f t="shared" si="3"/>
        <v>2.6075611241023947E-6</v>
      </c>
      <c r="F34" s="21">
        <f>($B34 - 1) / ($F$1 * $B34)</f>
        <v>1.9999895698098984</v>
      </c>
      <c r="G34" s="21">
        <f t="shared" si="0"/>
        <v>0.50000260756112413</v>
      </c>
      <c r="H34" s="22">
        <f t="shared" si="1"/>
        <v>1.9998435463325541</v>
      </c>
      <c r="I34" s="22">
        <f>($B34 - $F$1*$A34 - 1) / ($F$1 * $F$1 * B34)</f>
        <v>3.9996662339167459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287626.58884932613</v>
      </c>
      <c r="C35" s="23">
        <f>POWER((1 + $F$1), -$A35)</f>
        <v>3.4767300338977089E-6</v>
      </c>
      <c r="D35" s="25">
        <f>($B35 - 1) / $F$1</f>
        <v>575251.17769865226</v>
      </c>
      <c r="E35" s="25">
        <f t="shared" si="3"/>
        <v>1.7383710607957316E-6</v>
      </c>
      <c r="F35" s="25">
        <f>($B35 - 1) / ($F$1 * $B35)</f>
        <v>1.9999930465399323</v>
      </c>
      <c r="G35" s="25">
        <f t="shared" si="0"/>
        <v>0.50000173837106077</v>
      </c>
      <c r="H35" s="27">
        <f t="shared" si="1"/>
        <v>1.9998922209942307</v>
      </c>
      <c r="I35" s="27">
        <f>($B35 - $F$1*$A35 - 1) / ($F$1 * $F$1 * B35)</f>
        <v>3.9997705358177629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431439.8832739892</v>
      </c>
      <c r="C36" s="14">
        <f>POWER((1 + $F$1), -$A36)</f>
        <v>2.3178200225984725E-6</v>
      </c>
      <c r="D36" s="16">
        <f>($B36 - 1) / $F$1</f>
        <v>862877.76654797839</v>
      </c>
      <c r="E36" s="16">
        <f t="shared" si="3"/>
        <v>1.1589126974502908E-6</v>
      </c>
      <c r="F36" s="16">
        <f>($B36 - 1) / ($F$1 * $B36)</f>
        <v>1.9999953643599548</v>
      </c>
      <c r="G36" s="16">
        <f t="shared" si="0"/>
        <v>0.50000115891269747</v>
      </c>
      <c r="H36" s="18">
        <f t="shared" si="1"/>
        <v>1.9999258295873632</v>
      </c>
      <c r="I36" s="18">
        <f>($B36 - $F$1*$A36 - 1) / ($F$1 * $F$1 * B36)</f>
        <v>3.9998423882384633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647159.82491098379</v>
      </c>
      <c r="C37" s="23">
        <f>POWER((1 + $F$1), -$A37)</f>
        <v>1.5452133483989817E-6</v>
      </c>
      <c r="D37" s="25">
        <f>($B37 - 1) / $F$1</f>
        <v>1294317.6498219676</v>
      </c>
      <c r="E37" s="25">
        <f t="shared" si="3"/>
        <v>7.7260786804348167E-7</v>
      </c>
      <c r="F37" s="25">
        <f>($B37 - 1) / ($F$1 * $B37)</f>
        <v>1.9999969095733032</v>
      </c>
      <c r="G37" s="25">
        <f t="shared" si="0"/>
        <v>0.50000077260786802</v>
      </c>
      <c r="H37" s="27">
        <f t="shared" si="1"/>
        <v>1.999949007880709</v>
      </c>
      <c r="I37" s="27">
        <f>($B37 - $F$1*$A37 - 1) / ($F$1 * $F$1 * B37)</f>
        <v>3.9998918350656121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970739.73736647563</v>
      </c>
      <c r="C38" s="14">
        <f>POWER((1 + $F$1), -$A38)</f>
        <v>1.0301422322659878E-6</v>
      </c>
      <c r="D38" s="16">
        <f>($B38 - 1) / $F$1</f>
        <v>1941477.4747329513</v>
      </c>
      <c r="E38" s="16">
        <f t="shared" si="3"/>
        <v>5.1507164673004987E-7</v>
      </c>
      <c r="F38" s="16">
        <f>($B38 - 1) / ($F$1 * $B38)</f>
        <v>1.9999979397155354</v>
      </c>
      <c r="G38" s="16">
        <f t="shared" si="0"/>
        <v>0.50000051507164678</v>
      </c>
      <c r="H38" s="18">
        <f t="shared" si="1"/>
        <v>1.9999649751280226</v>
      </c>
      <c r="I38" s="18">
        <f>($B38 - $F$1*$A38 - 1) / ($F$1 * $F$1 * B38)</f>
        <v>3.999925829759277</v>
      </c>
      <c r="J38" s="34">
        <f t="shared" si="2"/>
        <v>34</v>
      </c>
    </row>
    <row r="39" spans="1:10" x14ac:dyDescent="0.25">
      <c r="A39" s="32">
        <v>35</v>
      </c>
      <c r="B39" s="55">
        <f>POWER((1 + $F$1), $A39)</f>
        <v>1456109.6060497134</v>
      </c>
      <c r="C39" s="55">
        <f>POWER((1 + $F$1), -$A39)</f>
        <v>6.8676148817732528E-7</v>
      </c>
      <c r="D39" s="56">
        <f>($B39 - 1) / $F$1</f>
        <v>2912217.2120994269</v>
      </c>
      <c r="E39" s="56">
        <f t="shared" si="3"/>
        <v>3.4338097990949538E-7</v>
      </c>
      <c r="F39" s="56">
        <f>($B39 - 1) / ($F$1 * $B39)</f>
        <v>1.9999986264770238</v>
      </c>
      <c r="G39" s="56">
        <f t="shared" si="0"/>
        <v>0.50000034338097987</v>
      </c>
      <c r="H39" s="57">
        <f t="shared" si="1"/>
        <v>1.9999759633314063</v>
      </c>
      <c r="I39" s="57">
        <f>($B39 - $F$1*$A39 - 1) / ($F$1 * $F$1 * B39)</f>
        <v>3.999949179649875</v>
      </c>
      <c r="J39" s="36">
        <f t="shared" si="2"/>
        <v>35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9071-A7F0-4428-9326-828AF2E7CA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A3</v>
      </c>
      <c r="B1" s="5"/>
      <c r="C1" s="48" t="s">
        <v>39</v>
      </c>
      <c r="E1" s="1" t="s">
        <v>3</v>
      </c>
      <c r="F1" s="2">
        <f>VLOOKUP(C1,Summary!A10:'Summary'!D39, 3, FALSE)</f>
        <v>7.4999999999999997E-3</v>
      </c>
      <c r="I1" s="6" t="str">
        <f>"p. " &amp; VLOOKUP(C1,Summary!A10:'Summary'!D39, 4, FALSE)</f>
        <v>p. 818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1.0075000000000001</v>
      </c>
      <c r="C5" s="23">
        <f>POWER((1 + $F$1), -$A5)</f>
        <v>0.99255583126550861</v>
      </c>
      <c r="D5" s="25">
        <f>($B5 - 1) / $F$1</f>
        <v>1.0000000000000084</v>
      </c>
      <c r="E5" s="25">
        <f>1/D5</f>
        <v>0.99999999999999156</v>
      </c>
      <c r="F5" s="25">
        <f>($B5 - 1) / ($F$1 * $B5)</f>
        <v>0.99255583126551683</v>
      </c>
      <c r="G5" s="25">
        <f>1/F5</f>
        <v>1.0074999999999916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1.0150562500000002</v>
      </c>
      <c r="C6" s="14">
        <f>POWER((1 + $F$1), -$A6)</f>
        <v>0.98516707817916471</v>
      </c>
      <c r="D6" s="16">
        <f>($B6 - 1) / $F$1</f>
        <v>2.0075000000000287</v>
      </c>
      <c r="E6" s="16">
        <f>1/D6</f>
        <v>0.49813200498131294</v>
      </c>
      <c r="F6" s="16">
        <f>($B6 - 1) / ($F$1 * $B6)</f>
        <v>1.9777229094447015</v>
      </c>
      <c r="G6" s="16">
        <f t="shared" ref="G6:G54" si="0">1/F6</f>
        <v>0.50563200498131289</v>
      </c>
      <c r="H6" s="18">
        <f t="shared" ref="H6:H54" si="1">I6*G6</f>
        <v>0.49813200498408466</v>
      </c>
      <c r="I6" s="18">
        <f>($B6 - $F$1*$A6 - 1) / ($F$1 * $F$1 * B6)</f>
        <v>0.98516707818464655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1.0226691718750003</v>
      </c>
      <c r="C7" s="23">
        <f>POWER((1 + $F$1), -$A7)</f>
        <v>0.97783332821753322</v>
      </c>
      <c r="D7" s="25">
        <f>($B7 - 1) / $F$1</f>
        <v>3.0225562500000378</v>
      </c>
      <c r="E7" s="25">
        <f>1/D7</f>
        <v>0.3308457865755145</v>
      </c>
      <c r="F7" s="25">
        <f>($B7 - 1) / ($F$1 * $B7)</f>
        <v>2.9555562376622433</v>
      </c>
      <c r="G7" s="25">
        <f t="shared" si="0"/>
        <v>0.33834578657551451</v>
      </c>
      <c r="H7" s="27">
        <f t="shared" si="1"/>
        <v>0.99501870312772989</v>
      </c>
      <c r="I7" s="27">
        <f>($B7 - $F$1*$A7 - 1) / ($F$1 * $F$1 * B7)</f>
        <v>2.9408337346197579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1.0303391906640629</v>
      </c>
      <c r="C8" s="14">
        <f>POWER((1 + $F$1), -$A8)</f>
        <v>0.97055417192807258</v>
      </c>
      <c r="D8" s="16">
        <f>($B8 - 1) / $F$1</f>
        <v>4.0452254218750507</v>
      </c>
      <c r="E8" s="16">
        <f t="shared" ref="E8:E54" si="3">1/D8</f>
        <v>0.24720501225775399</v>
      </c>
      <c r="F8" s="16">
        <f>($B8 - 1) / ($F$1 * $B8)</f>
        <v>3.9261104095903274</v>
      </c>
      <c r="G8" s="16">
        <f t="shared" si="0"/>
        <v>0.25470501225775399</v>
      </c>
      <c r="H8" s="18">
        <f t="shared" si="1"/>
        <v>1.4906601291977319</v>
      </c>
      <c r="I8" s="18">
        <f>($B8 - $F$1*$A8 - 1) / ($F$1 * $F$1 * B8)</f>
        <v>5.852496250404478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1.0380667345940433</v>
      </c>
      <c r="C9" s="24">
        <f>POWER((1 + $F$1), -$A9)</f>
        <v>0.96332920290627555</v>
      </c>
      <c r="D9" s="26">
        <f>($B9 - 1) / $F$1</f>
        <v>5.0755646125391074</v>
      </c>
      <c r="E9" s="26">
        <f t="shared" si="3"/>
        <v>0.19702241550221128</v>
      </c>
      <c r="F9" s="26">
        <f>($B9 - 1) / ($F$1 * $B9)</f>
        <v>4.8894396124965978</v>
      </c>
      <c r="G9" s="26">
        <f t="shared" si="0"/>
        <v>0.20452241550221126</v>
      </c>
      <c r="H9" s="28">
        <f t="shared" si="1"/>
        <v>1.9850563318588386</v>
      </c>
      <c r="I9" s="28">
        <f>($B9 - $F$1*$A9 - 1) / ($F$1 * $F$1 * B9)</f>
        <v>9.7058130620277971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1.0458522351034989</v>
      </c>
      <c r="C10" s="14">
        <f>POWER((1 + $F$1), -$A10)</f>
        <v>0.95615801777297793</v>
      </c>
      <c r="D10" s="16">
        <f>($B10 - 1) / $F$1</f>
        <v>6.113631347133186</v>
      </c>
      <c r="E10" s="16">
        <f t="shared" si="3"/>
        <v>0.16356890744956704</v>
      </c>
      <c r="F10" s="16">
        <f>($B10 - 1) / ($F$1 * $B10)</f>
        <v>5.8455976302696087</v>
      </c>
      <c r="G10" s="16">
        <f t="shared" si="0"/>
        <v>0.17106890744956701</v>
      </c>
      <c r="H10" s="18">
        <f t="shared" si="1"/>
        <v>2.4782073736799037</v>
      </c>
      <c r="I10" s="18">
        <f>($B10 - $F$1*$A10 - 1) / ($F$1 * $F$1 * B10)</f>
        <v>14.486603150899915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1.0536961268667753</v>
      </c>
      <c r="C11" s="23">
        <f>POWER((1 + $F$1), -$A11)</f>
        <v>0.94904021615183898</v>
      </c>
      <c r="D11" s="25">
        <f>($B11 - 1) / $F$1</f>
        <v>7.1594835822367031</v>
      </c>
      <c r="E11" s="25">
        <f t="shared" si="3"/>
        <v>0.13967487857379635</v>
      </c>
      <c r="F11" s="25">
        <f>($B11 - 1) / ($F$1 * $B11)</f>
        <v>6.7946378464214634</v>
      </c>
      <c r="G11" s="25">
        <f t="shared" si="0"/>
        <v>0.14717487857379635</v>
      </c>
      <c r="H11" s="27">
        <f t="shared" si="1"/>
        <v>2.9701133311234322</v>
      </c>
      <c r="I11" s="27">
        <f>($B11 - $F$1*$A11 - 1) / ($F$1 * $F$1 * B11)</f>
        <v>20.180844447812195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1.0615988478182761</v>
      </c>
      <c r="C12" s="14">
        <f>POWER((1 + $F$1), -$A12)</f>
        <v>0.94197540064698659</v>
      </c>
      <c r="D12" s="16">
        <f>($B12 - 1) / $F$1</f>
        <v>8.2131797091034766</v>
      </c>
      <c r="E12" s="16">
        <f t="shared" si="3"/>
        <v>0.12175552409885801</v>
      </c>
      <c r="F12" s="16">
        <f>($B12 - 1) / ($F$1 * $B12)</f>
        <v>7.7366132470684486</v>
      </c>
      <c r="G12" s="16">
        <f t="shared" si="0"/>
        <v>0.12925552409885802</v>
      </c>
      <c r="H12" s="18">
        <f t="shared" si="1"/>
        <v>3.4607742945513271</v>
      </c>
      <c r="I12" s="18">
        <f>($B12 - $F$1*$A12 - 1) / ($F$1 * $F$1 * B12)</f>
        <v>26.774672252339762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1.0695608391769131</v>
      </c>
      <c r="C13" s="23">
        <f>POWER((1 + $F$1), -$A13)</f>
        <v>0.93496317682083041</v>
      </c>
      <c r="D13" s="25">
        <f>($B13 - 1) / $F$1</f>
        <v>9.2747785569217527</v>
      </c>
      <c r="E13" s="25">
        <f t="shared" si="3"/>
        <v>0.10781928580426339</v>
      </c>
      <c r="F13" s="25">
        <f>($B13 - 1) / ($F$1 * $B13)</f>
        <v>8.6715764238892774</v>
      </c>
      <c r="G13" s="25">
        <f t="shared" si="0"/>
        <v>0.11531928580426341</v>
      </c>
      <c r="H13" s="27">
        <f t="shared" si="1"/>
        <v>3.9501903682170298</v>
      </c>
      <c r="I13" s="27">
        <f>($B13 - $F$1*$A13 - 1) / ($F$1 * $F$1 * B13)</f>
        <v>34.254377666905299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1.0775825454707402</v>
      </c>
      <c r="C14" s="20">
        <f>POWER((1 + $F$1), -$A14)</f>
        <v>0.92800315317203996</v>
      </c>
      <c r="D14" s="21">
        <f>($B14 - 1) / $F$1</f>
        <v>10.34433939609869</v>
      </c>
      <c r="E14" s="21">
        <f t="shared" si="3"/>
        <v>9.6671228747303523E-2</v>
      </c>
      <c r="F14" s="21">
        <f>($B14 - 1) / ($F$1 * $B14)</f>
        <v>9.5995795770613395</v>
      </c>
      <c r="G14" s="21">
        <f t="shared" si="0"/>
        <v>0.10417122874730353</v>
      </c>
      <c r="H14" s="22">
        <f t="shared" si="1"/>
        <v>4.4383616702620463</v>
      </c>
      <c r="I14" s="22">
        <f>($B14 - $F$1*$A14 - 1) / ($F$1 * $F$1 * B14)</f>
        <v>42.606406045459394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1.0856644145617709</v>
      </c>
      <c r="C15" s="23">
        <f>POWER((1 + $F$1), -$A15)</f>
        <v>0.92109494111368717</v>
      </c>
      <c r="D15" s="25">
        <f>($B15 - 1) / $F$1</f>
        <v>11.421921941569451</v>
      </c>
      <c r="E15" s="25">
        <f t="shared" si="3"/>
        <v>8.7550939773152842E-2</v>
      </c>
      <c r="F15" s="25">
        <f>($B15 - 1) / ($F$1 * $B15)</f>
        <v>10.520674518175044</v>
      </c>
      <c r="G15" s="25">
        <f t="shared" si="0"/>
        <v>9.5050939773152848E-2</v>
      </c>
      <c r="H15" s="27">
        <f t="shared" si="1"/>
        <v>4.9252883327091217</v>
      </c>
      <c r="I15" s="27">
        <f>($B15 - $F$1*$A15 - 1) / ($F$1 * $F$1 * B15)</f>
        <v>51.817355456597703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1.0938068976709843</v>
      </c>
      <c r="C16" s="14">
        <f>POWER((1 + $F$1), -$A16)</f>
        <v>0.91423815495155047</v>
      </c>
      <c r="D16" s="16">
        <f>($B16 - 1) / $F$1</f>
        <v>12.507586356131236</v>
      </c>
      <c r="E16" s="16">
        <f t="shared" si="3"/>
        <v>7.9951476769920413E-2</v>
      </c>
      <c r="F16" s="16">
        <f>($B16 - 1) / ($F$1 * $B16)</f>
        <v>11.434912673126608</v>
      </c>
      <c r="G16" s="16">
        <f t="shared" si="0"/>
        <v>8.7451476769920405E-2</v>
      </c>
      <c r="H16" s="18">
        <f t="shared" si="1"/>
        <v>5.4109705014605591</v>
      </c>
      <c r="I16" s="18">
        <f>($B16 - $F$1*$A16 - 1) / ($F$1 * $F$1 * B16)</f>
        <v>61.873975161065587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1.1020104494035166</v>
      </c>
      <c r="C17" s="23">
        <f>POWER((1 + $F$1), -$A17)</f>
        <v>0.90743241186258117</v>
      </c>
      <c r="D17" s="25">
        <f>($B17 - 1) / $F$1</f>
        <v>13.601393253802208</v>
      </c>
      <c r="E17" s="25">
        <f t="shared" si="3"/>
        <v>7.3521879805986387E-2</v>
      </c>
      <c r="F17" s="25">
        <f>($B17 - 1) / ($F$1 * $B17)</f>
        <v>12.342345084989178</v>
      </c>
      <c r="G17" s="25">
        <f t="shared" si="0"/>
        <v>8.102187980598638E-2</v>
      </c>
      <c r="H17" s="27">
        <f t="shared" si="1"/>
        <v>5.8954083362903669</v>
      </c>
      <c r="I17" s="27">
        <f>($B17 - $F$1*$A17 - 1) / ($F$1 * $F$1 * B17)</f>
        <v>72.763164103417637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1.1102755277740433</v>
      </c>
      <c r="C18" s="14">
        <f>POWER((1 + $F$1), -$A18)</f>
        <v>0.90067733187352939</v>
      </c>
      <c r="D18" s="16">
        <f>($B18 - 1) / $F$1</f>
        <v>14.703403703205769</v>
      </c>
      <c r="E18" s="16">
        <f t="shared" si="3"/>
        <v>6.8011463208479478E-2</v>
      </c>
      <c r="F18" s="16">
        <f>($B18 - 1) / ($F$1 * $B18)</f>
        <v>13.243022416862745</v>
      </c>
      <c r="G18" s="16">
        <f t="shared" si="0"/>
        <v>7.5511463208479471E-2</v>
      </c>
      <c r="H18" s="18">
        <f t="shared" si="1"/>
        <v>6.3786020108383257</v>
      </c>
      <c r="I18" s="18">
        <f>($B18 - $F$1*$A18 - 1) / ($F$1 * $F$1 * B18)</f>
        <v>84.471969417777728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1.1186025942323488</v>
      </c>
      <c r="C19" s="24">
        <f>POWER((1 + $F$1), -$A19)</f>
        <v>0.8939725378397313</v>
      </c>
      <c r="D19" s="26">
        <f>($B19 - 1) / $F$1</f>
        <v>15.813679230979835</v>
      </c>
      <c r="E19" s="26">
        <f t="shared" si="3"/>
        <v>6.3236390810365431E-2</v>
      </c>
      <c r="F19" s="26">
        <f>($B19 - 1) / ($F$1 * $B19)</f>
        <v>14.136994954702493</v>
      </c>
      <c r="G19" s="26">
        <f t="shared" si="0"/>
        <v>7.0736390810365438E-2</v>
      </c>
      <c r="H19" s="28">
        <f t="shared" si="1"/>
        <v>6.8605517126024038</v>
      </c>
      <c r="I19" s="28">
        <f>($B19 - $F$1*$A19 - 1) / ($F$1 * $F$1 * B19)</f>
        <v>96.987584947535737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1.1269921136890912</v>
      </c>
      <c r="C20" s="14">
        <f>POWER((1 + $F$1), -$A20)</f>
        <v>0.88731765542405105</v>
      </c>
      <c r="D20" s="16">
        <f>($B20 - 1) / $F$1</f>
        <v>16.932281825212169</v>
      </c>
      <c r="E20" s="16">
        <f t="shared" si="3"/>
        <v>5.9058785479875482E-2</v>
      </c>
      <c r="F20" s="16">
        <f>($B20 - 1) / ($F$1 * $B20)</f>
        <v>15.024312610126531</v>
      </c>
      <c r="G20" s="16">
        <f t="shared" si="0"/>
        <v>6.6558785479875496E-2</v>
      </c>
      <c r="H20" s="18">
        <f t="shared" si="1"/>
        <v>7.3412576429324021</v>
      </c>
      <c r="I20" s="18">
        <f>($B20 - $F$1*$A20 - 1) / ($F$1 * $F$1 * B20)</f>
        <v>110.29734977889706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1.1354445545417595</v>
      </c>
      <c r="C21" s="23">
        <f>POWER((1 + $F$1), -$A21)</f>
        <v>0.88071231307598108</v>
      </c>
      <c r="D21" s="25">
        <f>($B21 - 1) / $F$1</f>
        <v>18.059273938901271</v>
      </c>
      <c r="E21" s="25">
        <f t="shared" si="3"/>
        <v>5.5373211757196492E-2</v>
      </c>
      <c r="F21" s="25">
        <f>($B21 - 1) / ($F$1 * $B21)</f>
        <v>15.905024923202522</v>
      </c>
      <c r="G21" s="25">
        <f t="shared" si="0"/>
        <v>6.2873211757196484E-2</v>
      </c>
      <c r="H21" s="27">
        <f t="shared" si="1"/>
        <v>7.8207200170213342</v>
      </c>
      <c r="I21" s="27">
        <f>($B21 - $F$1*$A21 - 1) / ($F$1 * $F$1 * B21)</f>
        <v>124.38874678811318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1.1439603887008229</v>
      </c>
      <c r="C22" s="14">
        <f>POWER((1 + $F$1), -$A22)</f>
        <v>0.8741561420108992</v>
      </c>
      <c r="D22" s="16">
        <f>($B22 - 1) / $F$1</f>
        <v>19.194718493443062</v>
      </c>
      <c r="E22" s="16">
        <f t="shared" si="3"/>
        <v>5.2097664278931789E-2</v>
      </c>
      <c r="F22" s="16">
        <f>($B22 - 1) / ($F$1 * $B22)</f>
        <v>16.779181065213447</v>
      </c>
      <c r="G22" s="16">
        <f t="shared" si="0"/>
        <v>5.9597664278931782E-2</v>
      </c>
      <c r="H22" s="18">
        <f t="shared" si="1"/>
        <v>8.2989390638970182</v>
      </c>
      <c r="I22" s="18">
        <f>($B22 - $F$1*$A22 - 1) / ($F$1 * $F$1 * B22)</f>
        <v>139.24940120230107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1.1525400916160791</v>
      </c>
      <c r="C23" s="23">
        <f>POWER((1 + $F$1), -$A23)</f>
        <v>0.86764877618947811</v>
      </c>
      <c r="D23" s="25">
        <f>($B23 - 1) / $F$1</f>
        <v>20.338678882143878</v>
      </c>
      <c r="E23" s="25">
        <f t="shared" si="3"/>
        <v>4.916740196325825E-2</v>
      </c>
      <c r="F23" s="25">
        <f>($B23 - 1) / ($F$1 * $B23)</f>
        <v>17.646829841402916</v>
      </c>
      <c r="G23" s="25">
        <f t="shared" si="0"/>
        <v>5.6667401963258257E-2</v>
      </c>
      <c r="H23" s="27">
        <f t="shared" si="1"/>
        <v>8.775915026412358</v>
      </c>
      <c r="I23" s="27">
        <f>($B23 - $F$1*$A23 - 1) / ($F$1 * $F$1 * B23)</f>
        <v>154.86707917370987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1.1611841423031999</v>
      </c>
      <c r="C24" s="20">
        <f>POWER((1 + $F$1), -$A24)</f>
        <v>0.86118985229724865</v>
      </c>
      <c r="D24" s="21">
        <f>($B24 - 1) / $F$1</f>
        <v>21.491218973759985</v>
      </c>
      <c r="E24" s="21">
        <f t="shared" si="3"/>
        <v>4.653063193953607E-2</v>
      </c>
      <c r="F24" s="21">
        <f>($B24 - 1) / ($F$1 * $B24)</f>
        <v>18.508019693700188</v>
      </c>
      <c r="G24" s="21">
        <f t="shared" si="0"/>
        <v>5.403063193953607E-2</v>
      </c>
      <c r="H24" s="22">
        <f t="shared" si="1"/>
        <v>9.2516481612372115</v>
      </c>
      <c r="I24" s="22">
        <f>($B24 - $F$1*$A24 - 1) / ($F$1 * $F$1 * B24)</f>
        <v>171.22968636736346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1.1698930233704739</v>
      </c>
      <c r="C25" s="23">
        <f>POWER((1 + $F$1), -$A25)</f>
        <v>0.8547790097243162</v>
      </c>
      <c r="D25" s="25">
        <f>($B25 - 1) / $F$1</f>
        <v>22.65240311606318</v>
      </c>
      <c r="E25" s="25">
        <f t="shared" si="3"/>
        <v>4.4145426640888448E-2</v>
      </c>
      <c r="F25" s="25">
        <f>($B25 - 1) / ($F$1 * $B25)</f>
        <v>19.362798703424502</v>
      </c>
      <c r="G25" s="25">
        <f t="shared" si="0"/>
        <v>5.1645426640888441E-2</v>
      </c>
      <c r="H25" s="27">
        <f t="shared" si="1"/>
        <v>9.7261387388456981</v>
      </c>
      <c r="I25" s="27">
        <f>($B25 - $F$1*$A25 - 1) / ($F$1 * $F$1 * B25)</f>
        <v>188.32526656184831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1.1786672210457527</v>
      </c>
      <c r="C26" s="14">
        <f>POWER((1 + $F$1), -$A26)</f>
        <v>0.84841589054522681</v>
      </c>
      <c r="D26" s="16">
        <f>($B26 - 1) / $F$1</f>
        <v>23.822296139433696</v>
      </c>
      <c r="E26" s="16">
        <f t="shared" si="3"/>
        <v>4.1977481689713055E-2</v>
      </c>
      <c r="F26" s="16">
        <f>($B26 - 1) / ($F$1 * $B26)</f>
        <v>20.211214593969761</v>
      </c>
      <c r="G26" s="16">
        <f t="shared" si="0"/>
        <v>4.9477481689713047E-2</v>
      </c>
      <c r="H26" s="18">
        <f t="shared" si="1"/>
        <v>10.199387043508342</v>
      </c>
      <c r="I26" s="18">
        <f>($B26 - $F$1*$A26 - 1) / ($F$1 * $F$1 * B26)</f>
        <v>206.1420002633019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1.1875072252035959</v>
      </c>
      <c r="C27" s="23">
        <f>POWER((1 + $F$1), -$A27)</f>
        <v>0.84210013949898443</v>
      </c>
      <c r="D27" s="25">
        <f>($B27 - 1) / $F$1</f>
        <v>25.000963360479449</v>
      </c>
      <c r="E27" s="25">
        <f t="shared" si="3"/>
        <v>3.999845868262665E-2</v>
      </c>
      <c r="F27" s="25">
        <f>($B27 - 1) / ($F$1 * $B27)</f>
        <v>21.053314733468746</v>
      </c>
      <c r="G27" s="25">
        <f t="shared" si="0"/>
        <v>4.7498458682626643E-2</v>
      </c>
      <c r="H27" s="27">
        <f t="shared" si="1"/>
        <v>10.671393373278351</v>
      </c>
      <c r="I27" s="27">
        <f>($B27 - $F$1*$A27 - 1) / ($F$1 * $F$1 * B27)</f>
        <v>224.66820333228185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1.1964135293926228</v>
      </c>
      <c r="C28" s="14">
        <f>POWER((1 + $F$1), -$A28)</f>
        <v>0.83583140396921529</v>
      </c>
      <c r="D28" s="16">
        <f>($B28 - 1) / $F$1</f>
        <v>26.188470585683042</v>
      </c>
      <c r="E28" s="16">
        <f t="shared" si="3"/>
        <v>3.818474227917263E-2</v>
      </c>
      <c r="F28" s="16">
        <f>($B28 - 1) / ($F$1 * $B28)</f>
        <v>21.889146137437958</v>
      </c>
      <c r="G28" s="16">
        <f t="shared" si="0"/>
        <v>4.5684742279172623E-2</v>
      </c>
      <c r="H28" s="18">
        <f t="shared" si="1"/>
        <v>11.142158039980956</v>
      </c>
      <c r="I28" s="18">
        <f>($B28 - $F$1*$A28 - 1) / ($F$1 * $F$1 * B28)</f>
        <v>243.89232562357242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1.2053866308630676</v>
      </c>
      <c r="C29" s="24">
        <f>POWER((1 + $F$1), -$A29)</f>
        <v>0.82960933396448167</v>
      </c>
      <c r="D29" s="26">
        <f>($B29 - 1) / $F$1</f>
        <v>27.384884115075685</v>
      </c>
      <c r="E29" s="26">
        <f t="shared" si="3"/>
        <v>3.6516495589239639E-2</v>
      </c>
      <c r="F29" s="26">
        <f>($B29 - 1) / ($F$1 * $B29)</f>
        <v>22.718755471402453</v>
      </c>
      <c r="G29" s="26">
        <f t="shared" si="0"/>
        <v>4.4016495589239639E-2</v>
      </c>
      <c r="H29" s="28">
        <f t="shared" si="1"/>
        <v>11.611681369201188</v>
      </c>
      <c r="I29" s="28">
        <f>($B29 - $F$1*$A29 - 1) / ($F$1 * $F$1 * B29)</f>
        <v>263.80294963872143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1.2144270305945408</v>
      </c>
      <c r="C30" s="14">
        <f>POWER((1 + $F$1), -$A30)</f>
        <v>0.82343358209874096</v>
      </c>
      <c r="D30" s="16">
        <f>($B30 - 1) / $F$1</f>
        <v>28.590270745938778</v>
      </c>
      <c r="E30" s="16">
        <f t="shared" si="3"/>
        <v>3.4976933547998988E-2</v>
      </c>
      <c r="F30" s="16">
        <f>($B30 - 1) / ($F$1 * $B30)</f>
        <v>23.542189053501207</v>
      </c>
      <c r="G30" s="16">
        <f t="shared" si="0"/>
        <v>4.2476933547998988E-2</v>
      </c>
      <c r="H30" s="18">
        <f t="shared" si="1"/>
        <v>12.079963700270142</v>
      </c>
      <c r="I30" s="18">
        <f>($B30 - $F$1*$A30 - 1) / ($F$1 * $F$1 * B30)</f>
        <v>284.38878919119168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1.2235352333239999</v>
      </c>
      <c r="C31" s="23">
        <f>POWER((1 + $F$1), -$A31)</f>
        <v>0.81730380357195132</v>
      </c>
      <c r="D31" s="25">
        <f>($B31 - 1) / $F$1</f>
        <v>29.804697776533327</v>
      </c>
      <c r="E31" s="25">
        <f t="shared" si="3"/>
        <v>3.3551757763078144E-2</v>
      </c>
      <c r="F31" s="25">
        <f>($B31 - 1) / ($F$1 * $B31)</f>
        <v>24.359492857073167</v>
      </c>
      <c r="G31" s="25">
        <f t="shared" si="0"/>
        <v>4.1051757763078144E-2</v>
      </c>
      <c r="H31" s="27">
        <f t="shared" si="1"/>
        <v>12.547005386252058</v>
      </c>
      <c r="I31" s="27">
        <f>($B31 - $F$1*$A31 - 1) / ($F$1 * $F$1 * B31)</f>
        <v>305.63868808406556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1.2327117475739302</v>
      </c>
      <c r="C32" s="14">
        <f>POWER((1 + $F$1), -$A32)</f>
        <v>0.81121965615081992</v>
      </c>
      <c r="D32" s="16">
        <f>($B32 - 1) / $F$1</f>
        <v>31.028233009857363</v>
      </c>
      <c r="E32" s="16">
        <f t="shared" si="3"/>
        <v>3.2228712465911608E-2</v>
      </c>
      <c r="F32" s="16">
        <f>($B32 - 1) / ($F$1 * $B32)</f>
        <v>25.170712513224011</v>
      </c>
      <c r="G32" s="16">
        <f t="shared" si="0"/>
        <v>3.9728712465911607E-2</v>
      </c>
      <c r="H32" s="18">
        <f t="shared" si="1"/>
        <v>13.012806793930014</v>
      </c>
      <c r="I32" s="18">
        <f>($B32 - $F$1*$A32 - 1) / ($F$1 * $F$1 * B32)</f>
        <v>327.54161880014061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1.2419570856807345</v>
      </c>
      <c r="C33" s="23">
        <f>POWER((1 + $F$1), -$A33)</f>
        <v>0.80518080014969728</v>
      </c>
      <c r="D33" s="25">
        <f>($B33 - 1) / $F$1</f>
        <v>32.260944757431268</v>
      </c>
      <c r="E33" s="25">
        <f t="shared" si="3"/>
        <v>3.0997232335226367E-2</v>
      </c>
      <c r="F33" s="25">
        <f>($B33 - 1) / ($F$1 * $B33)</f>
        <v>25.975893313373689</v>
      </c>
      <c r="G33" s="25">
        <f t="shared" si="0"/>
        <v>3.8497232335226367E-2</v>
      </c>
      <c r="H33" s="27">
        <f t="shared" si="1"/>
        <v>13.477368303791359</v>
      </c>
      <c r="I33" s="27">
        <f>($B33 - $F$1*$A33 - 1) / ($F$1 * $F$1 * B33)</f>
        <v>350.08668120432844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1.2512717638233404</v>
      </c>
      <c r="C34" s="20">
        <f>POWER((1 + $F$1), -$A34)</f>
        <v>0.79918689841161006</v>
      </c>
      <c r="D34" s="21">
        <f>($B34 - 1) / $F$1</f>
        <v>33.502901843112049</v>
      </c>
      <c r="E34" s="21">
        <f t="shared" si="3"/>
        <v>2.9848160755829953E-2</v>
      </c>
      <c r="F34" s="21">
        <f>($B34 - 1) / ($F$1 * $B34)</f>
        <v>26.775080211785333</v>
      </c>
      <c r="G34" s="21">
        <f t="shared" si="0"/>
        <v>3.7348160755829946E-2</v>
      </c>
      <c r="H34" s="22">
        <f t="shared" si="1"/>
        <v>13.940690310013601</v>
      </c>
      <c r="I34" s="22">
        <f>($B34 - $F$1*$A34 - 1) / ($F$1 * $F$1 * B34)</f>
        <v>373.26310125827274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1.2606563020520156</v>
      </c>
      <c r="C35" s="23">
        <f>POWER((1 + $F$1), -$A35)</f>
        <v>0.79323761628943912</v>
      </c>
      <c r="D35" s="25">
        <f>($B35 - 1) / $F$1</f>
        <v>34.754173606935417</v>
      </c>
      <c r="E35" s="25">
        <f t="shared" si="3"/>
        <v>2.8773522607956462E-2</v>
      </c>
      <c r="F35" s="25">
        <f>($B35 - 1) / ($F$1 * $B35)</f>
        <v>27.568317828074786</v>
      </c>
      <c r="G35" s="25">
        <f t="shared" si="0"/>
        <v>3.6273522607956465E-2</v>
      </c>
      <c r="H35" s="27">
        <f t="shared" si="1"/>
        <v>14.402773220446658</v>
      </c>
      <c r="I35" s="27">
        <f>($B35 - $F$1*$A35 - 1) / ($F$1 * $F$1 * B35)</f>
        <v>397.0602297469577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1.2701112243174055</v>
      </c>
      <c r="C36" s="14">
        <f>POWER((1 + $F$1), -$A36)</f>
        <v>0.78733262162723494</v>
      </c>
      <c r="D36" s="16">
        <f>($B36 - 1) / $F$1</f>
        <v>36.014829908987409</v>
      </c>
      <c r="E36" s="16">
        <f t="shared" si="3"/>
        <v>2.7766339658609702E-2</v>
      </c>
      <c r="F36" s="16">
        <f>($B36 - 1) / ($F$1 * $B36)</f>
        <v>28.355650449702004</v>
      </c>
      <c r="G36" s="16">
        <f t="shared" si="0"/>
        <v>3.5266339658609709E-2</v>
      </c>
      <c r="H36" s="18">
        <f t="shared" si="1"/>
        <v>14.863617456598584</v>
      </c>
      <c r="I36" s="18">
        <f>($B36 - $F$1*$A36 - 1) / ($F$1 * $F$1 * B36)</f>
        <v>421.46754101739822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1.279637058499786</v>
      </c>
      <c r="C37" s="23">
        <f>POWER((1 + $F$1), -$A37)</f>
        <v>0.78147158474167244</v>
      </c>
      <c r="D37" s="25">
        <f>($B37 - 1) / $F$1</f>
        <v>37.284941133304805</v>
      </c>
      <c r="E37" s="25">
        <f t="shared" si="3"/>
        <v>2.6820479518117012E-2</v>
      </c>
      <c r="F37" s="25">
        <f>($B37 - 1) / ($F$1 * $B37)</f>
        <v>29.137122034443678</v>
      </c>
      <c r="G37" s="25">
        <f t="shared" si="0"/>
        <v>3.4320479518117009E-2</v>
      </c>
      <c r="H37" s="27">
        <f t="shared" si="1"/>
        <v>15.323223453618459</v>
      </c>
      <c r="I37" s="27">
        <f>($B37 - $F$1*$A37 - 1) / ($F$1 * $F$1 * B37)</f>
        <v>446.47463172913052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1.2892343364385348</v>
      </c>
      <c r="C38" s="14">
        <f>POWER((1 + $F$1), -$A38)</f>
        <v>0.77565417840364492</v>
      </c>
      <c r="D38" s="16">
        <f>($B38 - 1) / $F$1</f>
        <v>38.564578191804642</v>
      </c>
      <c r="E38" s="16">
        <f t="shared" si="3"/>
        <v>2.5930531251409098E-2</v>
      </c>
      <c r="F38" s="16">
        <f>($B38 - 1) / ($F$1 * $B38)</f>
        <v>29.912776212847351</v>
      </c>
      <c r="G38" s="16">
        <f t="shared" si="0"/>
        <v>3.3430531251409094E-2</v>
      </c>
      <c r="H38" s="18">
        <f t="shared" si="1"/>
        <v>15.781591660278801</v>
      </c>
      <c r="I38" s="18">
        <f>($B38 - $F$1*$A38 - 1) / ($F$1 * $F$1 * B38)</f>
        <v>472.07121961645788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1.2989035939618239</v>
      </c>
      <c r="C39" s="24">
        <f>POWER((1 + $F$1), -$A39)</f>
        <v>0.7698800778199949</v>
      </c>
      <c r="D39" s="26">
        <f>($B39 - 1) / $F$1</f>
        <v>39.853812528243182</v>
      </c>
      <c r="E39" s="26">
        <f t="shared" si="3"/>
        <v>2.50917023130806E-2</v>
      </c>
      <c r="F39" s="26">
        <f>($B39 - 1) / ($F$1 * $B39)</f>
        <v>30.682656290667349</v>
      </c>
      <c r="G39" s="26">
        <f t="shared" si="0"/>
        <v>3.2591702313080596E-2</v>
      </c>
      <c r="H39" s="28">
        <f t="shared" si="1"/>
        <v>16.238722538957227</v>
      </c>
      <c r="I39" s="28">
        <f>($B39 - $F$1*$A39 - 1) / ($F$1 * $F$1 * B39)</f>
        <v>498.2471422623376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1.3086453709165375</v>
      </c>
      <c r="C40" s="14">
        <f>POWER((1 + $F$1), -$A40)</f>
        <v>0.76414896061537951</v>
      </c>
      <c r="D40" s="16">
        <f>($B40 - 1) / $F$1</f>
        <v>41.152716122205007</v>
      </c>
      <c r="E40" s="16">
        <f t="shared" si="3"/>
        <v>2.4299732659940378E-2</v>
      </c>
      <c r="F40" s="16">
        <f>($B40 - 1) / ($F$1 * $B40)</f>
        <v>31.446805251282729</v>
      </c>
      <c r="G40" s="16">
        <f t="shared" si="0"/>
        <v>3.1799732659940377E-2</v>
      </c>
      <c r="H40" s="18">
        <f t="shared" si="1"/>
        <v>16.694616565619501</v>
      </c>
      <c r="I40" s="18">
        <f>($B40 - $F$1*$A40 - 1) / ($F$1 * $F$1 * B40)</f>
        <v>524.99235588387501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1.3483486123364177</v>
      </c>
      <c r="C41" s="23">
        <f>POWER((1 + $F$1), -$A41)</f>
        <v>0.741647961699757</v>
      </c>
      <c r="D41" s="25">
        <f>($B41 - 1) / $F$1</f>
        <v>46.446481644855695</v>
      </c>
      <c r="E41" s="25">
        <f t="shared" si="3"/>
        <v>2.1530156097641848E-2</v>
      </c>
      <c r="F41" s="25">
        <f>($B41 - 1) / ($F$1 * $B41)</f>
        <v>34.446938440032405</v>
      </c>
      <c r="G41" s="25">
        <f t="shared" si="0"/>
        <v>2.9030156097641847E-2</v>
      </c>
      <c r="H41" s="27">
        <f t="shared" si="1"/>
        <v>18.505834145910111</v>
      </c>
      <c r="I41" s="27">
        <f>($B41 - $F$1*$A41 - 1) / ($F$1 * $F$1 * B41)</f>
        <v>637.46932960561526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1.4314053333137124</v>
      </c>
      <c r="C42" s="14">
        <f>POWER((1 + $F$1), -$A42)</f>
        <v>0.69861413586114962</v>
      </c>
      <c r="D42" s="16">
        <f>($B42 - 1) / $F$1</f>
        <v>57.520711108494993</v>
      </c>
      <c r="E42" s="16">
        <f t="shared" si="3"/>
        <v>1.7385042373933974E-2</v>
      </c>
      <c r="F42" s="16">
        <f>($B42 - 1) / ($F$1 * $B42)</f>
        <v>40.184781885180058</v>
      </c>
      <c r="G42" s="16">
        <f t="shared" si="0"/>
        <v>2.488504237393397E-2</v>
      </c>
      <c r="H42" s="18">
        <f t="shared" si="1"/>
        <v>22.06906214015595</v>
      </c>
      <c r="I42" s="18">
        <f>($B42 - $F$1*$A42 - 1) / ($F$1 * $F$1 * B42)</f>
        <v>886.84044851265185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1.4529569298634173</v>
      </c>
      <c r="C43" s="23">
        <f>POWER((1 + $F$1), -$A43)</f>
        <v>0.68825164700099073</v>
      </c>
      <c r="D43" s="25">
        <f>($B43 - 1) / $F$1</f>
        <v>60.39425731512231</v>
      </c>
      <c r="E43" s="25">
        <f t="shared" si="3"/>
        <v>1.655786567226495E-2</v>
      </c>
      <c r="F43" s="25">
        <f>($B43 - 1) / ($F$1 * $B43)</f>
        <v>41.566447066534565</v>
      </c>
      <c r="G43" s="25">
        <f t="shared" si="0"/>
        <v>2.405786567226495E-2</v>
      </c>
      <c r="H43" s="27">
        <f t="shared" si="1"/>
        <v>22.947562184900328</v>
      </c>
      <c r="I43" s="27">
        <f>($B43 - $F$1*$A43 - 1) / ($F$1 * $F$1 * B43)</f>
        <v>953.84862886466976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1.5656810269415731</v>
      </c>
      <c r="C44" s="20">
        <f>POWER((1 + $F$1), -$A44)</f>
        <v>0.6386996985927692</v>
      </c>
      <c r="D44" s="21">
        <f>($B44 - 1) / $F$1</f>
        <v>75.424136925543081</v>
      </c>
      <c r="E44" s="21">
        <f t="shared" si="3"/>
        <v>1.3258355226353817E-2</v>
      </c>
      <c r="F44" s="21">
        <f>($B44 - 1) / ($F$1 * $B44)</f>
        <v>48.173373520964113</v>
      </c>
      <c r="G44" s="21">
        <f t="shared" si="0"/>
        <v>2.0758355226353817E-2</v>
      </c>
      <c r="H44" s="22">
        <f t="shared" si="1"/>
        <v>27.266491522502804</v>
      </c>
      <c r="I44" s="22">
        <f>($B44 - $F$1*$A44 - 1) / ($F$1 * $F$1 * B44)</f>
        <v>1313.5188807197292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1.7125527068212822</v>
      </c>
      <c r="C45" s="23">
        <f>POWER((1 + $F$1), -$A45)</f>
        <v>0.58392363400956482</v>
      </c>
      <c r="D45" s="25">
        <f>($B45 - 1) / $F$1</f>
        <v>95.007027576170969</v>
      </c>
      <c r="E45" s="25">
        <f t="shared" si="3"/>
        <v>1.0525537168271679E-2</v>
      </c>
      <c r="F45" s="25">
        <f>($B45 - 1) / ($F$1 * $B45)</f>
        <v>55.476848798724696</v>
      </c>
      <c r="G45" s="25">
        <f t="shared" si="0"/>
        <v>1.8025537168271679E-2</v>
      </c>
      <c r="H45" s="27">
        <f t="shared" si="1"/>
        <v>32.288176517925194</v>
      </c>
      <c r="I45" s="27">
        <f>($B45 - $F$1*$A45 - 1) / ($F$1 * $F$1 * B45)</f>
        <v>1791.2462866714691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1.8180439803895432</v>
      </c>
      <c r="C46" s="14">
        <f>POWER((1 + $F$1), -$A46)</f>
        <v>0.55004169909340428</v>
      </c>
      <c r="D46" s="16">
        <f>($B46 - 1) / $F$1</f>
        <v>109.07253071860576</v>
      </c>
      <c r="E46" s="16">
        <f t="shared" si="3"/>
        <v>9.1682112206590474E-3</v>
      </c>
      <c r="F46" s="16">
        <f>($B46 - 1) / ($F$1 * $B46)</f>
        <v>59.994440120879439</v>
      </c>
      <c r="G46" s="16">
        <f t="shared" si="0"/>
        <v>1.6668211220659049E-2</v>
      </c>
      <c r="H46" s="18">
        <f t="shared" si="1"/>
        <v>35.53908031297015</v>
      </c>
      <c r="I46" s="18">
        <f>($B46 - $F$1*$A46 - 1) / ($F$1 * $F$1 * B46)</f>
        <v>2132.1472257876126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1.8732019633462333</v>
      </c>
      <c r="C47" s="23">
        <f>POWER((1 + $F$1), -$A47)</f>
        <v>0.53384526578950897</v>
      </c>
      <c r="D47" s="25">
        <f>($B47 - 1) / $F$1</f>
        <v>116.42692844616445</v>
      </c>
      <c r="E47" s="25">
        <f t="shared" si="3"/>
        <v>8.5890782600384213E-3</v>
      </c>
      <c r="F47" s="25">
        <f>($B47 - 1) / ($F$1 * $B47)</f>
        <v>62.153964561398801</v>
      </c>
      <c r="G47" s="25">
        <f t="shared" si="0"/>
        <v>1.6089078260038421E-2</v>
      </c>
      <c r="H47" s="27">
        <f t="shared" si="1"/>
        <v>37.135656820903016</v>
      </c>
      <c r="I47" s="27">
        <f>($B47 - $F$1*$A47 - 1) / ($F$1 * $F$1 * B47)</f>
        <v>2308.1282980106739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1.9590924601659205</v>
      </c>
      <c r="C48" s="14">
        <f>POWER((1 + $F$1), -$A48)</f>
        <v>0.51044043113478543</v>
      </c>
      <c r="D48" s="16">
        <f>($B48 - 1) / $F$1</f>
        <v>127.8789946887894</v>
      </c>
      <c r="E48" s="16">
        <f t="shared" si="3"/>
        <v>7.8198925666692447E-3</v>
      </c>
      <c r="F48" s="16">
        <f>($B48 - 1) / ($F$1 * $B48)</f>
        <v>65.274609182028613</v>
      </c>
      <c r="G48" s="16">
        <f t="shared" si="0"/>
        <v>1.5319892566669243E-2</v>
      </c>
      <c r="H48" s="18">
        <f t="shared" si="1"/>
        <v>39.494622533302426</v>
      </c>
      <c r="I48" s="18">
        <f>($B48 - $F$1*$A48 - 1) / ($F$1 * $F$1 * B48)</f>
        <v>2577.9960506530565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2.0489212282389397</v>
      </c>
      <c r="C49" s="24">
        <f>POWER((1 + $F$1), -$A49)</f>
        <v>0.48806171082502087</v>
      </c>
      <c r="D49" s="26">
        <f>($B49 - 1) / $F$1</f>
        <v>139.85616376519198</v>
      </c>
      <c r="E49" s="26">
        <f t="shared" si="3"/>
        <v>7.1502032736928565E-3</v>
      </c>
      <c r="F49" s="26">
        <f>($B49 - 1) / ($F$1 * $B49)</f>
        <v>68.25843855666389</v>
      </c>
      <c r="G49" s="26">
        <f t="shared" si="0"/>
        <v>1.4650203273692855E-2</v>
      </c>
      <c r="H49" s="28">
        <f t="shared" si="1"/>
        <v>41.810731430064749</v>
      </c>
      <c r="I49" s="28">
        <f>($B49 - $F$1*$A49 - 1) / ($F$1 * $F$1 * B49)</f>
        <v>2853.9352423282508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2.1110838400381269</v>
      </c>
      <c r="C50" s="14">
        <f>POWER((1 + $F$1), -$A50)</f>
        <v>0.47369032959957652</v>
      </c>
      <c r="D50" s="16">
        <f>($B50 - 1) / $F$1</f>
        <v>148.14451200508358</v>
      </c>
      <c r="E50" s="16">
        <f t="shared" si="3"/>
        <v>6.7501656758347213E-3</v>
      </c>
      <c r="F50" s="16">
        <f>($B50 - 1) / ($F$1 * $B50)</f>
        <v>70.174622720056462</v>
      </c>
      <c r="G50" s="16">
        <f t="shared" si="0"/>
        <v>1.4250165675834722E-2</v>
      </c>
      <c r="H50" s="18">
        <f t="shared" si="1"/>
        <v>43.331124322203721</v>
      </c>
      <c r="I50" s="18">
        <f>($B50 - $F$1*$A50 - 1) / ($F$1 * $F$1 * B50)</f>
        <v>3040.7453013465083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2.2411241722322575</v>
      </c>
      <c r="C51" s="23">
        <f>POWER((1 + $F$1), -$A51)</f>
        <v>0.4462046380071642</v>
      </c>
      <c r="D51" s="25">
        <f>($B51 - 1) / $F$1</f>
        <v>165.48322296430101</v>
      </c>
      <c r="E51" s="25">
        <f t="shared" si="3"/>
        <v>6.0429086531371568E-3</v>
      </c>
      <c r="F51" s="25">
        <f>($B51 - 1) / ($F$1 * $B51)</f>
        <v>73.839381599044771</v>
      </c>
      <c r="G51" s="25">
        <f t="shared" si="0"/>
        <v>1.3542908653137157E-2</v>
      </c>
      <c r="H51" s="27">
        <f t="shared" si="1"/>
        <v>46.315448728158259</v>
      </c>
      <c r="I51" s="27">
        <f>($B51 - $F$1*$A51 - 1) / ($F$1 * $F$1 * B51)</f>
        <v>3419.9040925694708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2.451357078124818</v>
      </c>
      <c r="C52" s="14">
        <f>POWER((1 + $F$1), -$A52)</f>
        <v>0.40793730498249431</v>
      </c>
      <c r="D52" s="16">
        <f>($B52 - 1) / $F$1</f>
        <v>193.51427708330908</v>
      </c>
      <c r="E52" s="16">
        <f t="shared" si="3"/>
        <v>5.1675773750248614E-3</v>
      </c>
      <c r="F52" s="16">
        <f>($B52 - 1) / ($F$1 * $B52)</f>
        <v>78.941692669000759</v>
      </c>
      <c r="G52" s="16">
        <f t="shared" si="0"/>
        <v>1.2667577375024861E-2</v>
      </c>
      <c r="H52" s="18">
        <f t="shared" si="1"/>
        <v>50.652095332935552</v>
      </c>
      <c r="I52" s="18">
        <f>($B52 - $F$1*$A52 - 1) / ($F$1 * $F$1 * B52)</f>
        <v>3998.562142813526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6.0091515244726441</v>
      </c>
      <c r="C53" s="23">
        <f>POWER((1 + $F$1), -$A53)</f>
        <v>0.1664128447963806</v>
      </c>
      <c r="D53" s="25">
        <f>($B53 - 1) / $F$1</f>
        <v>667.88686992968587</v>
      </c>
      <c r="E53" s="25">
        <f t="shared" si="3"/>
        <v>1.4972595585016942E-3</v>
      </c>
      <c r="F53" s="25">
        <f>($B53 - 1) / ($F$1 * $B53)</f>
        <v>111.14495402714927</v>
      </c>
      <c r="G53" s="25">
        <f t="shared" si="0"/>
        <v>8.9972595585016933E-3</v>
      </c>
      <c r="H53" s="27">
        <f t="shared" si="1"/>
        <v>85.42102746127911</v>
      </c>
      <c r="I53" s="27">
        <f>($B53 - $F$1*$A53 - 1) / ($F$1 * $F$1 * B53)</f>
        <v>9494.1161701357214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14.730576123040555</v>
      </c>
      <c r="C54" s="15">
        <f>POWER((1 + $F$1), -$A54)</f>
        <v>6.7886007420705607E-2</v>
      </c>
      <c r="D54" s="17">
        <f>($B54 - 1) / $F$1</f>
        <v>1830.743483072074</v>
      </c>
      <c r="E54" s="17">
        <f t="shared" si="3"/>
        <v>5.4622616944780965E-4</v>
      </c>
      <c r="F54" s="17">
        <f>($B54 - 1) / ($F$1 * $B54)</f>
        <v>124.28186567723925</v>
      </c>
      <c r="G54" s="17">
        <f t="shared" si="0"/>
        <v>8.04622616944781E-3</v>
      </c>
      <c r="H54" s="19">
        <f t="shared" si="1"/>
        <v>107.11447719983849</v>
      </c>
      <c r="I54" s="19">
        <f>($B54 - $F$1*$A54 - 1) / ($F$1 * $F$1 * B54)</f>
        <v>13312.387067438032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74A5-5A14-421B-9D26-4F69141FDBC9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A4</v>
      </c>
      <c r="B1" s="5"/>
      <c r="C1" s="48" t="s">
        <v>40</v>
      </c>
      <c r="E1" s="1" t="s">
        <v>3</v>
      </c>
      <c r="F1" s="2">
        <f>VLOOKUP(C1,Summary!A10:'Summary'!D39, 3, FALSE)</f>
        <v>0.01</v>
      </c>
      <c r="I1" s="6" t="str">
        <f>"p. " &amp; VLOOKUP(C1,Summary!A10:'Summary'!D39, 4, FALSE)</f>
        <v>p. 819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1.01</v>
      </c>
      <c r="C5" s="23">
        <f>POWER((1 + $F$1), -$A5)</f>
        <v>0.99009900990099009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0.99009900990099098</v>
      </c>
      <c r="G5" s="25">
        <f>1/F5</f>
        <v>1.0099999999999991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1.0201</v>
      </c>
      <c r="C6" s="14">
        <f>POWER((1 + $F$1), -$A6)</f>
        <v>0.98029604940692083</v>
      </c>
      <c r="D6" s="16">
        <f>($B6 - 1) / $F$1</f>
        <v>2.0100000000000007</v>
      </c>
      <c r="E6" s="16">
        <f>1/D6</f>
        <v>0.49751243781094512</v>
      </c>
      <c r="F6" s="16">
        <f>($B6 - 1) / ($F$1 * $B6)</f>
        <v>1.9703950593079116</v>
      </c>
      <c r="G6" s="16">
        <f t="shared" ref="G6:G54" si="0">1/F6</f>
        <v>0.50751243781094513</v>
      </c>
      <c r="H6" s="18">
        <f t="shared" ref="H6:H54" si="1">I6*G6</f>
        <v>0.49751243781089027</v>
      </c>
      <c r="I6" s="18">
        <f>($B6 - $F$1*$A6 - 1) / ($F$1 * $F$1 * B6)</f>
        <v>0.98029604940681281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1.0303009999999999</v>
      </c>
      <c r="C7" s="23">
        <f>POWER((1 + $F$1), -$A7)</f>
        <v>0.97059014792764453</v>
      </c>
      <c r="D7" s="25">
        <f>($B7 - 1) / $F$1</f>
        <v>3.0300999999999911</v>
      </c>
      <c r="E7" s="25">
        <f>1/D7</f>
        <v>0.3300221114814702</v>
      </c>
      <c r="F7" s="25">
        <f>($B7 - 1) / ($F$1 * $B7)</f>
        <v>2.9409852072355469</v>
      </c>
      <c r="G7" s="25">
        <f t="shared" si="0"/>
        <v>0.34002211148147027</v>
      </c>
      <c r="H7" s="27">
        <f t="shared" si="1"/>
        <v>0.9933665555588449</v>
      </c>
      <c r="I7" s="27">
        <f>($B7 - $F$1*$A7 - 1) / ($F$1 * $F$1 * B7)</f>
        <v>2.9214763452610906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1.04060401</v>
      </c>
      <c r="C8" s="14">
        <f>POWER((1 + $F$1), -$A8)</f>
        <v>0.96098034448281622</v>
      </c>
      <c r="D8" s="16">
        <f>($B8 - 1) / $F$1</f>
        <v>4.0604010000000024</v>
      </c>
      <c r="E8" s="16">
        <f t="shared" ref="E8:E54" si="3">1/D8</f>
        <v>0.24628109391166031</v>
      </c>
      <c r="F8" s="16">
        <f>($B8 - 1) / ($F$1 * $B8)</f>
        <v>3.9019655517183742</v>
      </c>
      <c r="G8" s="16">
        <f t="shared" si="0"/>
        <v>0.25628109391166026</v>
      </c>
      <c r="H8" s="18">
        <f t="shared" si="1"/>
        <v>1.4875624353357897</v>
      </c>
      <c r="I8" s="18">
        <f>($B8 - $F$1*$A8 - 1) / ($F$1 * $F$1 * B8)</f>
        <v>5.8044173787105438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1.0510100500999999</v>
      </c>
      <c r="C9" s="24">
        <f>POWER((1 + $F$1), -$A9)</f>
        <v>0.95146568760674888</v>
      </c>
      <c r="D9" s="26">
        <f>($B9 - 1) / $F$1</f>
        <v>5.1010050099999926</v>
      </c>
      <c r="E9" s="26">
        <f t="shared" si="3"/>
        <v>0.19603979961588031</v>
      </c>
      <c r="F9" s="26">
        <f>($B9 - 1) / ($F$1 * $B9)</f>
        <v>4.853431239325114</v>
      </c>
      <c r="G9" s="26">
        <f t="shared" si="0"/>
        <v>0.20603979961588029</v>
      </c>
      <c r="H9" s="28">
        <f t="shared" si="1"/>
        <v>1.9801001920597667</v>
      </c>
      <c r="I9" s="28">
        <f>($B9 - $F$1*$A9 - 1) / ($F$1 * $F$1 * B9)</f>
        <v>9.6102801291365303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1.0615201506010001</v>
      </c>
      <c r="C10" s="14">
        <f>POWER((1 + $F$1), -$A10)</f>
        <v>0.94204523525420658</v>
      </c>
      <c r="D10" s="16">
        <f>($B10 - 1) / $F$1</f>
        <v>6.1520150601000134</v>
      </c>
      <c r="E10" s="16">
        <f t="shared" si="3"/>
        <v>0.16254836671088108</v>
      </c>
      <c r="F10" s="16">
        <f>($B10 - 1) / ($F$1 * $B10)</f>
        <v>5.7954764745793392</v>
      </c>
      <c r="G10" s="16">
        <f t="shared" si="0"/>
        <v>0.17254836671088106</v>
      </c>
      <c r="H10" s="18">
        <f t="shared" si="1"/>
        <v>2.4709799734712741</v>
      </c>
      <c r="I10" s="18">
        <f>($B10 - $F$1*$A10 - 1) / ($F$1 * $F$1 * B10)</f>
        <v>14.320506305409449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1.0721353521070098</v>
      </c>
      <c r="C11" s="23">
        <f>POWER((1 + $F$1), -$A11)</f>
        <v>0.93271805470713554</v>
      </c>
      <c r="D11" s="25">
        <f>($B11 - 1) / $F$1</f>
        <v>7.2135352107009831</v>
      </c>
      <c r="E11" s="25">
        <f t="shared" si="3"/>
        <v>0.13862828291411694</v>
      </c>
      <c r="F11" s="25">
        <f>($B11 - 1) / ($F$1 * $B11)</f>
        <v>6.7281945292864478</v>
      </c>
      <c r="G11" s="25">
        <f t="shared" si="0"/>
        <v>0.14862828291411695</v>
      </c>
      <c r="H11" s="27">
        <f t="shared" si="1"/>
        <v>2.9602019601180598</v>
      </c>
      <c r="I11" s="27">
        <f>($B11 - $F$1*$A11 - 1) / ($F$1 * $F$1 * B11)</f>
        <v>19.916814633649349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1.0828567056280802</v>
      </c>
      <c r="C12" s="14">
        <f>POWER((1 + $F$1), -$A12)</f>
        <v>0.92348322248231218</v>
      </c>
      <c r="D12" s="16">
        <f>($B12 - 1) / $F$1</f>
        <v>8.2856705628080221</v>
      </c>
      <c r="E12" s="16">
        <f t="shared" si="3"/>
        <v>0.1206902920433152</v>
      </c>
      <c r="F12" s="16">
        <f>($B12 - 1) / ($F$1 * $B12)</f>
        <v>7.6516777517687862</v>
      </c>
      <c r="G12" s="16">
        <f t="shared" si="0"/>
        <v>0.13069029204331517</v>
      </c>
      <c r="H12" s="18">
        <f t="shared" si="1"/>
        <v>3.4477663653477642</v>
      </c>
      <c r="I12" s="18">
        <f>($B12 - $F$1*$A12 - 1) / ($F$1 * $F$1 * B12)</f>
        <v>26.381197191028221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1.0936852726843611</v>
      </c>
      <c r="C13" s="23">
        <f>POWER((1 + $F$1), -$A13)</f>
        <v>0.91433982423991289</v>
      </c>
      <c r="D13" s="25">
        <f>($B13 - 1) / $F$1</f>
        <v>9.3685272684361109</v>
      </c>
      <c r="E13" s="25">
        <f t="shared" si="3"/>
        <v>0.10674036284968086</v>
      </c>
      <c r="F13" s="25">
        <f>($B13 - 1) / ($F$1 * $B13)</f>
        <v>8.5660175760087043</v>
      </c>
      <c r="G13" s="25">
        <f t="shared" si="0"/>
        <v>0.11674036284968088</v>
      </c>
      <c r="H13" s="27">
        <f t="shared" si="1"/>
        <v>3.9336734352871372</v>
      </c>
      <c r="I13" s="27">
        <f>($B13 - $F$1*$A13 - 1) / ($F$1 * $F$1 * B13)</f>
        <v>33.695915784948156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1.1046221254112047</v>
      </c>
      <c r="C14" s="20">
        <f>POWER((1 + $F$1), -$A14)</f>
        <v>0.90528695469298315</v>
      </c>
      <c r="D14" s="21">
        <f>($B14 - 1) / $F$1</f>
        <v>10.462212541120474</v>
      </c>
      <c r="E14" s="21">
        <f t="shared" si="3"/>
        <v>9.5582076551171152E-2</v>
      </c>
      <c r="F14" s="21">
        <f>($B14 - 1) / ($F$1 * $B14)</f>
        <v>9.4713045307016905</v>
      </c>
      <c r="G14" s="21">
        <f t="shared" si="0"/>
        <v>0.10558207655117115</v>
      </c>
      <c r="H14" s="22">
        <f t="shared" si="1"/>
        <v>4.4179234488287715</v>
      </c>
      <c r="I14" s="22">
        <f>($B14 - $F$1*$A14 - 1) / ($F$1 * $F$1 * B14)</f>
        <v>41.843498377185178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1.1156683466653166</v>
      </c>
      <c r="C15" s="23">
        <f>POWER((1 + $F$1), -$A15)</f>
        <v>0.89632371751780526</v>
      </c>
      <c r="D15" s="25">
        <f>($B15 - 1) / $F$1</f>
        <v>11.566834666531655</v>
      </c>
      <c r="E15" s="25">
        <f t="shared" si="3"/>
        <v>8.6454075711263928E-2</v>
      </c>
      <c r="F15" s="25">
        <f>($B15 - 1) / ($F$1 * $B15)</f>
        <v>10.367628248219477</v>
      </c>
      <c r="G15" s="25">
        <f t="shared" si="0"/>
        <v>9.6454075711263923E-2</v>
      </c>
      <c r="H15" s="27">
        <f t="shared" si="1"/>
        <v>4.9005167176095954</v>
      </c>
      <c r="I15" s="27">
        <f>($B15 - $F$1*$A15 - 1) / ($F$1 * $F$1 * B15)</f>
        <v>50.806735552361033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1.1268250301319698</v>
      </c>
      <c r="C16" s="14">
        <f>POWER((1 + $F$1), -$A16)</f>
        <v>0.88744922526515368</v>
      </c>
      <c r="D16" s="16">
        <f>($B16 - 1) / $F$1</f>
        <v>12.682503013196976</v>
      </c>
      <c r="E16" s="16">
        <f t="shared" si="3"/>
        <v>7.8848788678341677E-2</v>
      </c>
      <c r="F16" s="16">
        <f>($B16 - 1) / ($F$1 * $B16)</f>
        <v>11.255077473484635</v>
      </c>
      <c r="G16" s="16">
        <f t="shared" si="0"/>
        <v>8.8848788678341672E-2</v>
      </c>
      <c r="H16" s="18">
        <f t="shared" si="1"/>
        <v>5.3814535859900809</v>
      </c>
      <c r="I16" s="18">
        <f>($B16 - $F$1*$A16 - 1) / ($F$1 * $F$1 * B16)</f>
        <v>60.568677030280071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1.1380932804332895</v>
      </c>
      <c r="C17" s="23">
        <f>POWER((1 + $F$1), -$A17)</f>
        <v>0.87866259927242929</v>
      </c>
      <c r="D17" s="25">
        <f>($B17 - 1) / $F$1</f>
        <v>13.80932804332895</v>
      </c>
      <c r="E17" s="25">
        <f t="shared" si="3"/>
        <v>7.2414819668440197E-2</v>
      </c>
      <c r="F17" s="25">
        <f>($B17 - 1) / ($F$1 * $B17)</f>
        <v>12.133740072757066</v>
      </c>
      <c r="G17" s="25">
        <f t="shared" si="0"/>
        <v>8.2414819668440192E-2</v>
      </c>
      <c r="H17" s="27">
        <f t="shared" si="1"/>
        <v>5.8607344310278231</v>
      </c>
      <c r="I17" s="27">
        <f>($B17 - $F$1*$A17 - 1) / ($F$1 * $F$1 * B17)</f>
        <v>71.112628221549386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1.1494742132376226</v>
      </c>
      <c r="C18" s="14">
        <f>POWER((1 + $F$1), -$A18)</f>
        <v>0.86996296957666264</v>
      </c>
      <c r="D18" s="16">
        <f>($B18 - 1) / $F$1</f>
        <v>14.947421323762255</v>
      </c>
      <c r="E18" s="16">
        <f t="shared" si="3"/>
        <v>6.6901171669676379E-2</v>
      </c>
      <c r="F18" s="16">
        <f>($B18 - 1) / ($F$1 * $B18)</f>
        <v>13.003703042333742</v>
      </c>
      <c r="G18" s="16">
        <f t="shared" si="0"/>
        <v>7.6901171669676374E-2</v>
      </c>
      <c r="H18" s="18">
        <f t="shared" si="1"/>
        <v>6.3383596624531346</v>
      </c>
      <c r="I18" s="18">
        <f>($B18 - $F$1*$A18 - 1) / ($F$1 * $F$1 * B18)</f>
        <v>82.422146826047296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1.1609689553699984</v>
      </c>
      <c r="C19" s="24">
        <f>POWER((1 + $F$1), -$A19)</f>
        <v>0.86134947482837909</v>
      </c>
      <c r="D19" s="26">
        <f>($B19 - 1) / $F$1</f>
        <v>16.096895536999845</v>
      </c>
      <c r="E19" s="26">
        <f t="shared" si="3"/>
        <v>6.212378018490769E-2</v>
      </c>
      <c r="F19" s="26">
        <f>($B19 - 1) / ($F$1 * $B19)</f>
        <v>13.865052517162095</v>
      </c>
      <c r="G19" s="26">
        <f t="shared" si="0"/>
        <v>7.2123780184907685E-2</v>
      </c>
      <c r="H19" s="28">
        <f t="shared" si="1"/>
        <v>6.814329722638516</v>
      </c>
      <c r="I19" s="28">
        <f>($B19 - $F$1*$A19 - 1) / ($F$1 * $F$1 * B19)</f>
        <v>94.481039473641644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1.1725786449236988</v>
      </c>
      <c r="C20" s="14">
        <f>POWER((1 + $F$1), -$A20)</f>
        <v>0.8528212622063156</v>
      </c>
      <c r="D20" s="16">
        <f>($B20 - 1) / $F$1</f>
        <v>17.25786449236988</v>
      </c>
      <c r="E20" s="16">
        <f t="shared" si="3"/>
        <v>5.7944596820894277E-2</v>
      </c>
      <c r="F20" s="16">
        <f>($B20 - 1) / ($F$1 * $B20)</f>
        <v>14.717873779368436</v>
      </c>
      <c r="G20" s="16">
        <f t="shared" si="0"/>
        <v>6.7944596820894293E-2</v>
      </c>
      <c r="H20" s="18">
        <f t="shared" si="1"/>
        <v>7.2886450865691952</v>
      </c>
      <c r="I20" s="18">
        <f>($B20 - $F$1*$A20 - 1) / ($F$1 * $F$1 * B20)</f>
        <v>107.27335840673933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1.1843044313729358</v>
      </c>
      <c r="C21" s="23">
        <f>POWER((1 + $F$1), -$A21)</f>
        <v>0.84437748733298568</v>
      </c>
      <c r="D21" s="25">
        <f>($B21 - 1) / $F$1</f>
        <v>18.430443137293583</v>
      </c>
      <c r="E21" s="25">
        <f t="shared" si="3"/>
        <v>5.4258055140113406E-2</v>
      </c>
      <c r="F21" s="25">
        <f>($B21 - 1) / ($F$1 * $B21)</f>
        <v>15.562251266701427</v>
      </c>
      <c r="G21" s="25">
        <f t="shared" si="0"/>
        <v>6.4258055140113401E-2</v>
      </c>
      <c r="H21" s="27">
        <f t="shared" si="1"/>
        <v>7.7613062618072464</v>
      </c>
      <c r="I21" s="27">
        <f>($B21 - $F$1*$A21 - 1) / ($F$1 * $F$1 * B21)</f>
        <v>120.78339820406755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1.1961474756866652</v>
      </c>
      <c r="C22" s="14">
        <f>POWER((1 + $F$1), -$A22)</f>
        <v>0.83601731419107495</v>
      </c>
      <c r="D22" s="16">
        <f>($B22 - 1) / $F$1</f>
        <v>19.614747568666523</v>
      </c>
      <c r="E22" s="16">
        <f t="shared" si="3"/>
        <v>5.0982047895301232E-2</v>
      </c>
      <c r="F22" s="16">
        <f>($B22 - 1) / ($F$1 * $B22)</f>
        <v>16.398268580892505</v>
      </c>
      <c r="G22" s="16">
        <f t="shared" si="0"/>
        <v>6.0982047895301227E-2</v>
      </c>
      <c r="H22" s="18">
        <f t="shared" si="1"/>
        <v>8.2323137884578248</v>
      </c>
      <c r="I22" s="18">
        <f>($B22 - $F$1*$A22 - 1) / ($F$1 * $F$1 * B22)</f>
        <v>134.9956925453161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1.2081089504435316</v>
      </c>
      <c r="C23" s="23">
        <f>POWER((1 + $F$1), -$A23)</f>
        <v>0.82773991504066846</v>
      </c>
      <c r="D23" s="25">
        <f>($B23 - 1) / $F$1</f>
        <v>20.81089504435316</v>
      </c>
      <c r="E23" s="25">
        <f t="shared" si="3"/>
        <v>4.8051753558352631E-2</v>
      </c>
      <c r="F23" s="25">
        <f>($B23 - 1) / ($F$1 * $B23)</f>
        <v>17.226008495933154</v>
      </c>
      <c r="G23" s="25">
        <f t="shared" si="0"/>
        <v>5.8051753558352626E-2</v>
      </c>
      <c r="H23" s="27">
        <f t="shared" si="1"/>
        <v>8.7016682391300417</v>
      </c>
      <c r="I23" s="27">
        <f>($B23 - $F$1*$A23 - 1) / ($F$1 * $F$1 * B23)</f>
        <v>149.89501101604577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1.220190039947967</v>
      </c>
      <c r="C24" s="20">
        <f>POWER((1 + $F$1), -$A24)</f>
        <v>0.81954447033729538</v>
      </c>
      <c r="D24" s="21">
        <f>($B24 - 1) / $F$1</f>
        <v>22.019003994796705</v>
      </c>
      <c r="E24" s="21">
        <f t="shared" si="3"/>
        <v>4.5415314890551332E-2</v>
      </c>
      <c r="F24" s="21">
        <f>($B24 - 1) / ($F$1 * $B24)</f>
        <v>18.045552966270456</v>
      </c>
      <c r="G24" s="21">
        <f t="shared" si="0"/>
        <v>5.5415314890551334E-2</v>
      </c>
      <c r="H24" s="22">
        <f t="shared" si="1"/>
        <v>9.1693702188973596</v>
      </c>
      <c r="I24" s="22">
        <f>($B24 - $F$1*$A24 - 1) / ($F$1 * $F$1 * B24)</f>
        <v>165.46635595245522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1.2323919403474466</v>
      </c>
      <c r="C25" s="23">
        <f>POWER((1 + $F$1), -$A25)</f>
        <v>0.81143016865078765</v>
      </c>
      <c r="D25" s="25">
        <f>($B25 - 1) / $F$1</f>
        <v>23.23919403474466</v>
      </c>
      <c r="E25" s="25">
        <f t="shared" si="3"/>
        <v>4.3030752207021947E-2</v>
      </c>
      <c r="F25" s="25">
        <f>($B25 - 1) / ($F$1 * $B25)</f>
        <v>18.856983134921236</v>
      </c>
      <c r="G25" s="25">
        <f t="shared" si="0"/>
        <v>5.3030752207021949E-2</v>
      </c>
      <c r="H25" s="27">
        <f t="shared" si="1"/>
        <v>9.6354203652539283</v>
      </c>
      <c r="I25" s="27">
        <f>($B25 - $F$1*$A25 - 1) / ($F$1 * $F$1 * B25)</f>
        <v>181.69495932546994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1.2447158597509214</v>
      </c>
      <c r="C26" s="14">
        <f>POWER((1 + $F$1), -$A26)</f>
        <v>0.80339620658493804</v>
      </c>
      <c r="D26" s="16">
        <f>($B26 - 1) / $F$1</f>
        <v>24.471585975092136</v>
      </c>
      <c r="E26" s="16">
        <f t="shared" si="3"/>
        <v>4.0863718478149638E-2</v>
      </c>
      <c r="F26" s="16">
        <f>($B26 - 1) / ($F$1 * $B26)</f>
        <v>19.660379341506193</v>
      </c>
      <c r="G26" s="16">
        <f t="shared" si="0"/>
        <v>5.086371847814964E-2</v>
      </c>
      <c r="H26" s="18">
        <f t="shared" si="1"/>
        <v>10.099819348070811</v>
      </c>
      <c r="I26" s="18">
        <f>($B26 - $F$1*$A26 - 1) / ($F$1 * $F$1 * B26)</f>
        <v>198.56627966375592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1.2571630183484304</v>
      </c>
      <c r="C27" s="23">
        <f>POWER((1 + $F$1), -$A27)</f>
        <v>0.79544178869795856</v>
      </c>
      <c r="D27" s="25">
        <f>($B27 - 1) / $F$1</f>
        <v>25.716301834843037</v>
      </c>
      <c r="E27" s="25">
        <f t="shared" si="3"/>
        <v>3.8885840056718392E-2</v>
      </c>
      <c r="F27" s="25">
        <f>($B27 - 1) / ($F$1 * $B27)</f>
        <v>20.455821130204139</v>
      </c>
      <c r="G27" s="25">
        <f t="shared" si="0"/>
        <v>4.8885840056718394E-2</v>
      </c>
      <c r="H27" s="27">
        <f t="shared" si="1"/>
        <v>10.562567869547706</v>
      </c>
      <c r="I27" s="27">
        <f>($B27 - $F$1*$A27 - 1) / ($F$1 * $F$1 * B27)</f>
        <v>216.0659990151093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1.269734648531915</v>
      </c>
      <c r="C28" s="14">
        <f>POWER((1 + $F$1), -$A28)</f>
        <v>0.78756612742372123</v>
      </c>
      <c r="D28" s="16">
        <f>($B28 - 1) / $F$1</f>
        <v>26.973464853191498</v>
      </c>
      <c r="E28" s="16">
        <f t="shared" si="3"/>
        <v>3.7073472223264639E-2</v>
      </c>
      <c r="F28" s="16">
        <f>($B28 - 1) / ($F$1 * $B28)</f>
        <v>21.24338725762788</v>
      </c>
      <c r="G28" s="16">
        <f t="shared" si="0"/>
        <v>4.7073472223264641E-2</v>
      </c>
      <c r="H28" s="18">
        <f t="shared" si="1"/>
        <v>11.023666664164868</v>
      </c>
      <c r="I28" s="18">
        <f>($B28 - $F$1*$A28 - 1) / ($F$1 * $F$1 * B28)</f>
        <v>234.1800199458572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1.2824319950172343</v>
      </c>
      <c r="C29" s="24">
        <f>POWER((1 + $F$1), -$A29)</f>
        <v>0.77976844299378323</v>
      </c>
      <c r="D29" s="26">
        <f>($B29 - 1) / $F$1</f>
        <v>28.243199501723424</v>
      </c>
      <c r="E29" s="26">
        <f t="shared" si="3"/>
        <v>3.5406753400547948E-2</v>
      </c>
      <c r="F29" s="26">
        <f>($B29 - 1) / ($F$1 * $B29)</f>
        <v>22.023155700621672</v>
      </c>
      <c r="G29" s="26">
        <f t="shared" si="0"/>
        <v>4.540675340054795E-2</v>
      </c>
      <c r="H29" s="28">
        <f t="shared" si="1"/>
        <v>11.483116498630134</v>
      </c>
      <c r="I29" s="28">
        <f>($B29 - $F$1*$A29 - 1) / ($F$1 * $F$1 * B29)</f>
        <v>252.89446257770896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1.2952563149674066</v>
      </c>
      <c r="C30" s="14">
        <f>POWER((1 + $F$1), -$A30)</f>
        <v>0.77204796336018144</v>
      </c>
      <c r="D30" s="16">
        <f>($B30 - 1) / $F$1</f>
        <v>29.525631496740655</v>
      </c>
      <c r="E30" s="16">
        <f t="shared" si="3"/>
        <v>3.386887762622081E-2</v>
      </c>
      <c r="F30" s="16">
        <f>($B30 - 1) / ($F$1 * $B30)</f>
        <v>22.795203663981852</v>
      </c>
      <c r="G30" s="16">
        <f t="shared" si="0"/>
        <v>4.3868877626220805E-2</v>
      </c>
      <c r="H30" s="18">
        <f t="shared" si="1"/>
        <v>11.940918171825896</v>
      </c>
      <c r="I30" s="18">
        <f>($B30 - $F$1*$A30 - 1) / ($F$1 * $F$1 * B30)</f>
        <v>272.19566166171313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1.3082088781170802</v>
      </c>
      <c r="C31" s="23">
        <f>POWER((1 + $F$1), -$A31)</f>
        <v>0.76440392411899183</v>
      </c>
      <c r="D31" s="25">
        <f>($B31 - 1) / $F$1</f>
        <v>30.820887811708019</v>
      </c>
      <c r="E31" s="25">
        <f t="shared" si="3"/>
        <v>3.2445528698239745E-2</v>
      </c>
      <c r="F31" s="25">
        <f>($B31 - 1) / ($F$1 * $B31)</f>
        <v>23.559607588100818</v>
      </c>
      <c r="G31" s="25">
        <f t="shared" si="0"/>
        <v>4.244552869823974E-2</v>
      </c>
      <c r="H31" s="27">
        <f t="shared" si="1"/>
        <v>12.397072514752693</v>
      </c>
      <c r="I31" s="27">
        <f>($B31 - $F$1*$A31 - 1) / ($F$1 * $F$1 * B31)</f>
        <v>292.07016368880363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1.3212909668982511</v>
      </c>
      <c r="C32" s="14">
        <f>POWER((1 + $F$1), -$A32)</f>
        <v>0.75683556843464528</v>
      </c>
      <c r="D32" s="16">
        <f>($B32 - 1) / $F$1</f>
        <v>32.129096689825111</v>
      </c>
      <c r="E32" s="16">
        <f t="shared" si="3"/>
        <v>3.1124435574831695E-2</v>
      </c>
      <c r="F32" s="16">
        <f>($B32 - 1) / ($F$1 * $B32)</f>
        <v>24.316443156535467</v>
      </c>
      <c r="G32" s="16">
        <f t="shared" si="0"/>
        <v>4.1124435574831704E-2</v>
      </c>
      <c r="H32" s="18">
        <f t="shared" si="1"/>
        <v>12.851580390471238</v>
      </c>
      <c r="I32" s="18">
        <f>($B32 - $F$1*$A32 - 1) / ($F$1 * $F$1 * B32)</f>
        <v>312.5047240365397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1.3345038765672337</v>
      </c>
      <c r="C33" s="23">
        <f>POWER((1 + $F$1), -$A33)</f>
        <v>0.74934214696499535</v>
      </c>
      <c r="D33" s="25">
        <f>($B33 - 1) / $F$1</f>
        <v>33.450387656723365</v>
      </c>
      <c r="E33" s="25">
        <f t="shared" si="3"/>
        <v>2.9895019760675476E-2</v>
      </c>
      <c r="F33" s="25">
        <f>($B33 - 1) / ($F$1 * $B33)</f>
        <v>25.065785303500469</v>
      </c>
      <c r="G33" s="25">
        <f t="shared" si="0"/>
        <v>3.9895019760675471E-2</v>
      </c>
      <c r="H33" s="27">
        <f t="shared" si="1"/>
        <v>13.30444269404112</v>
      </c>
      <c r="I33" s="27">
        <f>($B33 - $F$1*$A33 - 1) / ($F$1 * $F$1 * B33)</f>
        <v>333.48630415156009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1.3478489153329063</v>
      </c>
      <c r="C34" s="20">
        <f>POWER((1 + $F$1), -$A34)</f>
        <v>0.74192291778712394</v>
      </c>
      <c r="D34" s="21">
        <f>($B34 - 1) / $F$1</f>
        <v>34.784891533290626</v>
      </c>
      <c r="E34" s="21">
        <f t="shared" si="3"/>
        <v>2.8748113215847096E-2</v>
      </c>
      <c r="F34" s="21">
        <f>($B34 - 1) / ($F$1 * $B34)</f>
        <v>25.807708221287609</v>
      </c>
      <c r="G34" s="21">
        <f t="shared" si="0"/>
        <v>3.8748113215847091E-2</v>
      </c>
      <c r="H34" s="22">
        <f t="shared" si="1"/>
        <v>13.755660352458706</v>
      </c>
      <c r="I34" s="22">
        <f>($B34 - $F$1*$A34 - 1) / ($F$1 * $F$1 * B34)</f>
        <v>355.00206876738855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1.3613274044862349</v>
      </c>
      <c r="C35" s="23">
        <f>POWER((1 + $F$1), -$A35)</f>
        <v>0.73457714632388538</v>
      </c>
      <c r="D35" s="25">
        <f>($B35 - 1) / $F$1</f>
        <v>36.132740448623487</v>
      </c>
      <c r="E35" s="25">
        <f t="shared" si="3"/>
        <v>2.7675730863034941E-2</v>
      </c>
      <c r="F35" s="25">
        <f>($B35 - 1) / ($F$1 * $B35)</f>
        <v>26.542285367611466</v>
      </c>
      <c r="G35" s="25">
        <f t="shared" si="0"/>
        <v>3.767573086303494E-2</v>
      </c>
      <c r="H35" s="27">
        <f t="shared" si="1"/>
        <v>14.205234324591677</v>
      </c>
      <c r="I35" s="27">
        <f>($B35 - $F$1*$A35 - 1) / ($F$1 * $F$1 * B35)</f>
        <v>377.03938315710184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1.3749406785310976</v>
      </c>
      <c r="C36" s="14">
        <f>POWER((1 + $F$1), -$A36)</f>
        <v>0.7273041052711734</v>
      </c>
      <c r="D36" s="16">
        <f>($B36 - 1) / $F$1</f>
        <v>37.494067853109755</v>
      </c>
      <c r="E36" s="16">
        <f t="shared" si="3"/>
        <v>2.6670885749652262E-2</v>
      </c>
      <c r="F36" s="16">
        <f>($B36 - 1) / ($F$1 * $B36)</f>
        <v>27.269589472882657</v>
      </c>
      <c r="G36" s="16">
        <f t="shared" si="0"/>
        <v>3.6670885749652264E-2</v>
      </c>
      <c r="H36" s="18">
        <f t="shared" si="1"/>
        <v>14.653165601112748</v>
      </c>
      <c r="I36" s="18">
        <f>($B36 - $F$1*$A36 - 1) / ($F$1 * $F$1 * B36)</f>
        <v>399.58581042051048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1.3886900853164086</v>
      </c>
      <c r="C37" s="23">
        <f>POWER((1 + $F$1), -$A37)</f>
        <v>0.72010307452591427</v>
      </c>
      <c r="D37" s="25">
        <f>($B37 - 1) / $F$1</f>
        <v>38.869008531640858</v>
      </c>
      <c r="E37" s="25">
        <f t="shared" si="3"/>
        <v>2.572743781683965E-2</v>
      </c>
      <c r="F37" s="25">
        <f>($B37 - 1) / ($F$1 * $B37)</f>
        <v>27.989692547408573</v>
      </c>
      <c r="G37" s="25">
        <f t="shared" si="0"/>
        <v>3.5727437816839652E-2</v>
      </c>
      <c r="H37" s="27">
        <f t="shared" si="1"/>
        <v>15.099455204429137</v>
      </c>
      <c r="I37" s="27">
        <f>($B37 - $F$1*$A37 - 1) / ($F$1 * $F$1 * B37)</f>
        <v>422.6291088053398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1.4025769861695727</v>
      </c>
      <c r="C38" s="14">
        <f>POWER((1 + $F$1), -$A38)</f>
        <v>0.71297334111476662</v>
      </c>
      <c r="D38" s="16">
        <f>($B38 - 1) / $F$1</f>
        <v>40.257698616957271</v>
      </c>
      <c r="E38" s="16">
        <f t="shared" si="3"/>
        <v>2.4839969356290573E-2</v>
      </c>
      <c r="F38" s="16">
        <f>($B38 - 1) / ($F$1 * $B38)</f>
        <v>28.702665888523342</v>
      </c>
      <c r="G38" s="16">
        <f t="shared" si="0"/>
        <v>3.4839969356290572E-2</v>
      </c>
      <c r="H38" s="18">
        <f t="shared" si="1"/>
        <v>15.544104188612032</v>
      </c>
      <c r="I38" s="18">
        <f>($B38 - $F$1*$A38 - 1) / ($F$1 * $F$1 * B38)</f>
        <v>446.15722906212739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1.4166027560312682</v>
      </c>
      <c r="C39" s="24">
        <f>POWER((1 + $F$1), -$A39)</f>
        <v>0.70591419912353137</v>
      </c>
      <c r="D39" s="26">
        <f>($B39 - 1) / $F$1</f>
        <v>41.66027560312682</v>
      </c>
      <c r="E39" s="26">
        <f t="shared" si="3"/>
        <v>2.4003681817336437E-2</v>
      </c>
      <c r="F39" s="26">
        <f>($B39 - 1) / ($F$1 * $B39)</f>
        <v>29.408580087646857</v>
      </c>
      <c r="G39" s="26">
        <f t="shared" si="0"/>
        <v>3.4003681817336442E-2</v>
      </c>
      <c r="H39" s="28">
        <f t="shared" si="1"/>
        <v>15.987113639322446</v>
      </c>
      <c r="I39" s="28">
        <f>($B39 - $F$1*$A39 - 1) / ($F$1 * $F$1 * B39)</f>
        <v>470.15831183232558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1.430768783591581</v>
      </c>
      <c r="C40" s="14">
        <f>POWER((1 + $F$1), -$A40)</f>
        <v>0.69892494962725871</v>
      </c>
      <c r="D40" s="16">
        <f>($B40 - 1) / $F$1</f>
        <v>43.076878359158101</v>
      </c>
      <c r="E40" s="16">
        <f t="shared" si="3"/>
        <v>2.3214309812851167E-2</v>
      </c>
      <c r="F40" s="16">
        <f>($B40 - 1) / ($F$1 * $B40)</f>
        <v>30.107505037274127</v>
      </c>
      <c r="G40" s="16">
        <f t="shared" si="0"/>
        <v>3.3214309812851166E-2</v>
      </c>
      <c r="H40" s="18">
        <f t="shared" si="1"/>
        <v>16.428484673735824</v>
      </c>
      <c r="I40" s="18">
        <f>($B40 - $F$1*$A40 - 1) / ($F$1 * $F$1 * B40)</f>
        <v>494.6206850692821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1.4888637335882215</v>
      </c>
      <c r="C41" s="23">
        <f>POWER((1 + $F$1), -$A41)</f>
        <v>0.67165313886043809</v>
      </c>
      <c r="D41" s="25">
        <f>($B41 - 1) / $F$1</f>
        <v>48.886373358822155</v>
      </c>
      <c r="E41" s="25">
        <f t="shared" si="3"/>
        <v>2.0455597977376606E-2</v>
      </c>
      <c r="F41" s="25">
        <f>($B41 - 1) / ($F$1 * $B41)</f>
        <v>32.834686113956195</v>
      </c>
      <c r="G41" s="25">
        <f t="shared" si="0"/>
        <v>3.0455597977376604E-2</v>
      </c>
      <c r="H41" s="27">
        <f t="shared" si="1"/>
        <v>18.177608090493596</v>
      </c>
      <c r="I41" s="27">
        <f>($B41 - $F$1*$A41 - 1) / ($F$1 * $F$1 * B41)</f>
        <v>596.85605595386789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1.6122260776824653</v>
      </c>
      <c r="C42" s="14">
        <f>POWER((1 + $F$1), -$A42)</f>
        <v>0.6202604050651972</v>
      </c>
      <c r="D42" s="16">
        <f>($B42 - 1) / $F$1</f>
        <v>61.222607768246526</v>
      </c>
      <c r="E42" s="16">
        <f t="shared" si="3"/>
        <v>1.6333835431927745E-2</v>
      </c>
      <c r="F42" s="16">
        <f>($B42 - 1) / ($F$1 * $B42)</f>
        <v>37.97395949348028</v>
      </c>
      <c r="G42" s="16">
        <f t="shared" si="0"/>
        <v>2.6333835431927747E-2</v>
      </c>
      <c r="H42" s="18">
        <f t="shared" si="1"/>
        <v>21.597589926746824</v>
      </c>
      <c r="I42" s="18">
        <f>($B42 - $F$1*$A42 - 1) / ($F$1 * $F$1 * B42)</f>
        <v>820.14600503508154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1.6446318218438831</v>
      </c>
      <c r="C43" s="23">
        <f>POWER((1 + $F$1), -$A43)</f>
        <v>0.60803882468894921</v>
      </c>
      <c r="D43" s="25">
        <f>($B43 - 1) / $F$1</f>
        <v>64.463182184388316</v>
      </c>
      <c r="E43" s="25">
        <f t="shared" si="3"/>
        <v>1.5512730928169721E-2</v>
      </c>
      <c r="F43" s="25">
        <f>($B43 - 1) / ($F$1 * $B43)</f>
        <v>39.196117531105081</v>
      </c>
      <c r="G43" s="25">
        <f t="shared" si="0"/>
        <v>2.5512730928169722E-2</v>
      </c>
      <c r="H43" s="27">
        <f t="shared" si="1"/>
        <v>22.436345359151389</v>
      </c>
      <c r="I43" s="27">
        <f>($B43 - $F$1*$A43 - 1) / ($F$1 * $F$1 * B43)</f>
        <v>879.41762966576186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1.8166966985640913</v>
      </c>
      <c r="C44" s="20">
        <f>POWER((1 + $F$1), -$A44)</f>
        <v>0.55044961593775965</v>
      </c>
      <c r="D44" s="21">
        <f>($B44 - 1) / $F$1</f>
        <v>81.669669856409129</v>
      </c>
      <c r="E44" s="21">
        <f t="shared" si="3"/>
        <v>1.2244447684901762E-2</v>
      </c>
      <c r="F44" s="21">
        <f>($B44 - 1) / ($F$1 * $B44)</f>
        <v>44.955038406224034</v>
      </c>
      <c r="G44" s="21">
        <f t="shared" si="0"/>
        <v>2.2244447684901761E-2</v>
      </c>
      <c r="H44" s="22">
        <f t="shared" si="1"/>
        <v>26.533313890589419</v>
      </c>
      <c r="I44" s="22">
        <f>($B44 - $F$1*$A44 - 1) / ($F$1 * $F$1 * B44)</f>
        <v>1192.806144995845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2.0470993121001326</v>
      </c>
      <c r="C45" s="23">
        <f>POWER((1 + $F$1), -$A45)</f>
        <v>0.48849608521146609</v>
      </c>
      <c r="D45" s="25">
        <f>($B45 - 1) / $F$1</f>
        <v>104.70993121001327</v>
      </c>
      <c r="E45" s="25">
        <f t="shared" si="3"/>
        <v>9.5501925026990307E-3</v>
      </c>
      <c r="F45" s="25">
        <f>($B45 - 1) / ($F$1 * $B45)</f>
        <v>51.150391478853393</v>
      </c>
      <c r="G45" s="25">
        <f t="shared" si="0"/>
        <v>1.9550192502699029E-2</v>
      </c>
      <c r="H45" s="27">
        <f t="shared" si="1"/>
        <v>31.238613980566971</v>
      </c>
      <c r="I45" s="27">
        <f>($B45 - $F$1*$A45 - 1) / ($F$1 * $F$1 * B45)</f>
        <v>1597.8673343627834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2.2167152171942588</v>
      </c>
      <c r="C46" s="14">
        <f>POWER((1 + $F$1), -$A46)</f>
        <v>0.45111793894107888</v>
      </c>
      <c r="D46" s="16">
        <f>($B46 - 1) / $F$1</f>
        <v>121.67152171942588</v>
      </c>
      <c r="E46" s="16">
        <f t="shared" si="3"/>
        <v>8.2188501127321862E-3</v>
      </c>
      <c r="F46" s="16">
        <f>($B46 - 1) / ($F$1 * $B46)</f>
        <v>54.888206105892117</v>
      </c>
      <c r="G46" s="16">
        <f t="shared" si="0"/>
        <v>1.8218850112732186E-2</v>
      </c>
      <c r="H46" s="18">
        <f t="shared" si="1"/>
        <v>34.249199098142512</v>
      </c>
      <c r="I46" s="18">
        <f>($B46 - $F$1*$A46 - 1) / ($F$1 * $F$1 * B46)</f>
        <v>1879.8770990605803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2.3067227440403668</v>
      </c>
      <c r="C47" s="23">
        <f>POWER((1 + $F$1), -$A47)</f>
        <v>0.43351547236597604</v>
      </c>
      <c r="D47" s="25">
        <f>($B47 - 1) / $F$1</f>
        <v>130.67227440403667</v>
      </c>
      <c r="E47" s="25">
        <f t="shared" si="3"/>
        <v>7.6527327970738104E-3</v>
      </c>
      <c r="F47" s="25">
        <f>($B47 - 1) / ($F$1 * $B47)</f>
        <v>56.648452763402403</v>
      </c>
      <c r="G47" s="25">
        <f t="shared" si="0"/>
        <v>1.7652732797073807E-2</v>
      </c>
      <c r="H47" s="27">
        <f t="shared" si="1"/>
        <v>35.717044504580002</v>
      </c>
      <c r="I47" s="27">
        <f>($B47 - $F$1*$A47 - 1) / ($F$1 * $F$1 * B47)</f>
        <v>2023.3153084660419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2.4486326746484828</v>
      </c>
      <c r="C48" s="14">
        <f>POWER((1 + $F$1), -$A48)</f>
        <v>0.40839118515134432</v>
      </c>
      <c r="D48" s="16">
        <f>($B48 - 1) / $F$1</f>
        <v>144.86326746484826</v>
      </c>
      <c r="E48" s="16">
        <f t="shared" si="3"/>
        <v>6.9030611934985837E-3</v>
      </c>
      <c r="F48" s="16">
        <f>($B48 - 1) / ($F$1 * $B48)</f>
        <v>59.16088148486557</v>
      </c>
      <c r="G48" s="16">
        <f t="shared" si="0"/>
        <v>1.6903061193498582E-2</v>
      </c>
      <c r="H48" s="18">
        <f t="shared" si="1"/>
        <v>37.872449258512752</v>
      </c>
      <c r="I48" s="18">
        <f>($B48 - $F$1*$A48 - 1) / ($F$1 * $F$1 * B48)</f>
        <v>2240.5674821244579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2.5992729255593865</v>
      </c>
      <c r="C49" s="24">
        <f>POWER((1 + $F$1), -$A49)</f>
        <v>0.38472297009164252</v>
      </c>
      <c r="D49" s="26">
        <f>($B49 - 1) / $F$1</f>
        <v>159.92729255593864</v>
      </c>
      <c r="E49" s="26">
        <f t="shared" si="3"/>
        <v>6.2528414257386651E-3</v>
      </c>
      <c r="F49" s="26">
        <f>($B49 - 1) / ($F$1 * $B49)</f>
        <v>61.527702990835749</v>
      </c>
      <c r="G49" s="26">
        <f t="shared" si="0"/>
        <v>1.6252841425738664E-2</v>
      </c>
      <c r="H49" s="28">
        <f t="shared" si="1"/>
        <v>39.972722312908822</v>
      </c>
      <c r="I49" s="28">
        <f>($B49 - $F$1*$A49 - 1) / ($F$1 * $F$1 * B49)</f>
        <v>2459.429786203807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2.7048138294215289</v>
      </c>
      <c r="C50" s="14">
        <f>POWER((1 + $F$1), -$A50)</f>
        <v>0.36971121232911885</v>
      </c>
      <c r="D50" s="16">
        <f>($B50 - 1) / $F$1</f>
        <v>170.48138294215289</v>
      </c>
      <c r="E50" s="16">
        <f t="shared" si="3"/>
        <v>5.8657431253905084E-3</v>
      </c>
      <c r="F50" s="16">
        <f>($B50 - 1) / ($F$1 * $B50)</f>
        <v>63.028878767088109</v>
      </c>
      <c r="G50" s="16">
        <f t="shared" si="0"/>
        <v>1.5865743125390509E-2</v>
      </c>
      <c r="H50" s="18">
        <f t="shared" si="1"/>
        <v>41.342568746094912</v>
      </c>
      <c r="I50" s="18">
        <f>($B50 - $F$1*$A50 - 1) / ($F$1 * $F$1 * B50)</f>
        <v>2605.7757534176221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2.928925792664669</v>
      </c>
      <c r="C51" s="23">
        <f>POWER((1 + $F$1), -$A51)</f>
        <v>0.34142210174953702</v>
      </c>
      <c r="D51" s="25">
        <f>($B51 - 1) / $F$1</f>
        <v>192.8925792664669</v>
      </c>
      <c r="E51" s="25">
        <f t="shared" si="3"/>
        <v>5.1842326117614596E-3</v>
      </c>
      <c r="F51" s="25">
        <f>($B51 - 1) / ($F$1 * $B51)</f>
        <v>65.857789825046297</v>
      </c>
      <c r="G51" s="25">
        <f t="shared" si="0"/>
        <v>1.518423261176146E-2</v>
      </c>
      <c r="H51" s="27">
        <f t="shared" si="1"/>
        <v>44.010287792976229</v>
      </c>
      <c r="I51" s="27">
        <f>($B51 - $F$1*$A51 - 1) / ($F$1 * $F$1 * B51)</f>
        <v>2898.4202836096292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3.3003868945736698</v>
      </c>
      <c r="C52" s="14">
        <f>POWER((1 + $F$1), -$A52)</f>
        <v>0.302994779686027</v>
      </c>
      <c r="D52" s="16">
        <f>($B52 - 1) / $F$1</f>
        <v>230.03868945736698</v>
      </c>
      <c r="E52" s="16">
        <f t="shared" si="3"/>
        <v>4.3470948402587282E-3</v>
      </c>
      <c r="F52" s="16">
        <f>($B52 - 1) / ($F$1 * $B52)</f>
        <v>69.700522031397298</v>
      </c>
      <c r="G52" s="16">
        <f t="shared" si="0"/>
        <v>1.4347094840258728E-2</v>
      </c>
      <c r="H52" s="18">
        <f t="shared" si="1"/>
        <v>47.834861916895242</v>
      </c>
      <c r="I52" s="18">
        <f>($B52 - $F$1*$A52 - 1) / ($F$1 * $F$1 * B52)</f>
        <v>3334.1148469074046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10.89255365387363</v>
      </c>
      <c r="C53" s="23">
        <f>POWER((1 + $F$1), -$A53)</f>
        <v>9.1805836516984068E-2</v>
      </c>
      <c r="D53" s="25">
        <f>($B53 - 1) / $F$1</f>
        <v>989.25536538736299</v>
      </c>
      <c r="E53" s="25">
        <f t="shared" si="3"/>
        <v>1.0108613356960968E-3</v>
      </c>
      <c r="F53" s="25">
        <f>($B53 - 1) / ($F$1 * $B53)</f>
        <v>90.819416348301587</v>
      </c>
      <c r="G53" s="25">
        <f t="shared" si="0"/>
        <v>1.1010861335696098E-2</v>
      </c>
      <c r="H53" s="27">
        <f t="shared" si="1"/>
        <v>75.739327943293674</v>
      </c>
      <c r="I53" s="27">
        <f>($B53 - $F$1*$A53 - 1) / ($F$1 * $F$1 * B53)</f>
        <v>6878.6015584225406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35.949641327685065</v>
      </c>
      <c r="C54" s="15">
        <f>POWER((1 + $F$1), -$A54)</f>
        <v>2.7816689209355008E-2</v>
      </c>
      <c r="D54" s="17">
        <f>($B54 - 1) / $F$1</f>
        <v>3494.9641327685063</v>
      </c>
      <c r="E54" s="17">
        <f t="shared" si="3"/>
        <v>2.8612596925504312E-4</v>
      </c>
      <c r="F54" s="17">
        <f>($B54 - 1) / ($F$1 * $B54)</f>
        <v>97.218331079064498</v>
      </c>
      <c r="G54" s="17">
        <f t="shared" si="0"/>
        <v>1.0286125969255043E-2</v>
      </c>
      <c r="H54" s="19">
        <f t="shared" si="1"/>
        <v>89.699465106818437</v>
      </c>
      <c r="I54" s="19">
        <f>($B54 - $F$1*$A54 - 1) / ($F$1 * $F$1 * B54)</f>
        <v>8720.4322963696686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CBD-8A7C-4C94-891F-5EEFABEA2D3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A5</v>
      </c>
      <c r="B1" s="5"/>
      <c r="C1" s="48" t="s">
        <v>41</v>
      </c>
      <c r="E1" s="1" t="s">
        <v>3</v>
      </c>
      <c r="F1" s="2">
        <f>VLOOKUP(C1,Summary!A10:'Summary'!D39, 3, FALSE)</f>
        <v>1.2500000000000001E-2</v>
      </c>
      <c r="I1" s="6" t="str">
        <f>"p. " &amp; VLOOKUP(C1,Summary!A10:'Summary'!D39, 4, FALSE)</f>
        <v>p. 820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1.0125</v>
      </c>
      <c r="C5" s="23">
        <f>POWER((1 + $F$1), -$A5)</f>
        <v>0.98765432098765438</v>
      </c>
      <c r="D5" s="25">
        <f>($B5 - 1) / $F$1</f>
        <v>0.99999999999999645</v>
      </c>
      <c r="E5" s="25">
        <f>1/D5</f>
        <v>1.0000000000000036</v>
      </c>
      <c r="F5" s="25">
        <f>($B5 - 1) / ($F$1 * $B5)</f>
        <v>0.98765432098765071</v>
      </c>
      <c r="G5" s="25">
        <f>1/F5</f>
        <v>1.0125000000000037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1.02515625</v>
      </c>
      <c r="C6" s="14">
        <f>POWER((1 + $F$1), -$A6)</f>
        <v>0.97546105776558456</v>
      </c>
      <c r="D6" s="16">
        <f>($B6 - 1) / $F$1</f>
        <v>2.0124999999999993</v>
      </c>
      <c r="E6" s="16">
        <f>1/D6</f>
        <v>0.49689440993788836</v>
      </c>
      <c r="F6" s="16">
        <f>($B6 - 1) / ($F$1 * $B6)</f>
        <v>1.963115378753238</v>
      </c>
      <c r="G6" s="16">
        <f t="shared" ref="G6:G54" si="0">1/F6</f>
        <v>0.50939440993788843</v>
      </c>
      <c r="H6" s="18">
        <f t="shared" ref="H6:H54" si="1">I6*G6</f>
        <v>0.49689440993814254</v>
      </c>
      <c r="I6" s="18">
        <f>($B6 - $F$1*$A6 - 1) / ($F$1 * $F$1 * B6)</f>
        <v>0.97546105776608338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1.0379707031249998</v>
      </c>
      <c r="C7" s="23">
        <f>POWER((1 + $F$1), -$A7)</f>
        <v>0.96341832865736754</v>
      </c>
      <c r="D7" s="25">
        <f>($B7 - 1) / $F$1</f>
        <v>3.0376562499999871</v>
      </c>
      <c r="E7" s="25">
        <f>1/D7</f>
        <v>0.32920117277917943</v>
      </c>
      <c r="F7" s="25">
        <f>($B7 - 1) / ($F$1 * $B7)</f>
        <v>2.9265337074105942</v>
      </c>
      <c r="G7" s="25">
        <f t="shared" si="0"/>
        <v>0.34170117277917944</v>
      </c>
      <c r="H7" s="27">
        <f t="shared" si="1"/>
        <v>0.99171853299675017</v>
      </c>
      <c r="I7" s="27">
        <f>($B7 - $F$1*$A7 - 1) / ($F$1 * $F$1 * B7)</f>
        <v>2.9022977150787748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1.0509453369140624</v>
      </c>
      <c r="C8" s="14">
        <f>POWER((1 + $F$1), -$A8)</f>
        <v>0.9515242752171531</v>
      </c>
      <c r="D8" s="16">
        <f>($B8 - 1) / $F$1</f>
        <v>4.0756269531249956</v>
      </c>
      <c r="E8" s="16">
        <f t="shared" ref="E8:E54" si="3">1/D8</f>
        <v>0.24536102334715593</v>
      </c>
      <c r="F8" s="16">
        <f>($B8 - 1) / ($F$1 * $B8)</f>
        <v>3.8780579826277548</v>
      </c>
      <c r="G8" s="16">
        <f t="shared" si="0"/>
        <v>0.25786102334715594</v>
      </c>
      <c r="H8" s="18">
        <f t="shared" si="1"/>
        <v>1.4844725289100342</v>
      </c>
      <c r="I8" s="18">
        <f>($B8 - $F$1*$A8 - 1) / ($F$1 * $F$1 * B8)</f>
        <v>5.7568705407311693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1.0640821536254881</v>
      </c>
      <c r="C9" s="24">
        <f>POWER((1 + $F$1), -$A9)</f>
        <v>0.93977706194286736</v>
      </c>
      <c r="D9" s="26">
        <f>($B9 - 1) / $F$1</f>
        <v>5.1265722900390465</v>
      </c>
      <c r="E9" s="26">
        <f t="shared" si="3"/>
        <v>0.19506210844680852</v>
      </c>
      <c r="F9" s="26">
        <f>($B9 - 1) / ($F$1 * $B9)</f>
        <v>4.8178350445706117</v>
      </c>
      <c r="G9" s="26">
        <f t="shared" si="0"/>
        <v>0.20756210844680856</v>
      </c>
      <c r="H9" s="28">
        <f t="shared" si="1"/>
        <v>1.9751566212765905</v>
      </c>
      <c r="I9" s="28">
        <f>($B9 - $F$1*$A9 - 1) / ($F$1 * $F$1 * B9)</f>
        <v>9.515978788502041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1.0773831805458067</v>
      </c>
      <c r="C10" s="14">
        <f>POWER((1 + $F$1), -$A10)</f>
        <v>0.92817487599295534</v>
      </c>
      <c r="D10" s="16">
        <f>($B10 - 1) / $F$1</f>
        <v>6.1906544436645383</v>
      </c>
      <c r="E10" s="16">
        <f t="shared" si="3"/>
        <v>0.16153381021345672</v>
      </c>
      <c r="F10" s="16">
        <f>($B10 - 1) / ($F$1 * $B10)</f>
        <v>5.7460099205635711</v>
      </c>
      <c r="G10" s="16">
        <f t="shared" si="0"/>
        <v>0.17403381021345671</v>
      </c>
      <c r="H10" s="18">
        <f t="shared" si="1"/>
        <v>2.463771097540822</v>
      </c>
      <c r="I10" s="18">
        <f>($B10 - $F$1*$A10 - 1) / ($F$1 * $F$1 * B10)</f>
        <v>14.156853168467361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1.0908504703026292</v>
      </c>
      <c r="C11" s="23">
        <f>POWER((1 + $F$1), -$A11)</f>
        <v>0.91671592690662274</v>
      </c>
      <c r="D11" s="25">
        <f>($B11 - 1) / $F$1</f>
        <v>7.2680376242103328</v>
      </c>
      <c r="E11" s="25">
        <f t="shared" si="3"/>
        <v>0.13758872087686108</v>
      </c>
      <c r="F11" s="25">
        <f>($B11 - 1) / ($F$1 * $B11)</f>
        <v>6.6627258474701829</v>
      </c>
      <c r="G11" s="25">
        <f t="shared" si="0"/>
        <v>0.15008872087686109</v>
      </c>
      <c r="H11" s="27">
        <f t="shared" si="1"/>
        <v>2.9503163089578752</v>
      </c>
      <c r="I11" s="27">
        <f>($B11 - $F$1*$A11 - 1) / ($F$1 * $F$1 * B11)</f>
        <v>19.65714872990646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1.1044861011814122</v>
      </c>
      <c r="C12" s="14">
        <f>POWER((1 + $F$1), -$A12)</f>
        <v>0.90539844632752842</v>
      </c>
      <c r="D12" s="16">
        <f>($B12 - 1) / $F$1</f>
        <v>8.3588880945129773</v>
      </c>
      <c r="E12" s="16">
        <f t="shared" si="3"/>
        <v>0.1196331364522549</v>
      </c>
      <c r="F12" s="16">
        <f>($B12 - 1) / ($F$1 * $B12)</f>
        <v>7.568124293797724</v>
      </c>
      <c r="G12" s="16">
        <f t="shared" si="0"/>
        <v>0.13213313645225491</v>
      </c>
      <c r="H12" s="18">
        <f t="shared" si="1"/>
        <v>3.434792670556793</v>
      </c>
      <c r="I12" s="18">
        <f>($B12 - $F$1*$A12 - 1) / ($F$1 * $F$1 * B12)</f>
        <v>25.994937854199229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1.1182921774461798</v>
      </c>
      <c r="C13" s="23">
        <f>POWER((1 + $F$1), -$A13)</f>
        <v>0.89422068773089236</v>
      </c>
      <c r="D13" s="25">
        <f>($B13 - 1) / $F$1</f>
        <v>9.4633741956943851</v>
      </c>
      <c r="E13" s="25">
        <f t="shared" si="3"/>
        <v>0.10567055463736991</v>
      </c>
      <c r="F13" s="25">
        <f>($B13 - 1) / ($F$1 * $B13)</f>
        <v>8.4623449815286129</v>
      </c>
      <c r="G13" s="25">
        <f t="shared" si="0"/>
        <v>0.1181705546373699</v>
      </c>
      <c r="H13" s="27">
        <f t="shared" si="1"/>
        <v>3.9172006610936378</v>
      </c>
      <c r="I13" s="27">
        <f>($B13 - $F$1*$A13 - 1) / ($F$1 * $F$1 * B13)</f>
        <v>33.148703356046312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1.1322708296642572</v>
      </c>
      <c r="C14" s="20">
        <f>POWER((1 + $F$1), -$A14)</f>
        <v>0.88318092615396759</v>
      </c>
      <c r="D14" s="21">
        <f>($B14 - 1) / $F$1</f>
        <v>10.581666373140575</v>
      </c>
      <c r="E14" s="21">
        <f t="shared" si="3"/>
        <v>9.4503073971250712E-2</v>
      </c>
      <c r="F14" s="21">
        <f>($B14 - 1) / ($F$1 * $B14)</f>
        <v>9.3455259076825872</v>
      </c>
      <c r="G14" s="21">
        <f t="shared" si="0"/>
        <v>0.10700307397125074</v>
      </c>
      <c r="H14" s="22">
        <f t="shared" si="1"/>
        <v>4.3975408229994279</v>
      </c>
      <c r="I14" s="22">
        <f>($B14 - $F$1*$A14 - 1) / ($F$1 * $F$1 * B14)</f>
        <v>41.097331691432956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1.1464242150350601</v>
      </c>
      <c r="C15" s="23">
        <f>POWER((1 + $F$1), -$A15)</f>
        <v>0.87227745792984479</v>
      </c>
      <c r="D15" s="25">
        <f>($B15 - 1) / $F$1</f>
        <v>11.713937202804807</v>
      </c>
      <c r="E15" s="25">
        <f t="shared" si="3"/>
        <v>8.5368393451909413E-2</v>
      </c>
      <c r="F15" s="25">
        <f>($B15 - 1) / ($F$1 * $B15)</f>
        <v>10.217803365612415</v>
      </c>
      <c r="G15" s="25">
        <f t="shared" si="0"/>
        <v>9.7868393451909411E-2</v>
      </c>
      <c r="H15" s="27">
        <f t="shared" si="1"/>
        <v>4.8758137623197371</v>
      </c>
      <c r="I15" s="27">
        <f>($B15 - $F$1*$A15 - 1) / ($F$1 * $F$1 * B15)</f>
        <v>49.820106270729944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1.1607545177229985</v>
      </c>
      <c r="C16" s="14">
        <f>POWER((1 + $F$1), -$A16)</f>
        <v>0.86150860042453792</v>
      </c>
      <c r="D16" s="16">
        <f>($B16 - 1) / $F$1</f>
        <v>12.860361417839883</v>
      </c>
      <c r="E16" s="16">
        <f t="shared" si="3"/>
        <v>7.7758312345157024E-2</v>
      </c>
      <c r="F16" s="16">
        <f>($B16 - 1) / ($F$1 * $B16)</f>
        <v>11.079311966036963</v>
      </c>
      <c r="G16" s="16">
        <f t="shared" si="0"/>
        <v>9.0258312345157021E-2</v>
      </c>
      <c r="H16" s="18">
        <f t="shared" si="1"/>
        <v>5.352020148649304</v>
      </c>
      <c r="I16" s="18">
        <f>($B16 - $F$1*$A16 - 1) / ($F$1 * $F$1 * B16)</f>
        <v>59.296700875401164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1.1752639491945358</v>
      </c>
      <c r="C17" s="23">
        <f>POWER((1 + $F$1), -$A17)</f>
        <v>0.85087269177732161</v>
      </c>
      <c r="D17" s="25">
        <f>($B17 - 1) / $F$1</f>
        <v>14.021115935562865</v>
      </c>
      <c r="E17" s="25">
        <f t="shared" si="3"/>
        <v>7.1320999312445663E-2</v>
      </c>
      <c r="F17" s="25">
        <f>($B17 - 1) / ($F$1 * $B17)</f>
        <v>11.930184657814273</v>
      </c>
      <c r="G17" s="25">
        <f t="shared" si="0"/>
        <v>8.382099931244566E-2</v>
      </c>
      <c r="H17" s="27">
        <f t="shared" si="1"/>
        <v>5.826160715056468</v>
      </c>
      <c r="I17" s="27">
        <f>($B17 - $F$1*$A17 - 1) / ($F$1 * $F$1 * B17)</f>
        <v>69.507173176726909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1.1899547485594677</v>
      </c>
      <c r="C18" s="14">
        <f>POWER((1 + $F$1), -$A18)</f>
        <v>0.8403680906442681</v>
      </c>
      <c r="D18" s="16">
        <f>($B18 - 1) / $F$1</f>
        <v>15.196379884757416</v>
      </c>
      <c r="E18" s="16">
        <f t="shared" si="3"/>
        <v>6.5805146198210041E-2</v>
      </c>
      <c r="F18" s="16">
        <f>($B18 - 1) / ($F$1 * $B18)</f>
        <v>12.770552748458552</v>
      </c>
      <c r="G18" s="16">
        <f t="shared" si="0"/>
        <v>7.8305146198210038E-2</v>
      </c>
      <c r="H18" s="18">
        <f t="shared" si="1"/>
        <v>6.298236258004736</v>
      </c>
      <c r="I18" s="18">
        <f>($B18 - $F$1*$A18 - 1) / ($F$1 * $F$1 * B18)</f>
        <v>80.431958355103689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1.2048291829164608</v>
      </c>
      <c r="C19" s="24">
        <f>POWER((1 + $F$1), -$A19)</f>
        <v>0.82999317594495636</v>
      </c>
      <c r="D19" s="26">
        <f>($B19 - 1) / $F$1</f>
        <v>16.386334633316864</v>
      </c>
      <c r="E19" s="26">
        <f t="shared" si="3"/>
        <v>6.1026460302280768E-2</v>
      </c>
      <c r="F19" s="26">
        <f>($B19 - 1) / ($F$1 * $B19)</f>
        <v>13.600545924403493</v>
      </c>
      <c r="G19" s="26">
        <f t="shared" si="0"/>
        <v>7.3526460302280772E-2</v>
      </c>
      <c r="H19" s="28">
        <f t="shared" si="1"/>
        <v>6.768247637263082</v>
      </c>
      <c r="I19" s="28">
        <f>($B19 - $F$1*$A19 - 1) / ($F$1 * $F$1 * B19)</f>
        <v>92.051862818331983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1.2198895477029168</v>
      </c>
      <c r="C20" s="14">
        <f>POWER((1 + $F$1), -$A20)</f>
        <v>0.81974634661230239</v>
      </c>
      <c r="D20" s="16">
        <f>($B20 - 1) / $F$1</f>
        <v>17.591163816233344</v>
      </c>
      <c r="E20" s="16">
        <f t="shared" si="3"/>
        <v>5.6846722050145855E-2</v>
      </c>
      <c r="F20" s="16">
        <f>($B20 - 1) / ($F$1 * $B20)</f>
        <v>14.420292271015809</v>
      </c>
      <c r="G20" s="16">
        <f t="shared" si="0"/>
        <v>6.9346722050145873E-2</v>
      </c>
      <c r="H20" s="18">
        <f t="shared" si="1"/>
        <v>7.2361957758133171</v>
      </c>
      <c r="I20" s="18">
        <f>($B20 - $F$1*$A20 - 1) / ($F$1 * $F$1 * B20)</f>
        <v>104.34805801751801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1.2351381670492032</v>
      </c>
      <c r="C21" s="23">
        <f>POWER((1 + $F$1), -$A21)</f>
        <v>0.80962602134548389</v>
      </c>
      <c r="D21" s="25">
        <f>($B21 - 1) / $F$1</f>
        <v>18.811053363936256</v>
      </c>
      <c r="E21" s="25">
        <f t="shared" si="3"/>
        <v>5.316023407371525E-2</v>
      </c>
      <c r="F21" s="25">
        <f>($B21 - 1) / ($F$1 * $B21)</f>
        <v>15.22991829236129</v>
      </c>
      <c r="G21" s="25">
        <f t="shared" si="0"/>
        <v>6.5660234073715254E-2</v>
      </c>
      <c r="H21" s="27">
        <f t="shared" si="1"/>
        <v>7.7020816597472175</v>
      </c>
      <c r="I21" s="27">
        <f>($B21 - $F$1*$A21 - 1) / ($F$1 * $F$1 * B21)</f>
        <v>117.30207435904455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1.2505773941373184</v>
      </c>
      <c r="C22" s="14">
        <f>POWER((1 + $F$1), -$A22)</f>
        <v>0.79963063836590986</v>
      </c>
      <c r="D22" s="16">
        <f>($B22 - 1) / $F$1</f>
        <v>20.046191530985471</v>
      </c>
      <c r="E22" s="16">
        <f t="shared" si="3"/>
        <v>4.9884787265166868E-2</v>
      </c>
      <c r="F22" s="16">
        <f>($B22 - 1) / ($F$1 * $B22)</f>
        <v>16.029548930727206</v>
      </c>
      <c r="G22" s="16">
        <f t="shared" si="0"/>
        <v>6.2384787265166886E-2</v>
      </c>
      <c r="H22" s="18">
        <f t="shared" si="1"/>
        <v>8.1659063381596777</v>
      </c>
      <c r="I22" s="18">
        <f>($B22 - $F$1*$A22 - 1) / ($F$1 * $F$1 * B22)</f>
        <v>130.89579521126598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1.2662096115640347</v>
      </c>
      <c r="C23" s="23">
        <f>POWER((1 + $F$1), -$A23)</f>
        <v>0.78975865517620747</v>
      </c>
      <c r="D23" s="25">
        <f>($B23 - 1) / $F$1</f>
        <v>21.296768925122773</v>
      </c>
      <c r="E23" s="25">
        <f t="shared" si="3"/>
        <v>4.6955479655899732E-2</v>
      </c>
      <c r="F23" s="25">
        <f>($B23 - 1) / ($F$1 * $B23)</f>
        <v>16.819307585903406</v>
      </c>
      <c r="G23" s="25">
        <f t="shared" si="0"/>
        <v>5.9455479655899736E-2</v>
      </c>
      <c r="H23" s="27">
        <f t="shared" si="1"/>
        <v>8.627670923032392</v>
      </c>
      <c r="I23" s="27">
        <f>($B23 - $F$1*$A23 - 1) / ($F$1 * $F$1 * B23)</f>
        <v>145.11145100443693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1.2820372317085851</v>
      </c>
      <c r="C24" s="20">
        <f>POWER((1 + $F$1), -$A24)</f>
        <v>0.78000854832218014</v>
      </c>
      <c r="D24" s="21">
        <f>($B24 - 1) / $F$1</f>
        <v>22.562978536686806</v>
      </c>
      <c r="E24" s="21">
        <f t="shared" si="3"/>
        <v>4.4320389631804437E-2</v>
      </c>
      <c r="F24" s="21">
        <f>($B24 - 1) / ($F$1 * $B24)</f>
        <v>17.599316134225585</v>
      </c>
      <c r="G24" s="21">
        <f t="shared" si="0"/>
        <v>5.6820389631804434E-2</v>
      </c>
      <c r="H24" s="22">
        <f t="shared" si="1"/>
        <v>9.0873765891128961</v>
      </c>
      <c r="I24" s="22">
        <f>($B24 - $F$1*$A24 - 1) / ($F$1 * $F$1 * B24)</f>
        <v>159.93161342255848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1.2980626971049423</v>
      </c>
      <c r="C25" s="23">
        <f>POWER((1 + $F$1), -$A25)</f>
        <v>0.77037881315770895</v>
      </c>
      <c r="D25" s="25">
        <f>($B25 - 1) / $F$1</f>
        <v>23.845015768395381</v>
      </c>
      <c r="E25" s="25">
        <f t="shared" si="3"/>
        <v>4.1937485372746879E-2</v>
      </c>
      <c r="F25" s="25">
        <f>($B25 - 1) / ($F$1 * $B25)</f>
        <v>18.369694947383287</v>
      </c>
      <c r="G25" s="25">
        <f t="shared" si="0"/>
        <v>5.4437485372746883E-2</v>
      </c>
      <c r="H25" s="27">
        <f t="shared" si="1"/>
        <v>9.5450245737852519</v>
      </c>
      <c r="I25" s="27">
        <f>($B25 - $F$1*$A25 - 1) / ($F$1 * $F$1 * B25)</f>
        <v>175.33918968571226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1.314288480818754</v>
      </c>
      <c r="C26" s="14">
        <f>POWER((1 + $F$1), -$A26)</f>
        <v>0.76086796361255205</v>
      </c>
      <c r="D26" s="16">
        <f>($B26 - 1) / $F$1</f>
        <v>25.143078465500324</v>
      </c>
      <c r="E26" s="16">
        <f t="shared" si="3"/>
        <v>3.9772377172196081E-2</v>
      </c>
      <c r="F26" s="16">
        <f>($B26 - 1) / ($F$1 * $B26)</f>
        <v>19.130562910995838</v>
      </c>
      <c r="G26" s="16">
        <f t="shared" si="0"/>
        <v>5.2272377172196086E-2</v>
      </c>
      <c r="H26" s="18">
        <f t="shared" si="1"/>
        <v>10.000616176934914</v>
      </c>
      <c r="I26" s="18">
        <f>($B26 - $F$1*$A26 - 1) / ($F$1 * $F$1 * B26)</f>
        <v>191.31741692157607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1.3307170868289884</v>
      </c>
      <c r="C27" s="23">
        <f>POWER((1 + $F$1), -$A27)</f>
        <v>0.75147453196301439</v>
      </c>
      <c r="D27" s="25">
        <f>($B27 - 1) / $F$1</f>
        <v>26.45736694631907</v>
      </c>
      <c r="E27" s="25">
        <f t="shared" si="3"/>
        <v>3.779665610825747E-2</v>
      </c>
      <c r="F27" s="25">
        <f>($B27 - 1) / ($F$1 * $B27)</f>
        <v>19.88203744295885</v>
      </c>
      <c r="G27" s="25">
        <f t="shared" si="0"/>
        <v>5.0296656108257468E-2</v>
      </c>
      <c r="H27" s="27">
        <f t="shared" si="1"/>
        <v>10.454152760806227</v>
      </c>
      <c r="I27" s="27">
        <f>($B27 - $F$1*$A27 - 1) / ($F$1 * $F$1 * B27)</f>
        <v>207.84985662476106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1.3473510504143509</v>
      </c>
      <c r="C28" s="14">
        <f>POWER((1 + $F$1), -$A28)</f>
        <v>0.74219706860544621</v>
      </c>
      <c r="D28" s="16">
        <f>($B28 - 1) / $F$1</f>
        <v>27.788084033148071</v>
      </c>
      <c r="E28" s="16">
        <f t="shared" si="3"/>
        <v>3.5986648046951064E-2</v>
      </c>
      <c r="F28" s="16">
        <f>($B28 - 1) / ($F$1 * $B28)</f>
        <v>20.6242345115643</v>
      </c>
      <c r="G28" s="16">
        <f t="shared" si="0"/>
        <v>4.8486648046951068E-2</v>
      </c>
      <c r="H28" s="18">
        <f t="shared" si="1"/>
        <v>10.90563574985395</v>
      </c>
      <c r="I28" s="18">
        <f>($B28 - $F$1*$A28 - 1) / ($F$1 * $F$1 * B28)</f>
        <v>224.92038920268726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1.3641929385445302</v>
      </c>
      <c r="C29" s="24">
        <f>POWER((1 + $F$1), -$A29)</f>
        <v>0.73303414183253957</v>
      </c>
      <c r="D29" s="26">
        <f>($B29 - 1) / $F$1</f>
        <v>29.135435083562413</v>
      </c>
      <c r="E29" s="26">
        <f t="shared" si="3"/>
        <v>3.4322466684706503E-2</v>
      </c>
      <c r="F29" s="26">
        <f>($B29 - 1) / ($F$1 * $B29)</f>
        <v>21.357268653396837</v>
      </c>
      <c r="G29" s="26">
        <f t="shared" si="0"/>
        <v>4.6822466684706507E-2</v>
      </c>
      <c r="H29" s="28">
        <f t="shared" si="1"/>
        <v>11.35506663058699</v>
      </c>
      <c r="I29" s="28">
        <f>($B29 - $F$1*$A29 - 1) / ($F$1 * $F$1 * B29)</f>
        <v>242.51320860666794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1.3812453502763371</v>
      </c>
      <c r="C30" s="14">
        <f>POWER((1 + $F$1), -$A30)</f>
        <v>0.72398433761238457</v>
      </c>
      <c r="D30" s="16">
        <f>($B30 - 1) / $F$1</f>
        <v>30.499628022106968</v>
      </c>
      <c r="E30" s="16">
        <f t="shared" si="3"/>
        <v>3.2787285119515966E-2</v>
      </c>
      <c r="F30" s="16">
        <f>($B30 - 1) / ($F$1 * $B30)</f>
        <v>22.081252991009233</v>
      </c>
      <c r="G30" s="16">
        <f t="shared" si="0"/>
        <v>4.528728511951597E-2</v>
      </c>
      <c r="H30" s="18">
        <f t="shared" si="1"/>
        <v>11.802446951406797</v>
      </c>
      <c r="I30" s="18">
        <f>($B30 - $F$1*$A30 - 1) / ($F$1 * $F$1 * B30)</f>
        <v>260.61281704697916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1.3985109171547909</v>
      </c>
      <c r="C31" s="23">
        <f>POWER((1 + $F$1), -$A31)</f>
        <v>0.71504625937025657</v>
      </c>
      <c r="D31" s="25">
        <f>($B31 - 1) / $F$1</f>
        <v>31.880873372383274</v>
      </c>
      <c r="E31" s="25">
        <f t="shared" si="3"/>
        <v>3.1366769295167664E-2</v>
      </c>
      <c r="F31" s="25">
        <f>($B31 - 1) / ($F$1 * $B31)</f>
        <v>22.796299250379473</v>
      </c>
      <c r="G31" s="25">
        <f t="shared" si="0"/>
        <v>4.3866769295167668E-2</v>
      </c>
      <c r="H31" s="27">
        <f t="shared" si="1"/>
        <v>12.247778322437821</v>
      </c>
      <c r="I31" s="27">
        <f>($B31 - $F$1*$A31 - 1) / ($F$1 * $F$1 * B31)</f>
        <v>279.20401979060324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1.4159923036192259</v>
      </c>
      <c r="C32" s="14">
        <f>POWER((1 + $F$1), -$A32)</f>
        <v>0.7062185277730928</v>
      </c>
      <c r="D32" s="16">
        <f>($B32 - 1) / $F$1</f>
        <v>33.279384289538072</v>
      </c>
      <c r="E32" s="16">
        <f t="shared" si="3"/>
        <v>3.0048632850288838E-2</v>
      </c>
      <c r="F32" s="16">
        <f>($B32 - 1) / ($F$1 * $B32)</f>
        <v>23.502517778152573</v>
      </c>
      <c r="G32" s="16">
        <f t="shared" si="0"/>
        <v>4.2548632850288835E-2</v>
      </c>
      <c r="H32" s="18">
        <f t="shared" si="1"/>
        <v>12.691062415352981</v>
      </c>
      <c r="I32" s="18">
        <f>($B32 - $F$1*$A32 - 1) / ($F$1 * $F$1 * B32)</f>
        <v>298.27192004047737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1.433692207414466</v>
      </c>
      <c r="C33" s="23">
        <f>POWER((1 + $F$1), -$A33)</f>
        <v>0.69749978051663497</v>
      </c>
      <c r="D33" s="25">
        <f>($B33 - 1) / $F$1</f>
        <v>34.695376593157278</v>
      </c>
      <c r="E33" s="25">
        <f t="shared" si="3"/>
        <v>2.8822284067590229E-2</v>
      </c>
      <c r="F33" s="25">
        <f>($B33 - 1) / ($F$1 * $B33)</f>
        <v>24.200017558669195</v>
      </c>
      <c r="G33" s="25">
        <f t="shared" si="0"/>
        <v>4.1322284067590233E-2</v>
      </c>
      <c r="H33" s="27">
        <f t="shared" si="1"/>
        <v>13.132300963190664</v>
      </c>
      <c r="I33" s="27">
        <f>($B33 - $F$1*$A33 - 1) / ($F$1 * $F$1 * B33)</f>
        <v>317.80191389494246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1.4516133600071472</v>
      </c>
      <c r="C34" s="20">
        <f>POWER((1 + $F$1), -$A34)</f>
        <v>0.68888867211519489</v>
      </c>
      <c r="D34" s="21">
        <f>($B34 - 1) / $F$1</f>
        <v>36.12906880057178</v>
      </c>
      <c r="E34" s="21">
        <f t="shared" si="3"/>
        <v>2.7678543433263744E-2</v>
      </c>
      <c r="F34" s="21">
        <f>($B34 - 1) / ($F$1 * $B34)</f>
        <v>24.888906230784407</v>
      </c>
      <c r="G34" s="21">
        <f t="shared" si="0"/>
        <v>4.0178543433263748E-2</v>
      </c>
      <c r="H34" s="22">
        <f t="shared" si="1"/>
        <v>13.571495760167016</v>
      </c>
      <c r="I34" s="22">
        <f>($B34 - $F$1*$A34 - 1) / ($F$1 * $F$1 * B34)</f>
        <v>337.779685386285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1.4697585270072362</v>
      </c>
      <c r="C35" s="23">
        <f>POWER((1 + $F$1), -$A35)</f>
        <v>0.68038387369401987</v>
      </c>
      <c r="D35" s="25">
        <f>($B35 - 1) / $F$1</f>
        <v>37.580682160578895</v>
      </c>
      <c r="E35" s="25">
        <f t="shared" si="3"/>
        <v>2.6609415862306314E-2</v>
      </c>
      <c r="F35" s="25">
        <f>($B35 - 1) / ($F$1 * $B35)</f>
        <v>25.569290104478412</v>
      </c>
      <c r="G35" s="25">
        <f t="shared" si="0"/>
        <v>3.9109415862306318E-2</v>
      </c>
      <c r="H35" s="27">
        <f t="shared" si="1"/>
        <v>14.008648661480345</v>
      </c>
      <c r="I35" s="27">
        <f>($B35 - $F$1*$A35 - 1) / ($F$1 * $F$1 * B35)</f>
        <v>358.19120159710417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1.4881305085948269</v>
      </c>
      <c r="C36" s="14">
        <f>POWER((1 + $F$1), -$A36)</f>
        <v>0.67198407278421701</v>
      </c>
      <c r="D36" s="16">
        <f>($B36 - 1) / $F$1</f>
        <v>39.050440687586146</v>
      </c>
      <c r="E36" s="16">
        <f t="shared" si="3"/>
        <v>2.5607905631597462E-2</v>
      </c>
      <c r="F36" s="16">
        <f>($B36 - 1) / ($F$1 * $B36)</f>
        <v>26.241274177262643</v>
      </c>
      <c r="G36" s="16">
        <f t="shared" si="0"/>
        <v>3.8107905631597459E-2</v>
      </c>
      <c r="H36" s="18">
        <f t="shared" si="1"/>
        <v>14.443761583110474</v>
      </c>
      <c r="I36" s="18">
        <f>($B36 - $F$1*$A36 - 1) / ($F$1 * $F$1 * B36)</f>
        <v>379.02270785341506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1.5067321399522622</v>
      </c>
      <c r="C37" s="23">
        <f>POWER((1 + $F$1), -$A37)</f>
        <v>0.66368797312021433</v>
      </c>
      <c r="D37" s="25">
        <f>($B37 - 1) / $F$1</f>
        <v>40.538571196180975</v>
      </c>
      <c r="E37" s="25">
        <f t="shared" si="3"/>
        <v>2.4667864961511205E-2</v>
      </c>
      <c r="F37" s="25">
        <f>($B37 - 1) / ($F$1 * $B37)</f>
        <v>26.90496215038285</v>
      </c>
      <c r="G37" s="25">
        <f t="shared" si="0"/>
        <v>3.7167864961511206E-2</v>
      </c>
      <c r="H37" s="27">
        <f t="shared" si="1"/>
        <v>14.876836501610406</v>
      </c>
      <c r="I37" s="27">
        <f>($B37 - $F$1*$A37 - 1) / ($F$1 * $F$1 * B37)</f>
        <v>400.26072299326199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1.5255662917016655</v>
      </c>
      <c r="C38" s="14">
        <f>POWER((1 + $F$1), -$A38)</f>
        <v>0.65549429443971785</v>
      </c>
      <c r="D38" s="16">
        <f>($B38 - 1) / $F$1</f>
        <v>42.045303336133237</v>
      </c>
      <c r="E38" s="16">
        <f t="shared" si="3"/>
        <v>2.3783869318421871E-2</v>
      </c>
      <c r="F38" s="16">
        <f>($B38 - 1) / ($F$1 * $B38)</f>
        <v>27.56045644482257</v>
      </c>
      <c r="G38" s="16">
        <f t="shared" si="0"/>
        <v>3.6283869318421869E-2</v>
      </c>
      <c r="H38" s="18">
        <f t="shared" si="1"/>
        <v>15.307875453892501</v>
      </c>
      <c r="I38" s="18">
        <f>($B38 - $F$1*$A38 - 1) / ($F$1 * $F$1 * B38)</f>
        <v>421.89203470977287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1.5446358703479361</v>
      </c>
      <c r="C39" s="24">
        <f>POWER((1 + $F$1), -$A39)</f>
        <v>0.64740177228614115</v>
      </c>
      <c r="D39" s="26">
        <f>($B39 - 1) / $F$1</f>
        <v>43.570869627834888</v>
      </c>
      <c r="E39" s="26">
        <f t="shared" si="3"/>
        <v>2.2951114093925688E-2</v>
      </c>
      <c r="F39" s="26">
        <f>($B39 - 1) / ($F$1 * $B39)</f>
        <v>28.207858217108708</v>
      </c>
      <c r="G39" s="26">
        <f t="shared" si="0"/>
        <v>3.5451114093925686E-2</v>
      </c>
      <c r="H39" s="28">
        <f t="shared" si="1"/>
        <v>15.736880537008076</v>
      </c>
      <c r="I39" s="28">
        <f>($B39 - $F$1*$A39 - 1) / ($F$1 * $F$1 * B39)</f>
        <v>443.90369496750139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1.5639438187272854</v>
      </c>
      <c r="C40" s="14">
        <f>POWER((1 + $F$1), -$A40)</f>
        <v>0.63940915781347274</v>
      </c>
      <c r="D40" s="16">
        <f>($B40 - 1) / $F$1</f>
        <v>45.115505498182827</v>
      </c>
      <c r="E40" s="16">
        <f t="shared" si="3"/>
        <v>2.2165328504194157E-2</v>
      </c>
      <c r="F40" s="16">
        <f>($B40 - 1) / ($F$1 * $B40)</f>
        <v>28.847267374922179</v>
      </c>
      <c r="G40" s="16">
        <f t="shared" si="0"/>
        <v>3.4665328504194161E-2</v>
      </c>
      <c r="H40" s="18">
        <f t="shared" si="1"/>
        <v>16.163853907920842</v>
      </c>
      <c r="I40" s="18">
        <f>($B40 - $F$1*$A40 - 1) / ($F$1 * $F$1 * B40)</f>
        <v>466.28301549097324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1.6436194634870123</v>
      </c>
      <c r="C41" s="23">
        <f>POWER((1 + $F$1), -$A41)</f>
        <v>0.60841333545567489</v>
      </c>
      <c r="D41" s="25">
        <f>($B41 - 1) / $F$1</f>
        <v>51.489557078960978</v>
      </c>
      <c r="E41" s="25">
        <f t="shared" si="3"/>
        <v>1.9421413908580844E-2</v>
      </c>
      <c r="F41" s="25">
        <f>($B41 - 1) / ($F$1 * $B41)</f>
        <v>31.326933163546006</v>
      </c>
      <c r="G41" s="25">
        <f t="shared" si="0"/>
        <v>3.1921413908580845E-2</v>
      </c>
      <c r="H41" s="27">
        <f t="shared" si="1"/>
        <v>17.851475492541301</v>
      </c>
      <c r="I41" s="27">
        <f>($B41 - $F$1*$A41 - 1) / ($F$1 * $F$1 * B41)</f>
        <v>559.23197962552081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1.8153548530526549</v>
      </c>
      <c r="C42" s="14">
        <f>POWER((1 + $F$1), -$A42)</f>
        <v>0.55085648864651737</v>
      </c>
      <c r="D42" s="16">
        <f>($B42 - 1) / $F$1</f>
        <v>65.228388244212383</v>
      </c>
      <c r="E42" s="16">
        <f t="shared" si="3"/>
        <v>1.5330748266476268E-2</v>
      </c>
      <c r="F42" s="16">
        <f>($B42 - 1) / ($F$1 * $B42)</f>
        <v>35.931480908278608</v>
      </c>
      <c r="G42" s="16">
        <f t="shared" si="0"/>
        <v>2.7830748266476267E-2</v>
      </c>
      <c r="H42" s="18">
        <f t="shared" si="1"/>
        <v>21.129926656731122</v>
      </c>
      <c r="I42" s="18">
        <f>($B42 - $F$1*$A42 - 1) / ($F$1 * $F$1 * B42)</f>
        <v>759.22955625966165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1.8610223735747609</v>
      </c>
      <c r="C43" s="23">
        <f>POWER((1 + $F$1), -$A43)</f>
        <v>0.53733905309216745</v>
      </c>
      <c r="D43" s="25">
        <f>($B43 - 1) / $F$1</f>
        <v>68.881789885980865</v>
      </c>
      <c r="E43" s="25">
        <f t="shared" si="3"/>
        <v>1.451762507413479E-2</v>
      </c>
      <c r="F43" s="25">
        <f>($B43 - 1) / ($F$1 * $B43)</f>
        <v>37.012875752626599</v>
      </c>
      <c r="G43" s="25">
        <f t="shared" si="0"/>
        <v>2.7017625074134792E-2</v>
      </c>
      <c r="H43" s="27">
        <f t="shared" si="1"/>
        <v>21.929499703460841</v>
      </c>
      <c r="I43" s="27">
        <f>($B43 - $F$1*$A43 - 1) / ($F$1 * $F$1 * B43)</f>
        <v>811.67384784145793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2.107181346951239</v>
      </c>
      <c r="C44" s="20">
        <f>POWER((1 + $F$1), -$A44)</f>
        <v>0.47456760256863662</v>
      </c>
      <c r="D44" s="21">
        <f>($B44 - 1) / $F$1</f>
        <v>88.574507756099123</v>
      </c>
      <c r="E44" s="21">
        <f t="shared" si="3"/>
        <v>1.128993008635875E-2</v>
      </c>
      <c r="F44" s="21">
        <f>($B44 - 1) / ($F$1 * $B44)</f>
        <v>42.034591794509069</v>
      </c>
      <c r="G44" s="21">
        <f t="shared" si="0"/>
        <v>2.3789930086358751E-2</v>
      </c>
      <c r="H44" s="22">
        <f t="shared" si="1"/>
        <v>25.808335585477991</v>
      </c>
      <c r="I44" s="22">
        <f>($B44 - $F$1*$A44 - 1) / ($F$1 * $F$1 * B44)</f>
        <v>1084.8428512312696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2.4459202681352843</v>
      </c>
      <c r="C45" s="23">
        <f>POWER((1 + $F$1), -$A45)</f>
        <v>0.40884407109573445</v>
      </c>
      <c r="D45" s="25">
        <f>($B45 - 1) / $F$1</f>
        <v>115.67362145082274</v>
      </c>
      <c r="E45" s="25">
        <f t="shared" si="3"/>
        <v>8.6450133354313459E-3</v>
      </c>
      <c r="F45" s="25">
        <f>($B45 - 1) / ($F$1 * $B45)</f>
        <v>47.292474312341248</v>
      </c>
      <c r="G45" s="25">
        <f t="shared" si="0"/>
        <v>2.1145013335431343E-2</v>
      </c>
      <c r="H45" s="27">
        <f t="shared" si="1"/>
        <v>30.204723187915445</v>
      </c>
      <c r="I45" s="27">
        <f>($B45 - $F$1*$A45 - 1) / ($F$1 * $F$1 * B45)</f>
        <v>1428.4560954758692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2.7014849407533346</v>
      </c>
      <c r="C46" s="14">
        <f>POWER((1 + $F$1), -$A46)</f>
        <v>0.37016678676029952</v>
      </c>
      <c r="D46" s="16">
        <f>($B46 - 1) / $F$1</f>
        <v>136.11879526026675</v>
      </c>
      <c r="E46" s="16">
        <f t="shared" si="3"/>
        <v>7.346524027691724E-3</v>
      </c>
      <c r="F46" s="16">
        <f>($B46 - 1) / ($F$1 * $B46)</f>
        <v>50.386657059176031</v>
      </c>
      <c r="G46" s="16">
        <f t="shared" si="0"/>
        <v>1.9846524027691725E-2</v>
      </c>
      <c r="H46" s="18">
        <f t="shared" si="1"/>
        <v>32.982246222772964</v>
      </c>
      <c r="I46" s="18">
        <f>($B46 - $F$1*$A46 - 1) / ($F$1 * $F$1 * B46)</f>
        <v>1661.8651294681656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2.839113001228279</v>
      </c>
      <c r="C47" s="23">
        <f>POWER((1 + $F$1), -$A47)</f>
        <v>0.3522226834815565</v>
      </c>
      <c r="D47" s="25">
        <f>($B47 - 1) / $F$1</f>
        <v>147.12904009826232</v>
      </c>
      <c r="E47" s="25">
        <f t="shared" si="3"/>
        <v>6.7967547353815069E-3</v>
      </c>
      <c r="F47" s="25">
        <f>($B47 - 1) / ($F$1 * $B47)</f>
        <v>51.82218532147548</v>
      </c>
      <c r="G47" s="25">
        <f t="shared" si="0"/>
        <v>1.9296754735381508E-2</v>
      </c>
      <c r="H47" s="27">
        <f t="shared" si="1"/>
        <v>34.325808178236265</v>
      </c>
      <c r="I47" s="27">
        <f>($B47 - $F$1*$A47 - 1) / ($F$1 * $F$1 * B47)</f>
        <v>1778.8383927219784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3.0588125951922747</v>
      </c>
      <c r="C48" s="14">
        <f>POWER((1 + $F$1), -$A48)</f>
        <v>0.32692424556239957</v>
      </c>
      <c r="D48" s="16">
        <f>($B48 - 1) / $F$1</f>
        <v>164.70500761538196</v>
      </c>
      <c r="E48" s="16">
        <f t="shared" si="3"/>
        <v>6.0714608163899503E-3</v>
      </c>
      <c r="F48" s="16">
        <f>($B48 - 1) / ($F$1 * $B48)</f>
        <v>53.846060355008021</v>
      </c>
      <c r="G48" s="16">
        <f t="shared" si="0"/>
        <v>1.8571460816389954E-2</v>
      </c>
      <c r="H48" s="18">
        <f t="shared" si="1"/>
        <v>36.285482121992359</v>
      </c>
      <c r="I48" s="18">
        <f>($B48 - $F$1*$A48 - 1) / ($F$1 * $F$1 * B48)</f>
        <v>1953.830260351365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3.2955132425018259</v>
      </c>
      <c r="C49" s="24">
        <f>POWER((1 + $F$1), -$A49)</f>
        <v>0.30344287108397078</v>
      </c>
      <c r="D49" s="26">
        <f>($B49 - 1) / $F$1</f>
        <v>183.64105940014605</v>
      </c>
      <c r="E49" s="26">
        <f t="shared" si="3"/>
        <v>5.4454053100458462E-3</v>
      </c>
      <c r="F49" s="26">
        <f>($B49 - 1) / ($F$1 * $B49)</f>
        <v>55.724570313282335</v>
      </c>
      <c r="G49" s="26">
        <f t="shared" si="0"/>
        <v>1.7945405310045848E-2</v>
      </c>
      <c r="H49" s="28">
        <f t="shared" si="1"/>
        <v>38.179287218847897</v>
      </c>
      <c r="I49" s="28">
        <f>($B49 - $F$1*$A49 - 1) / ($F$1 * $F$1 * B49)</f>
        <v>2127.5243751376911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3.463404274945836</v>
      </c>
      <c r="C50" s="14">
        <f>POWER((1 + $F$1), -$A50)</f>
        <v>0.28873325797798727</v>
      </c>
      <c r="D50" s="16">
        <f>($B50 - 1) / $F$1</f>
        <v>197.07234199566687</v>
      </c>
      <c r="E50" s="16">
        <f t="shared" si="3"/>
        <v>5.0742787642011553E-3</v>
      </c>
      <c r="F50" s="16">
        <f>($B50 - 1) / ($F$1 * $B50)</f>
        <v>56.901339361761018</v>
      </c>
      <c r="G50" s="16">
        <f t="shared" si="0"/>
        <v>1.7574278764201156E-2</v>
      </c>
      <c r="H50" s="18">
        <f t="shared" si="1"/>
        <v>39.40576988639075</v>
      </c>
      <c r="I50" s="18">
        <f>($B50 - $F$1*$A50 - 1) / ($F$1 * $F$1 * B50)</f>
        <v>2242.241085116983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3.8252818844499621</v>
      </c>
      <c r="C51" s="23">
        <f>POWER((1 + $F$1), -$A51)</f>
        <v>0.26141864317635516</v>
      </c>
      <c r="D51" s="25">
        <f>($B51 - 1) / $F$1</f>
        <v>226.02255075599695</v>
      </c>
      <c r="E51" s="25">
        <f t="shared" si="3"/>
        <v>4.4243372913685582E-3</v>
      </c>
      <c r="F51" s="25">
        <f>($B51 - 1) / ($F$1 * $B51)</f>
        <v>59.086508545891583</v>
      </c>
      <c r="G51" s="25">
        <f t="shared" si="0"/>
        <v>1.6924337291368559E-2</v>
      </c>
      <c r="H51" s="27">
        <f t="shared" si="1"/>
        <v>41.773725802575655</v>
      </c>
      <c r="I51" s="27">
        <f>($B51 - $F$1*$A51 - 1) / ($F$1 * $F$1 * B51)</f>
        <v>2468.2636066276182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4.4402132289392382</v>
      </c>
      <c r="C52" s="14">
        <f>POWER((1 + $F$1), -$A52)</f>
        <v>0.22521440940774343</v>
      </c>
      <c r="D52" s="16">
        <f>($B52 - 1) / $F$1</f>
        <v>275.21705831513901</v>
      </c>
      <c r="E52" s="16">
        <f t="shared" si="3"/>
        <v>3.6334957074315639E-3</v>
      </c>
      <c r="F52" s="16">
        <f>($B52 - 1) / ($F$1 * $B52)</f>
        <v>61.982847247380526</v>
      </c>
      <c r="G52" s="16">
        <f t="shared" si="0"/>
        <v>1.6133495707431562E-2</v>
      </c>
      <c r="H52" s="18">
        <f t="shared" si="1"/>
        <v>45.118441208656982</v>
      </c>
      <c r="I52" s="18">
        <f>($B52 - $F$1*$A52 - 1) / ($F$1 * $F$1 * B52)</f>
        <v>2796.5694494761046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19.715493518447019</v>
      </c>
      <c r="C53" s="23">
        <f>POWER((1 + $F$1), -$A53)</f>
        <v>5.0721530204878663E-2</v>
      </c>
      <c r="D53" s="25">
        <f>($B53 - 1) / $F$1</f>
        <v>1497.2394814757615</v>
      </c>
      <c r="E53" s="25">
        <f t="shared" si="3"/>
        <v>6.6789582586637708E-4</v>
      </c>
      <c r="F53" s="25">
        <f>($B53 - 1) / ($F$1 * $B53)</f>
        <v>75.942277583609709</v>
      </c>
      <c r="G53" s="25">
        <f t="shared" si="0"/>
        <v>1.3167895825866376E-2</v>
      </c>
      <c r="H53" s="27">
        <f t="shared" si="1"/>
        <v>67.176400143365541</v>
      </c>
      <c r="I53" s="27">
        <f>($B53 - $F$1*$A53 - 1) / ($F$1 * $F$1 * B53)</f>
        <v>5101.528826755105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87.540995135674265</v>
      </c>
      <c r="C54" s="15">
        <f>POWER((1 + $F$1), -$A54)</f>
        <v>1.1423219469348767E-2</v>
      </c>
      <c r="D54" s="17">
        <f>($B54 - 1) / $F$1</f>
        <v>6923.2796108539405</v>
      </c>
      <c r="E54" s="17">
        <f t="shared" si="3"/>
        <v>1.444402156504346E-4</v>
      </c>
      <c r="F54" s="17">
        <f>($B54 - 1) / ($F$1 * $B54)</f>
        <v>79.0861424424521</v>
      </c>
      <c r="G54" s="17">
        <f t="shared" si="0"/>
        <v>1.2644440215650435E-2</v>
      </c>
      <c r="H54" s="19">
        <f t="shared" si="1"/>
        <v>75.840121789267471</v>
      </c>
      <c r="I54" s="19">
        <f>($B54 - $F$1*$A54 - 1) / ($F$1 * $F$1 * B54)</f>
        <v>5997.9026746789223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D032-E746-4BDA-9722-921BE4CD9BF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A6</v>
      </c>
      <c r="B1" s="5"/>
      <c r="C1" s="48" t="s">
        <v>42</v>
      </c>
      <c r="E1" s="1" t="s">
        <v>3</v>
      </c>
      <c r="F1" s="2">
        <f>VLOOKUP(C1,Summary!A10:'Summary'!D39, 3, FALSE)</f>
        <v>1.4999999999999999E-2</v>
      </c>
      <c r="I1" s="6" t="str">
        <f>"p. " &amp; VLOOKUP(C1,Summary!A10:'Summary'!D39, 4, FALSE)</f>
        <v>p. 821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1.0149999999999999</v>
      </c>
      <c r="C5" s="23">
        <f>POWER((1 + $F$1), -$A5)</f>
        <v>0.98522167487684742</v>
      </c>
      <c r="D5" s="25">
        <f>($B5 - 1) / $F$1</f>
        <v>0.99999999999999356</v>
      </c>
      <c r="E5" s="25">
        <f>1/D5</f>
        <v>1.0000000000000064</v>
      </c>
      <c r="F5" s="25">
        <f>($B5 - 1) / ($F$1 * $B5)</f>
        <v>0.98522167487684109</v>
      </c>
      <c r="G5" s="25">
        <f>1/F5</f>
        <v>1.0150000000000063</v>
      </c>
      <c r="H5" s="27">
        <f>I5*G5</f>
        <v>-4.9343245538896158E-13</v>
      </c>
      <c r="I5" s="27">
        <f>($B5 - $F$1*$A5 - 1) / ($F$1 * $F$1 * B5)</f>
        <v>-4.8614035013690494E-13</v>
      </c>
      <c r="J5" s="33">
        <f>A5</f>
        <v>1</v>
      </c>
    </row>
    <row r="6" spans="1:10" x14ac:dyDescent="0.25">
      <c r="A6" s="30">
        <v>2</v>
      </c>
      <c r="B6" s="14">
        <f>POWER((1 + $F$1), $A6)</f>
        <v>1.0302249999999997</v>
      </c>
      <c r="C6" s="14">
        <f>POWER((1 + $F$1), -$A6)</f>
        <v>0.9706617486471405</v>
      </c>
      <c r="D6" s="16">
        <f>($B6 - 1) / $F$1</f>
        <v>2.0149999999999819</v>
      </c>
      <c r="E6" s="16">
        <f>1/D6</f>
        <v>0.4962779156327588</v>
      </c>
      <c r="F6" s="16">
        <f>($B6 - 1) / ($F$1 * $B6)</f>
        <v>1.9558834235239704</v>
      </c>
      <c r="G6" s="16">
        <f t="shared" ref="G6:G54" si="0">1/F6</f>
        <v>0.51127791563275882</v>
      </c>
      <c r="H6" s="18">
        <f t="shared" ref="H6:H54" si="1">I6*G6</f>
        <v>0.49627791563209195</v>
      </c>
      <c r="I6" s="18">
        <f>($B6 - $F$1*$A6 - 1) / ($F$1 * $F$1 * B6)</f>
        <v>0.9706617486458361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1.0456783749999996</v>
      </c>
      <c r="C7" s="23">
        <f>POWER((1 + $F$1), -$A7)</f>
        <v>0.95631699374102519</v>
      </c>
      <c r="D7" s="25">
        <f>($B7 - 1) / $F$1</f>
        <v>3.0452249999999736</v>
      </c>
      <c r="E7" s="25">
        <f>1/D7</f>
        <v>0.32838296020819763</v>
      </c>
      <c r="F7" s="25">
        <f>($B7 - 1) / ($F$1 * $B7)</f>
        <v>2.9122004172649887</v>
      </c>
      <c r="G7" s="25">
        <f t="shared" si="0"/>
        <v>0.34338296020819759</v>
      </c>
      <c r="H7" s="27">
        <f t="shared" si="1"/>
        <v>0.99007462502724253</v>
      </c>
      <c r="I7" s="27">
        <f>($B7 - $F$1*$A7 - 1) / ($F$1 * $F$1 * B7)</f>
        <v>2.8832957361278129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1.0613635506249994</v>
      </c>
      <c r="C8" s="14">
        <f>POWER((1 + $F$1), -$A8)</f>
        <v>0.94218423028672449</v>
      </c>
      <c r="D8" s="16">
        <f>($B8 - 1) / $F$1</f>
        <v>4.0909033749999626</v>
      </c>
      <c r="E8" s="16">
        <f t="shared" ref="E8:E54" si="3">1/D8</f>
        <v>0.24444478598813377</v>
      </c>
      <c r="F8" s="16">
        <f>($B8 - 1) / ($F$1 * $B8)</f>
        <v>3.8543846475517025</v>
      </c>
      <c r="G8" s="16">
        <f t="shared" si="0"/>
        <v>0.25944478598813381</v>
      </c>
      <c r="H8" s="18">
        <f t="shared" si="1"/>
        <v>1.4813904031642613</v>
      </c>
      <c r="I8" s="18">
        <f>($B8 - $F$1*$A8 - 1) / ($F$1 * $F$1 * B8)</f>
        <v>5.7098484269867553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1.0772840038843743</v>
      </c>
      <c r="C9" s="24">
        <f>POWER((1 + $F$1), -$A9)</f>
        <v>0.92826032540563996</v>
      </c>
      <c r="D9" s="26">
        <f>($B9 - 1) / $F$1</f>
        <v>5.1522669256249527</v>
      </c>
      <c r="E9" s="26">
        <f t="shared" si="3"/>
        <v>0.19408932309513513</v>
      </c>
      <c r="F9" s="26">
        <f>($B9 - 1) / ($F$1 * $B9)</f>
        <v>4.7826449729573355</v>
      </c>
      <c r="G9" s="26">
        <f t="shared" si="0"/>
        <v>0.20908932309513509</v>
      </c>
      <c r="H9" s="28">
        <f t="shared" si="1"/>
        <v>1.9702256349549911</v>
      </c>
      <c r="I9" s="28">
        <f>($B9 - $F$1*$A9 - 1) / ($F$1 * $F$1 * B9)</f>
        <v>9.4228897286091637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1.0934432639426397</v>
      </c>
      <c r="C10" s="14">
        <f>POWER((1 + $F$1), -$A10)</f>
        <v>0.91454219251787205</v>
      </c>
      <c r="D10" s="16">
        <f>($B10 - 1) / $F$1</f>
        <v>6.2295509295093128</v>
      </c>
      <c r="E10" s="16">
        <f t="shared" si="3"/>
        <v>0.16052521462871605</v>
      </c>
      <c r="F10" s="16">
        <f>($B10 - 1) / ($F$1 * $B10)</f>
        <v>5.6971871654751949</v>
      </c>
      <c r="G10" s="16">
        <f t="shared" si="0"/>
        <v>0.17552521462871604</v>
      </c>
      <c r="H10" s="18">
        <f t="shared" si="1"/>
        <v>2.4565808151801867</v>
      </c>
      <c r="I10" s="18">
        <f>($B10 - $F$1*$A10 - 1) / ($F$1 * $F$1 * B10)</f>
        <v>13.995600691197152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1.1098449129017791</v>
      </c>
      <c r="C11" s="23">
        <f>POWER((1 + $F$1), -$A11)</f>
        <v>0.90102679065800217</v>
      </c>
      <c r="D11" s="25">
        <f>($B11 - 1) / $F$1</f>
        <v>7.3229941934519411</v>
      </c>
      <c r="E11" s="25">
        <f t="shared" si="3"/>
        <v>0.13655616453911404</v>
      </c>
      <c r="F11" s="25">
        <f>($B11 - 1) / ($F$1 * $B11)</f>
        <v>6.5982139561331881</v>
      </c>
      <c r="G11" s="25">
        <f t="shared" si="0"/>
        <v>0.15155616453911402</v>
      </c>
      <c r="H11" s="27">
        <f t="shared" si="1"/>
        <v>2.9404565484134553</v>
      </c>
      <c r="I11" s="27">
        <f>($B11 - $F$1*$A11 - 1) / ($F$1 * $F$1 * B11)</f>
        <v>19.401761435144884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1.1264925865953057</v>
      </c>
      <c r="C12" s="14">
        <f>POWER((1 + $F$1), -$A12)</f>
        <v>0.88771112380098749</v>
      </c>
      <c r="D12" s="16">
        <f>($B12 - 1) / $F$1</f>
        <v>8.4328391063537147</v>
      </c>
      <c r="E12" s="16">
        <f t="shared" si="3"/>
        <v>0.11858402459576763</v>
      </c>
      <c r="F12" s="16">
        <f>($B12 - 1) / ($F$1 * $B12)</f>
        <v>7.4859250799341703</v>
      </c>
      <c r="G12" s="16">
        <f t="shared" si="0"/>
        <v>0.13358402459576763</v>
      </c>
      <c r="H12" s="18">
        <f t="shared" si="1"/>
        <v>3.421853548923989</v>
      </c>
      <c r="I12" s="18">
        <f>($B12 - $F$1*$A12 - 1) / ($F$1 * $F$1 * B12)</f>
        <v>25.615739301751837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1.1433899753942351</v>
      </c>
      <c r="C13" s="23">
        <f>POWER((1 + $F$1), -$A13)</f>
        <v>0.87459224019801729</v>
      </c>
      <c r="D13" s="25">
        <f>($B13 - 1) / $F$1</f>
        <v>9.5593316929490104</v>
      </c>
      <c r="E13" s="25">
        <f t="shared" si="3"/>
        <v>0.1046098233768374</v>
      </c>
      <c r="F13" s="25">
        <f>($B13 - 1) / ($F$1 * $B13)</f>
        <v>8.3605173201321801</v>
      </c>
      <c r="G13" s="25">
        <f t="shared" si="0"/>
        <v>0.1196098233768374</v>
      </c>
      <c r="H13" s="27">
        <f t="shared" si="1"/>
        <v>3.9007726405642207</v>
      </c>
      <c r="I13" s="27">
        <f>($B13 - $F$1*$A13 - 1) / ($F$1 * $F$1 * B13)</f>
        <v>32.612477223334906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1.1605408250251485</v>
      </c>
      <c r="C14" s="20">
        <f>POWER((1 + $F$1), -$A14)</f>
        <v>0.86166723172218462</v>
      </c>
      <c r="D14" s="21">
        <f>($B14 - 1) / $F$1</f>
        <v>10.702721668343237</v>
      </c>
      <c r="E14" s="21">
        <f t="shared" si="3"/>
        <v>9.3434177865040033E-2</v>
      </c>
      <c r="F14" s="21">
        <f>($B14 - 1) / ($F$1 * $B14)</f>
        <v>9.2221845518543581</v>
      </c>
      <c r="G14" s="21">
        <f t="shared" si="0"/>
        <v>0.10843417786504003</v>
      </c>
      <c r="H14" s="22">
        <f t="shared" si="1"/>
        <v>4.3772147566400124</v>
      </c>
      <c r="I14" s="22">
        <f>($B14 - $F$1*$A14 - 1) / ($F$1 * $F$1 * B14)</f>
        <v>40.367482308834454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1.1779489374005256</v>
      </c>
      <c r="C15" s="23">
        <f>POWER((1 + $F$1), -$A15)</f>
        <v>0.8489332332238273</v>
      </c>
      <c r="D15" s="25">
        <f>($B15 - 1) / $F$1</f>
        <v>11.863262493368376</v>
      </c>
      <c r="E15" s="25">
        <f t="shared" si="3"/>
        <v>8.4293844173051469E-2</v>
      </c>
      <c r="F15" s="25">
        <f>($B15 - 1) / ($F$1 * $B15)</f>
        <v>10.071117785078178</v>
      </c>
      <c r="G15" s="25">
        <f t="shared" si="0"/>
        <v>9.9293844173051482E-2</v>
      </c>
      <c r="H15" s="27">
        <f t="shared" si="1"/>
        <v>4.851180939762239</v>
      </c>
      <c r="I15" s="27">
        <f>($B15 - $F$1*$A15 - 1) / ($F$1 * $F$1 * B15)</f>
        <v>48.856814641071757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1.1956181714615333</v>
      </c>
      <c r="C16" s="14">
        <f>POWER((1 + $F$1), -$A16)</f>
        <v>0.83638742189539661</v>
      </c>
      <c r="D16" s="16">
        <f>($B16 - 1) / $F$1</f>
        <v>13.041211430768884</v>
      </c>
      <c r="E16" s="16">
        <f t="shared" si="3"/>
        <v>7.6679992906229719E-2</v>
      </c>
      <c r="F16" s="16">
        <f>($B16 - 1) / ($F$1 * $B16)</f>
        <v>10.907505206973562</v>
      </c>
      <c r="G16" s="16">
        <f t="shared" si="0"/>
        <v>9.1679992906229732E-2</v>
      </c>
      <c r="H16" s="18">
        <f t="shared" si="1"/>
        <v>5.3226723416829111</v>
      </c>
      <c r="I16" s="18">
        <f>($B16 - $F$1*$A16 - 1) / ($F$1 * $F$1 * B16)</f>
        <v>58.057076281920516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1.2135524440334562</v>
      </c>
      <c r="C17" s="23">
        <f>POWER((1 + $F$1), -$A17)</f>
        <v>0.82402701664571099</v>
      </c>
      <c r="D17" s="25">
        <f>($B17 - 1) / $F$1</f>
        <v>14.236829602230413</v>
      </c>
      <c r="E17" s="25">
        <f t="shared" si="3"/>
        <v>7.0240357434869838E-2</v>
      </c>
      <c r="F17" s="25">
        <f>($B17 - 1) / ($F$1 * $B17)</f>
        <v>11.73153222361927</v>
      </c>
      <c r="G17" s="25">
        <f t="shared" si="0"/>
        <v>8.5240357434869837E-2</v>
      </c>
      <c r="H17" s="27">
        <f t="shared" si="1"/>
        <v>5.791690223112786</v>
      </c>
      <c r="I17" s="27">
        <f>($B17 - $F$1*$A17 - 1) / ($F$1 * $F$1 * B17)</f>
        <v>67.945400481668329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1.2317557306939577</v>
      </c>
      <c r="C18" s="14">
        <f>POWER((1 + $F$1), -$A18)</f>
        <v>0.81184927748345925</v>
      </c>
      <c r="D18" s="16">
        <f>($B18 - 1) / $F$1</f>
        <v>15.450382046263849</v>
      </c>
      <c r="E18" s="16">
        <f t="shared" si="3"/>
        <v>6.4723318621225684E-2</v>
      </c>
      <c r="F18" s="16">
        <f>($B18 - 1) / ($F$1 * $B18)</f>
        <v>12.543381501102715</v>
      </c>
      <c r="G18" s="16">
        <f t="shared" si="0"/>
        <v>7.9723318621225697E-2</v>
      </c>
      <c r="H18" s="18">
        <f t="shared" si="1"/>
        <v>6.258235953522699</v>
      </c>
      <c r="I18" s="18">
        <f>($B18 - $F$1*$A18 - 1) / ($F$1 * $F$1 * B18)</f>
        <v>78.499441088952537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1.2502320666543669</v>
      </c>
      <c r="C19" s="24">
        <f>POWER((1 + $F$1), -$A19)</f>
        <v>0.79985150490981216</v>
      </c>
      <c r="D19" s="26">
        <f>($B19 - 1) / $F$1</f>
        <v>16.682137776957795</v>
      </c>
      <c r="E19" s="26">
        <f t="shared" si="3"/>
        <v>5.9944355655739169E-2</v>
      </c>
      <c r="F19" s="26">
        <f>($B19 - 1) / ($F$1 * $B19)</f>
        <v>13.343233006012522</v>
      </c>
      <c r="G19" s="26">
        <f t="shared" si="0"/>
        <v>7.4944355655739162E-2</v>
      </c>
      <c r="H19" s="28">
        <f t="shared" si="1"/>
        <v>6.7223110109274762</v>
      </c>
      <c r="I19" s="28">
        <f>($B19 - $F$1*$A19 - 1) / ($F$1 * $F$1 * B19)</f>
        <v>89.6973621576889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1.2689855476541823</v>
      </c>
      <c r="C20" s="14">
        <f>POWER((1 + $F$1), -$A20)</f>
        <v>0.78803103932001206</v>
      </c>
      <c r="D20" s="16">
        <f>($B20 - 1) / $F$1</f>
        <v>17.93236984361215</v>
      </c>
      <c r="E20" s="16">
        <f t="shared" si="3"/>
        <v>5.576507782970018E-2</v>
      </c>
      <c r="F20" s="16">
        <f>($B20 - 1) / ($F$1 * $B20)</f>
        <v>14.131264045332527</v>
      </c>
      <c r="G20" s="16">
        <f t="shared" si="0"/>
        <v>7.0765077829700179E-2</v>
      </c>
      <c r="H20" s="18">
        <f t="shared" si="1"/>
        <v>7.1839169816531436</v>
      </c>
      <c r="I20" s="18">
        <f>($B20 - $F$1*$A20 - 1) / ($F$1 * $F$1 * B20)</f>
        <v>101.51782774748884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1.2880203308689948</v>
      </c>
      <c r="C21" s="23">
        <f>POWER((1 + $F$1), -$A21)</f>
        <v>0.77638526041380518</v>
      </c>
      <c r="D21" s="25">
        <f>($B21 - 1) / $F$1</f>
        <v>19.201355391266322</v>
      </c>
      <c r="E21" s="25">
        <f t="shared" si="3"/>
        <v>5.2079656858746909E-2</v>
      </c>
      <c r="F21" s="25">
        <f>($B21 - 1) / ($F$1 * $B21)</f>
        <v>14.907649305746324</v>
      </c>
      <c r="G21" s="25">
        <f t="shared" si="0"/>
        <v>6.7079656858746908E-2</v>
      </c>
      <c r="H21" s="27">
        <f t="shared" si="1"/>
        <v>7.6430555600868608</v>
      </c>
      <c r="I21" s="27">
        <f>($B21 - $F$1*$A21 - 1) / ($F$1 * $F$1 * B21)</f>
        <v>113.93999191410947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1.3073406358320296</v>
      </c>
      <c r="C22" s="14">
        <f>POWER((1 + $F$1), -$A22)</f>
        <v>0.76491158661458636</v>
      </c>
      <c r="D22" s="16">
        <f>($B22 - 1) / $F$1</f>
        <v>20.489375722135311</v>
      </c>
      <c r="E22" s="16">
        <f t="shared" si="3"/>
        <v>4.880578176521351E-2</v>
      </c>
      <c r="F22" s="16">
        <f>($B22 - 1) / ($F$1 * $B22)</f>
        <v>15.672560892360908</v>
      </c>
      <c r="G22" s="16">
        <f t="shared" si="0"/>
        <v>6.380578176521351E-2</v>
      </c>
      <c r="H22" s="18">
        <f t="shared" si="1"/>
        <v>8.0997285484104431</v>
      </c>
      <c r="I22" s="18">
        <f>($B22 - $F$1*$A22 - 1) / ($F$1 * $F$1 * B22)</f>
        <v>126.94348888655669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1.32695074536951</v>
      </c>
      <c r="C23" s="23">
        <f>POWER((1 + $F$1), -$A23)</f>
        <v>0.7536074744971295</v>
      </c>
      <c r="D23" s="25">
        <f>($B23 - 1) / $F$1</f>
        <v>21.79671635796733</v>
      </c>
      <c r="E23" s="25">
        <f t="shared" si="3"/>
        <v>4.5878470113433899E-2</v>
      </c>
      <c r="F23" s="25">
        <f>($B23 - 1) / ($F$1 * $B23)</f>
        <v>16.426168366858032</v>
      </c>
      <c r="G23" s="25">
        <f t="shared" si="0"/>
        <v>6.0878470113433898E-2</v>
      </c>
      <c r="H23" s="27">
        <f t="shared" si="1"/>
        <v>8.5539378563170771</v>
      </c>
      <c r="I23" s="27">
        <f>($B23 - $F$1*$A23 - 1) / ($F$1 * $F$1 * B23)</f>
        <v>140.50842342750497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1.3468550065500522</v>
      </c>
      <c r="C24" s="20">
        <f>POWER((1 + $F$1), -$A24)</f>
        <v>0.74247041822377313</v>
      </c>
      <c r="D24" s="21">
        <f>($B24 - 1) / $F$1</f>
        <v>23.123667103336814</v>
      </c>
      <c r="E24" s="21">
        <f t="shared" si="3"/>
        <v>4.324573587446677E-2</v>
      </c>
      <c r="F24" s="21">
        <f>($B24 - 1) / ($F$1 * $B24)</f>
        <v>17.168638785081789</v>
      </c>
      <c r="G24" s="21">
        <f t="shared" si="0"/>
        <v>5.824573587446677E-2</v>
      </c>
      <c r="H24" s="22">
        <f t="shared" si="1"/>
        <v>9.0056855007109586</v>
      </c>
      <c r="I24" s="22">
        <f>($B24 - $F$1*$A24 - 1) / ($F$1 * $F$1 * B24)</f>
        <v>154.61536137375489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1.3670578316483029</v>
      </c>
      <c r="C25" s="23">
        <f>POWER((1 + $F$1), -$A25)</f>
        <v>0.73149794898893916</v>
      </c>
      <c r="D25" s="25">
        <f>($B25 - 1) / $F$1</f>
        <v>24.470522109886858</v>
      </c>
      <c r="E25" s="25">
        <f t="shared" si="3"/>
        <v>4.0865495043768137E-2</v>
      </c>
      <c r="F25" s="25">
        <f>($B25 - 1) / ($F$1 * $B25)</f>
        <v>17.900136734070724</v>
      </c>
      <c r="G25" s="25">
        <f t="shared" si="0"/>
        <v>5.5865495043768136E-2</v>
      </c>
      <c r="H25" s="27">
        <f t="shared" si="1"/>
        <v>9.4549736053912827</v>
      </c>
      <c r="I25" s="27">
        <f>($B25 - $F$1*$A25 - 1) / ($F$1 * $F$1 * B25)</f>
        <v>169.24532035353363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1.3875636991230271</v>
      </c>
      <c r="C26" s="14">
        <f>POWER((1 + $F$1), -$A26)</f>
        <v>0.72068763447186135</v>
      </c>
      <c r="D26" s="16">
        <f>($B26 - 1) / $F$1</f>
        <v>25.837579941535143</v>
      </c>
      <c r="E26" s="16">
        <f t="shared" si="3"/>
        <v>3.8703315181328274E-2</v>
      </c>
      <c r="F26" s="16">
        <f>($B26 - 1) / ($F$1 * $B26)</f>
        <v>18.620824368542575</v>
      </c>
      <c r="G26" s="16">
        <f t="shared" si="0"/>
        <v>5.370331518132828E-2</v>
      </c>
      <c r="H26" s="18">
        <f t="shared" si="1"/>
        <v>9.9018044007185164</v>
      </c>
      <c r="I26" s="18">
        <f>($B26 - $F$1*$A26 - 1) / ($F$1 * $F$1 * B26)</f>
        <v>184.37976067744145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1.4083771546098725</v>
      </c>
      <c r="C27" s="23">
        <f>POWER((1 + $F$1), -$A27)</f>
        <v>0.71003707829740037</v>
      </c>
      <c r="D27" s="25">
        <f>($B27 - 1) / $F$1</f>
        <v>27.225143640658164</v>
      </c>
      <c r="E27" s="25">
        <f t="shared" si="3"/>
        <v>3.673075202830501E-2</v>
      </c>
      <c r="F27" s="25">
        <f>($B27 - 1) / ($F$1 * $B27)</f>
        <v>19.330861446839975</v>
      </c>
      <c r="G27" s="25">
        <f t="shared" si="0"/>
        <v>5.1730752028305002E-2</v>
      </c>
      <c r="H27" s="27">
        <f t="shared" si="1"/>
        <v>10.346180223265659</v>
      </c>
      <c r="I27" s="27">
        <f>($B27 - $F$1*$A27 - 1) / ($F$1 * $F$1 * B27)</f>
        <v>200.00057639998431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1.4295028119290203</v>
      </c>
      <c r="C28" s="14">
        <f>POWER((1 + $F$1), -$A28)</f>
        <v>0.69954391950482808</v>
      </c>
      <c r="D28" s="16">
        <f>($B28 - 1) / $F$1</f>
        <v>28.633520795268019</v>
      </c>
      <c r="E28" s="16">
        <f t="shared" si="3"/>
        <v>3.4924101969509111E-2</v>
      </c>
      <c r="F28" s="16">
        <f>($B28 - 1) / ($F$1 * $B28)</f>
        <v>20.030405366344795</v>
      </c>
      <c r="G28" s="16">
        <f t="shared" si="0"/>
        <v>4.992410196950911E-2</v>
      </c>
      <c r="H28" s="18">
        <f t="shared" si="1"/>
        <v>10.788103515452102</v>
      </c>
      <c r="I28" s="18">
        <f>($B28 - $F$1*$A28 - 1) / ($F$1 * $F$1 * B28)</f>
        <v>216.09008654859494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1.4509453541079556</v>
      </c>
      <c r="C29" s="24">
        <f>POWER((1 + $F$1), -$A29)</f>
        <v>0.68920583202446117</v>
      </c>
      <c r="D29" s="26">
        <f>($B29 - 1) / $F$1</f>
        <v>30.063023607197039</v>
      </c>
      <c r="E29" s="26">
        <f t="shared" si="3"/>
        <v>3.3263453904902686E-2</v>
      </c>
      <c r="F29" s="26">
        <f>($B29 - 1) / ($F$1 * $B29)</f>
        <v>20.719611198369254</v>
      </c>
      <c r="G29" s="26">
        <f t="shared" si="0"/>
        <v>4.8263453904902685E-2</v>
      </c>
      <c r="H29" s="28">
        <f t="shared" si="1"/>
        <v>11.227576825162185</v>
      </c>
      <c r="I29" s="28">
        <f>($B29 - $F$1*$A29 - 1) / ($F$1 * $F$1 * B29)</f>
        <v>232.63102651718154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1.4727095344195746</v>
      </c>
      <c r="C30" s="14">
        <f>POWER((1 + $F$1), -$A30)</f>
        <v>0.67902052416203085</v>
      </c>
      <c r="D30" s="16">
        <f>($B30 - 1) / $F$1</f>
        <v>31.513968961304975</v>
      </c>
      <c r="E30" s="16">
        <f t="shared" si="3"/>
        <v>3.1731959919991955E-2</v>
      </c>
      <c r="F30" s="16">
        <f>($B30 - 1) / ($F$1 * $B30)</f>
        <v>21.398631722531277</v>
      </c>
      <c r="G30" s="16">
        <f t="shared" si="0"/>
        <v>4.6731959919991954E-2</v>
      </c>
      <c r="H30" s="18">
        <f t="shared" si="1"/>
        <v>11.664602805347291</v>
      </c>
      <c r="I30" s="18">
        <f>($B30 - $F$1*$A30 - 1) / ($F$1 * $F$1 * B30)</f>
        <v>249.60653962123189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1.4948001774358681</v>
      </c>
      <c r="C31" s="23">
        <f>POWER((1 + $F$1), -$A31)</f>
        <v>0.66898573809067086</v>
      </c>
      <c r="D31" s="25">
        <f>($B31 - 1) / $F$1</f>
        <v>32.98667849572454</v>
      </c>
      <c r="E31" s="25">
        <f t="shared" si="3"/>
        <v>3.0315268029474738E-2</v>
      </c>
      <c r="F31" s="25">
        <f>($B31 - 1) / ($F$1 * $B31)</f>
        <v>22.067617460621943</v>
      </c>
      <c r="G31" s="25">
        <f t="shared" si="0"/>
        <v>4.5315268029474734E-2</v>
      </c>
      <c r="H31" s="27">
        <f t="shared" si="1"/>
        <v>12.099184213612137</v>
      </c>
      <c r="I31" s="27">
        <f>($B31 - $F$1*$A31 - 1) / ($F$1 * $F$1 * B31)</f>
        <v>267.00016881158859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1.5172221800974057</v>
      </c>
      <c r="C32" s="14">
        <f>POWER((1 + $F$1), -$A32)</f>
        <v>0.65909924935041486</v>
      </c>
      <c r="D32" s="16">
        <f>($B32 - 1) / $F$1</f>
        <v>34.481478673160382</v>
      </c>
      <c r="E32" s="16">
        <f t="shared" si="3"/>
        <v>2.9001076475829262E-2</v>
      </c>
      <c r="F32" s="16">
        <f>($B32 - 1) / ($F$1 * $B32)</f>
        <v>22.726716709972344</v>
      </c>
      <c r="G32" s="16">
        <f t="shared" si="0"/>
        <v>4.4001076475829265E-2</v>
      </c>
      <c r="H32" s="18">
        <f t="shared" si="1"/>
        <v>12.531323911785385</v>
      </c>
      <c r="I32" s="18">
        <f>($B32 - $F$1*$A32 - 1) / ($F$1 * $F$1 * B32)</f>
        <v>284.79584854404891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1.5399805127988668</v>
      </c>
      <c r="C33" s="23">
        <f>POWER((1 + $F$1), -$A33)</f>
        <v>0.64935886635508844</v>
      </c>
      <c r="D33" s="25">
        <f>($B33 - 1) / $F$1</f>
        <v>35.998700853257787</v>
      </c>
      <c r="E33" s="25">
        <f t="shared" si="3"/>
        <v>2.7778780241995944E-2</v>
      </c>
      <c r="F33" s="25">
        <f>($B33 - 1) / ($F$1 * $B33)</f>
        <v>23.376075576327434</v>
      </c>
      <c r="G33" s="25">
        <f t="shared" si="0"/>
        <v>4.2778780241995946E-2</v>
      </c>
      <c r="H33" s="27">
        <f t="shared" si="1"/>
        <v>12.961024865474501</v>
      </c>
      <c r="I33" s="27">
        <f>($B33 - $F$1*$A33 - 1) / ($F$1 * $F$1 * B33)</f>
        <v>302.97789680199105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1.5630802204908494</v>
      </c>
      <c r="C34" s="20">
        <f>POWER((1 + $F$1), -$A34)</f>
        <v>0.63976242990649135</v>
      </c>
      <c r="D34" s="21">
        <f>($B34 - 1) / $F$1</f>
        <v>37.538681366056629</v>
      </c>
      <c r="E34" s="21">
        <f t="shared" si="3"/>
        <v>2.6639188261530781E-2</v>
      </c>
      <c r="F34" s="21">
        <f>($B34 - 1) / ($F$1 * $B34)</f>
        <v>24.015838006233917</v>
      </c>
      <c r="G34" s="21">
        <f t="shared" si="0"/>
        <v>4.1639188261530777E-2</v>
      </c>
      <c r="H34" s="22">
        <f t="shared" si="1"/>
        <v>13.388290143605104</v>
      </c>
      <c r="I34" s="22">
        <f>($B34 - $F$1*$A34 - 1) / ($F$1 * $F$1 * B34)</f>
        <v>321.5310072692784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1.586526423798212</v>
      </c>
      <c r="C35" s="23">
        <f>POWER((1 + $F$1), -$A35)</f>
        <v>0.63030781271575509</v>
      </c>
      <c r="D35" s="25">
        <f>($B35 - 1) / $F$1</f>
        <v>39.101761586547468</v>
      </c>
      <c r="E35" s="25">
        <f t="shared" si="3"/>
        <v>2.5574295362284626E-2</v>
      </c>
      <c r="F35" s="25">
        <f>($B35 - 1) / ($F$1 * $B35)</f>
        <v>24.646145818949662</v>
      </c>
      <c r="G35" s="25">
        <f t="shared" si="0"/>
        <v>4.0574295362284629E-2</v>
      </c>
      <c r="H35" s="27">
        <f t="shared" si="1"/>
        <v>13.813122917945094</v>
      </c>
      <c r="I35" s="27">
        <f>($B35 - $F$1*$A35 - 1) / ($F$1 * $F$1 * B35)</f>
        <v>340.44024165075024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1.6103243201551849</v>
      </c>
      <c r="C36" s="14">
        <f>POWER((1 + $F$1), -$A36)</f>
        <v>0.62099291893177844</v>
      </c>
      <c r="D36" s="16">
        <f>($B36 - 1) / $F$1</f>
        <v>40.688288010345659</v>
      </c>
      <c r="E36" s="16">
        <f t="shared" si="3"/>
        <v>2.4577096970649977E-2</v>
      </c>
      <c r="F36" s="16">
        <f>($B36 - 1) / ($F$1 * $B36)</f>
        <v>25.267138737881439</v>
      </c>
      <c r="G36" s="16">
        <f t="shared" si="0"/>
        <v>3.9577096970649969E-2</v>
      </c>
      <c r="H36" s="18">
        <f t="shared" si="1"/>
        <v>14.235526462613388</v>
      </c>
      <c r="I36" s="18">
        <f>($B36 - $F$1*$A36 - 1) / ($F$1 * $F$1 * B36)</f>
        <v>359.69102213763506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1.6344791849575124</v>
      </c>
      <c r="C37" s="23">
        <f>POWER((1 + $F$1), -$A37)</f>
        <v>0.61181568367662909</v>
      </c>
      <c r="D37" s="25">
        <f>($B37 - 1) / $F$1</f>
        <v>42.298612330500831</v>
      </c>
      <c r="E37" s="25">
        <f t="shared" si="3"/>
        <v>2.3641437505951383E-2</v>
      </c>
      <c r="F37" s="25">
        <f>($B37 - 1) / ($F$1 * $B37)</f>
        <v>25.87895442155806</v>
      </c>
      <c r="G37" s="25">
        <f t="shared" si="0"/>
        <v>3.8641437505951386E-2</v>
      </c>
      <c r="H37" s="27">
        <f t="shared" si="1"/>
        <v>14.655504153573634</v>
      </c>
      <c r="I37" s="27">
        <f>($B37 - $F$1*$A37 - 1) / ($F$1 * $F$1 * B37)</f>
        <v>379.26912401528688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1.6589963727318748</v>
      </c>
      <c r="C38" s="14">
        <f>POWER((1 + $F$1), -$A38)</f>
        <v>0.60277407258781202</v>
      </c>
      <c r="D38" s="16">
        <f>($B38 - 1) / $F$1</f>
        <v>43.933091515458322</v>
      </c>
      <c r="E38" s="16">
        <f t="shared" si="3"/>
        <v>2.2761885528773666E-2</v>
      </c>
      <c r="F38" s="16">
        <f>($B38 - 1) / ($F$1 * $B38)</f>
        <v>26.481728494145862</v>
      </c>
      <c r="G38" s="16">
        <f t="shared" si="0"/>
        <v>3.7761885528773673E-2</v>
      </c>
      <c r="H38" s="18">
        <f t="shared" si="1"/>
        <v>15.073059468113021</v>
      </c>
      <c r="I38" s="18">
        <f>($B38 - $F$1*$A38 - 1) / ($F$1 * $F$1 * B38)</f>
        <v>399.16066841068363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1.6838813183228529</v>
      </c>
      <c r="C39" s="24">
        <f>POWER((1 + $F$1), -$A39)</f>
        <v>0.59386608136730257</v>
      </c>
      <c r="D39" s="26">
        <f>($B39 - 1) / $F$1</f>
        <v>45.5920878881902</v>
      </c>
      <c r="E39" s="26">
        <f t="shared" si="3"/>
        <v>2.1933630292440102E-2</v>
      </c>
      <c r="F39" s="26">
        <f>($B39 - 1) / ($F$1 * $B39)</f>
        <v>27.075594575513168</v>
      </c>
      <c r="G39" s="26">
        <f t="shared" si="0"/>
        <v>3.6933630292440102E-2</v>
      </c>
      <c r="H39" s="28">
        <f t="shared" si="1"/>
        <v>15.488195984306435</v>
      </c>
      <c r="I39" s="28">
        <f>($B39 - $F$1*$A39 - 1) / ($F$1 * $F$1 * B39)</f>
        <v>419.3521151771721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1.7091395380976955</v>
      </c>
      <c r="C40" s="14">
        <f>POWER((1 + $F$1), -$A40)</f>
        <v>0.58508973533724395</v>
      </c>
      <c r="D40" s="16">
        <f>($B40 - 1) / $F$1</f>
        <v>47.275969206513032</v>
      </c>
      <c r="E40" s="16">
        <f t="shared" si="3"/>
        <v>2.1152395535917089E-2</v>
      </c>
      <c r="F40" s="16">
        <f>($B40 - 1) / ($F$1 * $B40)</f>
        <v>27.660684310850407</v>
      </c>
      <c r="G40" s="16">
        <f t="shared" si="0"/>
        <v>3.6152395535917085E-2</v>
      </c>
      <c r="H40" s="18">
        <f t="shared" si="1"/>
        <v>15.900917380465652</v>
      </c>
      <c r="I40" s="18">
        <f>($B40 - $F$1*$A40 - 1) / ($F$1 * $F$1 * B40)</f>
        <v>439.83025591397478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1.8140184086689415</v>
      </c>
      <c r="C41" s="23">
        <f>POWER((1 + $F$1), -$A41)</f>
        <v>0.55126232193738456</v>
      </c>
      <c r="D41" s="25">
        <f>($B41 - 1) / $F$1</f>
        <v>54.267893911262767</v>
      </c>
      <c r="E41" s="25">
        <f t="shared" si="3"/>
        <v>1.8427101697279243E-2</v>
      </c>
      <c r="F41" s="25">
        <f>($B41 - 1) / ($F$1 * $B41)</f>
        <v>29.915845204174367</v>
      </c>
      <c r="G41" s="25">
        <f t="shared" si="0"/>
        <v>3.3427101697279242E-2</v>
      </c>
      <c r="H41" s="27">
        <f t="shared" si="1"/>
        <v>17.527728807255365</v>
      </c>
      <c r="I41" s="27">
        <f>($B41 - $F$1*$A41 - 1) / ($F$1 * $F$1 * B41)</f>
        <v>524.35682177859928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2.0434782893129761</v>
      </c>
      <c r="C42" s="14">
        <f>POWER((1 + $F$1), -$A42)</f>
        <v>0.4893616953161774</v>
      </c>
      <c r="D42" s="16">
        <f>($B42 - 1) / $F$1</f>
        <v>69.565219287531747</v>
      </c>
      <c r="E42" s="16">
        <f t="shared" si="3"/>
        <v>1.4374999608162397E-2</v>
      </c>
      <c r="F42" s="16">
        <f>($B42 - 1) / ($F$1 * $B42)</f>
        <v>34.042553645588178</v>
      </c>
      <c r="G42" s="16">
        <f t="shared" si="0"/>
        <v>2.9374999608162394E-2</v>
      </c>
      <c r="H42" s="18">
        <f t="shared" si="1"/>
        <v>20.666667920546999</v>
      </c>
      <c r="I42" s="18">
        <f>($B42 - $F$1*$A42 - 1) / ($F$1 * $F$1 * B42)</f>
        <v>703.54615136077746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2.1052424206074605</v>
      </c>
      <c r="C43" s="23">
        <f>POWER((1 + $F$1), -$A43)</f>
        <v>0.47500467889652986</v>
      </c>
      <c r="D43" s="25">
        <f>($B43 - 1) / $F$1</f>
        <v>73.68282804049737</v>
      </c>
      <c r="E43" s="25">
        <f t="shared" si="3"/>
        <v>1.3571683207522688E-2</v>
      </c>
      <c r="F43" s="25">
        <f>($B43 - 1) / ($F$1 * $B43)</f>
        <v>34.999688073564684</v>
      </c>
      <c r="G43" s="25">
        <f t="shared" si="0"/>
        <v>2.8571683207522684E-2</v>
      </c>
      <c r="H43" s="27">
        <f t="shared" si="1"/>
        <v>21.427722641591032</v>
      </c>
      <c r="I43" s="27">
        <f>($B43 - $F$1*$A43 - 1) / ($F$1 * $F$1 * B43)</f>
        <v>749.96360858254559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2.4432197756897223</v>
      </c>
      <c r="C44" s="20">
        <f>POWER((1 + $F$1), -$A44)</f>
        <v>0.40929596671985818</v>
      </c>
      <c r="D44" s="21">
        <f>($B44 - 1) / $F$1</f>
        <v>96.214651712648148</v>
      </c>
      <c r="E44" s="21">
        <f t="shared" si="3"/>
        <v>1.0393427427109237E-2</v>
      </c>
      <c r="F44" s="21">
        <f>($B44 - 1) / ($F$1 * $B44)</f>
        <v>39.380268885342787</v>
      </c>
      <c r="G44" s="21">
        <f t="shared" si="0"/>
        <v>2.5393427427109237E-2</v>
      </c>
      <c r="H44" s="22">
        <f t="shared" si="1"/>
        <v>25.092956958229724</v>
      </c>
      <c r="I44" s="22">
        <f>($B44 - $F$1*$A44 - 1) / ($F$1 * $F$1 * B44)</f>
        <v>988.16739214341976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2.9211579606888036</v>
      </c>
      <c r="C45" s="23">
        <f>POWER((1 + $F$1), -$A45)</f>
        <v>0.34232999839700617</v>
      </c>
      <c r="D45" s="25">
        <f>($B45 - 1) / $F$1</f>
        <v>128.07719737925359</v>
      </c>
      <c r="E45" s="25">
        <f t="shared" si="3"/>
        <v>7.8077910858625928E-3</v>
      </c>
      <c r="F45" s="25">
        <f>($B45 - 1) / ($F$1 * $B45)</f>
        <v>43.844666773532921</v>
      </c>
      <c r="G45" s="25">
        <f t="shared" si="0"/>
        <v>2.2807791085862592E-2</v>
      </c>
      <c r="H45" s="27">
        <f t="shared" si="1"/>
        <v>29.189269454526215</v>
      </c>
      <c r="I45" s="27">
        <f>($B45 - $F$1*$A45 - 1) / ($F$1 * $F$1 * B45)</f>
        <v>1279.793792596565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3.2906627869897984</v>
      </c>
      <c r="C46" s="14">
        <f>POWER((1 + $F$1), -$A46)</f>
        <v>0.30389014758779664</v>
      </c>
      <c r="D46" s="16">
        <f>($B46 - 1) / $F$1</f>
        <v>152.71085246598656</v>
      </c>
      <c r="E46" s="16">
        <f t="shared" si="3"/>
        <v>6.5483230815094233E-3</v>
      </c>
      <c r="F46" s="16">
        <f>($B46 - 1) / ($F$1 * $B46)</f>
        <v>46.407323494146894</v>
      </c>
      <c r="G46" s="16">
        <f t="shared" si="0"/>
        <v>2.1548323081509422E-2</v>
      </c>
      <c r="H46" s="18">
        <f t="shared" si="1"/>
        <v>31.742276898616417</v>
      </c>
      <c r="I46" s="18">
        <f>($B46 - $F$1*$A46 - 1) / ($F$1 * $F$1 * B46)</f>
        <v>1473.0741124748779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3.4925895395090487</v>
      </c>
      <c r="C47" s="23">
        <f>POWER((1 + $F$1), -$A47)</f>
        <v>0.28632050479672727</v>
      </c>
      <c r="D47" s="25">
        <f>($B47 - 1) / $F$1</f>
        <v>166.17263596726991</v>
      </c>
      <c r="E47" s="25">
        <f t="shared" si="3"/>
        <v>6.017837980237398E-3</v>
      </c>
      <c r="F47" s="25">
        <f>($B47 - 1) / ($F$1 * $B47)</f>
        <v>47.578633013551517</v>
      </c>
      <c r="G47" s="25">
        <f t="shared" si="0"/>
        <v>2.1017837980237399E-2</v>
      </c>
      <c r="H47" s="27">
        <f t="shared" si="1"/>
        <v>32.966773977337247</v>
      </c>
      <c r="I47" s="27">
        <f>($B47 - $F$1*$A47 - 1) / ($F$1 * $F$1 * B47)</f>
        <v>1568.5140407084289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3.8189485056926955</v>
      </c>
      <c r="C48" s="14">
        <f>POWER((1 + $F$1), -$A48)</f>
        <v>0.26185218221962281</v>
      </c>
      <c r="D48" s="16">
        <f>($B48 - 1) / $F$1</f>
        <v>187.92990037951304</v>
      </c>
      <c r="E48" s="16">
        <f t="shared" si="3"/>
        <v>5.3211330287546614E-3</v>
      </c>
      <c r="F48" s="16">
        <f>($B48 - 1) / ($F$1 * $B48)</f>
        <v>49.209854518691813</v>
      </c>
      <c r="G48" s="16">
        <f t="shared" si="0"/>
        <v>2.032113302875466E-2</v>
      </c>
      <c r="H48" s="18">
        <f t="shared" si="1"/>
        <v>34.739868494138705</v>
      </c>
      <c r="I48" s="18">
        <f>($B48 - $F$1*$A48 - 1) / ($F$1 * $F$1 * B48)</f>
        <v>1709.543874595051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4.1758035188934874</v>
      </c>
      <c r="C49" s="24">
        <f>POWER((1 + $F$1), -$A49)</f>
        <v>0.23947486884272323</v>
      </c>
      <c r="D49" s="26">
        <f>($B49 - 1) / $F$1</f>
        <v>211.72023459289917</v>
      </c>
      <c r="E49" s="26">
        <f t="shared" si="3"/>
        <v>4.7232141128259394E-3</v>
      </c>
      <c r="F49" s="26">
        <f>($B49 - 1) / ($F$1 * $B49)</f>
        <v>50.701675410485116</v>
      </c>
      <c r="G49" s="26">
        <f t="shared" si="0"/>
        <v>1.9723214112825939E-2</v>
      </c>
      <c r="H49" s="28">
        <f t="shared" si="1"/>
        <v>36.438096344580657</v>
      </c>
      <c r="I49" s="28">
        <f>($B49 - $F$1*$A49 - 1) / ($F$1 * $F$1 * B49)</f>
        <v>1847.4725334389127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4.4320456495251586</v>
      </c>
      <c r="C50" s="14">
        <f>POWER((1 + $F$1), -$A50)</f>
        <v>0.22562944497359547</v>
      </c>
      <c r="D50" s="16">
        <f>($B50 - 1) / $F$1</f>
        <v>228.80304330167723</v>
      </c>
      <c r="E50" s="16">
        <f t="shared" si="3"/>
        <v>4.3705712370333211E-3</v>
      </c>
      <c r="F50" s="16">
        <f>($B50 - 1) / ($F$1 * $B50)</f>
        <v>51.624703668426967</v>
      </c>
      <c r="G50" s="16">
        <f t="shared" si="0"/>
        <v>1.937057123703332E-2</v>
      </c>
      <c r="H50" s="18">
        <f t="shared" si="1"/>
        <v>37.529525086444529</v>
      </c>
      <c r="I50" s="18">
        <f>($B50 - $F$1*$A50 - 1) / ($F$1 * $F$1 * B50)</f>
        <v>1937.450611404495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4.9926665676420674</v>
      </c>
      <c r="C51" s="23">
        <f>POWER((1 + $F$1), -$A51)</f>
        <v>0.2002937681601035</v>
      </c>
      <c r="D51" s="25">
        <f>($B51 - 1) / $F$1</f>
        <v>266.17777117613781</v>
      </c>
      <c r="E51" s="25">
        <f t="shared" si="3"/>
        <v>3.7568877204936474E-3</v>
      </c>
      <c r="F51" s="25">
        <f>($B51 - 1) / ($F$1 * $B51)</f>
        <v>53.313748789326439</v>
      </c>
      <c r="G51" s="25">
        <f t="shared" si="0"/>
        <v>1.8756887720493644E-2</v>
      </c>
      <c r="H51" s="27">
        <f t="shared" si="1"/>
        <v>39.617075079112404</v>
      </c>
      <c r="I51" s="27">
        <f>($B51 - $F$1*$A51 - 1) / ($F$1 * $F$1 * B51)</f>
        <v>2112.1347885356836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5.9693228723213387</v>
      </c>
      <c r="C52" s="14">
        <f>POWER((1 + $F$1), -$A52)</f>
        <v>0.16752318837314323</v>
      </c>
      <c r="D52" s="16">
        <f>($B52 - 1) / $F$1</f>
        <v>331.28819148808924</v>
      </c>
      <c r="E52" s="16">
        <f t="shared" si="3"/>
        <v>3.0185199040997294E-3</v>
      </c>
      <c r="F52" s="16">
        <f>($B52 - 1) / ($F$1 * $B52)</f>
        <v>55.498454108457125</v>
      </c>
      <c r="G52" s="16">
        <f t="shared" si="0"/>
        <v>1.8018519904099726E-2</v>
      </c>
      <c r="H52" s="18">
        <f t="shared" si="1"/>
        <v>42.518507433868827</v>
      </c>
      <c r="I52" s="18">
        <f>($B52 - $F$1*$A52 - 1) / ($F$1 * $F$1 * B52)</f>
        <v>2359.7114335786623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35.63281555401867</v>
      </c>
      <c r="C53" s="23">
        <f>POWER((1 + $F$1), -$A53)</f>
        <v>2.8064018642703636E-2</v>
      </c>
      <c r="D53" s="25">
        <f>($B53 - 1) / $F$1</f>
        <v>2308.8543702679112</v>
      </c>
      <c r="E53" s="25">
        <f t="shared" si="3"/>
        <v>4.3311523363163159E-4</v>
      </c>
      <c r="F53" s="25">
        <f>($B53 - 1) / ($F$1 * $B53)</f>
        <v>64.795732090486425</v>
      </c>
      <c r="G53" s="25">
        <f t="shared" si="0"/>
        <v>1.5433115233631632E-2</v>
      </c>
      <c r="H53" s="27">
        <f t="shared" si="1"/>
        <v>59.736822928560557</v>
      </c>
      <c r="I53" s="27">
        <f>($B53 - $F$1*$A53 - 1) / ($F$1 * $F$1 * B53)</f>
        <v>3870.6911744158365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212.70378089181119</v>
      </c>
      <c r="C54" s="15">
        <f>POWER((1 + $F$1), -$A54)</f>
        <v>4.7013738815890448E-3</v>
      </c>
      <c r="D54" s="17">
        <f>($B54 - 1) / $F$1</f>
        <v>14113.585392787414</v>
      </c>
      <c r="E54" s="17">
        <f t="shared" si="3"/>
        <v>7.08537180432577E-5</v>
      </c>
      <c r="F54" s="17">
        <f>($B54 - 1) / ($F$1 * $B54)</f>
        <v>66.353241741227393</v>
      </c>
      <c r="G54" s="17">
        <f t="shared" si="0"/>
        <v>1.5070853718043259E-2</v>
      </c>
      <c r="H54" s="19">
        <f t="shared" si="1"/>
        <v>64.966177433628488</v>
      </c>
      <c r="I54" s="19">
        <f>($B54 - $F$1*$A54 - 1) / ($F$1 * $F$1 * B54)</f>
        <v>4310.7164762570228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8A88-A521-4481-A545-EF9EE11C721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A7</v>
      </c>
      <c r="B1" s="5"/>
      <c r="C1" s="48" t="s">
        <v>35</v>
      </c>
      <c r="E1" s="1" t="s">
        <v>3</v>
      </c>
      <c r="F1" s="2">
        <f>VLOOKUP(C1,Summary!A10:'Summary'!D39, 3, FALSE)</f>
        <v>1.7500000000000002E-2</v>
      </c>
      <c r="I1" s="6" t="str">
        <f>"p. " &amp; VLOOKUP(C1,Summary!A10:'Summary'!D39, 4, FALSE)</f>
        <v>p. 822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1.0175000000000001</v>
      </c>
      <c r="C5" s="23">
        <f>POWER((1 + $F$1), -$A5)</f>
        <v>0.98280098280098271</v>
      </c>
      <c r="D5" s="25">
        <f>($B5 - 1) / $F$1</f>
        <v>1.000000000000004</v>
      </c>
      <c r="E5" s="25">
        <f>1/D5</f>
        <v>0.999999999999996</v>
      </c>
      <c r="F5" s="25">
        <f>($B5 - 1) / ($F$1 * $B5)</f>
        <v>0.9828009828009866</v>
      </c>
      <c r="G5" s="25">
        <f>1/F5</f>
        <v>1.0174999999999961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1.0353062500000001</v>
      </c>
      <c r="C6" s="14">
        <f>POWER((1 + $F$1), -$A6)</f>
        <v>0.96589777179457759</v>
      </c>
      <c r="D6" s="16">
        <f>($B6 - 1) / $F$1</f>
        <v>2.0175000000000054</v>
      </c>
      <c r="E6" s="16">
        <f>1/D6</f>
        <v>0.4956629491945464</v>
      </c>
      <c r="F6" s="16">
        <f>($B6 - 1) / ($F$1 * $B6)</f>
        <v>1.9486987545955654</v>
      </c>
      <c r="G6" s="16">
        <f t="shared" ref="G6:G54" si="0">1/F6</f>
        <v>0.51316294919454641</v>
      </c>
      <c r="H6" s="18">
        <f t="shared" ref="H6:H54" si="1">I6*G6</f>
        <v>0.49566294919482873</v>
      </c>
      <c r="I6" s="18">
        <f>($B6 - $F$1*$A6 - 1) / ($F$1 * $F$1 * B6)</f>
        <v>0.9658977717951277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1.0534241093750001</v>
      </c>
      <c r="C7" s="23">
        <f>POWER((1 + $F$1), -$A7)</f>
        <v>0.9492852794049903</v>
      </c>
      <c r="D7" s="25">
        <f>($B7 - 1) / $F$1</f>
        <v>3.0528062500000046</v>
      </c>
      <c r="E7" s="25">
        <f>1/D7</f>
        <v>0.32756746354276445</v>
      </c>
      <c r="F7" s="25">
        <f>($B7 - 1) / ($F$1 * $B7)</f>
        <v>2.8979840340005549</v>
      </c>
      <c r="G7" s="25">
        <f t="shared" si="0"/>
        <v>0.34506746354276446</v>
      </c>
      <c r="H7" s="27">
        <f t="shared" si="1"/>
        <v>0.98843482124039084</v>
      </c>
      <c r="I7" s="27">
        <f>($B7 - $F$1*$A7 - 1) / ($F$1 * $F$1 * B7)</f>
        <v>2.8644683306048453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1.0718590312890628</v>
      </c>
      <c r="C8" s="14">
        <f>POWER((1 + $F$1), -$A8)</f>
        <v>0.93295850555772986</v>
      </c>
      <c r="D8" s="16">
        <f>($B8 - 1) / $F$1</f>
        <v>4.106230359375016</v>
      </c>
      <c r="E8" s="16">
        <f t="shared" ref="E8:E54" si="3">1/D8</f>
        <v>0.24353236727620023</v>
      </c>
      <c r="F8" s="16">
        <f>($B8 - 1) / ($F$1 * $B8)</f>
        <v>3.8309425395582952</v>
      </c>
      <c r="G8" s="16">
        <f t="shared" si="0"/>
        <v>0.26103236727620022</v>
      </c>
      <c r="H8" s="18">
        <f t="shared" si="1"/>
        <v>1.4783160511541957</v>
      </c>
      <c r="I8" s="18">
        <f>($B8 - $F$1*$A8 - 1) / ($F$1 * $F$1 * B8)</f>
        <v>5.663343847278445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1.0906165643366215</v>
      </c>
      <c r="C9" s="24">
        <f>POWER((1 + $F$1), -$A9)</f>
        <v>0.91691253617467294</v>
      </c>
      <c r="D9" s="26">
        <f>($B9 - 1) / $F$1</f>
        <v>5.1780893906640832</v>
      </c>
      <c r="E9" s="26">
        <f t="shared" si="3"/>
        <v>0.19312142463260012</v>
      </c>
      <c r="F9" s="26">
        <f>($B9 - 1) / ($F$1 * $B9)</f>
        <v>4.7478550757329723</v>
      </c>
      <c r="G9" s="26">
        <f t="shared" si="0"/>
        <v>0.21062142463260008</v>
      </c>
      <c r="H9" s="28">
        <f t="shared" si="1"/>
        <v>1.9653072478285984</v>
      </c>
      <c r="I9" s="28">
        <f>($B9 - $F$1*$A9 - 1) / ($F$1 * $F$1 * B9)</f>
        <v>9.3309939919778095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1.1097023542125124</v>
      </c>
      <c r="C10" s="14">
        <f>POWER((1 + $F$1), -$A10)</f>
        <v>0.90114254169501029</v>
      </c>
      <c r="D10" s="16">
        <f>($B10 - 1) / $F$1</f>
        <v>6.2687059550007076</v>
      </c>
      <c r="E10" s="16">
        <f t="shared" si="3"/>
        <v>0.15952255651778888</v>
      </c>
      <c r="F10" s="16">
        <f>($B10 - 1) / ($F$1 * $B10)</f>
        <v>5.6489976174279848</v>
      </c>
      <c r="G10" s="16">
        <f t="shared" si="0"/>
        <v>0.17702255651778886</v>
      </c>
      <c r="H10" s="18">
        <f t="shared" si="1"/>
        <v>2.4494091939009777</v>
      </c>
      <c r="I10" s="18">
        <f>($B10 - $F$1*$A10 - 1) / ($F$1 * $F$1 * B10)</f>
        <v>13.836706700452822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1.1291221454112312</v>
      </c>
      <c r="C11" s="23">
        <f>POWER((1 + $F$1), -$A11)</f>
        <v>0.88564377562163177</v>
      </c>
      <c r="D11" s="25">
        <f>($B11 - 1) / $F$1</f>
        <v>7.3784083092132127</v>
      </c>
      <c r="E11" s="25">
        <f t="shared" si="3"/>
        <v>0.13553058574317822</v>
      </c>
      <c r="F11" s="25">
        <f>($B11 - 1) / ($F$1 * $B11)</f>
        <v>6.5346413930496103</v>
      </c>
      <c r="G11" s="25">
        <f t="shared" si="0"/>
        <v>0.15303058574317824</v>
      </c>
      <c r="H11" s="27">
        <f t="shared" si="1"/>
        <v>2.9306228455858356</v>
      </c>
      <c r="I11" s="27">
        <f>($B11 - $F$1*$A11 - 1) / ($F$1 * $F$1 * B11)</f>
        <v>19.150569354182036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1.1488817829559281</v>
      </c>
      <c r="C12" s="14">
        <f>POWER((1 + $F$1), -$A12)</f>
        <v>0.8704115730925126</v>
      </c>
      <c r="D12" s="16">
        <f>($B12 - 1) / $F$1</f>
        <v>8.5075304546244634</v>
      </c>
      <c r="E12" s="16">
        <f t="shared" si="3"/>
        <v>0.11754292333522322</v>
      </c>
      <c r="F12" s="16">
        <f>($B12 - 1) / ($F$1 * $B12)</f>
        <v>7.4050529661421383</v>
      </c>
      <c r="G12" s="16">
        <f t="shared" si="0"/>
        <v>0.13504292333522322</v>
      </c>
      <c r="H12" s="18">
        <f t="shared" si="1"/>
        <v>3.4089493324694335</v>
      </c>
      <c r="I12" s="18">
        <f>($B12 - $F$1*$A12 - 1) / ($F$1 * $F$1 * B12)</f>
        <v>25.243450365831038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1.1689872141576569</v>
      </c>
      <c r="C13" s="23">
        <f>POWER((1 + $F$1), -$A13)</f>
        <v>0.85544134947667083</v>
      </c>
      <c r="D13" s="25">
        <f>($B13 - 1) / $F$1</f>
        <v>9.6564122375803958</v>
      </c>
      <c r="E13" s="25">
        <f t="shared" si="3"/>
        <v>0.10355813063864905</v>
      </c>
      <c r="F13" s="25">
        <f>($B13 - 1) / ($F$1 * $B13)</f>
        <v>8.2604943156188124</v>
      </c>
      <c r="G13" s="25">
        <f t="shared" si="0"/>
        <v>0.12105813063864904</v>
      </c>
      <c r="H13" s="27">
        <f t="shared" si="1"/>
        <v>3.8843899572662162</v>
      </c>
      <c r="I13" s="27">
        <f>($B13 - $F$1*$A13 - 1) / ($F$1 * $F$1 * B13)</f>
        <v>32.086981161644381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1.189444490405416</v>
      </c>
      <c r="C14" s="20">
        <f>POWER((1 + $F$1), -$A14)</f>
        <v>0.84072859899427099</v>
      </c>
      <c r="D14" s="21">
        <f>($B14 - 1) / $F$1</f>
        <v>10.825399451738056</v>
      </c>
      <c r="E14" s="21">
        <f t="shared" si="3"/>
        <v>9.2375344157803477E-2</v>
      </c>
      <c r="F14" s="21">
        <f>($B14 - 1) / ($F$1 * $B14)</f>
        <v>9.1012229146130856</v>
      </c>
      <c r="G14" s="21">
        <f t="shared" si="0"/>
        <v>0.10987534415780348</v>
      </c>
      <c r="H14" s="22">
        <f t="shared" si="1"/>
        <v>4.3569461955408624</v>
      </c>
      <c r="I14" s="22">
        <f>($B14 - $F$1*$A14 - 1) / ($F$1 * $F$1 * B14)</f>
        <v>39.653538552592799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1.2102597689875108</v>
      </c>
      <c r="C15" s="23">
        <f>POWER((1 + $F$1), -$A15)</f>
        <v>0.82626889336046294</v>
      </c>
      <c r="D15" s="25">
        <f>($B15 - 1) / $F$1</f>
        <v>12.01484394214347</v>
      </c>
      <c r="E15" s="25">
        <f t="shared" si="3"/>
        <v>8.323037775733258E-2</v>
      </c>
      <c r="F15" s="25">
        <f>($B15 - 1) / ($F$1 * $B15)</f>
        <v>9.9274918079735475</v>
      </c>
      <c r="G15" s="25">
        <f t="shared" si="0"/>
        <v>0.10073037775733258</v>
      </c>
      <c r="H15" s="27">
        <f t="shared" si="1"/>
        <v>4.826619695390983</v>
      </c>
      <c r="I15" s="27">
        <f>($B15 - $F$1*$A15 - 1) / ($F$1 * $F$1 * B15)</f>
        <v>47.916227486197762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1.2314393149447924</v>
      </c>
      <c r="C16" s="14">
        <f>POWER((1 + $F$1), -$A16)</f>
        <v>0.81205788045254323</v>
      </c>
      <c r="D16" s="16">
        <f>($B16 - 1) / $F$1</f>
        <v>13.225103711130995</v>
      </c>
      <c r="E16" s="16">
        <f t="shared" si="3"/>
        <v>7.561377376257121E-2</v>
      </c>
      <c r="F16" s="16">
        <f>($B16 - 1) / ($F$1 * $B16)</f>
        <v>10.739549688426099</v>
      </c>
      <c r="G16" s="16">
        <f t="shared" si="0"/>
        <v>9.3113773762571225E-2</v>
      </c>
      <c r="H16" s="18">
        <f t="shared" si="1"/>
        <v>5.2934122770940357</v>
      </c>
      <c r="I16" s="18">
        <f>($B16 - $F$1*$A16 - 1) / ($F$1 * $F$1 * B16)</f>
        <v>56.848864171176139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1.2529895029563263</v>
      </c>
      <c r="C17" s="23">
        <f>POWER((1 + $F$1), -$A17)</f>
        <v>0.79809128300004251</v>
      </c>
      <c r="D17" s="25">
        <f>($B17 - 1) / $F$1</f>
        <v>14.456543026075785</v>
      </c>
      <c r="E17" s="25">
        <f t="shared" si="3"/>
        <v>6.9172830475187894E-2</v>
      </c>
      <c r="F17" s="25">
        <f>($B17 - 1) / ($F$1 * $B17)</f>
        <v>11.537640971426141</v>
      </c>
      <c r="G17" s="25">
        <f t="shared" si="0"/>
        <v>8.6672830475187881E-2</v>
      </c>
      <c r="H17" s="27">
        <f t="shared" si="1"/>
        <v>5.7573259327175661</v>
      </c>
      <c r="I17" s="27">
        <f>($B17 - $F$1*$A17 - 1) / ($F$1 * $F$1 * B17)</f>
        <v>66.42595956717642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1.2749168192580622</v>
      </c>
      <c r="C18" s="14">
        <f>POWER((1 + $F$1), -$A18)</f>
        <v>0.78436489729733894</v>
      </c>
      <c r="D18" s="16">
        <f>($B18 - 1) / $F$1</f>
        <v>15.709532529032126</v>
      </c>
      <c r="E18" s="16">
        <f t="shared" si="3"/>
        <v>6.3655617896455047E-2</v>
      </c>
      <c r="F18" s="16">
        <f>($B18 - 1) / ($F$1 * $B18)</f>
        <v>12.322005868723489</v>
      </c>
      <c r="G18" s="16">
        <f t="shared" si="0"/>
        <v>8.1155617896455048E-2</v>
      </c>
      <c r="H18" s="18">
        <f t="shared" si="1"/>
        <v>6.2183628256930916</v>
      </c>
      <c r="I18" s="18">
        <f>($B18 - $F$1*$A18 - 1) / ($F$1 * $F$1 * B18)</f>
        <v>76.622703232042241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1.297227863595078</v>
      </c>
      <c r="C19" s="24">
        <f>POWER((1 + $F$1), -$A19)</f>
        <v>0.77087459193841679</v>
      </c>
      <c r="D19" s="26">
        <f>($B19 - 1) / $F$1</f>
        <v>16.98444934829017</v>
      </c>
      <c r="E19" s="26">
        <f t="shared" si="3"/>
        <v>5.887738716125468E-2</v>
      </c>
      <c r="F19" s="26">
        <f>($B19 - 1) / ($F$1 * $B19)</f>
        <v>13.092880460661895</v>
      </c>
      <c r="G19" s="26">
        <f t="shared" si="0"/>
        <v>7.6377387161254667E-2</v>
      </c>
      <c r="H19" s="28">
        <f t="shared" si="1"/>
        <v>6.6765252903531511</v>
      </c>
      <c r="I19" s="28">
        <f>($B19 - $F$1*$A19 - 1) / ($F$1 * $F$1 * B19)</f>
        <v>87.414947519179762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1.3199293512079924</v>
      </c>
      <c r="C20" s="14">
        <f>POWER((1 + $F$1), -$A20)</f>
        <v>0.7576163065733823</v>
      </c>
      <c r="D20" s="16">
        <f>($B20 - 1) / $F$1</f>
        <v>18.281677211885278</v>
      </c>
      <c r="E20" s="16">
        <f t="shared" si="3"/>
        <v>5.4699576434370054E-2</v>
      </c>
      <c r="F20" s="16">
        <f>($B20 - 1) / ($F$1 * $B20)</f>
        <v>13.850496767235294</v>
      </c>
      <c r="G20" s="16">
        <f t="shared" si="0"/>
        <v>7.2199576434370055E-2</v>
      </c>
      <c r="H20" s="18">
        <f t="shared" si="1"/>
        <v>7.1318158314330891</v>
      </c>
      <c r="I20" s="18">
        <f>($B20 - $F$1*$A20 - 1) / ($F$1 * $F$1 * B20)</f>
        <v>98.779192117781491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1.3430281148541323</v>
      </c>
      <c r="C21" s="23">
        <f>POWER((1 + $F$1), -$A21)</f>
        <v>0.74458605068637085</v>
      </c>
      <c r="D21" s="25">
        <f>($B21 - 1) / $F$1</f>
        <v>19.601606563093274</v>
      </c>
      <c r="E21" s="25">
        <f t="shared" si="3"/>
        <v>5.101622649047767E-2</v>
      </c>
      <c r="F21" s="25">
        <f>($B21 - 1) / ($F$1 * $B21)</f>
        <v>14.595082817921666</v>
      </c>
      <c r="G21" s="25">
        <f t="shared" si="0"/>
        <v>6.8516226490477672E-2</v>
      </c>
      <c r="H21" s="27">
        <f t="shared" si="1"/>
        <v>7.5842371235359662</v>
      </c>
      <c r="I21" s="27">
        <f>($B21 - $F$1*$A21 - 1) / ($F$1 * $F$1 * B21)</f>
        <v>110.69256892876342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1.3665311068640797</v>
      </c>
      <c r="C22" s="14">
        <f>POWER((1 + $F$1), -$A22)</f>
        <v>0.73177990239446755</v>
      </c>
      <c r="D22" s="16">
        <f>($B22 - 1) / $F$1</f>
        <v>20.944634677947413</v>
      </c>
      <c r="E22" s="16">
        <f t="shared" si="3"/>
        <v>4.7744924434174982E-2</v>
      </c>
      <c r="F22" s="16">
        <f>($B22 - 1) / ($F$1 * $B22)</f>
        <v>15.326862720316138</v>
      </c>
      <c r="G22" s="16">
        <f t="shared" si="0"/>
        <v>6.5244924434174983E-2</v>
      </c>
      <c r="H22" s="18">
        <f t="shared" si="1"/>
        <v>8.0337920105628573</v>
      </c>
      <c r="I22" s="18">
        <f>($B22 - $F$1*$A22 - 1) / ($F$1 * $F$1 * B22)</f>
        <v>123.13282726946947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1.3904454012342011</v>
      </c>
      <c r="C23" s="23">
        <f>POWER((1 + $F$1), -$A23)</f>
        <v>0.71919400726728999</v>
      </c>
      <c r="D23" s="25">
        <f>($B23 - 1) / $F$1</f>
        <v>22.311165784811489</v>
      </c>
      <c r="E23" s="25">
        <f t="shared" si="3"/>
        <v>4.4820607297927847E-2</v>
      </c>
      <c r="F23" s="25">
        <f>($B23 - 1) / ($F$1 * $B23)</f>
        <v>16.046056727583426</v>
      </c>
      <c r="G23" s="25">
        <f t="shared" si="0"/>
        <v>6.2320607297927849E-2</v>
      </c>
      <c r="H23" s="27">
        <f t="shared" si="1"/>
        <v>8.4804835051069087</v>
      </c>
      <c r="I23" s="27">
        <f>($B23 - $F$1*$A23 - 1) / ($F$1 * $F$1 * B23)</f>
        <v>136.078319400281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1.4147781957557999</v>
      </c>
      <c r="C24" s="20">
        <f>POWER((1 + $F$1), -$A24)</f>
        <v>0.70682457716686964</v>
      </c>
      <c r="D24" s="21">
        <f>($B24 - 1) / $F$1</f>
        <v>23.701611186045707</v>
      </c>
      <c r="E24" s="21">
        <f t="shared" si="3"/>
        <v>4.2191224560663994E-2</v>
      </c>
      <c r="F24" s="21">
        <f>($B24 - 1) / ($F$1 * $B24)</f>
        <v>16.752881304750304</v>
      </c>
      <c r="G24" s="21">
        <f t="shared" si="0"/>
        <v>5.9691224560663995E-2</v>
      </c>
      <c r="H24" s="22">
        <f t="shared" si="1"/>
        <v>8.9243147878125715</v>
      </c>
      <c r="I24" s="22">
        <f>($B24 - $F$1*$A24 - 1) / ($F$1 * $F$1 * B24)</f>
        <v>149.50798636645189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1.4395368141815263</v>
      </c>
      <c r="C25" s="23">
        <f>POWER((1 + $F$1), -$A25)</f>
        <v>0.69466788910748867</v>
      </c>
      <c r="D25" s="25">
        <f>($B25 - 1) / $F$1</f>
        <v>25.116389381801504</v>
      </c>
      <c r="E25" s="25">
        <f t="shared" si="3"/>
        <v>3.9814639946797709E-2</v>
      </c>
      <c r="F25" s="25">
        <f>($B25 - 1) / ($F$1 * $B25)</f>
        <v>17.447549193857789</v>
      </c>
      <c r="G25" s="25">
        <f t="shared" si="0"/>
        <v>5.7314639946797724E-2</v>
      </c>
      <c r="H25" s="27">
        <f t="shared" si="1"/>
        <v>9.3652892066999023</v>
      </c>
      <c r="I25" s="27">
        <f>($B25 - $F$1*$A25 - 1) / ($F$1 * $F$1 * B25)</f>
        <v>163.40134414860194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1.4647287084297032</v>
      </c>
      <c r="C26" s="14">
        <f>POWER((1 + $F$1), -$A26)</f>
        <v>0.68272028413512387</v>
      </c>
      <c r="D26" s="16">
        <f>($B26 - 1) / $F$1</f>
        <v>26.555926195983034</v>
      </c>
      <c r="E26" s="16">
        <f t="shared" si="3"/>
        <v>3.7656378189184166E-2</v>
      </c>
      <c r="F26" s="16">
        <f>($B26 - 1) / ($F$1 * $B26)</f>
        <v>18.130269477992918</v>
      </c>
      <c r="G26" s="16">
        <f t="shared" si="0"/>
        <v>5.5156378189184167E-2</v>
      </c>
      <c r="H26" s="18">
        <f t="shared" si="1"/>
        <v>9.8034102764541942</v>
      </c>
      <c r="I26" s="18">
        <f>($B26 - $F$1*$A26 - 1) / ($F$1 * $F$1 * B26)</f>
        <v>177.73847011543958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1.4903614608272229</v>
      </c>
      <c r="C27" s="23">
        <f>POWER((1 + $F$1), -$A27)</f>
        <v>0.67097816622616602</v>
      </c>
      <c r="D27" s="25">
        <f>($B27 - 1) / $F$1</f>
        <v>28.020654904412734</v>
      </c>
      <c r="E27" s="25">
        <f t="shared" si="3"/>
        <v>3.5687959593068558E-2</v>
      </c>
      <c r="F27" s="25">
        <f>($B27 - 1) / ($F$1 * $B27)</f>
        <v>18.801247644219082</v>
      </c>
      <c r="G27" s="25">
        <f t="shared" si="0"/>
        <v>5.3187959593068559E-2</v>
      </c>
      <c r="H27" s="27">
        <f t="shared" si="1"/>
        <v>10.238681677681313</v>
      </c>
      <c r="I27" s="27">
        <f>($B27 - $F$1*$A27 - 1) / ($F$1 * $F$1 * B27)</f>
        <v>192.49998977241489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1.5164427863916998</v>
      </c>
      <c r="C28" s="14">
        <f>POWER((1 + $F$1), -$A28)</f>
        <v>0.65943800120507701</v>
      </c>
      <c r="D28" s="16">
        <f>($B28 - 1) / $F$1</f>
        <v>29.511016365239986</v>
      </c>
      <c r="E28" s="16">
        <f t="shared" si="3"/>
        <v>3.3885650959072547E-2</v>
      </c>
      <c r="F28" s="16">
        <f>($B28 - 1) / ($F$1 * $B28)</f>
        <v>19.460685645424171</v>
      </c>
      <c r="G28" s="16">
        <f t="shared" si="0"/>
        <v>5.1385650959072555E-2</v>
      </c>
      <c r="H28" s="18">
        <f t="shared" si="1"/>
        <v>10.671107256129091</v>
      </c>
      <c r="I28" s="18">
        <f>($B28 - $F$1*$A28 - 1) / ($F$1 * $F$1 * B28)</f>
        <v>207.66706380013309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1.5429805351535546</v>
      </c>
      <c r="C29" s="24">
        <f>POWER((1 + $F$1), -$A29)</f>
        <v>0.64809631568066528</v>
      </c>
      <c r="D29" s="26">
        <f>($B29 - 1) / $F$1</f>
        <v>31.027459151631689</v>
      </c>
      <c r="E29" s="26">
        <f t="shared" si="3"/>
        <v>3.2229516284687829E-2</v>
      </c>
      <c r="F29" s="26">
        <f>($B29 - 1) / ($F$1 * $B29)</f>
        <v>20.108781961104839</v>
      </c>
      <c r="G29" s="26">
        <f t="shared" si="0"/>
        <v>4.972951628468783E-2</v>
      </c>
      <c r="H29" s="28">
        <f t="shared" si="1"/>
        <v>11.10069102187453</v>
      </c>
      <c r="I29" s="28">
        <f>($B29 - $F$1*$A29 - 1) / ($F$1 * $F$1 * B29)</f>
        <v>223.22137537646898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1.5699826945187418</v>
      </c>
      <c r="C30" s="14">
        <f>POWER((1 + $F$1), -$A30)</f>
        <v>0.63694969600065388</v>
      </c>
      <c r="D30" s="16">
        <f>($B30 - 1) / $F$1</f>
        <v>32.570439686785242</v>
      </c>
      <c r="E30" s="16">
        <f t="shared" si="3"/>
        <v>3.0702686534677903E-2</v>
      </c>
      <c r="F30" s="16">
        <f>($B30 - 1) / ($F$1 * $B30)</f>
        <v>20.745731657105491</v>
      </c>
      <c r="G30" s="16">
        <f t="shared" si="0"/>
        <v>4.8202686534677908E-2</v>
      </c>
      <c r="H30" s="18">
        <f t="shared" si="1"/>
        <v>11.527437148478546</v>
      </c>
      <c r="I30" s="18">
        <f>($B30 - $F$1*$A30 - 1) / ($F$1 * $F$1 * B30)</f>
        <v>239.14511777648522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1.5974573916728199</v>
      </c>
      <c r="C31" s="23">
        <f>POWER((1 + $F$1), -$A31)</f>
        <v>0.62599478722422985</v>
      </c>
      <c r="D31" s="25">
        <f>($B31 - 1) / $F$1</f>
        <v>34.140422381303992</v>
      </c>
      <c r="E31" s="25">
        <f t="shared" si="3"/>
        <v>2.9290791684745555E-2</v>
      </c>
      <c r="F31" s="25">
        <f>($B31 - 1) / ($F$1 * $B31)</f>
        <v>21.371726444329724</v>
      </c>
      <c r="G31" s="25">
        <f t="shared" si="0"/>
        <v>4.6790791684745557E-2</v>
      </c>
      <c r="H31" s="27">
        <f t="shared" si="1"/>
        <v>11.951349972106843</v>
      </c>
      <c r="I31" s="27">
        <f>($B31 - $F$1*$A31 - 1) / ($F$1 * $F$1 * B31)</f>
        <v>255.42098224431513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1.6254128960270944</v>
      </c>
      <c r="C32" s="14">
        <f>POWER((1 + $F$1), -$A32)</f>
        <v>0.61522829211226515</v>
      </c>
      <c r="D32" s="16">
        <f>($B32 - 1) / $F$1</f>
        <v>35.737879772976818</v>
      </c>
      <c r="E32" s="16">
        <f t="shared" si="3"/>
        <v>2.798151447014911E-2</v>
      </c>
      <c r="F32" s="16">
        <f>($B32 - 1) / ($F$1 * $B32)</f>
        <v>21.986954736441994</v>
      </c>
      <c r="G32" s="16">
        <f t="shared" si="0"/>
        <v>4.5481514470149108E-2</v>
      </c>
      <c r="H32" s="18">
        <f t="shared" si="1"/>
        <v>12.372433990618571</v>
      </c>
      <c r="I32" s="18">
        <f>($B32 - $F$1*$A32 - 1) / ($F$1 * $F$1 * B32)</f>
        <v>272.03214613134691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1.6538576217075687</v>
      </c>
      <c r="C33" s="23">
        <f>POWER((1 + $F$1), -$A33)</f>
        <v>0.6046469701349042</v>
      </c>
      <c r="D33" s="25">
        <f>($B33 - 1) / $F$1</f>
        <v>37.363292669003918</v>
      </c>
      <c r="E33" s="25">
        <f t="shared" si="3"/>
        <v>2.6764236462210583E-2</v>
      </c>
      <c r="F33" s="25">
        <f>($B33 - 1) / ($F$1 * $B33)</f>
        <v>22.591601706576899</v>
      </c>
      <c r="G33" s="25">
        <f t="shared" si="0"/>
        <v>4.4264236462210581E-2</v>
      </c>
      <c r="H33" s="27">
        <f t="shared" si="1"/>
        <v>12.790693862622463</v>
      </c>
      <c r="I33" s="27">
        <f>($B33 - $F$1*$A33 - 1) / ($F$1 * $F$1 * B33)</f>
        <v>288.96226129512434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1.6828001300874513</v>
      </c>
      <c r="C34" s="20">
        <f>POWER((1 + $F$1), -$A34)</f>
        <v>0.59424763649622026</v>
      </c>
      <c r="D34" s="21">
        <f>($B34 - 1) / $F$1</f>
        <v>39.017150290711498</v>
      </c>
      <c r="E34" s="21">
        <f t="shared" si="3"/>
        <v>2.5629754929540869E-2</v>
      </c>
      <c r="F34" s="21">
        <f>($B34 - 1) / ($F$1 * $B34)</f>
        <v>23.185849343073123</v>
      </c>
      <c r="G34" s="21">
        <f t="shared" si="0"/>
        <v>4.3129754929540874E-2</v>
      </c>
      <c r="H34" s="22">
        <f t="shared" si="1"/>
        <v>13.206134406501382</v>
      </c>
      <c r="I34" s="22">
        <f>($B34 - $F$1*$A34 - 1) / ($F$1 * $F$1 * B34)</f>
        <v>306.19544275351541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1.7122491323639815</v>
      </c>
      <c r="C35" s="23">
        <f>POWER((1 + $F$1), -$A35)</f>
        <v>0.58402716117564657</v>
      </c>
      <c r="D35" s="25">
        <f>($B35 - 1) / $F$1</f>
        <v>40.699950420798935</v>
      </c>
      <c r="E35" s="25">
        <f t="shared" si="3"/>
        <v>2.4570054500335926E-2</v>
      </c>
      <c r="F35" s="25">
        <f>($B35 - 1) / ($F$1 * $B35)</f>
        <v>23.769876504248764</v>
      </c>
      <c r="G35" s="25">
        <f t="shared" si="0"/>
        <v>4.2070054500335928E-2</v>
      </c>
      <c r="H35" s="27">
        <f t="shared" si="1"/>
        <v>13.618760599404935</v>
      </c>
      <c r="I35" s="27">
        <f>($B35 - $F$1*$A35 - 1) / ($F$1 * $F$1 * B35)</f>
        <v>323.71625758878417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1.7422134921803516</v>
      </c>
      <c r="C36" s="14">
        <f>POWER((1 + $F$1), -$A36)</f>
        <v>0.57398246798589325</v>
      </c>
      <c r="D36" s="16">
        <f>($B36 - 1) / $F$1</f>
        <v>42.412199553162942</v>
      </c>
      <c r="E36" s="16">
        <f t="shared" si="3"/>
        <v>2.3578121638009313E-2</v>
      </c>
      <c r="F36" s="16">
        <f>($B36 - 1) / ($F$1 * $B36)</f>
        <v>24.343858972234667</v>
      </c>
      <c r="G36" s="16">
        <f t="shared" si="0"/>
        <v>4.1078121638009314E-2</v>
      </c>
      <c r="H36" s="18">
        <f t="shared" si="1"/>
        <v>14.028577576211548</v>
      </c>
      <c r="I36" s="18">
        <f>($B36 - $F$1*$A36 - 1) / ($F$1 * $F$1 * B36)</f>
        <v>341.50971409634752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1.7727022282935079</v>
      </c>
      <c r="C37" s="23">
        <f>POWER((1 + $F$1), -$A37)</f>
        <v>0.56411053364706953</v>
      </c>
      <c r="D37" s="25">
        <f>($B37 - 1) / $F$1</f>
        <v>44.154413045343304</v>
      </c>
      <c r="E37" s="25">
        <f t="shared" si="3"/>
        <v>2.2647792848544363E-2</v>
      </c>
      <c r="F37" s="25">
        <f>($B37 - 1) / ($F$1 * $B37)</f>
        <v>24.907969505881738</v>
      </c>
      <c r="G37" s="25">
        <f t="shared" si="0"/>
        <v>4.0147792848544368E-2</v>
      </c>
      <c r="H37" s="27">
        <f t="shared" si="1"/>
        <v>14.435590628459197</v>
      </c>
      <c r="I37" s="27">
        <f>($B37 - $F$1*$A37 - 1) / ($F$1 * $F$1 * B37)</f>
        <v>359.56125117305385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1.8037245172886442</v>
      </c>
      <c r="C38" s="14">
        <f>POWER((1 + $F$1), -$A38)</f>
        <v>0.55440838687672678</v>
      </c>
      <c r="D38" s="16">
        <f>($B38 - 1) / $F$1</f>
        <v>45.927115273636808</v>
      </c>
      <c r="E38" s="16">
        <f t="shared" si="3"/>
        <v>2.1773629674799594E-2</v>
      </c>
      <c r="F38" s="16">
        <f>($B38 - 1) / ($F$1 * $B38)</f>
        <v>25.462377892758468</v>
      </c>
      <c r="G38" s="16">
        <f t="shared" si="0"/>
        <v>3.9273629674799589E-2</v>
      </c>
      <c r="H38" s="18">
        <f t="shared" si="1"/>
        <v>14.839805203246495</v>
      </c>
      <c r="I38" s="18">
        <f>($B38 - $F$1*$A38 - 1) / ($F$1 * $F$1 * B38)</f>
        <v>377.85672793998566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1.8352896963411955</v>
      </c>
      <c r="C39" s="24">
        <f>POWER((1 + $F$1), -$A39)</f>
        <v>0.54487310749555462</v>
      </c>
      <c r="D39" s="26">
        <f>($B39 - 1) / $F$1</f>
        <v>47.730839790925458</v>
      </c>
      <c r="E39" s="26">
        <f t="shared" si="3"/>
        <v>2.0950815120376724E-2</v>
      </c>
      <c r="F39" s="26">
        <f>($B39 - 1) / ($F$1 * $B39)</f>
        <v>26.007251000254019</v>
      </c>
      <c r="G39" s="26">
        <f t="shared" si="0"/>
        <v>3.8450815120376729E-2</v>
      </c>
      <c r="H39" s="28">
        <f t="shared" si="1"/>
        <v>15.241226902103696</v>
      </c>
      <c r="I39" s="28">
        <f>($B39 - $F$1*$A39 - 1) / ($F$1 * $F$1 * B39)</f>
        <v>396.38241359483482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1.8674072660271668</v>
      </c>
      <c r="C40" s="14">
        <f>POWER((1 + $F$1), -$A40)</f>
        <v>0.53550182554845649</v>
      </c>
      <c r="D40" s="16">
        <f>($B40 - 1) / $F$1</f>
        <v>49.566129487266672</v>
      </c>
      <c r="E40" s="16">
        <f t="shared" si="3"/>
        <v>2.0175067336191659E-2</v>
      </c>
      <c r="F40" s="16">
        <f>($B40 - 1) / ($F$1 * $B40)</f>
        <v>26.542752825802484</v>
      </c>
      <c r="G40" s="16">
        <f t="shared" si="0"/>
        <v>3.7675067336191657E-2</v>
      </c>
      <c r="H40" s="18">
        <f t="shared" si="1"/>
        <v>15.639861479834295</v>
      </c>
      <c r="I40" s="18">
        <f>($B40 - $F$1*$A40 - 1) / ($F$1 * $F$1 * B40)</f>
        <v>415.12497748903115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2.0015973431860363</v>
      </c>
      <c r="C41" s="23">
        <f>POWER((1 + $F$1), -$A41)</f>
        <v>0.49960098288712412</v>
      </c>
      <c r="D41" s="25">
        <f>($B41 - 1) / $F$1</f>
        <v>57.234133896344929</v>
      </c>
      <c r="E41" s="25">
        <f t="shared" si="3"/>
        <v>1.7472091074376538E-2</v>
      </c>
      <c r="F41" s="25">
        <f>($B41 - 1) / ($F$1 * $B41)</f>
        <v>28.59422954930719</v>
      </c>
      <c r="G41" s="25">
        <f t="shared" si="0"/>
        <v>3.4972091074376543E-2</v>
      </c>
      <c r="H41" s="27">
        <f t="shared" si="1"/>
        <v>17.206648972853618</v>
      </c>
      <c r="I41" s="27">
        <f>($B41 - $F$1*$A41 - 1) / ($F$1 * $F$1 * B41)</f>
        <v>492.01087050412713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2.2995987243994223</v>
      </c>
      <c r="C42" s="14">
        <f>POWER((1 + $F$1), -$A42)</f>
        <v>0.4348584774333471</v>
      </c>
      <c r="D42" s="16">
        <f>($B42 - 1) / $F$1</f>
        <v>74.262784251395544</v>
      </c>
      <c r="E42" s="16">
        <f t="shared" si="3"/>
        <v>1.3465694965257218E-2</v>
      </c>
      <c r="F42" s="16">
        <f>($B42 - 1) / ($F$1 * $B42)</f>
        <v>32.293801289523017</v>
      </c>
      <c r="G42" s="16">
        <f t="shared" si="0"/>
        <v>3.096569496525722E-2</v>
      </c>
      <c r="H42" s="18">
        <f t="shared" si="1"/>
        <v>20.208379523865922</v>
      </c>
      <c r="I42" s="18">
        <f>($B42 - $F$1*$A42 - 1) / ($F$1 * $F$1 * B42)</f>
        <v>652.60539272699179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2.3807889318627495</v>
      </c>
      <c r="C43" s="23">
        <f>POWER((1 + $F$1), -$A43)</f>
        <v>0.42002883439885258</v>
      </c>
      <c r="D43" s="25">
        <f>($B43 - 1) / $F$1</f>
        <v>78.902224677871388</v>
      </c>
      <c r="E43" s="25">
        <f t="shared" si="3"/>
        <v>1.2673913873564787E-2</v>
      </c>
      <c r="F43" s="25">
        <f>($B43 - 1) / ($F$1 * $B43)</f>
        <v>33.14120946292271</v>
      </c>
      <c r="G43" s="25">
        <f t="shared" si="0"/>
        <v>3.0173913873564783E-2</v>
      </c>
      <c r="H43" s="27">
        <f t="shared" si="1"/>
        <v>20.931674646957756</v>
      </c>
      <c r="I43" s="27">
        <f>($B43 - $F$1*$A43 - 1) / ($F$1 * $F$1 * B43)</f>
        <v>693.70101388457579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2.8318162778223428</v>
      </c>
      <c r="C44" s="20">
        <f>POWER((1 + $F$1), -$A44)</f>
        <v>0.35313025348134403</v>
      </c>
      <c r="D44" s="21">
        <f>($B44 - 1) / $F$1</f>
        <v>104.67521587556243</v>
      </c>
      <c r="E44" s="21">
        <f t="shared" si="3"/>
        <v>9.5533598057136737E-3</v>
      </c>
      <c r="F44" s="21">
        <f>($B44 - 1) / ($F$1 * $B44)</f>
        <v>36.963985515351766</v>
      </c>
      <c r="G44" s="21">
        <f t="shared" si="0"/>
        <v>2.7053359805713675E-2</v>
      </c>
      <c r="H44" s="22">
        <f t="shared" si="1"/>
        <v>24.388480666124551</v>
      </c>
      <c r="I44" s="22">
        <f>($B44 - $F$1*$A44 - 1) / ($F$1 * $F$1 * B44)</f>
        <v>901.4954460840645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3.4872098972110579</v>
      </c>
      <c r="C45" s="23">
        <f>POWER((1 + $F$1), -$A45)</f>
        <v>0.28676220516572953</v>
      </c>
      <c r="D45" s="25">
        <f>($B45 - 1) / $F$1</f>
        <v>142.12627984063187</v>
      </c>
      <c r="E45" s="25">
        <f t="shared" si="3"/>
        <v>7.0359964471124808E-3</v>
      </c>
      <c r="F45" s="25">
        <f>($B45 - 1) / ($F$1 * $B45)</f>
        <v>40.756445419101169</v>
      </c>
      <c r="G45" s="25">
        <f t="shared" si="0"/>
        <v>2.453599644711248E-2</v>
      </c>
      <c r="H45" s="27">
        <f t="shared" si="1"/>
        <v>28.194757474737216</v>
      </c>
      <c r="I45" s="27">
        <f>($B45 - $F$1*$A45 - 1) / ($F$1 * $F$1 * B45)</f>
        <v>1149.118094123922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4.0063919242493995</v>
      </c>
      <c r="C46" s="14">
        <f>POWER((1 + $F$1), -$A46)</f>
        <v>0.24960114210178044</v>
      </c>
      <c r="D46" s="16">
        <f>($B46 - 1) / $F$1</f>
        <v>171.79382424282281</v>
      </c>
      <c r="E46" s="16">
        <f t="shared" si="3"/>
        <v>5.8209310166269139E-3</v>
      </c>
      <c r="F46" s="16">
        <f>($B46 - 1) / ($F$1 * $B46)</f>
        <v>42.879934737041118</v>
      </c>
      <c r="G46" s="16">
        <f t="shared" si="0"/>
        <v>2.3320931016626911E-2</v>
      </c>
      <c r="H46" s="18">
        <f t="shared" si="1"/>
        <v>30.532886781134096</v>
      </c>
      <c r="I46" s="18">
        <f>($B46 - $F$1*$A46 - 1) / ($F$1 * $F$1 * B46)</f>
        <v>1309.2481925084955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4.2942873668902859</v>
      </c>
      <c r="C47" s="23">
        <f>POWER((1 + $F$1), -$A47)</f>
        <v>0.23286750852077964</v>
      </c>
      <c r="D47" s="25">
        <f>($B47 - 1) / $F$1</f>
        <v>188.2449923937306</v>
      </c>
      <c r="E47" s="25">
        <f t="shared" si="3"/>
        <v>5.3122263029893192E-3</v>
      </c>
      <c r="F47" s="25">
        <f>($B47 - 1) / ($F$1 * $B47)</f>
        <v>43.836142370241163</v>
      </c>
      <c r="G47" s="25">
        <f t="shared" si="0"/>
        <v>2.2812226302989319E-2</v>
      </c>
      <c r="H47" s="27">
        <f t="shared" si="1"/>
        <v>31.644170888508405</v>
      </c>
      <c r="I47" s="27">
        <f>($B47 - $F$1*$A47 - 1) / ($F$1 * $F$1 * B47)</f>
        <v>1387.1583802568953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4.765380800703201</v>
      </c>
      <c r="C48" s="14">
        <f>POWER((1 + $F$1), -$A48)</f>
        <v>0.20984681850659984</v>
      </c>
      <c r="D48" s="16">
        <f>($B48 - 1) / $F$1</f>
        <v>215.16461718304004</v>
      </c>
      <c r="E48" s="16">
        <f t="shared" si="3"/>
        <v>4.6476042998710252E-3</v>
      </c>
      <c r="F48" s="16">
        <f>($B48 - 1) / ($F$1 * $B48)</f>
        <v>45.151610371051433</v>
      </c>
      <c r="G48" s="16">
        <f t="shared" si="0"/>
        <v>2.2147604299871029E-2</v>
      </c>
      <c r="H48" s="18">
        <f t="shared" si="1"/>
        <v>33.240892172091868</v>
      </c>
      <c r="I48" s="18">
        <f>($B48 - $F$1*$A48 - 1) / ($F$1 * $F$1 * B48)</f>
        <v>1500.8798117404256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5.2881542932594492</v>
      </c>
      <c r="C49" s="24">
        <f>POWER((1 + $F$1), -$A49)</f>
        <v>0.18910189539564889</v>
      </c>
      <c r="D49" s="26">
        <f>($B49 - 1) / $F$1</f>
        <v>245.03738818625422</v>
      </c>
      <c r="E49" s="26">
        <f t="shared" si="3"/>
        <v>4.0810098711952262E-3</v>
      </c>
      <c r="F49" s="26">
        <f>($B49 - 1) / ($F$1 * $B49)</f>
        <v>46.337034548820057</v>
      </c>
      <c r="G49" s="26">
        <f t="shared" si="0"/>
        <v>2.1581009871195229E-2</v>
      </c>
      <c r="H49" s="28">
        <f t="shared" si="1"/>
        <v>34.755602992300474</v>
      </c>
      <c r="I49" s="28">
        <f>($B49 - $F$1*$A49 - 1) / ($F$1 * $F$1 * B49)</f>
        <v>1610.4715766193008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5.6681559380801723</v>
      </c>
      <c r="C50" s="14">
        <f>POWER((1 + $F$1), -$A50)</f>
        <v>0.17642422172645872</v>
      </c>
      <c r="D50" s="16">
        <f>($B50 - 1) / $F$1</f>
        <v>266.75176789029553</v>
      </c>
      <c r="E50" s="16">
        <f t="shared" si="3"/>
        <v>3.7488036458347318E-3</v>
      </c>
      <c r="F50" s="16">
        <f>($B50 - 1) / ($F$1 * $B50)</f>
        <v>47.061473044202351</v>
      </c>
      <c r="G50" s="16">
        <f t="shared" si="0"/>
        <v>2.1248803645834733E-2</v>
      </c>
      <c r="H50" s="18">
        <f t="shared" si="1"/>
        <v>35.721122023801534</v>
      </c>
      <c r="I50" s="18">
        <f>($B50 - $F$1*$A50 - 1) / ($F$1 * $F$1 * B50)</f>
        <v>1681.0886212317989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6.5120411002137795</v>
      </c>
      <c r="C51" s="23">
        <f>POWER((1 + $F$1), -$A51)</f>
        <v>0.15356168436454917</v>
      </c>
      <c r="D51" s="25">
        <f>($B51 - 1) / $F$1</f>
        <v>314.97377715507309</v>
      </c>
      <c r="E51" s="25">
        <f t="shared" si="3"/>
        <v>3.174867473198137E-3</v>
      </c>
      <c r="F51" s="25">
        <f>($B51 - 1) / ($F$1 * $B51)</f>
        <v>48.367903750597186</v>
      </c>
      <c r="G51" s="25">
        <f t="shared" si="0"/>
        <v>2.0674867473198136E-2</v>
      </c>
      <c r="H51" s="27">
        <f t="shared" si="1"/>
        <v>37.549389308262924</v>
      </c>
      <c r="I51" s="27">
        <f>($B51 - $F$1*$A51 - 1) / ($F$1 * $F$1 * B51)</f>
        <v>1816.1852479557642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8.0191834313395898</v>
      </c>
      <c r="C52" s="14">
        <f>POWER((1 + $F$1), -$A52)</f>
        <v>0.12470097592379825</v>
      </c>
      <c r="D52" s="16">
        <f>($B52 - 1) / $F$1</f>
        <v>401.09619607654793</v>
      </c>
      <c r="E52" s="16">
        <f t="shared" si="3"/>
        <v>2.4931674989237575E-3</v>
      </c>
      <c r="F52" s="16">
        <f>($B52 - 1) / ($F$1 * $B52)</f>
        <v>50.017087090068664</v>
      </c>
      <c r="G52" s="16">
        <f t="shared" si="0"/>
        <v>1.9993167498923759E-2</v>
      </c>
      <c r="H52" s="18">
        <f t="shared" si="1"/>
        <v>40.046851435951382</v>
      </c>
      <c r="I52" s="18">
        <f>($B52 - $F$1*$A52 - 1) / ($F$1 * $F$1 * B52)</f>
        <v>2003.0268559550216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64.307302905471403</v>
      </c>
      <c r="C53" s="23">
        <f>POWER((1 + $F$1), -$A53)</f>
        <v>1.5550333396347709E-2</v>
      </c>
      <c r="D53" s="25">
        <f>($B53 - 1) / $F$1</f>
        <v>3617.5601660269372</v>
      </c>
      <c r="E53" s="25">
        <f t="shared" si="3"/>
        <v>2.7642940382613493E-4</v>
      </c>
      <c r="F53" s="25">
        <f>($B53 - 1) / ($F$1 * $B53)</f>
        <v>56.254266663065842</v>
      </c>
      <c r="G53" s="25">
        <f t="shared" si="0"/>
        <v>1.7776429403826136E-2</v>
      </c>
      <c r="H53" s="27">
        <f t="shared" si="1"/>
        <v>53.351825318955854</v>
      </c>
      <c r="I53" s="27">
        <f>($B53 - $F$1*$A53 - 1) / ($F$1 * $F$1 * B53)</f>
        <v>3001.2678084538506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515.6920579736925</v>
      </c>
      <c r="C54" s="15">
        <f>POWER((1 + $F$1), -$A54)</f>
        <v>1.9391417504649915E-3</v>
      </c>
      <c r="D54" s="17">
        <f>($B54 - 1) / $F$1</f>
        <v>29410.974741353853</v>
      </c>
      <c r="E54" s="17">
        <f t="shared" si="3"/>
        <v>3.4000913223523027E-5</v>
      </c>
      <c r="F54" s="17">
        <f>($B54 - 1) / ($F$1 * $B54)</f>
        <v>57.032049042830565</v>
      </c>
      <c r="G54" s="17">
        <f t="shared" si="0"/>
        <v>1.7534000913223526E-2</v>
      </c>
      <c r="H54" s="19">
        <f t="shared" si="1"/>
        <v>56.443409785116096</v>
      </c>
      <c r="I54" s="19">
        <f>($B54 - $F$1*$A54 - 1) / ($F$1 * $F$1 * B54)</f>
        <v>3219.0833150093235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8FE7-7C7B-4783-8F65-4FC7B0D17A7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" t="str">
        <f>"TABLE " &amp; C1</f>
        <v>TABLE A8</v>
      </c>
      <c r="B1" s="5"/>
      <c r="C1" s="48" t="s">
        <v>43</v>
      </c>
      <c r="E1" s="1" t="s">
        <v>3</v>
      </c>
      <c r="F1" s="2">
        <f>VLOOKUP(C1,Summary!A10:'Summary'!D39, 3, FALSE)</f>
        <v>0.02</v>
      </c>
      <c r="I1" s="6" t="str">
        <f>"p. " &amp; VLOOKUP(C1,Summary!A10:'Summary'!D39, 4, FALSE)</f>
        <v>p. 823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1.02</v>
      </c>
      <c r="C5" s="23">
        <f>POWER((1 + $F$1), -$A5)</f>
        <v>0.98039215686274506</v>
      </c>
      <c r="D5" s="25">
        <f>($B5 - 1) / $F$1</f>
        <v>1.0000000000000009</v>
      </c>
      <c r="E5" s="25">
        <f>1/D5</f>
        <v>0.99999999999999911</v>
      </c>
      <c r="F5" s="25">
        <f>($B5 - 1) / ($F$1 * $B5)</f>
        <v>0.98039215686274594</v>
      </c>
      <c r="G5" s="25">
        <f>1/F5</f>
        <v>1.0199999999999991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1.0404</v>
      </c>
      <c r="C6" s="14">
        <f>POWER((1 + $F$1), -$A6)</f>
        <v>0.96116878123798544</v>
      </c>
      <c r="D6" s="16">
        <f>($B6 - 1) / $F$1</f>
        <v>2.0199999999999996</v>
      </c>
      <c r="E6" s="16">
        <f>1/D6</f>
        <v>0.49504950495049516</v>
      </c>
      <c r="F6" s="16">
        <f>($B6 - 1) / ($F$1 * $B6)</f>
        <v>1.9415609381007302</v>
      </c>
      <c r="G6" s="16">
        <f t="shared" ref="G6:G54" si="0">1/F6</f>
        <v>0.51504950495049517</v>
      </c>
      <c r="H6" s="18">
        <f t="shared" ref="H6:H54" si="1">I6*G6</f>
        <v>0.49504950495044064</v>
      </c>
      <c r="I6" s="18">
        <f>($B6 - $F$1*$A6 - 1) / ($F$1 * $F$1 * B6)</f>
        <v>0.96116878123787952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1.0612079999999999</v>
      </c>
      <c r="C7" s="23">
        <f>POWER((1 + $F$1), -$A7)</f>
        <v>0.94232233454704462</v>
      </c>
      <c r="D7" s="25">
        <f>($B7 - 1) / $F$1</f>
        <v>3.0603999999999965</v>
      </c>
      <c r="E7" s="25">
        <f>1/D7</f>
        <v>0.32675467259181845</v>
      </c>
      <c r="F7" s="25">
        <f>($B7 - 1) / ($F$1 * $B7)</f>
        <v>2.8838832726477719</v>
      </c>
      <c r="G7" s="25">
        <f t="shared" si="0"/>
        <v>0.34675467259181841</v>
      </c>
      <c r="H7" s="27">
        <f t="shared" si="1"/>
        <v>0.98679911122719022</v>
      </c>
      <c r="I7" s="27">
        <f>($B7 - $F$1*$A7 - 1) / ($F$1 * $F$1 * B7)</f>
        <v>2.8458134503317822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1.08243216</v>
      </c>
      <c r="C8" s="14">
        <f>POWER((1 + $F$1), -$A8)</f>
        <v>0.9238454260265142</v>
      </c>
      <c r="D8" s="16">
        <f>($B8 - 1) / $F$1</f>
        <v>4.1216079999999984</v>
      </c>
      <c r="E8" s="16">
        <f t="shared" ref="E8:E54" si="3">1/D8</f>
        <v>0.24262375267128761</v>
      </c>
      <c r="F8" s="16">
        <f>($B8 - 1) / ($F$1 * $B8)</f>
        <v>3.8077286986742878</v>
      </c>
      <c r="G8" s="16">
        <f t="shared" si="0"/>
        <v>0.26262375267128762</v>
      </c>
      <c r="H8" s="18">
        <f t="shared" si="1"/>
        <v>1.47524946574244</v>
      </c>
      <c r="I8" s="18">
        <f>($B8 - $F$1*$A8 - 1) / ($F$1 * $F$1 * B8)</f>
        <v>5.6173497284113987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1.1040808032</v>
      </c>
      <c r="C9" s="24">
        <f>POWER((1 + $F$1), -$A9)</f>
        <v>0.90573080982991594</v>
      </c>
      <c r="D9" s="26">
        <f>($B9 - 1) / $F$1</f>
        <v>5.2040401600000008</v>
      </c>
      <c r="E9" s="26">
        <f t="shared" si="3"/>
        <v>0.19215839410432217</v>
      </c>
      <c r="F9" s="26">
        <f>($B9 - 1) / ($F$1 * $B9)</f>
        <v>4.7134595085042053</v>
      </c>
      <c r="G9" s="26">
        <f t="shared" si="0"/>
        <v>0.21215839410432219</v>
      </c>
      <c r="H9" s="28">
        <f t="shared" si="1"/>
        <v>1.9604014739194129</v>
      </c>
      <c r="I9" s="28">
        <f>($B9 - $F$1*$A9 - 1) / ($F$1 * $F$1 * B9)</f>
        <v>9.2402729677311157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1.1261624192640001</v>
      </c>
      <c r="C10" s="14">
        <f>POWER((1 + $F$1), -$A10)</f>
        <v>0.88797138218619198</v>
      </c>
      <c r="D10" s="16">
        <f>($B10 - 1) / $F$1</f>
        <v>6.308120963200003</v>
      </c>
      <c r="E10" s="16">
        <f t="shared" si="3"/>
        <v>0.15852581233520241</v>
      </c>
      <c r="F10" s="16">
        <f>($B10 - 1) / ($F$1 * $B10)</f>
        <v>5.6014308906904002</v>
      </c>
      <c r="G10" s="16">
        <f t="shared" si="0"/>
        <v>0.1785258123352024</v>
      </c>
      <c r="H10" s="18">
        <f t="shared" si="1"/>
        <v>2.4422562994393235</v>
      </c>
      <c r="I10" s="18">
        <f>($B10 - $F$1*$A10 - 1) / ($F$1 * $F$1 * B10)</f>
        <v>13.680129878662651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1.1486856676492798</v>
      </c>
      <c r="C11" s="23">
        <f>POWER((1 + $F$1), -$A11)</f>
        <v>0.87056017861391388</v>
      </c>
      <c r="D11" s="25">
        <f>($B11 - 1) / $F$1</f>
        <v>7.4342833824639909</v>
      </c>
      <c r="E11" s="25">
        <f t="shared" si="3"/>
        <v>0.13451195610309971</v>
      </c>
      <c r="F11" s="25">
        <f>($B11 - 1) / ($F$1 * $B11)</f>
        <v>6.4719910693043046</v>
      </c>
      <c r="G11" s="25">
        <f t="shared" si="0"/>
        <v>0.1545119561030997</v>
      </c>
      <c r="H11" s="27">
        <f t="shared" si="1"/>
        <v>2.9208153639150582</v>
      </c>
      <c r="I11" s="27">
        <f>($B11 - $F$1*$A11 - 1) / ($F$1 * $F$1 * B11)</f>
        <v>18.903490950345059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1.1716593810022655</v>
      </c>
      <c r="C12" s="14">
        <f>POWER((1 + $F$1), -$A12)</f>
        <v>0.85349037119011162</v>
      </c>
      <c r="D12" s="16">
        <f>($B12 - 1) / $F$1</f>
        <v>8.5829690501132756</v>
      </c>
      <c r="E12" s="16">
        <f t="shared" si="3"/>
        <v>0.11650979913376272</v>
      </c>
      <c r="F12" s="16">
        <f>($B12 - 1) / ($F$1 * $B12)</f>
        <v>7.3254814404944195</v>
      </c>
      <c r="G12" s="16">
        <f t="shared" si="0"/>
        <v>0.13650979913376271</v>
      </c>
      <c r="H12" s="18">
        <f t="shared" si="1"/>
        <v>3.396080346494935</v>
      </c>
      <c r="I12" s="18">
        <f>($B12 - $F$1*$A12 - 1) / ($F$1 * $F$1 * B12)</f>
        <v>24.877923548676506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1.1950925686223108</v>
      </c>
      <c r="C13" s="23">
        <f>POWER((1 + $F$1), -$A13)</f>
        <v>0.83675526587265847</v>
      </c>
      <c r="D13" s="25">
        <f>($B13 - 1) / $F$1</f>
        <v>9.7546284311155418</v>
      </c>
      <c r="E13" s="25">
        <f t="shared" si="3"/>
        <v>0.10251543737024126</v>
      </c>
      <c r="F13" s="25">
        <f>($B13 - 1) / ($F$1 * $B13)</f>
        <v>8.1622367063670787</v>
      </c>
      <c r="G13" s="25">
        <f t="shared" si="0"/>
        <v>0.12251543737024125</v>
      </c>
      <c r="H13" s="27">
        <f t="shared" si="1"/>
        <v>3.868053183391452</v>
      </c>
      <c r="I13" s="27">
        <f>($B13 - $F$1*$A13 - 1) / ($F$1 * $F$1 * B13)</f>
        <v>31.57196567565774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1.2189944199947571</v>
      </c>
      <c r="C14" s="20">
        <f>POWER((1 + $F$1), -$A14)</f>
        <v>0.82034829987515534</v>
      </c>
      <c r="D14" s="21">
        <f>($B14 - 1) / $F$1</f>
        <v>10.949720999737854</v>
      </c>
      <c r="E14" s="21">
        <f t="shared" si="3"/>
        <v>9.1326527865316462E-2</v>
      </c>
      <c r="F14" s="21">
        <f>($B14 - 1) / ($F$1 * $B14)</f>
        <v>8.9825850062422354</v>
      </c>
      <c r="G14" s="21">
        <f t="shared" si="0"/>
        <v>0.11132652786531645</v>
      </c>
      <c r="H14" s="22">
        <f t="shared" si="1"/>
        <v>4.3367360673417812</v>
      </c>
      <c r="I14" s="22">
        <f>($B14 - $F$1*$A14 - 1) / ($F$1 * $F$1 * B14)</f>
        <v>38.955100374534204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1.243374308394652</v>
      </c>
      <c r="C15" s="23">
        <f>POWER((1 + $F$1), -$A15)</f>
        <v>0.80426303909328967</v>
      </c>
      <c r="D15" s="25">
        <f>($B15 - 1) / $F$1</f>
        <v>12.168715419732601</v>
      </c>
      <c r="E15" s="25">
        <f t="shared" si="3"/>
        <v>8.2177942823645572E-2</v>
      </c>
      <c r="F15" s="25">
        <f>($B15 - 1) / ($F$1 * $B15)</f>
        <v>9.7868480453355176</v>
      </c>
      <c r="G15" s="25">
        <f t="shared" si="0"/>
        <v>0.10217794282364558</v>
      </c>
      <c r="H15" s="27">
        <f t="shared" si="1"/>
        <v>4.8021314469949363</v>
      </c>
      <c r="I15" s="27">
        <f>($B15 - $F$1*$A15 - 1) / ($F$1 * $F$1 * B15)</f>
        <v>46.997730765466613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1.2682417945625453</v>
      </c>
      <c r="C16" s="14">
        <f>POWER((1 + $F$1), -$A16)</f>
        <v>0.78849317558165644</v>
      </c>
      <c r="D16" s="16">
        <f>($B16 - 1) / $F$1</f>
        <v>13.412089728127263</v>
      </c>
      <c r="E16" s="16">
        <f t="shared" si="3"/>
        <v>7.4559596622951502E-2</v>
      </c>
      <c r="F16" s="16">
        <f>($B16 - 1) / ($F$1 * $B16)</f>
        <v>10.57534122091718</v>
      </c>
      <c r="G16" s="16">
        <f t="shared" si="0"/>
        <v>9.4559596622951506E-2</v>
      </c>
      <c r="H16" s="18">
        <f t="shared" si="1"/>
        <v>5.2642420262291019</v>
      </c>
      <c r="I16" s="18">
        <f>($B16 - $F$1*$A16 - 1) / ($F$1 * $F$1 * B16)</f>
        <v>55.671155696865199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1.2936066304537961</v>
      </c>
      <c r="C17" s="23">
        <f>POWER((1 + $F$1), -$A17)</f>
        <v>0.77303252508005538</v>
      </c>
      <c r="D17" s="25">
        <f>($B17 - 1) / $F$1</f>
        <v>14.680331522689805</v>
      </c>
      <c r="E17" s="25">
        <f t="shared" si="3"/>
        <v>6.8118352671695998E-2</v>
      </c>
      <c r="F17" s="25">
        <f>($B17 - 1) / ($F$1 * $B17)</f>
        <v>11.348373745997234</v>
      </c>
      <c r="G17" s="25">
        <f t="shared" si="0"/>
        <v>8.8118352671695988E-2</v>
      </c>
      <c r="H17" s="27">
        <f t="shared" si="1"/>
        <v>5.723070763397601</v>
      </c>
      <c r="I17" s="27">
        <f>($B17 - $F$1*$A17 - 1) / ($F$1 * $F$1 * B17)</f>
        <v>64.947545997825685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1.3194787630628722</v>
      </c>
      <c r="C18" s="14">
        <f>POWER((1 + $F$1), -$A18)</f>
        <v>0.75787502458828948</v>
      </c>
      <c r="D18" s="16">
        <f>($B18 - 1) / $F$1</f>
        <v>15.973938153143607</v>
      </c>
      <c r="E18" s="16">
        <f t="shared" si="3"/>
        <v>6.2601970184991862E-2</v>
      </c>
      <c r="F18" s="16">
        <f>($B18 - 1) / ($F$1 * $B18)</f>
        <v>12.106248770585527</v>
      </c>
      <c r="G18" s="16">
        <f t="shared" si="0"/>
        <v>8.2601970184991852E-2</v>
      </c>
      <c r="H18" s="18">
        <f t="shared" si="1"/>
        <v>6.1786208705056946</v>
      </c>
      <c r="I18" s="18">
        <f>($B18 - $F$1*$A18 - 1) / ($F$1 * $F$1 * B18)</f>
        <v>74.799921317473647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1.3458683383241292</v>
      </c>
      <c r="C19" s="24">
        <f>POWER((1 + $F$1), -$A19)</f>
        <v>0.74301472998851925</v>
      </c>
      <c r="D19" s="26">
        <f>($B19 - 1) / $F$1</f>
        <v>17.293416916206461</v>
      </c>
      <c r="E19" s="26">
        <f t="shared" si="3"/>
        <v>5.7825472250244182E-2</v>
      </c>
      <c r="F19" s="26">
        <f>($B19 - 1) / ($F$1 * $B19)</f>
        <v>12.849263500574036</v>
      </c>
      <c r="G19" s="26">
        <f t="shared" si="0"/>
        <v>7.7825472250244179E-2</v>
      </c>
      <c r="H19" s="28">
        <f t="shared" si="1"/>
        <v>6.630895812316858</v>
      </c>
      <c r="I19" s="28">
        <f>($B19 - $F$1*$A19 - 1) / ($F$1 * $F$1 * B19)</f>
        <v>85.202127537312222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1.372785705090612</v>
      </c>
      <c r="C20" s="14">
        <f>POWER((1 + $F$1), -$A20)</f>
        <v>0.72844581371423445</v>
      </c>
      <c r="D20" s="16">
        <f>($B20 - 1) / $F$1</f>
        <v>18.639285254530602</v>
      </c>
      <c r="E20" s="16">
        <f t="shared" si="3"/>
        <v>5.3650125868261643E-2</v>
      </c>
      <c r="F20" s="16">
        <f>($B20 - 1) / ($F$1 * $B20)</f>
        <v>13.577709314288276</v>
      </c>
      <c r="G20" s="16">
        <f t="shared" si="0"/>
        <v>7.365012586826164E-2</v>
      </c>
      <c r="H20" s="18">
        <f t="shared" si="1"/>
        <v>7.0798993053906791</v>
      </c>
      <c r="I20" s="18">
        <f>($B20 - $F$1*$A20 - 1) / ($F$1 * $F$1 * B20)</f>
        <v>96.128814743026126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1.4002414191924244</v>
      </c>
      <c r="C21" s="23">
        <f>POWER((1 + $F$1), -$A21)</f>
        <v>0.7141625624649357</v>
      </c>
      <c r="D21" s="25">
        <f>($B21 - 1) / $F$1</f>
        <v>20.012070959621219</v>
      </c>
      <c r="E21" s="25">
        <f t="shared" si="3"/>
        <v>4.9969840803469126E-2</v>
      </c>
      <c r="F21" s="25">
        <f>($B21 - 1) / ($F$1 * $B21)</f>
        <v>14.291871876753214</v>
      </c>
      <c r="G21" s="25">
        <f t="shared" si="0"/>
        <v>6.996984080346913E-2</v>
      </c>
      <c r="H21" s="27">
        <f t="shared" si="1"/>
        <v>7.5256353170512318</v>
      </c>
      <c r="I21" s="27">
        <f>($B21 - $F$1*$A21 - 1) / ($F$1 * $F$1 * B21)</f>
        <v>107.55541574246526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1.4282462475762727</v>
      </c>
      <c r="C22" s="14">
        <f>POWER((1 + $F$1), -$A22)</f>
        <v>0.7001593749656233</v>
      </c>
      <c r="D22" s="16">
        <f>($B22 - 1) / $F$1</f>
        <v>21.412312378813635</v>
      </c>
      <c r="E22" s="16">
        <f t="shared" si="3"/>
        <v>4.6702102150790951E-2</v>
      </c>
      <c r="F22" s="16">
        <f>($B22 - 1) / ($F$1 * $B22)</f>
        <v>14.992031251718835</v>
      </c>
      <c r="G22" s="16">
        <f t="shared" si="0"/>
        <v>6.6702102150790948E-2</v>
      </c>
      <c r="H22" s="18">
        <f t="shared" si="1"/>
        <v>7.9681080642881321</v>
      </c>
      <c r="I22" s="18">
        <f>($B22 - $F$1*$A22 - 1) / ($F$1 * $F$1 * B22)</f>
        <v>119.45812511688055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1.4568111725277981</v>
      </c>
      <c r="C23" s="23">
        <f>POWER((1 + $F$1), -$A23)</f>
        <v>0.68643075977021895</v>
      </c>
      <c r="D23" s="25">
        <f>($B23 - 1) / $F$1</f>
        <v>22.840558626389907</v>
      </c>
      <c r="E23" s="25">
        <f t="shared" si="3"/>
        <v>4.3781766302537072E-2</v>
      </c>
      <c r="F23" s="25">
        <f>($B23 - 1) / ($F$1 * $B23)</f>
        <v>15.678462011489051</v>
      </c>
      <c r="G23" s="25">
        <f t="shared" si="0"/>
        <v>6.3781766302537068E-2</v>
      </c>
      <c r="H23" s="27">
        <f t="shared" si="1"/>
        <v>8.4073220125897699</v>
      </c>
      <c r="I23" s="27">
        <f>($B23 - $F$1*$A23 - 1) / ($F$1 * $F$1 * B23)</f>
        <v>131.81387879274439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1.4859473959783542</v>
      </c>
      <c r="C24" s="20">
        <f>POWER((1 + $F$1), -$A24)</f>
        <v>0.67297133310805779</v>
      </c>
      <c r="D24" s="21">
        <f>($B24 - 1) / $F$1</f>
        <v>24.29736979891771</v>
      </c>
      <c r="E24" s="21">
        <f t="shared" si="3"/>
        <v>4.1156718125290398E-2</v>
      </c>
      <c r="F24" s="21">
        <f>($B24 - 1) / ($F$1 * $B24)</f>
        <v>16.351433344597112</v>
      </c>
      <c r="G24" s="21">
        <f t="shared" si="0"/>
        <v>6.1156718125290402E-2</v>
      </c>
      <c r="H24" s="22">
        <f t="shared" si="1"/>
        <v>8.8432818747095929</v>
      </c>
      <c r="I24" s="22">
        <f>($B24 - $F$1*$A24 - 1) / ($F$1 * $F$1 * B24)</f>
        <v>144.60033412179769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1.5156663438979212</v>
      </c>
      <c r="C25" s="23">
        <f>POWER((1 + $F$1), -$A25)</f>
        <v>0.65977581677260566</v>
      </c>
      <c r="D25" s="25">
        <f>($B25 - 1) / $F$1</f>
        <v>25.78331719489606</v>
      </c>
      <c r="E25" s="25">
        <f t="shared" si="3"/>
        <v>3.8784768943460661E-2</v>
      </c>
      <c r="F25" s="25">
        <f>($B25 - 1) / ($F$1 * $B25)</f>
        <v>17.011209161369717</v>
      </c>
      <c r="G25" s="25">
        <f t="shared" si="0"/>
        <v>5.8784768943460658E-2</v>
      </c>
      <c r="H25" s="27">
        <f t="shared" si="1"/>
        <v>9.2759926093663108</v>
      </c>
      <c r="I25" s="27">
        <f>($B25 - $F$1*$A25 - 1) / ($F$1 * $F$1 * B25)</f>
        <v>157.79585045724997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1.5459796707758797</v>
      </c>
      <c r="C26" s="14">
        <f>POWER((1 + $F$1), -$A26)</f>
        <v>0.64683903605157411</v>
      </c>
      <c r="D26" s="16">
        <f>($B26 - 1) / $F$1</f>
        <v>27.298983538793987</v>
      </c>
      <c r="E26" s="16">
        <f t="shared" si="3"/>
        <v>3.6631400527383076E-2</v>
      </c>
      <c r="F26" s="16">
        <f>($B26 - 1) / ($F$1 * $B26)</f>
        <v>17.658048197421291</v>
      </c>
      <c r="G26" s="16">
        <f t="shared" si="0"/>
        <v>5.6631400527383087E-2</v>
      </c>
      <c r="H26" s="18">
        <f t="shared" si="1"/>
        <v>9.7054594198786202</v>
      </c>
      <c r="I26" s="18">
        <f>($B26 - $F$1*$A26 - 1) / ($F$1 * $F$1 * B26)</f>
        <v>171.37947021433314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1.576899264191397</v>
      </c>
      <c r="C27" s="23">
        <f>POWER((1 + $F$1), -$A27)</f>
        <v>0.63415591769762181</v>
      </c>
      <c r="D27" s="25">
        <f>($B27 - 1) / $F$1</f>
        <v>28.844963209569851</v>
      </c>
      <c r="E27" s="25">
        <f t="shared" si="3"/>
        <v>3.4668097606317332E-2</v>
      </c>
      <c r="F27" s="25">
        <f>($B27 - 1) / ($F$1 * $B27)</f>
        <v>18.29220411511891</v>
      </c>
      <c r="G27" s="25">
        <f t="shared" si="0"/>
        <v>5.4668097606317329E-2</v>
      </c>
      <c r="H27" s="27">
        <f t="shared" si="1"/>
        <v>10.131687752735074</v>
      </c>
      <c r="I27" s="27">
        <f>($B27 - $F$1*$A27 - 1) / ($F$1 * $F$1 * B27)</f>
        <v>185.33090040368037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1.608437249475225</v>
      </c>
      <c r="C28" s="14">
        <f>POWER((1 + $F$1), -$A28)</f>
        <v>0.62172148793884485</v>
      </c>
      <c r="D28" s="16">
        <f>($B28 - 1) / $F$1</f>
        <v>30.421862473761252</v>
      </c>
      <c r="E28" s="16">
        <f t="shared" si="3"/>
        <v>3.2871097253249909E-2</v>
      </c>
      <c r="F28" s="16">
        <f>($B28 - 1) / ($F$1 * $B28)</f>
        <v>18.913925603057756</v>
      </c>
      <c r="G28" s="16">
        <f t="shared" si="0"/>
        <v>5.2871097253249906E-2</v>
      </c>
      <c r="H28" s="18">
        <f t="shared" si="1"/>
        <v>10.554683296100109</v>
      </c>
      <c r="I28" s="18">
        <f>($B28 - $F$1*$A28 - 1) / ($F$1 * $F$1 * B28)</f>
        <v>199.63049462627387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1.6406059944647295</v>
      </c>
      <c r="C29" s="24">
        <f>POWER((1 + $F$1), -$A29)</f>
        <v>0.60953087052827937</v>
      </c>
      <c r="D29" s="26">
        <f>($B29 - 1) / $F$1</f>
        <v>32.030299723236475</v>
      </c>
      <c r="E29" s="26">
        <f t="shared" si="3"/>
        <v>3.1220438417394736E-2</v>
      </c>
      <c r="F29" s="26">
        <f>($B29 - 1) / ($F$1 * $B29)</f>
        <v>19.523456473586034</v>
      </c>
      <c r="G29" s="26">
        <f t="shared" si="0"/>
        <v>5.1220438417394737E-2</v>
      </c>
      <c r="H29" s="28">
        <f t="shared" si="1"/>
        <v>10.974451978256583</v>
      </c>
      <c r="I29" s="28">
        <f>($B29 - $F$1*$A29 - 1) / ($F$1 * $F$1 * B29)</f>
        <v>214.25923551895255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1.6734181143540243</v>
      </c>
      <c r="C30" s="14">
        <f>POWER((1 + $F$1), -$A30)</f>
        <v>0.59757928483164635</v>
      </c>
      <c r="D30" s="16">
        <f>($B30 - 1) / $F$1</f>
        <v>33.670905717701217</v>
      </c>
      <c r="E30" s="16">
        <f t="shared" si="3"/>
        <v>2.9699230795395191E-2</v>
      </c>
      <c r="F30" s="16">
        <f>($B30 - 1) / ($F$1 * $B30)</f>
        <v>20.121035758417683</v>
      </c>
      <c r="G30" s="16">
        <f t="shared" si="0"/>
        <v>4.9699230795395191E-2</v>
      </c>
      <c r="H30" s="18">
        <f t="shared" si="1"/>
        <v>11.39099996598625</v>
      </c>
      <c r="I30" s="18">
        <f>($B30 - $F$1*$A30 - 1) / ($F$1 * $F$1 * B30)</f>
        <v>229.19871763974396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1.7068864766411045</v>
      </c>
      <c r="C31" s="23">
        <f>POWER((1 + $F$1), -$A31)</f>
        <v>0.58586204395259456</v>
      </c>
      <c r="D31" s="25">
        <f>($B31 - 1) / $F$1</f>
        <v>35.344323832055224</v>
      </c>
      <c r="E31" s="25">
        <f t="shared" si="3"/>
        <v>2.8293086175638159E-2</v>
      </c>
      <c r="F31" s="25">
        <f>($B31 - 1) / ($F$1 * $B31)</f>
        <v>20.706897802370271</v>
      </c>
      <c r="G31" s="25">
        <f t="shared" si="0"/>
        <v>4.8293086175638163E-2</v>
      </c>
      <c r="H31" s="27">
        <f t="shared" si="1"/>
        <v>11.804333662888483</v>
      </c>
      <c r="I31" s="27">
        <f>($B31 - $F$1*$A31 - 1) / ($F$1 * $F$1 * B31)</f>
        <v>244.43113078251093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1.7410242061739269</v>
      </c>
      <c r="C32" s="14">
        <f>POWER((1 + $F$1), -$A32)</f>
        <v>0.57437455289470041</v>
      </c>
      <c r="D32" s="16">
        <f>($B32 - 1) / $F$1</f>
        <v>37.051210308696348</v>
      </c>
      <c r="E32" s="16">
        <f t="shared" si="3"/>
        <v>2.6989671637400962E-2</v>
      </c>
      <c r="F32" s="16">
        <f>($B32 - 1) / ($F$1 * $B32)</f>
        <v>21.281272355264978</v>
      </c>
      <c r="G32" s="16">
        <f t="shared" si="0"/>
        <v>4.6989671637400969E-2</v>
      </c>
      <c r="H32" s="18">
        <f t="shared" si="1"/>
        <v>12.214459707638648</v>
      </c>
      <c r="I32" s="18">
        <f>($B32 - $F$1*$A32 - 1) / ($F$1 * $F$1 * B32)</f>
        <v>259.93924371066828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1.7758446902974052</v>
      </c>
      <c r="C33" s="23">
        <f>POWER((1 + $F$1), -$A33)</f>
        <v>0.56311230675951029</v>
      </c>
      <c r="D33" s="25">
        <f>($B33 - 1) / $F$1</f>
        <v>38.792234514870259</v>
      </c>
      <c r="E33" s="25">
        <f t="shared" si="3"/>
        <v>2.5778355191595607E-2</v>
      </c>
      <c r="F33" s="25">
        <f>($B33 - 1) / ($F$1 * $B33)</f>
        <v>21.844384662024485</v>
      </c>
      <c r="G33" s="25">
        <f t="shared" si="0"/>
        <v>4.5778355191595607E-2</v>
      </c>
      <c r="H33" s="27">
        <f t="shared" si="1"/>
        <v>12.62138497218637</v>
      </c>
      <c r="I33" s="27">
        <f>($B33 - $F$1*$A33 - 1) / ($F$1 * $F$1 * B33)</f>
        <v>275.70638829993425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1.8113615841033535</v>
      </c>
      <c r="C34" s="20">
        <f>POWER((1 + $F$1), -$A34)</f>
        <v>0.55207088897991197</v>
      </c>
      <c r="D34" s="21">
        <f>($B34 - 1) / $F$1</f>
        <v>40.56807920516767</v>
      </c>
      <c r="E34" s="21">
        <f t="shared" si="3"/>
        <v>2.464992229340297E-2</v>
      </c>
      <c r="F34" s="21">
        <f>($B34 - 1) / ($F$1 * $B34)</f>
        <v>22.396455551004401</v>
      </c>
      <c r="G34" s="21">
        <f t="shared" si="0"/>
        <v>4.4649922293402963E-2</v>
      </c>
      <c r="H34" s="22">
        <f t="shared" si="1"/>
        <v>13.025116559895539</v>
      </c>
      <c r="I34" s="22">
        <f>($B34 - $F$1*$A34 - 1) / ($F$1 * $F$1 * B34)</f>
        <v>291.71644408035178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1.8475888157854201</v>
      </c>
      <c r="C35" s="23">
        <f>POWER((1 + $F$1), -$A35)</f>
        <v>0.54124596958814919</v>
      </c>
      <c r="D35" s="25">
        <f>($B35 - 1) / $F$1</f>
        <v>42.379440789271008</v>
      </c>
      <c r="E35" s="25">
        <f t="shared" si="3"/>
        <v>2.3596347223467023E-2</v>
      </c>
      <c r="F35" s="25">
        <f>($B35 - 1) / ($F$1 * $B35)</f>
        <v>22.937701520592544</v>
      </c>
      <c r="G35" s="25">
        <f t="shared" si="0"/>
        <v>4.3596347223467023E-2</v>
      </c>
      <c r="H35" s="27">
        <f t="shared" si="1"/>
        <v>13.425661803626108</v>
      </c>
      <c r="I35" s="27">
        <f>($B35 - $F$1*$A35 - 1) / ($F$1 * $F$1 * B35)</f>
        <v>307.95382316799578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1.8845405921011289</v>
      </c>
      <c r="C36" s="14">
        <f>POWER((1 + $F$1), -$A36)</f>
        <v>0.53063330351779314</v>
      </c>
      <c r="D36" s="16">
        <f>($B36 - 1) / $F$1</f>
        <v>44.227029605056444</v>
      </c>
      <c r="E36" s="16">
        <f t="shared" si="3"/>
        <v>2.2610607335150329E-2</v>
      </c>
      <c r="F36" s="16">
        <f>($B36 - 1) / ($F$1 * $B36)</f>
        <v>23.46833482411034</v>
      </c>
      <c r="G36" s="16">
        <f t="shared" si="0"/>
        <v>4.2610607335150333E-2</v>
      </c>
      <c r="H36" s="18">
        <f t="shared" si="1"/>
        <v>13.823028263759468</v>
      </c>
      <c r="I36" s="18">
        <f>($B36 - $F$1*$A36 - 1) / ($F$1 * $F$1 * B36)</f>
        <v>324.40345557704779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1.9222314039431516</v>
      </c>
      <c r="C37" s="23">
        <f>POWER((1 + $F$1), -$A37)</f>
        <v>0.52022872893901284</v>
      </c>
      <c r="D37" s="25">
        <f>($B37 - 1) / $F$1</f>
        <v>46.111570197157583</v>
      </c>
      <c r="E37" s="25">
        <f t="shared" si="3"/>
        <v>2.168653107504984E-2</v>
      </c>
      <c r="F37" s="25">
        <f>($B37 - 1) / ($F$1 * $B37)</f>
        <v>23.988563553049353</v>
      </c>
      <c r="G37" s="25">
        <f t="shared" si="0"/>
        <v>4.1686531075049847E-2</v>
      </c>
      <c r="H37" s="27">
        <f t="shared" si="1"/>
        <v>14.217223726167768</v>
      </c>
      <c r="I37" s="27">
        <f>($B37 - $F$1*$A37 - 1) / ($F$1 * $F$1 * B37)</f>
        <v>341.05077490309662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1.9606760320220145</v>
      </c>
      <c r="C38" s="14">
        <f>POWER((1 + $F$1), -$A38)</f>
        <v>0.51002816562648323</v>
      </c>
      <c r="D38" s="16">
        <f>($B38 - 1) / $F$1</f>
        <v>48.03380160110072</v>
      </c>
      <c r="E38" s="16">
        <f t="shared" si="3"/>
        <v>2.0818672823453649E-2</v>
      </c>
      <c r="F38" s="16">
        <f>($B38 - 1) / ($F$1 * $B38)</f>
        <v>24.498591718675833</v>
      </c>
      <c r="G38" s="16">
        <f t="shared" si="0"/>
        <v>4.0818672823453653E-2</v>
      </c>
      <c r="H38" s="18">
        <f t="shared" si="1"/>
        <v>14.6082562001288</v>
      </c>
      <c r="I38" s="18">
        <f>($B38 - $F$1*$A38 - 1) / ($F$1 * $F$1 * B38)</f>
        <v>357.88170436877033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1.9998895526624547</v>
      </c>
      <c r="C39" s="24">
        <f>POWER((1 + $F$1), -$A39)</f>
        <v>0.50002761335929735</v>
      </c>
      <c r="D39" s="26">
        <f>($B39 - 1) / $F$1</f>
        <v>49.994477633122735</v>
      </c>
      <c r="E39" s="26">
        <f t="shared" si="3"/>
        <v>2.0002209190750141E-2</v>
      </c>
      <c r="F39" s="26">
        <f>($B39 - 1) / ($F$1 * $B39)</f>
        <v>24.998619332035133</v>
      </c>
      <c r="G39" s="26">
        <f t="shared" si="0"/>
        <v>4.0002209190750142E-2</v>
      </c>
      <c r="H39" s="28">
        <f t="shared" si="1"/>
        <v>14.996133916187251</v>
      </c>
      <c r="I39" s="28">
        <f>($B39 - $F$1*$A39 - 1) / ($F$1 * $F$1 * B39)</f>
        <v>374.88264322298636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2.0398873437157037</v>
      </c>
      <c r="C40" s="14">
        <f>POWER((1 + $F$1), -$A40)</f>
        <v>0.49022315035225233</v>
      </c>
      <c r="D40" s="16">
        <f>($B40 - 1) / $F$1</f>
        <v>51.99436718578518</v>
      </c>
      <c r="E40" s="16">
        <f t="shared" si="3"/>
        <v>1.9232852597798163E-2</v>
      </c>
      <c r="F40" s="16">
        <f>($B40 - 1) / ($F$1 * $B40)</f>
        <v>25.488842482387383</v>
      </c>
      <c r="G40" s="16">
        <f t="shared" si="0"/>
        <v>3.9232852597798164E-2</v>
      </c>
      <c r="H40" s="18">
        <f t="shared" si="1"/>
        <v>15.380865323963311</v>
      </c>
      <c r="I40" s="18">
        <f>($B40 - $F$1*$A40 - 1) / ($F$1 * $F$1 * B40)</f>
        <v>392.04045348531503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2.2080396636148518</v>
      </c>
      <c r="C41" s="23">
        <f>POWER((1 + $F$1), -$A41)</f>
        <v>0.45289041518523643</v>
      </c>
      <c r="D41" s="25">
        <f>($B41 - 1) / $F$1</f>
        <v>60.40198318074259</v>
      </c>
      <c r="E41" s="25">
        <f t="shared" si="3"/>
        <v>1.6555747797347503E-2</v>
      </c>
      <c r="F41" s="25">
        <f>($B41 - 1) / ($F$1 * $B41)</f>
        <v>27.35547924073818</v>
      </c>
      <c r="G41" s="25">
        <f t="shared" si="0"/>
        <v>3.65557477973475E-2</v>
      </c>
      <c r="H41" s="27">
        <f t="shared" si="1"/>
        <v>16.888504405304992</v>
      </c>
      <c r="I41" s="27">
        <f>($B41 - $F$1*$A41 - 1) / ($F$1 * $F$1 * B41)</f>
        <v>461.99313166643606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2.5870703854994277</v>
      </c>
      <c r="C42" s="14">
        <f>POWER((1 + $F$1), -$A42)</f>
        <v>0.38653760856489122</v>
      </c>
      <c r="D42" s="16">
        <f>($B42 - 1) / $F$1</f>
        <v>79.35351927497139</v>
      </c>
      <c r="E42" s="16">
        <f t="shared" si="3"/>
        <v>1.2601835547266099E-2</v>
      </c>
      <c r="F42" s="16">
        <f>($B42 - 1) / ($F$1 * $B42)</f>
        <v>30.673119571755436</v>
      </c>
      <c r="G42" s="16">
        <f t="shared" si="0"/>
        <v>3.2601835547266103E-2</v>
      </c>
      <c r="H42" s="18">
        <f t="shared" si="1"/>
        <v>19.755594686561363</v>
      </c>
      <c r="I42" s="18">
        <f>($B42 - $F$1*$A42 - 1) / ($F$1 * $F$1 * B42)</f>
        <v>605.96571803203301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2.6915880290736047</v>
      </c>
      <c r="C43" s="23">
        <f>POWER((1 + $F$1), -$A43)</f>
        <v>0.37152788212696192</v>
      </c>
      <c r="D43" s="25">
        <f>($B43 - 1) / $F$1</f>
        <v>84.579401453680234</v>
      </c>
      <c r="E43" s="25">
        <f t="shared" si="3"/>
        <v>1.1823209703696571E-2</v>
      </c>
      <c r="F43" s="25">
        <f>($B43 - 1) / ($F$1 * $B43)</f>
        <v>31.423605893651899</v>
      </c>
      <c r="G43" s="25">
        <f t="shared" si="0"/>
        <v>3.1823209703696571E-2</v>
      </c>
      <c r="H43" s="27">
        <f t="shared" si="1"/>
        <v>20.441975740758572</v>
      </c>
      <c r="I43" s="27">
        <f>($B43 - $F$1*$A43 - 1) / ($F$1 * $F$1 * B43)</f>
        <v>642.36058936519032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3.2810307883654102</v>
      </c>
      <c r="C44" s="20">
        <f>POWER((1 + $F$1), -$A44)</f>
        <v>0.30478226645907031</v>
      </c>
      <c r="D44" s="21">
        <f>($B44 - 1) / $F$1</f>
        <v>114.05153941827051</v>
      </c>
      <c r="E44" s="21">
        <f t="shared" si="3"/>
        <v>8.7679658258063356E-3</v>
      </c>
      <c r="F44" s="21">
        <f>($B44 - 1) / ($F$1 * $B44)</f>
        <v>34.760886677046479</v>
      </c>
      <c r="G44" s="21">
        <f t="shared" si="0"/>
        <v>2.8767965825806339E-2</v>
      </c>
      <c r="H44" s="22">
        <f t="shared" si="1"/>
        <v>23.696102522581004</v>
      </c>
      <c r="I44" s="22">
        <f>($B44 - $F$1*$A44 - 1) / ($F$1 * $F$1 * B44)</f>
        <v>823.69753447511346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4.1611403750515104</v>
      </c>
      <c r="C45" s="23">
        <f>POWER((1 + $F$1), -$A45)</f>
        <v>0.24031873714128693</v>
      </c>
      <c r="D45" s="25">
        <f>($B45 - 1) / $F$1</f>
        <v>158.05701875257552</v>
      </c>
      <c r="E45" s="25">
        <f t="shared" si="3"/>
        <v>6.3268307088938129E-3</v>
      </c>
      <c r="F45" s="25">
        <f>($B45 - 1) / ($F$1 * $B45)</f>
        <v>37.984063142935653</v>
      </c>
      <c r="G45" s="25">
        <f t="shared" si="0"/>
        <v>2.6326830708893814E-2</v>
      </c>
      <c r="H45" s="27">
        <f t="shared" si="1"/>
        <v>27.223409447982277</v>
      </c>
      <c r="I45" s="27">
        <f>($B45 - $F$1*$A45 - 1) / ($F$1 * $F$1 * B45)</f>
        <v>1034.0557034381497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4.8754391560963874</v>
      </c>
      <c r="C46" s="14">
        <f>POWER((1 + $F$1), -$A46)</f>
        <v>0.20510972816665585</v>
      </c>
      <c r="D46" s="16">
        <f>($B46 - 1) / $F$1</f>
        <v>193.77195780481938</v>
      </c>
      <c r="E46" s="16">
        <f t="shared" si="3"/>
        <v>5.1607054567063297E-3</v>
      </c>
      <c r="F46" s="16">
        <f>($B46 - 1) / ($F$1 * $B46)</f>
        <v>39.744513591667207</v>
      </c>
      <c r="G46" s="16">
        <f t="shared" si="0"/>
        <v>2.5160705456706331E-2</v>
      </c>
      <c r="H46" s="18">
        <f t="shared" si="1"/>
        <v>29.357178173174681</v>
      </c>
      <c r="I46" s="18">
        <f>($B46 - $F$1*$A46 - 1) / ($F$1 * $F$1 * B46)</f>
        <v>1166.786766916737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5.2773321366819896</v>
      </c>
      <c r="C47" s="23">
        <f>POWER((1 + $F$1), -$A47)</f>
        <v>0.18948968420030671</v>
      </c>
      <c r="D47" s="25">
        <f>($B47 - 1) / $F$1</f>
        <v>213.86660683409949</v>
      </c>
      <c r="E47" s="25">
        <f t="shared" si="3"/>
        <v>4.6758117819474245E-3</v>
      </c>
      <c r="F47" s="25">
        <f>($B47 - 1) / ($F$1 * $B47)</f>
        <v>40.525515789984667</v>
      </c>
      <c r="G47" s="25">
        <f t="shared" si="0"/>
        <v>2.4675811781947422E-2</v>
      </c>
      <c r="H47" s="27">
        <f t="shared" si="1"/>
        <v>30.361590515820815</v>
      </c>
      <c r="I47" s="27">
        <f>($B47 - $F$1*$A47 - 1) / ($F$1 * $F$1 * B47)</f>
        <v>1230.4191158579451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5.9431331263054439</v>
      </c>
      <c r="C48" s="14">
        <f>POWER((1 + $F$1), -$A48)</f>
        <v>0.16826141678937137</v>
      </c>
      <c r="D48" s="16">
        <f>($B48 - 1) / $F$1</f>
        <v>247.15665631527219</v>
      </c>
      <c r="E48" s="16">
        <f t="shared" si="3"/>
        <v>4.0460168660171689E-3</v>
      </c>
      <c r="F48" s="16">
        <f>($B48 - 1) / ($F$1 * $B48)</f>
        <v>41.586929160531426</v>
      </c>
      <c r="G48" s="16">
        <f t="shared" si="0"/>
        <v>2.4046016866017171E-2</v>
      </c>
      <c r="H48" s="18">
        <f t="shared" si="1"/>
        <v>31.792924102922743</v>
      </c>
      <c r="I48" s="18">
        <f>($B48 - $F$1*$A48 - 1) / ($F$1 * $F$1 * B48)</f>
        <v>1322.1700824744003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6.6929331795281577</v>
      </c>
      <c r="C49" s="24">
        <f>POWER((1 + $F$1), -$A49)</f>
        <v>0.14941132283506506</v>
      </c>
      <c r="D49" s="26">
        <f>($B49 - 1) / $F$1</f>
        <v>284.64665897640788</v>
      </c>
      <c r="E49" s="26">
        <f t="shared" si="3"/>
        <v>3.5131274809126851E-3</v>
      </c>
      <c r="F49" s="26">
        <f>($B49 - 1) / ($F$1 * $B49)</f>
        <v>42.52943385824674</v>
      </c>
      <c r="G49" s="26">
        <f t="shared" si="0"/>
        <v>2.351312748091269E-2</v>
      </c>
      <c r="H49" s="28">
        <f t="shared" si="1"/>
        <v>33.136988091619116</v>
      </c>
      <c r="I49" s="28">
        <f>($B49 - $F$1*$A49 - 1) / ($F$1 * $F$1 * B49)</f>
        <v>1409.2973433040249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7.244646118252331</v>
      </c>
      <c r="C50" s="14">
        <f>POWER((1 + $F$1), -$A50)</f>
        <v>0.13803296719774574</v>
      </c>
      <c r="D50" s="16">
        <f>($B50 - 1) / $F$1</f>
        <v>312.23230591261654</v>
      </c>
      <c r="E50" s="16">
        <f t="shared" si="3"/>
        <v>3.2027435376269708E-3</v>
      </c>
      <c r="F50" s="16">
        <f>($B50 - 1) / ($F$1 * $B50)</f>
        <v>43.098351640112718</v>
      </c>
      <c r="G50" s="16">
        <f t="shared" si="0"/>
        <v>2.3202743537626969E-2</v>
      </c>
      <c r="H50" s="18">
        <f t="shared" si="1"/>
        <v>33.986282311865146</v>
      </c>
      <c r="I50" s="18">
        <f>($B50 - $F$1*$A50 - 1) / ($F$1 * $F$1 * B50)</f>
        <v>1464.7527460169069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8.4882575864919936</v>
      </c>
      <c r="C51" s="23">
        <f>POWER((1 + $F$1), -$A51)</f>
        <v>0.11780980841007649</v>
      </c>
      <c r="D51" s="25">
        <f>($B51 - 1) / $F$1</f>
        <v>374.41287932459966</v>
      </c>
      <c r="E51" s="25">
        <f t="shared" si="3"/>
        <v>2.6708482940113916E-3</v>
      </c>
      <c r="F51" s="25">
        <f>($B51 - 1) / ($F$1 * $B51)</f>
        <v>44.109509579496169</v>
      </c>
      <c r="G51" s="25">
        <f t="shared" si="0"/>
        <v>2.2670848294011395E-2</v>
      </c>
      <c r="H51" s="27">
        <f t="shared" si="1"/>
        <v>35.577419212338484</v>
      </c>
      <c r="I51" s="27">
        <f>($B51 - $F$1*$A51 - 1) / ($F$1 * $F$1 * B51)</f>
        <v>1569.3025135603955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10.765163034201743</v>
      </c>
      <c r="C52" s="14">
        <f>POWER((1 + $F$1), -$A52)</f>
        <v>9.2892229947927757E-2</v>
      </c>
      <c r="D52" s="16">
        <f>($B52 - 1) / $F$1</f>
        <v>488.25815171008713</v>
      </c>
      <c r="E52" s="16">
        <f t="shared" si="3"/>
        <v>2.0480968858329878E-3</v>
      </c>
      <c r="F52" s="16">
        <f>($B52 - 1) / ($F$1 * $B52)</f>
        <v>45.355388502603617</v>
      </c>
      <c r="G52" s="16">
        <f t="shared" si="0"/>
        <v>2.2048096885832986E-2</v>
      </c>
      <c r="H52" s="18">
        <f t="shared" si="1"/>
        <v>37.711418685002066</v>
      </c>
      <c r="I52" s="18">
        <f>($B52 - $F$1*$A52 - 1) / ($F$1 * $F$1 * B52)</f>
        <v>1710.4160454426137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115.8887351529437</v>
      </c>
      <c r="C53" s="23">
        <f>POWER((1 + $F$1), -$A53)</f>
        <v>8.6289663846986844E-3</v>
      </c>
      <c r="D53" s="25">
        <f>($B53 - 1) / $F$1</f>
        <v>5744.436757647185</v>
      </c>
      <c r="E53" s="25">
        <f t="shared" si="3"/>
        <v>1.7408147085417325E-4</v>
      </c>
      <c r="F53" s="25">
        <f>($B53 - 1) / ($F$1 * $B53)</f>
        <v>49.568551680765069</v>
      </c>
      <c r="G53" s="25">
        <f t="shared" si="0"/>
        <v>2.0174081470854172E-2</v>
      </c>
      <c r="H53" s="27">
        <f t="shared" si="1"/>
        <v>47.911022349749913</v>
      </c>
      <c r="I53" s="27">
        <f>($B53 - $F$1*$A53 - 1) / ($F$1 * $F$1 * B53)</f>
        <v>2374.8799874218689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1247.5611277488658</v>
      </c>
      <c r="C54" s="15">
        <f>POWER((1 + $F$1), -$A54)</f>
        <v>8.0156392962036889E-4</v>
      </c>
      <c r="D54" s="17">
        <f>($B54 - 1) / $F$1</f>
        <v>62328.056387443292</v>
      </c>
      <c r="E54" s="17">
        <f t="shared" si="3"/>
        <v>1.6044138995507992E-5</v>
      </c>
      <c r="F54" s="17">
        <f>($B54 - 1) / ($F$1 * $B54)</f>
        <v>49.959921803518981</v>
      </c>
      <c r="G54" s="17">
        <f t="shared" si="0"/>
        <v>2.001604413899551E-2</v>
      </c>
      <c r="H54" s="19">
        <f t="shared" si="1"/>
        <v>49.711205498080851</v>
      </c>
      <c r="I54" s="19">
        <f>($B54 - $F$1*$A54 - 1) / ($F$1 * $F$1 * B54)</f>
        <v>2483.5679394427821</v>
      </c>
      <c r="J54" s="36">
        <f t="shared" si="2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2024-02-26T02:35:28Z</cp:lastPrinted>
  <dcterms:created xsi:type="dcterms:W3CDTF">2024-02-26T00:30:48Z</dcterms:created>
  <dcterms:modified xsi:type="dcterms:W3CDTF">2024-02-26T02:35:30Z</dcterms:modified>
</cp:coreProperties>
</file>