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ra\Documents\Programacao\VisualCode\CXES\public\src\"/>
    </mc:Choice>
  </mc:AlternateContent>
  <xr:revisionPtr revIDLastSave="0" documentId="13_ncr:1_{D6BCDBC9-1237-462B-8EAA-152C7B8CFB15}" xr6:coauthVersionLast="45" xr6:coauthVersionMax="45" xr10:uidLastSave="{00000000-0000-0000-0000-000000000000}"/>
  <bookViews>
    <workbookView xWindow="-28920" yWindow="-1155" windowWidth="29040" windowHeight="15840" firstSheet="87" activeTab="94" xr2:uid="{C850E060-12BA-40EF-B6D7-223160951990}"/>
  </bookViews>
  <sheets>
    <sheet name="Etapa 3" sheetId="9" r:id="rId1"/>
    <sheet name="Etapa 4" sheetId="8" r:id="rId2"/>
    <sheet name="Etapa 5" sheetId="6" r:id="rId3"/>
    <sheet name="Etapa 6" sheetId="3" r:id="rId4"/>
    <sheet name="Etapa 7" sheetId="2" r:id="rId5"/>
    <sheet name="Etapa 8" sheetId="14" r:id="rId6"/>
    <sheet name="Etapa 9" sheetId="15" r:id="rId7"/>
    <sheet name="Etapa 10" sheetId="18" r:id="rId8"/>
    <sheet name="Etapa 11" sheetId="19" r:id="rId9"/>
    <sheet name="Etapa 12" sheetId="21" r:id="rId10"/>
    <sheet name="Etapa 13" sheetId="22" r:id="rId11"/>
    <sheet name="Etapa 14" sheetId="24" r:id="rId12"/>
    <sheet name="Etapa 15" sheetId="25" r:id="rId13"/>
    <sheet name="Etapa 16" sheetId="27" r:id="rId14"/>
    <sheet name="Etapa 17" sheetId="28" r:id="rId15"/>
    <sheet name="Etapa 18" sheetId="29" r:id="rId16"/>
    <sheet name="Etapa 19" sheetId="30" r:id="rId17"/>
    <sheet name="Etapa 20" sheetId="31" r:id="rId18"/>
    <sheet name="Etapa 21" sheetId="32" r:id="rId19"/>
    <sheet name="Etapa 22" sheetId="33" r:id="rId20"/>
    <sheet name="Etapa 23" sheetId="34" r:id="rId21"/>
    <sheet name="Etapa 24" sheetId="36" r:id="rId22"/>
    <sheet name="Etapa 26" sheetId="37" r:id="rId23"/>
    <sheet name="Etapa 27" sheetId="38" r:id="rId24"/>
    <sheet name="Etapa 28" sheetId="39" r:id="rId25"/>
    <sheet name="Etapa 29)" sheetId="40" r:id="rId26"/>
    <sheet name="Etapa 30" sheetId="41" r:id="rId27"/>
    <sheet name="Etapa 31" sheetId="42" r:id="rId28"/>
    <sheet name="Etapa 32" sheetId="43" r:id="rId29"/>
    <sheet name="Etapa 33" sheetId="44" r:id="rId30"/>
    <sheet name="Etapa 35" sheetId="45" r:id="rId31"/>
    <sheet name="Etapa 36" sheetId="46" r:id="rId32"/>
    <sheet name="Etapa 37" sheetId="47" r:id="rId33"/>
    <sheet name="Etapa 38" sheetId="48" r:id="rId34"/>
    <sheet name="Etapa 39" sheetId="49" r:id="rId35"/>
    <sheet name="Etapa 40" sheetId="50" r:id="rId36"/>
    <sheet name="Etapa 41" sheetId="51" r:id="rId37"/>
    <sheet name="Etapa 44" sheetId="52" r:id="rId38"/>
    <sheet name="Etapa 45" sheetId="53" r:id="rId39"/>
    <sheet name="Etapa 46" sheetId="54" r:id="rId40"/>
    <sheet name="Etapa 47" sheetId="55" r:id="rId41"/>
    <sheet name="Etapa 48" sheetId="56" r:id="rId42"/>
    <sheet name="Etapa 49" sheetId="57" r:id="rId43"/>
    <sheet name="Etapa 50" sheetId="58" r:id="rId44"/>
    <sheet name="Etapa 51" sheetId="60" r:id="rId45"/>
    <sheet name="Etapa 52" sheetId="59" r:id="rId46"/>
    <sheet name="Etapa 53" sheetId="61" r:id="rId47"/>
    <sheet name="Etapa 54" sheetId="62" r:id="rId48"/>
    <sheet name="Etapa 55" sheetId="63" r:id="rId49"/>
    <sheet name="Etapa 56" sheetId="65" r:id="rId50"/>
    <sheet name="Etapa 57" sheetId="64" r:id="rId51"/>
    <sheet name="Etapa 58" sheetId="66" r:id="rId52"/>
    <sheet name="Etapa 59" sheetId="67" r:id="rId53"/>
    <sheet name="Etapa 60" sheetId="68" r:id="rId54"/>
    <sheet name="Etapa 61" sheetId="69" r:id="rId55"/>
    <sheet name="Etapa 62" sheetId="70" r:id="rId56"/>
    <sheet name="Etapa 63" sheetId="71" r:id="rId57"/>
    <sheet name="Etapa 64" sheetId="72" r:id="rId58"/>
    <sheet name="Etapa 65" sheetId="73" r:id="rId59"/>
    <sheet name="Etapa 66" sheetId="74" r:id="rId60"/>
    <sheet name="Etapa 67" sheetId="75" r:id="rId61"/>
    <sheet name="Planilha1" sheetId="35" r:id="rId62"/>
    <sheet name="Etapa 68" sheetId="76" r:id="rId63"/>
    <sheet name="Etapa 69" sheetId="78" r:id="rId64"/>
    <sheet name="Etapa 70" sheetId="77" r:id="rId65"/>
    <sheet name="Etapa 71" sheetId="79" r:id="rId66"/>
    <sheet name="Etapa 72" sheetId="80" r:id="rId67"/>
    <sheet name="Etapa 73" sheetId="81" r:id="rId68"/>
    <sheet name="Etapa 74" sheetId="82" r:id="rId69"/>
    <sheet name="Etapa 75" sheetId="83" r:id="rId70"/>
    <sheet name="Etapa 76" sheetId="84" r:id="rId71"/>
    <sheet name="Etapa 77" sheetId="85" r:id="rId72"/>
    <sheet name="Etapa 78" sheetId="86" r:id="rId73"/>
    <sheet name="Etapa 79" sheetId="87" r:id="rId74"/>
    <sheet name="Etapa 80" sheetId="88" r:id="rId75"/>
    <sheet name="Etapa 81" sheetId="89" r:id="rId76"/>
    <sheet name="Etapa 82" sheetId="90" r:id="rId77"/>
    <sheet name="Etapa 83" sheetId="91" r:id="rId78"/>
    <sheet name="Etapa 84" sheetId="92" r:id="rId79"/>
    <sheet name="Etapa 85" sheetId="93" r:id="rId80"/>
    <sheet name="Etapa 86" sheetId="94" r:id="rId81"/>
    <sheet name="Etapa 87" sheetId="95" r:id="rId82"/>
    <sheet name="Etapa 88" sheetId="96" r:id="rId83"/>
    <sheet name="Etapa 89" sheetId="97" r:id="rId84"/>
    <sheet name="Etapa 90" sheetId="98" r:id="rId85"/>
    <sheet name="Etapa 91" sheetId="99" r:id="rId86"/>
    <sheet name="Etapa 92" sheetId="100" r:id="rId87"/>
    <sheet name="Etapa 93" sheetId="101" r:id="rId88"/>
    <sheet name="Etapa 94" sheetId="102" r:id="rId89"/>
    <sheet name="Etapa 95" sheetId="103" r:id="rId90"/>
    <sheet name="Etapa 96" sheetId="104" r:id="rId91"/>
    <sheet name="Etapa 97" sheetId="105" r:id="rId92"/>
    <sheet name="Etapa 98" sheetId="106" r:id="rId93"/>
    <sheet name="Etapa 99" sheetId="107" r:id="rId94"/>
    <sheet name="Etapa 100" sheetId="108" r:id="rId95"/>
  </sheets>
  <definedNames>
    <definedName name="_xlnm._FilterDatabase" localSheetId="61" hidden="1">Planilha1!$D$3:$D$85</definedName>
    <definedName name="DadosExternos_1" localSheetId="7" hidden="1">'Etapa 10'!$A$3:$I$16</definedName>
    <definedName name="DadosExternos_1" localSheetId="94" hidden="1">'Etapa 100'!$A$3:$J$24</definedName>
    <definedName name="DadosExternos_1" localSheetId="9" hidden="1">'Etapa 12'!$A$3:$I$28</definedName>
    <definedName name="DadosExternos_1" localSheetId="10" hidden="1">'Etapa 13'!$A$3:$I$19</definedName>
    <definedName name="DadosExternos_1" localSheetId="11" hidden="1">'Etapa 14'!$A$3:$I$21</definedName>
    <definedName name="DadosExternos_1" localSheetId="12" hidden="1">'Etapa 15'!$A$3:$I$19</definedName>
    <definedName name="DadosExternos_1" localSheetId="13" hidden="1">'Etapa 16'!$A$3:$I$20</definedName>
    <definedName name="DadosExternos_1" localSheetId="14" hidden="1">'Etapa 17'!$A$3:$H$14</definedName>
    <definedName name="DadosExternos_1" localSheetId="15" hidden="1">'Etapa 18'!$A$3:$G$12</definedName>
    <definedName name="DadosExternos_1" localSheetId="16" hidden="1">'Etapa 19'!$A$3:$G$13</definedName>
    <definedName name="DadosExternos_1" localSheetId="17" hidden="1">'Etapa 20'!$A$3:$G$13</definedName>
    <definedName name="DadosExternos_1" localSheetId="18" hidden="1">'Etapa 21'!$A$3:$I$17</definedName>
    <definedName name="DadosExternos_1" localSheetId="19" hidden="1">'Etapa 22'!$A$3:$H$15</definedName>
    <definedName name="DadosExternos_1" localSheetId="20" hidden="1">'Etapa 23'!$A$3:$I$18</definedName>
    <definedName name="DadosExternos_1" localSheetId="21" hidden="1">'Etapa 24'!$A$3:$G$15</definedName>
    <definedName name="DadosExternos_1" localSheetId="22" hidden="1">'Etapa 26'!$A$3:$H$16</definedName>
    <definedName name="DadosExternos_1" localSheetId="23" hidden="1">'Etapa 27'!$A$3:$G$13</definedName>
    <definedName name="DadosExternos_1" localSheetId="24" hidden="1">'Etapa 28'!$A$3:$G$12</definedName>
    <definedName name="DadosExternos_1" localSheetId="25" hidden="1">'Etapa 29)'!$A$3:$G$14</definedName>
    <definedName name="DadosExternos_1" localSheetId="0" hidden="1">'Etapa 3'!$A$3:$I$26</definedName>
    <definedName name="DadosExternos_1" localSheetId="26" hidden="1">'Etapa 30'!$A$3:$G$11</definedName>
    <definedName name="DadosExternos_1" localSheetId="27" hidden="1">'Etapa 31'!$A$3:$I$18</definedName>
    <definedName name="DadosExternos_1" localSheetId="28" hidden="1">'Etapa 32'!$A$3:$I$17</definedName>
    <definedName name="DadosExternos_1" localSheetId="29" hidden="1">'Etapa 33'!$A$3:$I$19</definedName>
    <definedName name="DadosExternos_1" localSheetId="30" hidden="1">'Etapa 35'!$A$3:$I$14</definedName>
    <definedName name="DadosExternos_1" localSheetId="31" hidden="1">'Etapa 36'!$A$3:$F$10</definedName>
    <definedName name="DadosExternos_1" localSheetId="32" hidden="1">'Etapa 37'!$A$3:$I$21</definedName>
    <definedName name="DadosExternos_1" localSheetId="33" hidden="1">'Etapa 38'!$A$3:$H$16</definedName>
    <definedName name="DadosExternos_1" localSheetId="34" hidden="1">'Etapa 39'!$A$3:$I$21</definedName>
    <definedName name="DadosExternos_1" localSheetId="1" hidden="1">'Etapa 4'!$A$3:$I$21</definedName>
    <definedName name="DadosExternos_1" localSheetId="35" hidden="1">'Etapa 40'!$A$3:$H$15</definedName>
    <definedName name="DadosExternos_1" localSheetId="36" hidden="1">'Etapa 41'!$A$3:$G$14</definedName>
    <definedName name="DadosExternos_1" localSheetId="37" hidden="1">'Etapa 44'!$A$3:$H$15</definedName>
    <definedName name="DadosExternos_1" localSheetId="38" hidden="1">'Etapa 45'!$A$3:$I$16</definedName>
    <definedName name="DadosExternos_1" localSheetId="39" hidden="1">'Etapa 46'!$A$3:$H$15</definedName>
    <definedName name="DadosExternos_1" localSheetId="40" hidden="1">'Etapa 47'!$A$3:$I$17</definedName>
    <definedName name="DadosExternos_1" localSheetId="41" hidden="1">'Etapa 48'!$A$3:$I$17</definedName>
    <definedName name="DadosExternos_1" localSheetId="42" hidden="1">'Etapa 49'!$A$3:$G$13</definedName>
    <definedName name="DadosExternos_1" localSheetId="2" hidden="1">'Etapa 5'!$A$3:$I$19</definedName>
    <definedName name="DadosExternos_1" localSheetId="43" hidden="1">'Etapa 50'!$A$3:$I$19</definedName>
    <definedName name="DadosExternos_1" localSheetId="44" hidden="1">'Etapa 51'!$A$3:$H$16</definedName>
    <definedName name="DadosExternos_1" localSheetId="45" hidden="1">'Etapa 52'!$A$3:$I$16</definedName>
    <definedName name="DadosExternos_1" localSheetId="46" hidden="1">'Etapa 53'!$A$3:$H$15</definedName>
    <definedName name="DadosExternos_1" localSheetId="47" hidden="1">'Etapa 54'!$A$3:$I$15</definedName>
    <definedName name="DadosExternos_1" localSheetId="48" hidden="1">'Etapa 55'!$A$3:$H$13</definedName>
    <definedName name="DadosExternos_1" localSheetId="49" hidden="1">'Etapa 56'!$A$3:$I$19</definedName>
    <definedName name="DadosExternos_1" localSheetId="50" hidden="1">'Etapa 57'!$A$3:$I$17</definedName>
    <definedName name="DadosExternos_1" localSheetId="51" hidden="1">'Etapa 58'!$A$3:$I$18</definedName>
    <definedName name="DadosExternos_1" localSheetId="52" hidden="1">'Etapa 59'!$A$3:$I$15</definedName>
    <definedName name="DadosExternos_1" localSheetId="3" hidden="1">'Etapa 6'!$A$3:$I$15</definedName>
    <definedName name="DadosExternos_1" localSheetId="53" hidden="1">'Etapa 60'!$A$3:$I$17</definedName>
    <definedName name="DadosExternos_1" localSheetId="54" hidden="1">'Etapa 61'!$A$3:$H$14</definedName>
    <definedName name="DadosExternos_1" localSheetId="55" hidden="1">'Etapa 62'!$A$3:$I$16</definedName>
    <definedName name="DadosExternos_1" localSheetId="56" hidden="1">'Etapa 63'!$A$3:$G$13</definedName>
    <definedName name="DadosExternos_1" localSheetId="57" hidden="1">'Etapa 64'!$A$3:$I$21</definedName>
    <definedName name="DadosExternos_1" localSheetId="58" hidden="1">'Etapa 65'!$A$3:$I$17</definedName>
    <definedName name="DadosExternos_1" localSheetId="59" hidden="1">'Etapa 66'!$A$3:$H$17</definedName>
    <definedName name="DadosExternos_1" localSheetId="60" hidden="1">'Etapa 67'!$A$3:$I$16</definedName>
    <definedName name="DadosExternos_1" localSheetId="62" hidden="1">'Etapa 68'!$A$3:$I$18</definedName>
    <definedName name="DadosExternos_1" localSheetId="63" hidden="1">'Etapa 69'!$A$3:$G$13</definedName>
    <definedName name="DadosExternos_1" localSheetId="4" hidden="1">'Etapa 7'!$A$3:$I$28</definedName>
    <definedName name="DadosExternos_1" localSheetId="64" hidden="1">'Etapa 70'!$A$3:$I$16</definedName>
    <definedName name="DadosExternos_1" localSheetId="65" hidden="1">'Etapa 71'!$A$3:$I$19</definedName>
    <definedName name="DadosExternos_1" localSheetId="66" hidden="1">'Etapa 72'!$A$3:$H$17</definedName>
    <definedName name="DadosExternos_1" localSheetId="67" hidden="1">'Etapa 73'!$A$3:$H$14</definedName>
    <definedName name="DadosExternos_1" localSheetId="68" hidden="1">'Etapa 74'!$A$3:$I$17</definedName>
    <definedName name="DadosExternos_1" localSheetId="69" hidden="1">'Etapa 75'!$A$3:$G$12</definedName>
    <definedName name="DadosExternos_1" localSheetId="70" hidden="1">'Etapa 76'!$A$3:$F$10</definedName>
    <definedName name="DadosExternos_1" localSheetId="71" hidden="1">'Etapa 77'!$A$3:$H$15</definedName>
    <definedName name="DadosExternos_1" localSheetId="72" hidden="1">'Etapa 78'!$A$3:$I$17</definedName>
    <definedName name="DadosExternos_1" localSheetId="73" hidden="1">'Etapa 79'!$A$3:$H$14</definedName>
    <definedName name="DadosExternos_1" localSheetId="74" hidden="1">'Etapa 80'!$A$3:$I$16</definedName>
    <definedName name="DadosExternos_1" localSheetId="75" hidden="1">'Etapa 81'!$A$3:$H$16</definedName>
    <definedName name="DadosExternos_1" localSheetId="76" hidden="1">'Etapa 82'!$A$3:$G$13</definedName>
    <definedName name="DadosExternos_1" localSheetId="77" hidden="1">'Etapa 83'!$A$3:$I$16</definedName>
    <definedName name="DadosExternos_1" localSheetId="78" hidden="1">'Etapa 84'!$A$3:$G$11</definedName>
    <definedName name="DadosExternos_1" localSheetId="79" hidden="1">'Etapa 85'!$A$3:$G$14</definedName>
    <definedName name="DadosExternos_1" localSheetId="80" hidden="1">'Etapa 86'!$A$3:$I$21</definedName>
    <definedName name="DadosExternos_1" localSheetId="81" hidden="1">'Etapa 87'!$A$3:$G$12</definedName>
    <definedName name="DadosExternos_1" localSheetId="82" hidden="1">'Etapa 88'!$A$3:$H$16</definedName>
    <definedName name="DadosExternos_1" localSheetId="83" hidden="1">'Etapa 89'!$A$3:$G$11</definedName>
    <definedName name="DadosExternos_1" localSheetId="84" hidden="1">'Etapa 90'!$A$3:$H$17</definedName>
    <definedName name="DadosExternos_1" localSheetId="85" hidden="1">'Etapa 91'!$A$3:$F$11</definedName>
    <definedName name="DadosExternos_1" localSheetId="86" hidden="1">'Etapa 92'!$A$3:$H$16</definedName>
    <definedName name="DadosExternos_1" localSheetId="87" hidden="1">'Etapa 93'!$A$3:$I$20</definedName>
    <definedName name="DadosExternos_1" localSheetId="88" hidden="1">'Etapa 94'!$A$3:$I$27</definedName>
    <definedName name="DadosExternos_1" localSheetId="89" hidden="1">'Etapa 95'!$A$3:$I$24</definedName>
    <definedName name="DadosExternos_1" localSheetId="90" hidden="1">'Etapa 96'!$A$3:$I$20</definedName>
    <definedName name="DadosExternos_1" localSheetId="91" hidden="1">'Etapa 97'!$A$3:$I$19</definedName>
    <definedName name="DadosExternos_1" localSheetId="92" hidden="1">'Etapa 98'!$A$3:$I$19</definedName>
    <definedName name="DadosExternos_1" localSheetId="93" hidden="1">'Etapa 99'!$A$3:$H$15</definedName>
    <definedName name="DadosExternos_2" localSheetId="5" hidden="1">'Etapa 8'!$A$3:$I$15</definedName>
    <definedName name="DadosExternos_3" localSheetId="6" hidden="1">'Etapa 9'!$A$3:$I$23</definedName>
    <definedName name="DadosExternos_4" localSheetId="8" hidden="1">'Etapa 11'!$A$3:$I$18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08" l="1"/>
  <c r="M9" i="108"/>
  <c r="O10" i="108"/>
  <c r="M4" i="108"/>
  <c r="O5" i="108"/>
  <c r="K7" i="108"/>
  <c r="K10" i="107"/>
  <c r="O6" i="107"/>
  <c r="O6" i="105"/>
  <c r="O19" i="29"/>
  <c r="K8" i="75"/>
  <c r="O9" i="59"/>
  <c r="O10" i="29"/>
  <c r="K9" i="81"/>
  <c r="M4" i="18"/>
  <c r="O10" i="105"/>
  <c r="K4" i="106"/>
  <c r="O6" i="94"/>
  <c r="M16" i="32"/>
  <c r="M6" i="88"/>
  <c r="K10" i="87"/>
  <c r="K9" i="84"/>
  <c r="K8" i="47"/>
  <c r="M13" i="40"/>
  <c r="O7" i="105"/>
  <c r="M4" i="36"/>
  <c r="K7" i="40"/>
  <c r="M8" i="71"/>
  <c r="K27" i="42"/>
  <c r="K4" i="98"/>
  <c r="M8" i="72"/>
  <c r="K20" i="42"/>
  <c r="M6" i="83"/>
  <c r="K12" i="36"/>
  <c r="K6" i="34"/>
  <c r="M7" i="69"/>
  <c r="M11" i="37"/>
  <c r="K16" i="18"/>
  <c r="O7" i="107"/>
  <c r="M10" i="107"/>
  <c r="O10" i="104"/>
  <c r="K7" i="85"/>
  <c r="M5" i="67"/>
  <c r="O9" i="80"/>
  <c r="M5" i="94"/>
  <c r="M11" i="41"/>
  <c r="M6" i="96"/>
  <c r="K4" i="104"/>
  <c r="K4" i="105"/>
  <c r="M4" i="101"/>
  <c r="O28" i="22"/>
  <c r="M10" i="98"/>
  <c r="K26" i="37"/>
  <c r="K10" i="83"/>
  <c r="M17" i="9"/>
  <c r="K4" i="107"/>
  <c r="O8" i="106"/>
  <c r="K6" i="98"/>
  <c r="K5" i="48"/>
  <c r="M5" i="19"/>
  <c r="M5" i="102"/>
  <c r="O9" i="68"/>
  <c r="M6" i="101"/>
  <c r="O9" i="106"/>
  <c r="O9" i="102"/>
  <c r="K8" i="104"/>
  <c r="K8" i="71"/>
  <c r="O16" i="37"/>
  <c r="K16" i="15"/>
  <c r="K9" i="82"/>
  <c r="O17" i="27"/>
  <c r="O4" i="107"/>
  <c r="O28" i="39"/>
  <c r="M4" i="104"/>
  <c r="K10" i="41"/>
  <c r="O28" i="42"/>
  <c r="K8" i="105"/>
  <c r="M4" i="81"/>
  <c r="M10" i="95"/>
  <c r="K4" i="47"/>
  <c r="O14" i="43"/>
  <c r="M8" i="36"/>
  <c r="O23" i="29"/>
  <c r="K6" i="81"/>
  <c r="O27" i="25"/>
  <c r="M25" i="32"/>
  <c r="K5" i="72"/>
  <c r="K8" i="8"/>
  <c r="M22" i="34"/>
  <c r="M8" i="79"/>
  <c r="K10" i="88"/>
  <c r="O6" i="73"/>
  <c r="O25" i="31"/>
  <c r="K5" i="29"/>
  <c r="O5" i="102"/>
  <c r="O8" i="100"/>
  <c r="O16" i="38"/>
  <c r="M6" i="102"/>
  <c r="O11" i="44"/>
  <c r="M4" i="94"/>
  <c r="O5" i="48"/>
  <c r="M4" i="80"/>
  <c r="O7" i="34"/>
  <c r="O6" i="77"/>
  <c r="M9" i="62"/>
  <c r="O4" i="104"/>
  <c r="K6" i="103"/>
  <c r="M28" i="24"/>
  <c r="K10" i="103"/>
  <c r="K4" i="96"/>
  <c r="K6" i="46"/>
  <c r="O10" i="103"/>
  <c r="O5" i="85"/>
  <c r="O13" i="19"/>
  <c r="M8" i="89"/>
  <c r="K4" i="49"/>
  <c r="K8" i="100"/>
  <c r="K7" i="95"/>
  <c r="O9" i="70"/>
  <c r="M20" i="44"/>
  <c r="M6" i="76"/>
  <c r="O5" i="88"/>
  <c r="M8" i="97"/>
  <c r="O21" i="24"/>
  <c r="K18" i="32"/>
  <c r="O6" i="9"/>
  <c r="M7" i="79"/>
  <c r="K9" i="95"/>
  <c r="O7" i="108"/>
  <c r="K6" i="108"/>
  <c r="M5" i="108"/>
  <c r="O9" i="108"/>
  <c r="M10" i="108"/>
  <c r="M8" i="108"/>
  <c r="M7" i="107"/>
  <c r="M5" i="103"/>
  <c r="K9" i="38"/>
  <c r="O8" i="58"/>
  <c r="K5" i="103"/>
  <c r="M11" i="39"/>
  <c r="K6" i="104"/>
  <c r="O8" i="104"/>
  <c r="M21" i="2"/>
  <c r="O24" i="40"/>
  <c r="K7" i="64"/>
  <c r="M7" i="78"/>
  <c r="K18" i="6"/>
  <c r="O6" i="104"/>
  <c r="O7" i="97"/>
  <c r="O17" i="15"/>
  <c r="O13" i="40"/>
  <c r="M27" i="43"/>
  <c r="M10" i="86"/>
  <c r="K7" i="92"/>
  <c r="K8" i="49"/>
  <c r="K6" i="79"/>
  <c r="O10" i="86"/>
  <c r="O7" i="89"/>
  <c r="M5" i="106"/>
  <c r="M10" i="88"/>
  <c r="M8" i="94"/>
  <c r="K10" i="101"/>
  <c r="O14" i="32"/>
  <c r="O19" i="30"/>
  <c r="K9" i="103"/>
  <c r="M9" i="101"/>
  <c r="O27" i="31"/>
  <c r="K13" i="22"/>
  <c r="K7" i="99"/>
  <c r="M4" i="53"/>
  <c r="K9" i="107"/>
  <c r="K7" i="105"/>
  <c r="O11" i="14"/>
  <c r="O10" i="53"/>
  <c r="O5" i="101"/>
  <c r="K10" i="76"/>
  <c r="K10" i="105"/>
  <c r="O9" i="105"/>
  <c r="O9" i="58"/>
  <c r="O5" i="50"/>
  <c r="O8" i="60"/>
  <c r="O7" i="80"/>
  <c r="M10" i="104"/>
  <c r="K15" i="18"/>
  <c r="O4" i="85"/>
  <c r="K18" i="8"/>
  <c r="K7" i="91"/>
  <c r="K12" i="43"/>
  <c r="O4" i="24"/>
  <c r="K15" i="40"/>
  <c r="K18" i="25"/>
  <c r="O18" i="33"/>
  <c r="O11" i="29"/>
  <c r="K8" i="97"/>
  <c r="M27" i="25"/>
  <c r="O9" i="90"/>
  <c r="M10" i="48"/>
  <c r="O6" i="78"/>
  <c r="K4" i="41"/>
  <c r="K6" i="101"/>
  <c r="M21" i="9"/>
  <c r="M5" i="85"/>
  <c r="M10" i="24"/>
  <c r="M5" i="99"/>
  <c r="O9" i="89"/>
  <c r="M7" i="92"/>
  <c r="O6" i="96"/>
  <c r="M6" i="106"/>
  <c r="M6" i="87"/>
  <c r="M5" i="100"/>
  <c r="M9" i="74"/>
  <c r="K11" i="45"/>
  <c r="K10" i="91"/>
  <c r="M9" i="92"/>
  <c r="K26" i="27"/>
  <c r="M9" i="32"/>
  <c r="M5" i="63"/>
  <c r="O7" i="88"/>
  <c r="M19" i="25"/>
  <c r="M12" i="9"/>
  <c r="K5" i="28"/>
  <c r="K18" i="40"/>
  <c r="O10" i="31"/>
  <c r="O16" i="22"/>
  <c r="M16" i="29"/>
  <c r="K4" i="59"/>
  <c r="K5" i="73"/>
  <c r="K5" i="69"/>
  <c r="O15" i="40"/>
  <c r="O10" i="55"/>
  <c r="K7" i="53"/>
  <c r="M8" i="107"/>
  <c r="O5" i="79"/>
  <c r="M5" i="105"/>
  <c r="O7" i="100"/>
  <c r="K4" i="89"/>
  <c r="M10" i="105"/>
  <c r="O4" i="83"/>
  <c r="O10" i="102"/>
  <c r="K10" i="77"/>
  <c r="O9" i="34"/>
  <c r="O4" i="105"/>
  <c r="K8" i="98"/>
  <c r="M7" i="80"/>
  <c r="K7" i="22"/>
  <c r="K4" i="67"/>
  <c r="O7" i="76"/>
  <c r="O8" i="33"/>
  <c r="K9" i="31"/>
  <c r="K7" i="14"/>
  <c r="M9" i="100"/>
  <c r="K10" i="73"/>
  <c r="K17" i="37"/>
  <c r="M4" i="99"/>
  <c r="O10" i="2"/>
  <c r="M7" i="100"/>
  <c r="M12" i="34"/>
  <c r="K9" i="108"/>
  <c r="K8" i="108"/>
  <c r="O8" i="108"/>
  <c r="M9" i="107"/>
  <c r="K10" i="106"/>
  <c r="O8" i="98"/>
  <c r="K10" i="95"/>
  <c r="O7" i="90"/>
  <c r="K5" i="85"/>
  <c r="O6" i="102"/>
  <c r="K7" i="104"/>
  <c r="K7" i="103"/>
  <c r="M10" i="62"/>
  <c r="O4" i="95"/>
  <c r="O8" i="103"/>
  <c r="O8" i="45"/>
  <c r="M4" i="15"/>
  <c r="O8" i="101"/>
  <c r="K16" i="29"/>
  <c r="O8" i="9"/>
  <c r="O21" i="40"/>
  <c r="O10" i="98"/>
  <c r="M9" i="61"/>
  <c r="M19" i="9"/>
  <c r="K4" i="60"/>
  <c r="M4" i="85"/>
  <c r="K8" i="94"/>
  <c r="O5" i="107"/>
  <c r="O4" i="106"/>
  <c r="O7" i="9"/>
  <c r="K4" i="102"/>
  <c r="K6" i="64"/>
  <c r="M5" i="101"/>
  <c r="M9" i="106"/>
  <c r="M7" i="106"/>
  <c r="K9" i="9"/>
  <c r="K8" i="55"/>
  <c r="O20" i="8"/>
  <c r="M9" i="98"/>
  <c r="O16" i="24"/>
  <c r="M4" i="107"/>
  <c r="K5" i="104"/>
  <c r="O10" i="66"/>
  <c r="K5" i="90"/>
  <c r="O10" i="76"/>
  <c r="O7" i="79"/>
  <c r="O5" i="105"/>
  <c r="K10" i="104"/>
  <c r="M6" i="99"/>
  <c r="O4" i="25"/>
  <c r="O4" i="93"/>
  <c r="K26" i="28"/>
  <c r="M15" i="42"/>
  <c r="K6" i="76"/>
  <c r="K8" i="37"/>
  <c r="K4" i="61"/>
  <c r="M9" i="76"/>
  <c r="O12" i="21"/>
  <c r="M5" i="87"/>
  <c r="K16" i="27"/>
  <c r="M10" i="84"/>
  <c r="O10" i="80"/>
  <c r="M24" i="36"/>
  <c r="O25" i="21"/>
  <c r="O10" i="99"/>
  <c r="O10" i="22"/>
  <c r="O8" i="90"/>
  <c r="O19" i="43"/>
  <c r="M13" i="45"/>
  <c r="M5" i="33"/>
  <c r="K16" i="25"/>
  <c r="O5" i="90"/>
  <c r="O5" i="95"/>
  <c r="K8" i="50"/>
  <c r="K14" i="45"/>
  <c r="M7" i="95"/>
  <c r="K10" i="58"/>
  <c r="M8" i="75"/>
  <c r="M10" i="78"/>
  <c r="K7" i="106"/>
  <c r="M17" i="25"/>
  <c r="O26" i="29"/>
  <c r="O4" i="100"/>
  <c r="M5" i="95"/>
  <c r="M5" i="56"/>
  <c r="O8" i="87"/>
  <c r="M9" i="91"/>
  <c r="M4" i="46"/>
  <c r="O4" i="92"/>
  <c r="K10" i="51"/>
  <c r="O5" i="38"/>
  <c r="M5" i="91"/>
  <c r="M8" i="39"/>
  <c r="O5" i="27"/>
  <c r="M5" i="15"/>
  <c r="M23" i="25"/>
  <c r="O5" i="84"/>
  <c r="K22" i="43"/>
  <c r="O28" i="37"/>
  <c r="K4" i="81"/>
  <c r="M11" i="27"/>
  <c r="M6" i="105"/>
  <c r="K4" i="71"/>
  <c r="K5" i="106"/>
  <c r="O6" i="108"/>
  <c r="M7" i="108"/>
  <c r="M6" i="108"/>
  <c r="K8" i="107"/>
  <c r="K8" i="106"/>
  <c r="K21" i="37"/>
  <c r="M8" i="103"/>
  <c r="M8" i="84"/>
  <c r="M8" i="18"/>
  <c r="K21" i="36"/>
  <c r="O7" i="106"/>
  <c r="K10" i="86"/>
  <c r="O8" i="83"/>
  <c r="M10" i="90"/>
  <c r="K5" i="108"/>
  <c r="M7" i="104"/>
  <c r="K4" i="97"/>
  <c r="K4" i="103"/>
  <c r="O8" i="84"/>
  <c r="O5" i="99"/>
  <c r="M17" i="27"/>
  <c r="K7" i="87"/>
  <c r="M6" i="44"/>
  <c r="M13" i="37"/>
  <c r="O10" i="107"/>
  <c r="M25" i="25"/>
  <c r="K21" i="43"/>
  <c r="O5" i="106"/>
  <c r="M10" i="96"/>
  <c r="O4" i="88"/>
  <c r="K6" i="24"/>
  <c r="M9" i="97"/>
  <c r="M18" i="31"/>
  <c r="K9" i="102"/>
  <c r="K6" i="29"/>
  <c r="M7" i="87"/>
  <c r="K5" i="67"/>
  <c r="M5" i="104"/>
  <c r="M4" i="106"/>
  <c r="K6" i="90"/>
  <c r="K6" i="53"/>
  <c r="M10" i="31"/>
  <c r="O13" i="25"/>
  <c r="M25" i="24"/>
  <c r="O9" i="64"/>
  <c r="K4" i="101"/>
  <c r="M13" i="41"/>
  <c r="K10" i="37"/>
  <c r="O8" i="107"/>
  <c r="K8" i="78"/>
  <c r="M9" i="104"/>
  <c r="K22" i="30"/>
  <c r="M8" i="51"/>
  <c r="O10" i="19"/>
  <c r="M8" i="57"/>
  <c r="M10" i="72"/>
  <c r="K28" i="40"/>
  <c r="K4" i="54"/>
  <c r="M6" i="89"/>
  <c r="M15" i="14"/>
  <c r="M10" i="6"/>
  <c r="M5" i="80"/>
  <c r="O7" i="95"/>
  <c r="O28" i="43"/>
  <c r="O9" i="104"/>
  <c r="O6" i="91"/>
  <c r="M24" i="39"/>
  <c r="M10" i="102"/>
  <c r="O6" i="100"/>
  <c r="O6" i="59"/>
  <c r="K7" i="62"/>
  <c r="K5" i="92"/>
  <c r="O9" i="9"/>
  <c r="M8" i="78"/>
  <c r="M8" i="28"/>
  <c r="K7" i="101"/>
  <c r="O17" i="30"/>
  <c r="M6" i="14"/>
  <c r="K10" i="30"/>
  <c r="K22" i="15"/>
  <c r="M17" i="40"/>
  <c r="M10" i="83"/>
  <c r="M14" i="36"/>
  <c r="K24" i="27"/>
  <c r="O21" i="31"/>
  <c r="K4" i="66"/>
  <c r="K5" i="33"/>
  <c r="M14" i="28"/>
  <c r="M8" i="19"/>
  <c r="M8" i="69"/>
  <c r="K4" i="78"/>
  <c r="M12" i="42"/>
  <c r="M9" i="42"/>
  <c r="M5" i="77"/>
  <c r="K6" i="61"/>
  <c r="K6" i="73"/>
  <c r="M4" i="79"/>
  <c r="O6" i="40"/>
  <c r="K5" i="60"/>
  <c r="M8" i="60"/>
  <c r="M13" i="25"/>
  <c r="K15" i="31"/>
  <c r="M23" i="29"/>
  <c r="M8" i="90"/>
  <c r="M7" i="18"/>
  <c r="M9" i="79"/>
  <c r="O9" i="22"/>
  <c r="K9" i="94"/>
  <c r="O21" i="8"/>
  <c r="K9" i="21"/>
  <c r="O10" i="14"/>
  <c r="O19" i="31"/>
  <c r="O5" i="3"/>
  <c r="O6" i="14"/>
  <c r="O19" i="9"/>
  <c r="K19" i="27"/>
  <c r="O11" i="19"/>
  <c r="M7" i="38"/>
  <c r="K6" i="77"/>
  <c r="O11" i="30"/>
  <c r="M10" i="44"/>
  <c r="M15" i="22"/>
  <c r="K4" i="108"/>
  <c r="M7" i="61"/>
  <c r="O6" i="106"/>
  <c r="K14" i="28"/>
  <c r="M7" i="94"/>
  <c r="M6" i="55"/>
  <c r="O6" i="92"/>
  <c r="K8" i="73"/>
  <c r="M8" i="86"/>
  <c r="M8" i="50"/>
  <c r="K5" i="107"/>
  <c r="M10" i="14"/>
  <c r="K6" i="102"/>
  <c r="K5" i="105"/>
  <c r="M10" i="101"/>
  <c r="K9" i="68"/>
  <c r="K6" i="107"/>
  <c r="K10" i="90"/>
  <c r="M4" i="58"/>
  <c r="M4" i="102"/>
  <c r="K8" i="40"/>
  <c r="M4" i="83"/>
  <c r="M5" i="107"/>
  <c r="M5" i="89"/>
  <c r="O5" i="104"/>
  <c r="O28" i="38"/>
  <c r="K7" i="100"/>
  <c r="O5" i="30"/>
  <c r="M10" i="100"/>
  <c r="K17" i="41"/>
  <c r="O9" i="93"/>
  <c r="O24" i="33"/>
  <c r="K10" i="49"/>
  <c r="K7" i="102"/>
  <c r="M8" i="106"/>
  <c r="M9" i="103"/>
  <c r="M8" i="92"/>
  <c r="K6" i="100"/>
  <c r="O4" i="94"/>
  <c r="K8" i="87"/>
  <c r="O18" i="19"/>
  <c r="K8" i="34"/>
  <c r="K4" i="100"/>
  <c r="K7" i="88"/>
  <c r="M9" i="45"/>
  <c r="M23" i="2"/>
  <c r="O10" i="38"/>
  <c r="M5" i="74"/>
  <c r="M4" i="98"/>
  <c r="M22" i="25"/>
  <c r="O5" i="103"/>
  <c r="K13" i="40"/>
  <c r="O6" i="98"/>
  <c r="O9" i="107"/>
  <c r="M8" i="105"/>
  <c r="O7" i="103"/>
  <c r="K10" i="97"/>
  <c r="M19" i="30"/>
  <c r="K9" i="53"/>
  <c r="K4" i="73"/>
  <c r="M9" i="102"/>
  <c r="K9" i="101"/>
  <c r="M10" i="70"/>
  <c r="M4" i="82"/>
  <c r="M4" i="78"/>
  <c r="M5" i="73"/>
  <c r="K9" i="97"/>
  <c r="K5" i="52"/>
  <c r="O12" i="40"/>
  <c r="M4" i="9"/>
  <c r="M5" i="96"/>
  <c r="O5" i="44"/>
  <c r="K9" i="65"/>
  <c r="O21" i="28"/>
  <c r="K4" i="31"/>
  <c r="O10" i="81"/>
  <c r="K6" i="43"/>
  <c r="M15" i="18"/>
  <c r="M9" i="81"/>
  <c r="M15" i="6"/>
  <c r="K6" i="27"/>
  <c r="O5" i="78"/>
  <c r="M4" i="68"/>
  <c r="K18" i="38"/>
  <c r="O6" i="33"/>
  <c r="M26" i="43"/>
  <c r="M8" i="32"/>
  <c r="O14" i="37"/>
  <c r="M4" i="93"/>
  <c r="K22" i="39"/>
  <c r="O19" i="24"/>
  <c r="O18" i="31"/>
  <c r="K14" i="29"/>
  <c r="K9" i="44"/>
  <c r="M20" i="27"/>
  <c r="M19" i="15"/>
  <c r="K5" i="43"/>
  <c r="O15" i="9"/>
  <c r="M24" i="32"/>
  <c r="M5" i="54"/>
  <c r="K9" i="45"/>
  <c r="K12" i="22"/>
  <c r="K20" i="2"/>
  <c r="K20" i="34"/>
  <c r="K14" i="22"/>
  <c r="K5" i="53"/>
  <c r="M12" i="3"/>
  <c r="O18" i="39"/>
  <c r="M9" i="19"/>
  <c r="M12" i="15"/>
  <c r="K7" i="78"/>
  <c r="M25" i="34"/>
  <c r="K17" i="38"/>
  <c r="O4" i="97"/>
  <c r="M6" i="104"/>
  <c r="M7" i="51"/>
  <c r="O22" i="28"/>
  <c r="M10" i="94"/>
  <c r="K22" i="21"/>
  <c r="O26" i="32"/>
  <c r="M8" i="98"/>
  <c r="K14" i="18"/>
  <c r="K6" i="86"/>
  <c r="O5" i="36"/>
  <c r="M6" i="50"/>
  <c r="K4" i="99"/>
  <c r="K16" i="21"/>
  <c r="K18" i="24"/>
  <c r="O4" i="108"/>
  <c r="M26" i="24"/>
  <c r="M4" i="105"/>
  <c r="O8" i="72"/>
  <c r="M10" i="106"/>
  <c r="O10" i="32"/>
  <c r="K24" i="42"/>
  <c r="O14" i="33"/>
  <c r="K20" i="37"/>
  <c r="O10" i="74"/>
  <c r="M7" i="105"/>
  <c r="K10" i="54"/>
  <c r="O9" i="101"/>
  <c r="M9" i="105"/>
  <c r="K10" i="100"/>
  <c r="K16" i="34"/>
  <c r="K7" i="107"/>
  <c r="O7" i="77"/>
  <c r="K26" i="25"/>
  <c r="K9" i="104"/>
  <c r="K22" i="44"/>
  <c r="K28" i="42"/>
  <c r="O4" i="9"/>
  <c r="K8" i="81"/>
  <c r="O6" i="95"/>
  <c r="K5" i="102"/>
  <c r="M13" i="29"/>
  <c r="K22" i="34"/>
  <c r="O6" i="84"/>
  <c r="O10" i="43"/>
  <c r="M22" i="44"/>
  <c r="O8" i="30"/>
  <c r="M7" i="47"/>
  <c r="M13" i="18"/>
  <c r="O9" i="91"/>
  <c r="O27" i="34"/>
  <c r="O9" i="97"/>
  <c r="K9" i="96"/>
  <c r="M6" i="33"/>
  <c r="M6" i="42"/>
  <c r="O10" i="58"/>
  <c r="M5" i="30"/>
  <c r="O13" i="18"/>
  <c r="M7" i="58"/>
  <c r="M15" i="9"/>
  <c r="M9" i="55"/>
  <c r="O19" i="36"/>
  <c r="M7" i="56"/>
  <c r="M6" i="34"/>
  <c r="K15" i="29"/>
  <c r="K8" i="95"/>
  <c r="M7" i="65"/>
  <c r="M8" i="102"/>
  <c r="O5" i="96"/>
  <c r="O17" i="38"/>
  <c r="K9" i="54"/>
  <c r="K8" i="103"/>
  <c r="O6" i="99"/>
  <c r="M20" i="39"/>
  <c r="O16" i="43"/>
  <c r="O4" i="99"/>
  <c r="M7" i="81"/>
  <c r="M6" i="57"/>
  <c r="K4" i="3"/>
  <c r="K28" i="24"/>
  <c r="K5" i="96"/>
  <c r="M7" i="84"/>
  <c r="O8" i="25"/>
  <c r="K5" i="6"/>
  <c r="O8" i="93"/>
  <c r="M6" i="74"/>
  <c r="O10" i="37"/>
  <c r="M21" i="29"/>
  <c r="M20" i="42"/>
  <c r="O6" i="69"/>
  <c r="M16" i="19"/>
  <c r="O28" i="27"/>
  <c r="M8" i="9"/>
  <c r="M11" i="36"/>
  <c r="O5" i="91"/>
  <c r="O14" i="38"/>
  <c r="M20" i="28"/>
  <c r="O8" i="6"/>
  <c r="K13" i="3"/>
  <c r="O16" i="15"/>
  <c r="K9" i="99"/>
  <c r="M4" i="54"/>
  <c r="M9" i="93"/>
  <c r="M7" i="14"/>
  <c r="O18" i="30"/>
  <c r="O19" i="44"/>
  <c r="K8" i="33"/>
  <c r="O9" i="50"/>
  <c r="M7" i="27"/>
  <c r="K17" i="44"/>
  <c r="K12" i="37"/>
  <c r="M6" i="37"/>
  <c r="K21" i="21"/>
  <c r="M25" i="38"/>
  <c r="K15" i="3"/>
  <c r="O4" i="30"/>
  <c r="K19" i="28"/>
  <c r="O5" i="49"/>
  <c r="M27" i="2"/>
  <c r="O8" i="76"/>
  <c r="O6" i="42"/>
  <c r="K6" i="19"/>
  <c r="K12" i="42"/>
  <c r="K11" i="15"/>
  <c r="K11" i="42"/>
  <c r="M13" i="21"/>
  <c r="M11" i="30"/>
  <c r="K6" i="37"/>
  <c r="K9" i="105"/>
  <c r="M4" i="95"/>
  <c r="M4" i="84"/>
  <c r="M16" i="31"/>
  <c r="K15" i="6"/>
  <c r="O13" i="43"/>
  <c r="K13" i="18"/>
  <c r="O23" i="34"/>
  <c r="O8" i="95"/>
  <c r="K6" i="85"/>
  <c r="K4" i="76"/>
  <c r="K12" i="19"/>
  <c r="O4" i="89"/>
  <c r="O8" i="44"/>
  <c r="M6" i="107"/>
  <c r="O8" i="105"/>
  <c r="M12" i="38"/>
  <c r="O6" i="90"/>
  <c r="K6" i="105"/>
  <c r="O7" i="25"/>
  <c r="K28" i="43"/>
  <c r="O7" i="24"/>
  <c r="O7" i="63"/>
  <c r="M4" i="103"/>
  <c r="O6" i="62"/>
  <c r="O4" i="96"/>
  <c r="M7" i="99"/>
  <c r="M8" i="95"/>
  <c r="O8" i="79"/>
  <c r="K9" i="87"/>
  <c r="O14" i="24"/>
  <c r="M20" i="33"/>
  <c r="O9" i="88"/>
  <c r="M7" i="90"/>
  <c r="O8" i="55"/>
  <c r="M16" i="27"/>
  <c r="O9" i="57"/>
  <c r="M8" i="48"/>
  <c r="M20" i="22"/>
  <c r="O9" i="92"/>
  <c r="O15" i="29"/>
  <c r="M26" i="44"/>
  <c r="K4" i="36"/>
  <c r="K20" i="32"/>
  <c r="M13" i="22"/>
  <c r="K23" i="44"/>
  <c r="K18" i="33"/>
  <c r="K16" i="41"/>
  <c r="M21" i="37"/>
  <c r="M26" i="33"/>
  <c r="K8" i="43"/>
  <c r="K4" i="69"/>
  <c r="O10" i="52"/>
  <c r="K7" i="68"/>
  <c r="O9" i="74"/>
  <c r="M17" i="24"/>
  <c r="M7" i="48"/>
  <c r="O8" i="73"/>
  <c r="K14" i="6"/>
  <c r="K5" i="95"/>
  <c r="O5" i="19"/>
  <c r="O27" i="32"/>
  <c r="M22" i="30"/>
  <c r="M6" i="24"/>
  <c r="K10" i="33"/>
  <c r="K25" i="37"/>
  <c r="O4" i="71"/>
  <c r="K4" i="6"/>
  <c r="K19" i="37"/>
  <c r="K10" i="53"/>
  <c r="O7" i="94"/>
  <c r="O26" i="25"/>
  <c r="K9" i="52"/>
  <c r="M15" i="24"/>
  <c r="O4" i="47"/>
  <c r="K13" i="32"/>
  <c r="O6" i="75"/>
  <c r="M19" i="24"/>
  <c r="M13" i="27"/>
  <c r="O7" i="57"/>
  <c r="K9" i="51"/>
  <c r="M18" i="24"/>
  <c r="K6" i="80"/>
  <c r="K13" i="21"/>
  <c r="M4" i="64"/>
  <c r="K20" i="38"/>
  <c r="O15" i="30"/>
  <c r="M5" i="79"/>
  <c r="K15" i="33"/>
  <c r="M5" i="47"/>
  <c r="K25" i="21"/>
  <c r="M20" i="38"/>
  <c r="M14" i="42"/>
  <c r="K26" i="33"/>
  <c r="O18" i="41"/>
  <c r="K18" i="2"/>
  <c r="O8" i="92"/>
  <c r="M23" i="36"/>
  <c r="M4" i="69"/>
  <c r="O4" i="102"/>
  <c r="O13" i="36"/>
  <c r="K10" i="45"/>
  <c r="O5" i="60"/>
  <c r="K24" i="28"/>
  <c r="O14" i="40"/>
  <c r="K12" i="40"/>
  <c r="O22" i="41"/>
  <c r="K5" i="2"/>
  <c r="K25" i="9"/>
  <c r="M5" i="76"/>
  <c r="O8" i="28"/>
  <c r="M25" i="30"/>
  <c r="K22" i="33"/>
  <c r="O4" i="84"/>
  <c r="K6" i="88"/>
  <c r="O8" i="68"/>
  <c r="O8" i="21"/>
  <c r="O8" i="56"/>
  <c r="M6" i="36"/>
  <c r="M26" i="31"/>
  <c r="M23" i="39"/>
  <c r="O5" i="65"/>
  <c r="O20" i="29"/>
  <c r="K4" i="40"/>
  <c r="M7" i="98"/>
  <c r="M5" i="44"/>
  <c r="M6" i="46"/>
  <c r="K8" i="92"/>
  <c r="O6" i="25"/>
  <c r="M8" i="33"/>
  <c r="K9" i="83"/>
  <c r="K24" i="40"/>
  <c r="K7" i="30"/>
  <c r="O16" i="28"/>
  <c r="O5" i="89"/>
  <c r="O8" i="42"/>
  <c r="O28" i="41"/>
  <c r="K9" i="47"/>
  <c r="O9" i="46"/>
  <c r="M6" i="22"/>
  <c r="M24" i="22"/>
  <c r="O4" i="22"/>
  <c r="O10" i="33"/>
  <c r="K27" i="41"/>
  <c r="K22" i="40"/>
  <c r="O8" i="89"/>
  <c r="O6" i="37"/>
  <c r="O9" i="41"/>
  <c r="O6" i="54"/>
  <c r="O6" i="32"/>
  <c r="K27" i="43"/>
  <c r="K14" i="33"/>
  <c r="O13" i="8"/>
  <c r="O11" i="8"/>
  <c r="M13" i="42"/>
  <c r="O4" i="60"/>
  <c r="K9" i="106"/>
  <c r="K8" i="93"/>
  <c r="O7" i="71"/>
  <c r="O10" i="59"/>
  <c r="O5" i="39"/>
  <c r="K17" i="42"/>
  <c r="O8" i="14"/>
  <c r="O9" i="37"/>
  <c r="M10" i="91"/>
  <c r="K4" i="74"/>
  <c r="K10" i="98"/>
  <c r="O7" i="65"/>
  <c r="O20" i="40"/>
  <c r="K5" i="80"/>
  <c r="M21" i="15"/>
  <c r="K6" i="62"/>
  <c r="O11" i="42"/>
  <c r="O6" i="39"/>
  <c r="M8" i="25"/>
  <c r="K15" i="38"/>
  <c r="K7" i="61"/>
  <c r="M5" i="90"/>
  <c r="O17" i="40"/>
  <c r="M13" i="2"/>
  <c r="K24" i="39"/>
  <c r="M13" i="36"/>
  <c r="O5" i="52"/>
  <c r="K6" i="93"/>
  <c r="M10" i="77"/>
  <c r="O14" i="39"/>
  <c r="M4" i="97"/>
  <c r="M14" i="24"/>
  <c r="K7" i="70"/>
  <c r="O14" i="18"/>
  <c r="M16" i="38"/>
  <c r="M8" i="14"/>
  <c r="O7" i="8"/>
  <c r="K6" i="84"/>
  <c r="O5" i="41"/>
  <c r="O28" i="25"/>
  <c r="M24" i="37"/>
  <c r="K27" i="28"/>
  <c r="M25" i="42"/>
  <c r="M19" i="39"/>
  <c r="M9" i="87"/>
  <c r="O4" i="98"/>
  <c r="M6" i="98"/>
  <c r="K10" i="85"/>
  <c r="M21" i="8"/>
  <c r="K17" i="6"/>
  <c r="O26" i="36"/>
  <c r="M21" i="36"/>
  <c r="O7" i="19"/>
  <c r="O5" i="53"/>
  <c r="K10" i="70"/>
  <c r="O6" i="82"/>
  <c r="K10" i="64"/>
  <c r="K21" i="44"/>
  <c r="M10" i="36"/>
  <c r="O8" i="102"/>
  <c r="K5" i="58"/>
  <c r="K4" i="70"/>
  <c r="K7" i="90"/>
  <c r="O24" i="36"/>
  <c r="O4" i="86"/>
  <c r="O6" i="38"/>
  <c r="K18" i="31"/>
  <c r="M14" i="9"/>
  <c r="K7" i="6"/>
  <c r="O9" i="77"/>
  <c r="K9" i="71"/>
  <c r="K12" i="3"/>
  <c r="M6" i="19"/>
  <c r="O13" i="15"/>
  <c r="O8" i="59"/>
  <c r="K6" i="32"/>
  <c r="K10" i="66"/>
  <c r="K27" i="29"/>
  <c r="O9" i="71"/>
  <c r="M5" i="49"/>
  <c r="M9" i="8"/>
  <c r="M6" i="31"/>
  <c r="M11" i="25"/>
  <c r="K12" i="41"/>
  <c r="O18" i="28"/>
  <c r="K6" i="21"/>
  <c r="K6" i="75"/>
  <c r="K14" i="39"/>
  <c r="K22" i="9"/>
  <c r="O10" i="63"/>
  <c r="M24" i="44"/>
  <c r="M7" i="66"/>
  <c r="M10" i="99"/>
  <c r="M6" i="9"/>
  <c r="O5" i="86"/>
  <c r="M19" i="43"/>
  <c r="O7" i="36"/>
  <c r="M9" i="15"/>
  <c r="M7" i="72"/>
  <c r="M4" i="40"/>
  <c r="O10" i="73"/>
  <c r="K8" i="36"/>
  <c r="O26" i="27"/>
  <c r="M7" i="39"/>
  <c r="K19" i="22"/>
  <c r="K19" i="2"/>
  <c r="O4" i="77"/>
  <c r="M6" i="84"/>
  <c r="K15" i="34"/>
  <c r="M4" i="45"/>
  <c r="K5" i="41"/>
  <c r="O10" i="79"/>
  <c r="M24" i="33"/>
  <c r="K10" i="93"/>
  <c r="K7" i="98"/>
  <c r="K10" i="29"/>
  <c r="M8" i="104"/>
  <c r="M4" i="52"/>
  <c r="K5" i="87"/>
  <c r="K6" i="72"/>
  <c r="K20" i="30"/>
  <c r="M17" i="36"/>
  <c r="O7" i="47"/>
  <c r="O4" i="101"/>
  <c r="K4" i="51"/>
  <c r="K6" i="106"/>
  <c r="M9" i="68"/>
  <c r="K8" i="74"/>
  <c r="M17" i="6"/>
  <c r="K9" i="32"/>
  <c r="M15" i="25"/>
  <c r="K15" i="27"/>
  <c r="O17" i="42"/>
  <c r="M15" i="30"/>
  <c r="M8" i="6"/>
  <c r="M4" i="65"/>
  <c r="M9" i="46"/>
  <c r="K12" i="2"/>
  <c r="O5" i="2"/>
  <c r="M22" i="31"/>
  <c r="M10" i="82"/>
  <c r="M5" i="93"/>
  <c r="M8" i="59"/>
  <c r="K6" i="60"/>
  <c r="O10" i="9"/>
  <c r="K4" i="87"/>
  <c r="K10" i="99"/>
  <c r="K19" i="29"/>
  <c r="M24" i="29"/>
  <c r="O4" i="73"/>
  <c r="K10" i="60"/>
  <c r="K16" i="19"/>
  <c r="M26" i="39"/>
  <c r="K5" i="44"/>
  <c r="O4" i="72"/>
  <c r="O9" i="19"/>
  <c r="M6" i="85"/>
  <c r="K9" i="89"/>
  <c r="K19" i="40"/>
  <c r="O4" i="91"/>
  <c r="M8" i="61"/>
  <c r="K7" i="75"/>
  <c r="M9" i="70"/>
  <c r="O18" i="29"/>
  <c r="O6" i="97"/>
  <c r="O11" i="34"/>
  <c r="M6" i="100"/>
  <c r="M16" i="28"/>
  <c r="K9" i="80"/>
  <c r="M7" i="89"/>
  <c r="K5" i="99"/>
  <c r="M7" i="59"/>
  <c r="K27" i="38"/>
  <c r="M25" i="29"/>
  <c r="M10" i="81"/>
  <c r="K22" i="32"/>
  <c r="K9" i="39"/>
  <c r="O14" i="15"/>
  <c r="M28" i="2"/>
  <c r="O6" i="27"/>
  <c r="M15" i="39"/>
  <c r="K6" i="18"/>
  <c r="O7" i="22"/>
  <c r="O19" i="22"/>
  <c r="O10" i="30"/>
  <c r="O10" i="47"/>
  <c r="M4" i="27"/>
  <c r="M13" i="9"/>
  <c r="M19" i="27"/>
  <c r="O6" i="61"/>
  <c r="K9" i="55"/>
  <c r="O8" i="52"/>
  <c r="M9" i="63"/>
  <c r="M10" i="50"/>
  <c r="O4" i="15"/>
  <c r="O10" i="71"/>
  <c r="M4" i="90"/>
  <c r="M5" i="32"/>
  <c r="O15" i="22"/>
  <c r="K5" i="82"/>
  <c r="M16" i="34"/>
  <c r="K25" i="33"/>
  <c r="K14" i="44"/>
  <c r="M10" i="67"/>
  <c r="M10" i="89"/>
  <c r="K4" i="90"/>
  <c r="O18" i="25"/>
  <c r="K6" i="96"/>
  <c r="M6" i="68"/>
  <c r="O9" i="95"/>
  <c r="K4" i="56"/>
  <c r="O9" i="36"/>
  <c r="O11" i="27"/>
  <c r="O4" i="31"/>
  <c r="M12" i="41"/>
  <c r="M12" i="31"/>
  <c r="K11" i="38"/>
  <c r="O13" i="28"/>
  <c r="O9" i="21"/>
  <c r="M13" i="8"/>
  <c r="K13" i="2"/>
  <c r="M27" i="30"/>
  <c r="K7" i="86"/>
  <c r="K7" i="72"/>
  <c r="M4" i="19"/>
  <c r="K24" i="34"/>
  <c r="K4" i="68"/>
  <c r="M19" i="36"/>
  <c r="O20" i="34"/>
  <c r="M19" i="38"/>
  <c r="M8" i="67"/>
  <c r="K8" i="54"/>
  <c r="O11" i="22"/>
  <c r="K13" i="41"/>
  <c r="O21" i="43"/>
  <c r="M14" i="15"/>
  <c r="K6" i="33"/>
  <c r="K17" i="22"/>
  <c r="M4" i="28"/>
  <c r="K21" i="40"/>
  <c r="K26" i="42"/>
  <c r="M5" i="48"/>
  <c r="K23" i="25"/>
  <c r="M10" i="80"/>
  <c r="O9" i="79"/>
  <c r="O4" i="69"/>
  <c r="O11" i="21"/>
  <c r="O13" i="27"/>
  <c r="M23" i="27"/>
  <c r="M7" i="8"/>
  <c r="K27" i="33"/>
  <c r="O17" i="32"/>
  <c r="O18" i="38"/>
  <c r="K10" i="38"/>
  <c r="K6" i="3"/>
  <c r="O4" i="79"/>
  <c r="O22" i="29"/>
  <c r="M7" i="103"/>
  <c r="K5" i="101"/>
  <c r="O12" i="18"/>
  <c r="K8" i="89"/>
  <c r="O25" i="30"/>
  <c r="O9" i="40"/>
  <c r="M13" i="39"/>
  <c r="K8" i="82"/>
  <c r="O18" i="40"/>
  <c r="K19" i="31"/>
  <c r="O7" i="102"/>
  <c r="K17" i="25"/>
  <c r="O6" i="31"/>
  <c r="M20" i="43"/>
  <c r="K21" i="27"/>
  <c r="M4" i="92"/>
  <c r="M6" i="82"/>
  <c r="M9" i="56"/>
  <c r="O10" i="95"/>
  <c r="M10" i="87"/>
  <c r="K6" i="14"/>
  <c r="K25" i="30"/>
  <c r="K8" i="99"/>
  <c r="M5" i="50"/>
  <c r="K18" i="22"/>
  <c r="M6" i="65"/>
  <c r="O8" i="88"/>
  <c r="M23" i="22"/>
  <c r="O13" i="34"/>
  <c r="K14" i="14"/>
  <c r="K26" i="43"/>
  <c r="O10" i="87"/>
  <c r="M23" i="21"/>
  <c r="K10" i="74"/>
  <c r="K7" i="19"/>
  <c r="O5" i="58"/>
  <c r="O19" i="2"/>
  <c r="M7" i="22"/>
  <c r="M5" i="38"/>
  <c r="M18" i="9"/>
  <c r="O10" i="84"/>
  <c r="M18" i="30"/>
  <c r="M10" i="71"/>
  <c r="M16" i="2"/>
  <c r="K9" i="29"/>
  <c r="K10" i="39"/>
  <c r="M21" i="40"/>
  <c r="K13" i="15"/>
  <c r="M8" i="85"/>
  <c r="K14" i="34"/>
  <c r="K27" i="21"/>
  <c r="M10" i="37"/>
  <c r="O7" i="101"/>
  <c r="K20" i="27"/>
  <c r="K6" i="70"/>
  <c r="M20" i="34"/>
  <c r="M19" i="8"/>
  <c r="M22" i="39"/>
  <c r="O5" i="100"/>
  <c r="M11" i="14"/>
  <c r="K9" i="76"/>
  <c r="M23" i="24"/>
  <c r="K15" i="39"/>
  <c r="O23" i="40"/>
  <c r="M9" i="49"/>
  <c r="O20" i="15"/>
  <c r="M6" i="40"/>
  <c r="K4" i="2"/>
  <c r="K11" i="14"/>
  <c r="O20" i="2"/>
  <c r="O12" i="2"/>
  <c r="M5" i="8"/>
  <c r="O9" i="99"/>
  <c r="O16" i="9"/>
  <c r="M10" i="66"/>
  <c r="M10" i="103"/>
  <c r="M8" i="37"/>
  <c r="M18" i="29"/>
  <c r="O5" i="24"/>
  <c r="K9" i="86"/>
  <c r="M24" i="27"/>
  <c r="O25" i="34"/>
  <c r="K12" i="14"/>
  <c r="M9" i="53"/>
  <c r="K12" i="9"/>
  <c r="O14" i="44"/>
  <c r="O22" i="31"/>
  <c r="M8" i="29"/>
  <c r="M28" i="34"/>
  <c r="O14" i="6"/>
  <c r="M8" i="34"/>
  <c r="K10" i="22"/>
  <c r="K14" i="30"/>
  <c r="K28" i="36"/>
  <c r="K5" i="91"/>
  <c r="O5" i="73"/>
  <c r="O4" i="103"/>
  <c r="K15" i="36"/>
  <c r="K10" i="82"/>
  <c r="K5" i="89"/>
  <c r="O6" i="88"/>
  <c r="K6" i="65"/>
  <c r="M4" i="100"/>
  <c r="K5" i="32"/>
  <c r="K4" i="93"/>
  <c r="K5" i="94"/>
  <c r="O5" i="77"/>
  <c r="M7" i="63"/>
  <c r="O16" i="25"/>
  <c r="K11" i="24"/>
  <c r="O9" i="24"/>
  <c r="K5" i="42"/>
  <c r="K9" i="60"/>
  <c r="O13" i="14"/>
  <c r="M4" i="96"/>
  <c r="O4" i="14"/>
  <c r="O8" i="97"/>
  <c r="K4" i="30"/>
  <c r="M10" i="15"/>
  <c r="O6" i="28"/>
  <c r="O26" i="41"/>
  <c r="M17" i="31"/>
  <c r="M18" i="19"/>
  <c r="O7" i="104"/>
  <c r="O17" i="8"/>
  <c r="O19" i="38"/>
  <c r="M6" i="60"/>
  <c r="M5" i="72"/>
  <c r="K7" i="63"/>
  <c r="M8" i="81"/>
  <c r="K8" i="21"/>
  <c r="M22" i="27"/>
  <c r="M4" i="55"/>
  <c r="O6" i="21"/>
  <c r="K5" i="65"/>
  <c r="K5" i="100"/>
  <c r="K13" i="28"/>
  <c r="M17" i="22"/>
  <c r="O7" i="21"/>
  <c r="O4" i="78"/>
  <c r="O7" i="93"/>
  <c r="K7" i="27"/>
  <c r="K11" i="8"/>
  <c r="K6" i="57"/>
  <c r="K5" i="37"/>
  <c r="K10" i="67"/>
  <c r="K6" i="69"/>
  <c r="K18" i="21"/>
  <c r="K14" i="19"/>
  <c r="O10" i="82"/>
  <c r="M22" i="21"/>
  <c r="O8" i="62"/>
  <c r="K26" i="31"/>
  <c r="M11" i="32"/>
  <c r="O21" i="21"/>
  <c r="K25" i="36"/>
  <c r="K7" i="73"/>
  <c r="M10" i="9"/>
  <c r="O9" i="83"/>
  <c r="O27" i="29"/>
  <c r="O5" i="46"/>
  <c r="O16" i="31"/>
  <c r="M8" i="83"/>
  <c r="O7" i="30"/>
  <c r="O9" i="49"/>
  <c r="O5" i="25"/>
  <c r="M24" i="24"/>
  <c r="K6" i="39"/>
  <c r="K5" i="78"/>
  <c r="O11" i="31"/>
  <c r="M19" i="41"/>
  <c r="K21" i="24"/>
  <c r="M5" i="92"/>
  <c r="O7" i="67"/>
  <c r="O4" i="68"/>
  <c r="O8" i="71"/>
  <c r="O4" i="74"/>
  <c r="M8" i="44"/>
  <c r="M7" i="101"/>
  <c r="M8" i="91"/>
  <c r="K6" i="87"/>
  <c r="K4" i="92"/>
  <c r="K4" i="91"/>
  <c r="M22" i="15"/>
  <c r="K8" i="102"/>
  <c r="O15" i="41"/>
  <c r="K10" i="18"/>
  <c r="O20" i="39"/>
  <c r="K9" i="85"/>
  <c r="M14" i="34"/>
  <c r="K5" i="88"/>
  <c r="K9" i="75"/>
  <c r="M23" i="44"/>
  <c r="M19" i="6"/>
  <c r="K7" i="69"/>
  <c r="K8" i="42"/>
  <c r="M10" i="69"/>
  <c r="O24" i="42"/>
  <c r="M4" i="14"/>
  <c r="K14" i="36"/>
  <c r="K9" i="3"/>
  <c r="O15" i="36"/>
  <c r="K16" i="31"/>
  <c r="K13" i="33"/>
  <c r="M7" i="33"/>
  <c r="M9" i="95"/>
  <c r="O26" i="2"/>
  <c r="M8" i="80"/>
  <c r="M9" i="75"/>
  <c r="M9" i="37"/>
  <c r="O21" i="39"/>
  <c r="K8" i="65"/>
  <c r="M9" i="21"/>
  <c r="M10" i="25"/>
  <c r="K8" i="41"/>
  <c r="M27" i="31"/>
  <c r="O6" i="3"/>
  <c r="O17" i="31"/>
  <c r="K23" i="42"/>
  <c r="M26" i="37"/>
  <c r="K7" i="48"/>
  <c r="K10" i="96"/>
  <c r="K8" i="24"/>
  <c r="M17" i="42"/>
  <c r="K19" i="41"/>
  <c r="K13" i="19"/>
  <c r="O9" i="18"/>
  <c r="K5" i="8"/>
  <c r="M9" i="31"/>
  <c r="K8" i="3"/>
  <c r="K6" i="42"/>
  <c r="O28" i="44"/>
  <c r="O26" i="30"/>
  <c r="O27" i="28"/>
  <c r="M9" i="67"/>
  <c r="O5" i="68"/>
  <c r="K4" i="53"/>
  <c r="K21" i="39"/>
  <c r="K6" i="83"/>
  <c r="K5" i="77"/>
  <c r="K23" i="34"/>
  <c r="K8" i="28"/>
  <c r="K6" i="78"/>
  <c r="K18" i="28"/>
  <c r="M24" i="28"/>
  <c r="M8" i="82"/>
  <c r="O15" i="28"/>
  <c r="O7" i="61"/>
  <c r="K4" i="86"/>
  <c r="M5" i="61"/>
  <c r="K26" i="44"/>
  <c r="O9" i="78"/>
  <c r="M9" i="94"/>
  <c r="O22" i="42"/>
  <c r="M6" i="38"/>
  <c r="K7" i="31"/>
  <c r="K17" i="39"/>
  <c r="M10" i="18"/>
  <c r="M15" i="32"/>
  <c r="O7" i="74"/>
  <c r="K19" i="36"/>
  <c r="K28" i="2"/>
  <c r="M13" i="3"/>
  <c r="O17" i="25"/>
  <c r="K7" i="56"/>
  <c r="O23" i="42"/>
  <c r="M20" i="8"/>
  <c r="O6" i="76"/>
  <c r="O7" i="50"/>
  <c r="K14" i="21"/>
  <c r="O22" i="22"/>
  <c r="O14" i="9"/>
  <c r="M6" i="47"/>
  <c r="M26" i="34"/>
  <c r="K18" i="44"/>
  <c r="K13" i="6"/>
  <c r="O4" i="75"/>
  <c r="M27" i="38"/>
  <c r="O4" i="49"/>
  <c r="O4" i="55"/>
  <c r="M26" i="25"/>
  <c r="K6" i="40"/>
  <c r="M9" i="73"/>
  <c r="M8" i="99"/>
  <c r="O10" i="101"/>
  <c r="O21" i="36"/>
  <c r="K28" i="25"/>
  <c r="M23" i="37"/>
  <c r="M21" i="22"/>
  <c r="K4" i="57"/>
  <c r="M5" i="34"/>
  <c r="O11" i="37"/>
  <c r="K23" i="28"/>
  <c r="M7" i="86"/>
  <c r="O9" i="33"/>
  <c r="M23" i="42"/>
  <c r="M7" i="102"/>
  <c r="O10" i="92"/>
  <c r="O10" i="61"/>
  <c r="M20" i="15"/>
  <c r="M8" i="100"/>
  <c r="M4" i="6"/>
  <c r="O8" i="74"/>
  <c r="M13" i="19"/>
  <c r="O16" i="19"/>
  <c r="K13" i="24"/>
  <c r="K9" i="88"/>
  <c r="M9" i="9"/>
  <c r="M15" i="19"/>
  <c r="M25" i="28"/>
  <c r="M7" i="42"/>
  <c r="K21" i="29"/>
  <c r="K5" i="47"/>
  <c r="M7" i="82"/>
  <c r="M9" i="99"/>
  <c r="O9" i="87"/>
  <c r="M5" i="59"/>
  <c r="O18" i="37"/>
  <c r="O17" i="24"/>
  <c r="K9" i="30"/>
  <c r="O9" i="32"/>
  <c r="K11" i="25"/>
  <c r="O15" i="8"/>
  <c r="M12" i="45"/>
  <c r="M14" i="18"/>
  <c r="K27" i="32"/>
  <c r="M4" i="66"/>
  <c r="M23" i="32"/>
  <c r="O27" i="41"/>
  <c r="M10" i="97"/>
  <c r="O10" i="89"/>
  <c r="O26" i="37"/>
  <c r="O18" i="2"/>
  <c r="O12" i="32"/>
  <c r="K13" i="14"/>
  <c r="O5" i="62"/>
  <c r="M16" i="44"/>
  <c r="K22" i="41"/>
  <c r="K4" i="8"/>
  <c r="M17" i="21"/>
  <c r="K26" i="36"/>
  <c r="K20" i="40"/>
  <c r="K14" i="8"/>
  <c r="M27" i="21"/>
  <c r="K10" i="47"/>
  <c r="K23" i="39"/>
  <c r="K19" i="32"/>
  <c r="K25" i="24"/>
  <c r="K26" i="22"/>
  <c r="M9" i="89"/>
  <c r="O10" i="106"/>
  <c r="K21" i="34"/>
  <c r="O15" i="27"/>
  <c r="M4" i="49"/>
  <c r="O26" i="24"/>
  <c r="K10" i="24"/>
  <c r="O5" i="51"/>
  <c r="O8" i="51"/>
  <c r="K6" i="89"/>
  <c r="O6" i="34"/>
  <c r="M10" i="79"/>
  <c r="O8" i="41"/>
  <c r="K13" i="9"/>
  <c r="O25" i="9"/>
  <c r="K6" i="44"/>
  <c r="K28" i="32"/>
  <c r="M4" i="67"/>
  <c r="O7" i="27"/>
  <c r="K25" i="2"/>
  <c r="O7" i="87"/>
  <c r="O5" i="70"/>
  <c r="K6" i="38"/>
  <c r="O14" i="8"/>
  <c r="O6" i="101"/>
  <c r="M21" i="34"/>
  <c r="O5" i="56"/>
  <c r="M7" i="34"/>
  <c r="M11" i="19"/>
  <c r="O8" i="36"/>
  <c r="O14" i="45"/>
  <c r="M18" i="33"/>
  <c r="O26" i="28"/>
  <c r="M9" i="29"/>
  <c r="K6" i="30"/>
  <c r="O27" i="22"/>
  <c r="O6" i="103"/>
  <c r="K8" i="64"/>
  <c r="K9" i="34"/>
  <c r="O13" i="31"/>
  <c r="O7" i="99"/>
  <c r="K18" i="9"/>
  <c r="O23" i="22"/>
  <c r="O7" i="84"/>
  <c r="O5" i="81"/>
  <c r="O14" i="2"/>
  <c r="K19" i="30"/>
  <c r="M6" i="103"/>
  <c r="M9" i="14"/>
  <c r="M15" i="33"/>
  <c r="O12" i="30"/>
  <c r="K12" i="34"/>
  <c r="K7" i="37"/>
  <c r="M26" i="36"/>
  <c r="O9" i="28"/>
  <c r="K5" i="46"/>
  <c r="O12" i="34"/>
  <c r="M11" i="33"/>
  <c r="O5" i="45"/>
  <c r="M12" i="39"/>
  <c r="M14" i="14"/>
  <c r="K6" i="54"/>
  <c r="M10" i="22"/>
  <c r="K9" i="37"/>
  <c r="M4" i="56"/>
  <c r="K5" i="74"/>
  <c r="K11" i="27"/>
  <c r="K13" i="43"/>
  <c r="K23" i="2"/>
  <c r="O26" i="44"/>
  <c r="K17" i="21"/>
  <c r="M10" i="38"/>
  <c r="O11" i="39"/>
  <c r="K17" i="34"/>
  <c r="M28" i="37"/>
  <c r="M7" i="70"/>
  <c r="M18" i="41"/>
  <c r="O5" i="28"/>
  <c r="M7" i="9"/>
  <c r="O20" i="41"/>
  <c r="O9" i="55"/>
  <c r="K5" i="93"/>
  <c r="O10" i="18"/>
  <c r="O4" i="54"/>
  <c r="K27" i="22"/>
  <c r="M9" i="84"/>
  <c r="O17" i="29"/>
  <c r="O6" i="56"/>
  <c r="O10" i="88"/>
  <c r="O27" i="21"/>
  <c r="K6" i="58"/>
  <c r="O12" i="15"/>
  <c r="K24" i="36"/>
  <c r="O12" i="22"/>
  <c r="M24" i="21"/>
  <c r="M9" i="78"/>
  <c r="M7" i="46"/>
  <c r="O15" i="15"/>
  <c r="O9" i="8"/>
  <c r="M21" i="33"/>
  <c r="M10" i="60"/>
  <c r="K18" i="30"/>
  <c r="M8" i="3"/>
  <c r="M6" i="77"/>
  <c r="K4" i="32"/>
  <c r="M7" i="83"/>
  <c r="K10" i="52"/>
  <c r="O15" i="44"/>
  <c r="K16" i="8"/>
  <c r="O11" i="24"/>
  <c r="O17" i="6"/>
  <c r="O6" i="22"/>
  <c r="M24" i="43"/>
  <c r="O6" i="57"/>
  <c r="K15" i="24"/>
  <c r="M10" i="41"/>
  <c r="K4" i="21"/>
  <c r="O21" i="34"/>
  <c r="K28" i="31"/>
  <c r="O8" i="19"/>
  <c r="M6" i="81"/>
  <c r="O16" i="27"/>
  <c r="K27" i="25"/>
  <c r="K26" i="40"/>
  <c r="M7" i="50"/>
  <c r="O8" i="96"/>
  <c r="M6" i="53"/>
  <c r="O20" i="44"/>
  <c r="M26" i="30"/>
  <c r="O10" i="91"/>
  <c r="K10" i="19"/>
  <c r="O7" i="66"/>
  <c r="O23" i="21"/>
  <c r="K9" i="64"/>
  <c r="O11" i="28"/>
  <c r="K7" i="94"/>
  <c r="K9" i="100"/>
  <c r="M11" i="24"/>
  <c r="K10" i="55"/>
  <c r="O11" i="9"/>
  <c r="O4" i="48"/>
  <c r="M10" i="21"/>
  <c r="K20" i="8"/>
  <c r="K7" i="93"/>
  <c r="O18" i="21"/>
  <c r="O9" i="103"/>
  <c r="O10" i="93"/>
  <c r="O6" i="83"/>
  <c r="K9" i="98"/>
  <c r="O4" i="90"/>
  <c r="M10" i="34"/>
  <c r="M17" i="32"/>
  <c r="K10" i="34"/>
  <c r="O8" i="48"/>
  <c r="M10" i="55"/>
  <c r="K23" i="21"/>
  <c r="O16" i="39"/>
  <c r="K4" i="94"/>
  <c r="K15" i="32"/>
  <c r="K6" i="74"/>
  <c r="K27" i="2"/>
  <c r="K8" i="86"/>
  <c r="K18" i="29"/>
  <c r="K19" i="21"/>
  <c r="M24" i="34"/>
  <c r="M14" i="40"/>
  <c r="M8" i="56"/>
  <c r="M27" i="22"/>
  <c r="M9" i="27"/>
  <c r="M6" i="73"/>
  <c r="K27" i="30"/>
  <c r="O9" i="39"/>
  <c r="M11" i="6"/>
  <c r="K12" i="27"/>
  <c r="O14" i="14"/>
  <c r="O11" i="3"/>
  <c r="O27" i="27"/>
  <c r="O8" i="34"/>
  <c r="K9" i="56"/>
  <c r="M25" i="36"/>
  <c r="O9" i="25"/>
  <c r="K21" i="41"/>
  <c r="M9" i="57"/>
  <c r="M18" i="6"/>
  <c r="M12" i="6"/>
  <c r="K9" i="57"/>
  <c r="M11" i="29"/>
  <c r="K14" i="40"/>
  <c r="O7" i="82"/>
  <c r="M9" i="48"/>
  <c r="O10" i="69"/>
  <c r="K5" i="34"/>
  <c r="M6" i="91"/>
  <c r="O6" i="8"/>
  <c r="M15" i="43"/>
  <c r="O27" i="36"/>
  <c r="O4" i="62"/>
  <c r="O28" i="29"/>
  <c r="O7" i="85"/>
  <c r="K13" i="38"/>
  <c r="M5" i="84"/>
  <c r="O6" i="29"/>
  <c r="O14" i="31"/>
  <c r="K17" i="36"/>
  <c r="K25" i="32"/>
  <c r="M10" i="65"/>
  <c r="K25" i="31"/>
  <c r="K11" i="22"/>
  <c r="O13" i="29"/>
  <c r="M10" i="19"/>
  <c r="O15" i="38"/>
  <c r="O16" i="42"/>
  <c r="M10" i="76"/>
  <c r="O7" i="37"/>
  <c r="K7" i="2"/>
  <c r="K17" i="9"/>
  <c r="O4" i="51"/>
  <c r="K13" i="42"/>
  <c r="O23" i="44"/>
  <c r="O26" i="9"/>
  <c r="M19" i="22"/>
  <c r="O14" i="36"/>
  <c r="K7" i="84"/>
  <c r="K7" i="36"/>
  <c r="M22" i="41"/>
  <c r="M4" i="86"/>
  <c r="M9" i="69"/>
  <c r="K4" i="27"/>
  <c r="K8" i="85"/>
  <c r="M4" i="38"/>
  <c r="O10" i="6"/>
  <c r="K20" i="28"/>
  <c r="O4" i="41"/>
  <c r="M28" i="21"/>
  <c r="K5" i="19"/>
  <c r="K5" i="18"/>
  <c r="K16" i="42"/>
  <c r="O9" i="75"/>
  <c r="M5" i="41"/>
  <c r="M5" i="31"/>
  <c r="M4" i="71"/>
  <c r="K4" i="39"/>
  <c r="K15" i="19"/>
  <c r="M4" i="60"/>
  <c r="M25" i="40"/>
  <c r="M20" i="21"/>
  <c r="O5" i="54"/>
  <c r="M24" i="41"/>
  <c r="M14" i="37"/>
  <c r="K8" i="70"/>
  <c r="O7" i="3"/>
  <c r="O21" i="42"/>
  <c r="M18" i="40"/>
  <c r="O7" i="29"/>
  <c r="M14" i="3"/>
  <c r="O11" i="38"/>
  <c r="M5" i="55"/>
  <c r="O5" i="92"/>
  <c r="M16" i="21"/>
  <c r="M5" i="24"/>
  <c r="K19" i="33"/>
  <c r="K26" i="34"/>
  <c r="K9" i="93"/>
  <c r="O5" i="98"/>
  <c r="M21" i="31"/>
  <c r="M23" i="28"/>
  <c r="O7" i="81"/>
  <c r="M8" i="74"/>
  <c r="M4" i="57"/>
  <c r="K9" i="67"/>
  <c r="O21" i="32"/>
  <c r="M12" i="30"/>
  <c r="K8" i="101"/>
  <c r="O8" i="82"/>
  <c r="M9" i="90"/>
  <c r="K12" i="32"/>
  <c r="M12" i="37"/>
  <c r="O4" i="29"/>
  <c r="O4" i="33"/>
  <c r="O4" i="53"/>
  <c r="M4" i="41"/>
  <c r="M6" i="52"/>
  <c r="K9" i="36"/>
  <c r="O6" i="43"/>
  <c r="K23" i="37"/>
  <c r="M28" i="30"/>
  <c r="M25" i="27"/>
  <c r="K7" i="71"/>
  <c r="K9" i="43"/>
  <c r="K15" i="15"/>
  <c r="K7" i="79"/>
  <c r="O6" i="93"/>
  <c r="K16" i="43"/>
  <c r="M8" i="101"/>
  <c r="M4" i="63"/>
  <c r="M27" i="24"/>
  <c r="M26" i="38"/>
  <c r="M9" i="60"/>
  <c r="O14" i="19"/>
  <c r="K27" i="31"/>
  <c r="M14" i="41"/>
  <c r="M12" i="27"/>
  <c r="K10" i="25"/>
  <c r="O5" i="64"/>
  <c r="K7" i="43"/>
  <c r="K4" i="95"/>
  <c r="K10" i="43"/>
  <c r="K5" i="61"/>
  <c r="K9" i="46"/>
  <c r="O5" i="82"/>
  <c r="O13" i="39"/>
  <c r="M26" i="9"/>
  <c r="K4" i="64"/>
  <c r="O4" i="38"/>
  <c r="K24" i="9"/>
  <c r="K4" i="85"/>
  <c r="K9" i="69"/>
  <c r="O25" i="25"/>
  <c r="O6" i="79"/>
  <c r="K14" i="24"/>
  <c r="M20" i="25"/>
  <c r="O26" i="21"/>
  <c r="O10" i="64"/>
  <c r="K25" i="42"/>
  <c r="M9" i="47"/>
  <c r="K5" i="79"/>
  <c r="M15" i="40"/>
  <c r="K11" i="39"/>
  <c r="O11" i="18"/>
  <c r="M4" i="87"/>
  <c r="K13" i="30"/>
  <c r="O24" i="27"/>
  <c r="O26" i="38"/>
  <c r="O4" i="8"/>
  <c r="O23" i="33"/>
  <c r="O22" i="43"/>
  <c r="O12" i="43"/>
  <c r="M7" i="31"/>
  <c r="M23" i="34"/>
  <c r="M8" i="96"/>
  <c r="K27" i="44"/>
  <c r="M16" i="8"/>
  <c r="K28" i="41"/>
  <c r="O24" i="31"/>
  <c r="M16" i="25"/>
  <c r="O20" i="37"/>
  <c r="K10" i="72"/>
  <c r="K23" i="30"/>
  <c r="M6" i="94"/>
  <c r="M11" i="2"/>
  <c r="K5" i="31"/>
  <c r="O23" i="2"/>
  <c r="K6" i="51"/>
  <c r="M13" i="32"/>
  <c r="M6" i="78"/>
  <c r="M10" i="28"/>
  <c r="K7" i="49"/>
  <c r="O9" i="53"/>
  <c r="M6" i="18"/>
  <c r="M9" i="85"/>
  <c r="M9" i="58"/>
  <c r="M9" i="25"/>
  <c r="M11" i="45"/>
  <c r="K4" i="29"/>
  <c r="M21" i="41"/>
  <c r="O21" i="15"/>
  <c r="M5" i="36"/>
  <c r="O7" i="32"/>
  <c r="K9" i="58"/>
  <c r="M4" i="34"/>
  <c r="K15" i="37"/>
  <c r="O12" i="27"/>
  <c r="M28" i="42"/>
  <c r="M18" i="28"/>
  <c r="O25" i="44"/>
  <c r="O9" i="72"/>
  <c r="O19" i="39"/>
  <c r="M12" i="14"/>
  <c r="K4" i="9"/>
  <c r="K28" i="38"/>
  <c r="K4" i="88"/>
  <c r="K6" i="59"/>
  <c r="M17" i="39"/>
  <c r="K11" i="33"/>
  <c r="K5" i="75"/>
  <c r="K5" i="76"/>
  <c r="M12" i="21"/>
  <c r="M14" i="38"/>
  <c r="M4" i="74"/>
  <c r="M27" i="32"/>
  <c r="M4" i="48"/>
  <c r="O7" i="78"/>
  <c r="O9" i="73"/>
  <c r="K22" i="2"/>
  <c r="M8" i="27"/>
  <c r="M18" i="25"/>
  <c r="O25" i="29"/>
  <c r="K23" i="32"/>
  <c r="M10" i="39"/>
  <c r="K15" i="14"/>
  <c r="K7" i="28"/>
  <c r="M8" i="64"/>
  <c r="M5" i="9"/>
  <c r="O25" i="2"/>
  <c r="K9" i="8"/>
  <c r="M7" i="64"/>
  <c r="O6" i="36"/>
  <c r="K8" i="61"/>
  <c r="K4" i="44"/>
  <c r="O4" i="44"/>
  <c r="M17" i="28"/>
  <c r="O5" i="8"/>
  <c r="O7" i="92"/>
  <c r="M16" i="33"/>
  <c r="K8" i="67"/>
  <c r="K22" i="37"/>
  <c r="K10" i="21"/>
  <c r="O10" i="97"/>
  <c r="O27" i="40"/>
  <c r="O9" i="96"/>
  <c r="O24" i="43"/>
  <c r="O8" i="85"/>
  <c r="O9" i="3"/>
  <c r="M10" i="61"/>
  <c r="M14" i="2"/>
  <c r="K5" i="71"/>
  <c r="M12" i="44"/>
  <c r="M18" i="43"/>
  <c r="K4" i="37"/>
  <c r="O7" i="2"/>
  <c r="K27" i="27"/>
  <c r="O7" i="51"/>
  <c r="K26" i="39"/>
  <c r="O5" i="72"/>
  <c r="K10" i="27"/>
  <c r="K14" i="2"/>
  <c r="M14" i="8"/>
  <c r="O6" i="50"/>
  <c r="O24" i="28"/>
  <c r="M6" i="43"/>
  <c r="K12" i="18"/>
  <c r="K8" i="15"/>
  <c r="M7" i="75"/>
  <c r="O6" i="60"/>
  <c r="M4" i="39"/>
  <c r="M21" i="21"/>
  <c r="M5" i="60"/>
  <c r="K20" i="9"/>
  <c r="M8" i="45"/>
  <c r="K10" i="31"/>
  <c r="O9" i="62"/>
  <c r="O23" i="39"/>
  <c r="K28" i="29"/>
  <c r="O10" i="36"/>
  <c r="K11" i="9"/>
  <c r="M7" i="41"/>
  <c r="M18" i="15"/>
  <c r="K16" i="9"/>
  <c r="M16" i="41"/>
  <c r="M9" i="2"/>
  <c r="O19" i="34"/>
  <c r="K18" i="27"/>
  <c r="M8" i="42"/>
  <c r="O5" i="80"/>
  <c r="K14" i="27"/>
  <c r="M6" i="51"/>
  <c r="O13" i="9"/>
  <c r="M8" i="53"/>
  <c r="K13" i="29"/>
  <c r="K4" i="83"/>
  <c r="M5" i="88"/>
  <c r="K9" i="62"/>
  <c r="O10" i="15"/>
  <c r="K7" i="46"/>
  <c r="K9" i="90"/>
  <c r="O23" i="41"/>
  <c r="O7" i="86"/>
  <c r="M7" i="44"/>
  <c r="K8" i="52"/>
  <c r="M7" i="73"/>
  <c r="O4" i="81"/>
  <c r="K5" i="27"/>
  <c r="M28" i="43"/>
  <c r="O9" i="65"/>
  <c r="O24" i="34"/>
  <c r="O23" i="27"/>
  <c r="M13" i="24"/>
  <c r="O16" i="30"/>
  <c r="O15" i="33"/>
  <c r="M8" i="49"/>
  <c r="O17" i="44"/>
  <c r="M15" i="41"/>
  <c r="O6" i="41"/>
  <c r="M9" i="65"/>
  <c r="K6" i="82"/>
  <c r="M5" i="45"/>
  <c r="O25" i="37"/>
  <c r="O15" i="21"/>
  <c r="K13" i="44"/>
  <c r="K23" i="29"/>
  <c r="K8" i="53"/>
  <c r="K17" i="32"/>
  <c r="O14" i="27"/>
  <c r="M6" i="28"/>
  <c r="K25" i="28"/>
  <c r="K7" i="67"/>
  <c r="K10" i="36"/>
  <c r="O25" i="42"/>
  <c r="K28" i="34"/>
  <c r="K5" i="30"/>
  <c r="K10" i="102"/>
  <c r="M6" i="27"/>
  <c r="K7" i="96"/>
  <c r="O25" i="38"/>
  <c r="M9" i="36"/>
  <c r="M8" i="73"/>
  <c r="M28" i="36"/>
  <c r="M5" i="86"/>
  <c r="M7" i="88"/>
  <c r="M28" i="44"/>
  <c r="K15" i="2"/>
  <c r="K8" i="6"/>
  <c r="M27" i="34"/>
  <c r="O4" i="63"/>
  <c r="M14" i="19"/>
  <c r="M7" i="76"/>
  <c r="O6" i="68"/>
  <c r="K8" i="63"/>
  <c r="M6" i="64"/>
  <c r="M22" i="36"/>
  <c r="K22" i="24"/>
  <c r="K5" i="83"/>
  <c r="O5" i="34"/>
  <c r="M9" i="72"/>
  <c r="K8" i="66"/>
  <c r="K8" i="27"/>
  <c r="K19" i="34"/>
  <c r="O8" i="29"/>
  <c r="O6" i="30"/>
  <c r="M5" i="25"/>
  <c r="M20" i="36"/>
  <c r="K16" i="28"/>
  <c r="K10" i="14"/>
  <c r="K10" i="42"/>
  <c r="M28" i="29"/>
  <c r="M5" i="46"/>
  <c r="O10" i="96"/>
  <c r="O14" i="3"/>
  <c r="K7" i="3"/>
  <c r="M10" i="85"/>
  <c r="M5" i="65"/>
  <c r="O10" i="46"/>
  <c r="K9" i="33"/>
  <c r="K22" i="25"/>
  <c r="K6" i="97"/>
  <c r="K16" i="6"/>
  <c r="M6" i="54"/>
  <c r="K10" i="68"/>
  <c r="O26" i="31"/>
  <c r="M5" i="75"/>
  <c r="O6" i="89"/>
  <c r="M5" i="57"/>
  <c r="K7" i="66"/>
  <c r="M8" i="93"/>
  <c r="O22" i="34"/>
  <c r="M6" i="59"/>
  <c r="M7" i="68"/>
  <c r="M9" i="96"/>
  <c r="O20" i="24"/>
  <c r="O9" i="43"/>
  <c r="M19" i="40"/>
  <c r="M7" i="36"/>
  <c r="M8" i="65"/>
  <c r="M9" i="6"/>
  <c r="M4" i="29"/>
  <c r="O21" i="44"/>
  <c r="K6" i="99"/>
  <c r="M5" i="39"/>
  <c r="K28" i="28"/>
  <c r="K8" i="38"/>
  <c r="O7" i="73"/>
  <c r="K6" i="15"/>
  <c r="K25" i="41"/>
  <c r="O6" i="70"/>
  <c r="M6" i="56"/>
  <c r="K19" i="38"/>
  <c r="K22" i="22"/>
  <c r="K7" i="38"/>
  <c r="K7" i="51"/>
  <c r="O5" i="14"/>
  <c r="K4" i="33"/>
  <c r="O8" i="57"/>
  <c r="K8" i="80"/>
  <c r="M26" i="42"/>
  <c r="O10" i="100"/>
  <c r="O6" i="2"/>
  <c r="O8" i="32"/>
  <c r="K6" i="67"/>
  <c r="K9" i="40"/>
  <c r="K17" i="27"/>
  <c r="K8" i="90"/>
  <c r="K9" i="78"/>
  <c r="K8" i="69"/>
  <c r="O9" i="82"/>
  <c r="O9" i="31"/>
  <c r="K4" i="82"/>
  <c r="O8" i="78"/>
  <c r="M4" i="88"/>
  <c r="O7" i="83"/>
  <c r="O18" i="36"/>
  <c r="O9" i="27"/>
  <c r="M16" i="6"/>
  <c r="O20" i="22"/>
  <c r="K9" i="41"/>
  <c r="M13" i="14"/>
  <c r="M8" i="58"/>
  <c r="O7" i="62"/>
  <c r="K10" i="8"/>
  <c r="K5" i="39"/>
  <c r="O13" i="30"/>
  <c r="K5" i="22"/>
  <c r="M8" i="46"/>
  <c r="M11" i="31"/>
  <c r="M5" i="69"/>
  <c r="M27" i="28"/>
  <c r="O9" i="14"/>
  <c r="O19" i="40"/>
  <c r="K4" i="34"/>
  <c r="K16" i="38"/>
  <c r="K4" i="22"/>
  <c r="M12" i="36"/>
  <c r="O4" i="52"/>
  <c r="O6" i="86"/>
  <c r="K6" i="31"/>
  <c r="M5" i="81"/>
  <c r="O14" i="30"/>
  <c r="M24" i="25"/>
  <c r="M14" i="25"/>
  <c r="K19" i="44"/>
  <c r="O16" i="2"/>
  <c r="M22" i="28"/>
  <c r="M27" i="37"/>
  <c r="K24" i="38"/>
  <c r="K10" i="62"/>
  <c r="K19" i="6"/>
  <c r="K16" i="39"/>
  <c r="K7" i="52"/>
  <c r="O14" i="29"/>
  <c r="K5" i="40"/>
  <c r="M8" i="77"/>
  <c r="K6" i="92"/>
  <c r="O8" i="27"/>
  <c r="K14" i="15"/>
  <c r="K12" i="44"/>
  <c r="M10" i="3"/>
  <c r="O13" i="22"/>
  <c r="K17" i="31"/>
  <c r="K9" i="18"/>
  <c r="M6" i="86"/>
  <c r="M15" i="21"/>
  <c r="K5" i="3"/>
  <c r="K6" i="66"/>
  <c r="O5" i="59"/>
  <c r="K5" i="57"/>
  <c r="M5" i="2"/>
  <c r="M4" i="47"/>
  <c r="O8" i="3"/>
  <c r="O25" i="40"/>
  <c r="O4" i="46"/>
  <c r="M10" i="59"/>
  <c r="M8" i="43"/>
  <c r="M18" i="32"/>
  <c r="K23" i="15"/>
  <c r="M9" i="41"/>
  <c r="O6" i="51"/>
  <c r="O9" i="54"/>
  <c r="M9" i="50"/>
  <c r="M10" i="40"/>
  <c r="K12" i="21"/>
  <c r="O16" i="6"/>
  <c r="K24" i="24"/>
  <c r="M25" i="21"/>
  <c r="M11" i="34"/>
  <c r="K4" i="52"/>
  <c r="K24" i="37"/>
  <c r="K23" i="38"/>
  <c r="K24" i="32"/>
  <c r="M28" i="27"/>
  <c r="M9" i="39"/>
  <c r="O12" i="36"/>
  <c r="K4" i="28"/>
  <c r="K18" i="34"/>
  <c r="M15" i="34"/>
  <c r="K8" i="84"/>
  <c r="M12" i="22"/>
  <c r="K14" i="25"/>
  <c r="M12" i="24"/>
  <c r="K25" i="25"/>
  <c r="M22" i="9"/>
  <c r="M24" i="38"/>
  <c r="O28" i="33"/>
  <c r="O13" i="45"/>
  <c r="M6" i="8"/>
  <c r="O22" i="36"/>
  <c r="O15" i="39"/>
  <c r="O27" i="39"/>
  <c r="M20" i="30"/>
  <c r="K19" i="15"/>
  <c r="M7" i="67"/>
  <c r="M5" i="28"/>
  <c r="M22" i="32"/>
  <c r="O8" i="40"/>
  <c r="K8" i="60"/>
  <c r="O5" i="94"/>
  <c r="K8" i="72"/>
  <c r="K7" i="9"/>
  <c r="O9" i="61"/>
  <c r="K7" i="39"/>
  <c r="M5" i="97"/>
  <c r="K4" i="58"/>
  <c r="M6" i="29"/>
  <c r="M14" i="44"/>
  <c r="K11" i="3"/>
  <c r="M9" i="83"/>
  <c r="O15" i="2"/>
  <c r="M6" i="2"/>
  <c r="K15" i="8"/>
  <c r="M10" i="2"/>
  <c r="O23" i="9"/>
  <c r="O12" i="6"/>
  <c r="O4" i="40"/>
  <c r="O13" i="41"/>
  <c r="K20" i="29"/>
  <c r="K6" i="28"/>
  <c r="K7" i="33"/>
  <c r="K6" i="41"/>
  <c r="K13" i="25"/>
  <c r="K15" i="28"/>
  <c r="M21" i="38"/>
  <c r="M20" i="31"/>
  <c r="O10" i="28"/>
  <c r="O13" i="44"/>
  <c r="M17" i="33"/>
  <c r="M4" i="89"/>
  <c r="O10" i="90"/>
  <c r="K10" i="92"/>
  <c r="O6" i="45"/>
  <c r="O7" i="56"/>
  <c r="O9" i="38"/>
  <c r="M5" i="6"/>
  <c r="O26" i="33"/>
  <c r="K15" i="9"/>
  <c r="O8" i="50"/>
  <c r="O8" i="43"/>
  <c r="O25" i="32"/>
  <c r="K5" i="21"/>
  <c r="K5" i="56"/>
  <c r="K7" i="42"/>
  <c r="M5" i="51"/>
  <c r="O24" i="37"/>
  <c r="M7" i="3"/>
  <c r="K28" i="27"/>
  <c r="M5" i="27"/>
  <c r="O24" i="44"/>
  <c r="O9" i="81"/>
  <c r="O7" i="75"/>
  <c r="M20" i="37"/>
  <c r="M11" i="43"/>
  <c r="K19" i="9"/>
  <c r="M5" i="58"/>
  <c r="O11" i="40"/>
  <c r="O11" i="33"/>
  <c r="K22" i="42"/>
  <c r="O20" i="42"/>
  <c r="K12" i="25"/>
  <c r="O22" i="44"/>
  <c r="O16" i="40"/>
  <c r="O8" i="54"/>
  <c r="K9" i="70"/>
  <c r="M18" i="8"/>
  <c r="K13" i="8"/>
  <c r="M9" i="86"/>
  <c r="K22" i="31"/>
  <c r="K9" i="15"/>
  <c r="O19" i="25"/>
  <c r="O16" i="8"/>
  <c r="O18" i="6"/>
  <c r="M14" i="29"/>
  <c r="M10" i="54"/>
  <c r="K6" i="36"/>
  <c r="M28" i="39"/>
  <c r="O12" i="45"/>
  <c r="M4" i="42"/>
  <c r="O8" i="70"/>
  <c r="M18" i="38"/>
  <c r="K6" i="95"/>
  <c r="K12" i="38"/>
  <c r="O12" i="25"/>
  <c r="O5" i="47"/>
  <c r="M6" i="92"/>
  <c r="K21" i="8"/>
  <c r="O7" i="98"/>
  <c r="K21" i="15"/>
  <c r="K17" i="29"/>
  <c r="M12" i="8"/>
  <c r="M9" i="71"/>
  <c r="O26" i="42"/>
  <c r="O13" i="21"/>
  <c r="K28" i="37"/>
  <c r="K6" i="6"/>
  <c r="M8" i="22"/>
  <c r="M6" i="67"/>
  <c r="O24" i="22"/>
  <c r="M9" i="77"/>
  <c r="M26" i="29"/>
  <c r="M14" i="33"/>
  <c r="M21" i="24"/>
  <c r="M12" i="28"/>
  <c r="O22" i="38"/>
  <c r="K15" i="44"/>
  <c r="K14" i="32"/>
  <c r="M19" i="37"/>
  <c r="M23" i="33"/>
  <c r="K9" i="74"/>
  <c r="O7" i="43"/>
  <c r="O25" i="39"/>
  <c r="K24" i="41"/>
  <c r="M22" i="24"/>
  <c r="O8" i="47"/>
  <c r="M12" i="43"/>
  <c r="M13" i="6"/>
  <c r="M18" i="39"/>
  <c r="O21" i="27"/>
  <c r="O6" i="71"/>
  <c r="O6" i="47"/>
  <c r="M10" i="32"/>
  <c r="M15" i="29"/>
  <c r="M25" i="44"/>
  <c r="M5" i="70"/>
  <c r="K14" i="31"/>
  <c r="M23" i="15"/>
  <c r="O12" i="28"/>
  <c r="M16" i="9"/>
  <c r="O5" i="40"/>
  <c r="M10" i="56"/>
  <c r="O10" i="77"/>
  <c r="O12" i="33"/>
  <c r="K12" i="39"/>
  <c r="O14" i="21"/>
  <c r="M4" i="72"/>
  <c r="O27" i="44"/>
  <c r="O4" i="82"/>
  <c r="O28" i="34"/>
  <c r="M7" i="55"/>
  <c r="K6" i="94"/>
  <c r="K7" i="29"/>
  <c r="K13" i="39"/>
  <c r="K16" i="2"/>
  <c r="O6" i="48"/>
  <c r="K11" i="18"/>
  <c r="O4" i="21"/>
  <c r="K7" i="58"/>
  <c r="O4" i="32"/>
  <c r="O14" i="34"/>
  <c r="M22" i="22"/>
  <c r="K5" i="24"/>
  <c r="O4" i="57"/>
  <c r="M10" i="74"/>
  <c r="M6" i="71"/>
  <c r="M5" i="71"/>
  <c r="O19" i="41"/>
  <c r="O22" i="32"/>
  <c r="M15" i="28"/>
  <c r="K7" i="83"/>
  <c r="M5" i="66"/>
  <c r="M7" i="6"/>
  <c r="O27" i="24"/>
  <c r="K17" i="8"/>
  <c r="O25" i="33"/>
  <c r="M8" i="66"/>
  <c r="K21" i="38"/>
  <c r="M5" i="83"/>
  <c r="O28" i="28"/>
  <c r="O20" i="27"/>
  <c r="M7" i="37"/>
  <c r="M28" i="38"/>
  <c r="M19" i="2"/>
  <c r="O22" i="9"/>
  <c r="K11" i="19"/>
  <c r="K10" i="59"/>
  <c r="O9" i="51"/>
  <c r="M27" i="39"/>
  <c r="M4" i="59"/>
  <c r="O5" i="43"/>
  <c r="M13" i="33"/>
  <c r="K9" i="77"/>
  <c r="M7" i="91"/>
  <c r="M26" i="41"/>
  <c r="O17" i="37"/>
  <c r="O12" i="24"/>
  <c r="O8" i="75"/>
  <c r="M13" i="43"/>
  <c r="K8" i="46"/>
  <c r="M6" i="75"/>
  <c r="M16" i="18"/>
  <c r="O28" i="32"/>
  <c r="O15" i="34"/>
  <c r="K21" i="22"/>
  <c r="M16" i="37"/>
  <c r="K7" i="32"/>
  <c r="M20" i="40"/>
  <c r="M23" i="41"/>
  <c r="O13" i="2"/>
  <c r="O7" i="31"/>
  <c r="M5" i="98"/>
  <c r="O12" i="42"/>
  <c r="O15" i="24"/>
  <c r="K8" i="91"/>
  <c r="O14" i="25"/>
  <c r="O28" i="21"/>
  <c r="M21" i="30"/>
  <c r="M24" i="31"/>
  <c r="K4" i="84"/>
  <c r="M5" i="53"/>
  <c r="O19" i="28"/>
  <c r="K7" i="74"/>
  <c r="M11" i="21"/>
  <c r="O4" i="80"/>
  <c r="O4" i="39"/>
  <c r="O6" i="49"/>
  <c r="M19" i="31"/>
  <c r="M14" i="31"/>
  <c r="O22" i="15"/>
  <c r="K21" i="30"/>
  <c r="O4" i="59"/>
  <c r="O9" i="85"/>
  <c r="O9" i="44"/>
  <c r="K13" i="36"/>
  <c r="M6" i="3"/>
  <c r="K4" i="79"/>
  <c r="O5" i="32"/>
  <c r="M10" i="57"/>
  <c r="O7" i="15"/>
  <c r="O8" i="81"/>
  <c r="K16" i="24"/>
  <c r="O24" i="39"/>
  <c r="O8" i="99"/>
  <c r="K5" i="70"/>
  <c r="K6" i="55"/>
  <c r="M7" i="2"/>
  <c r="O22" i="2"/>
  <c r="M7" i="97"/>
  <c r="O5" i="29"/>
  <c r="K8" i="25"/>
  <c r="K8" i="44"/>
  <c r="K24" i="30"/>
  <c r="O7" i="39"/>
  <c r="K4" i="14"/>
  <c r="M26" i="40"/>
  <c r="M4" i="32"/>
  <c r="O12" i="31"/>
  <c r="O24" i="32"/>
  <c r="M12" i="2"/>
  <c r="O6" i="85"/>
  <c r="M13" i="28"/>
  <c r="K18" i="15"/>
  <c r="O8" i="53"/>
  <c r="O4" i="56"/>
  <c r="O21" i="30"/>
  <c r="M7" i="85"/>
  <c r="M6" i="90"/>
  <c r="O5" i="83"/>
  <c r="K4" i="45"/>
  <c r="O26" i="40"/>
  <c r="O5" i="42"/>
  <c r="M21" i="28"/>
  <c r="O5" i="55"/>
  <c r="O25" i="22"/>
  <c r="M17" i="43"/>
  <c r="O9" i="69"/>
  <c r="O15" i="43"/>
  <c r="K8" i="88"/>
  <c r="K15" i="30"/>
  <c r="K4" i="72"/>
  <c r="M11" i="40"/>
  <c r="O7" i="72"/>
  <c r="K21" i="28"/>
  <c r="M9" i="34"/>
  <c r="O16" i="29"/>
  <c r="O13" i="3"/>
  <c r="K10" i="40"/>
  <c r="M7" i="62"/>
  <c r="M28" i="40"/>
  <c r="K8" i="9"/>
  <c r="O12" i="29"/>
  <c r="K6" i="45"/>
  <c r="K6" i="91"/>
  <c r="O20" i="9"/>
  <c r="M7" i="30"/>
  <c r="O9" i="94"/>
  <c r="M9" i="43"/>
  <c r="M11" i="44"/>
  <c r="M5" i="14"/>
  <c r="K11" i="36"/>
  <c r="K23" i="43"/>
  <c r="M27" i="40"/>
  <c r="O13" i="38"/>
  <c r="O8" i="86"/>
  <c r="M6" i="95"/>
  <c r="O10" i="54"/>
  <c r="O6" i="53"/>
  <c r="O16" i="44"/>
  <c r="M9" i="66"/>
  <c r="K16" i="40"/>
  <c r="O16" i="32"/>
  <c r="M14" i="43"/>
  <c r="M7" i="45"/>
  <c r="K10" i="75"/>
  <c r="K6" i="25"/>
  <c r="M5" i="43"/>
  <c r="K25" i="39"/>
  <c r="K4" i="62"/>
  <c r="O11" i="43"/>
  <c r="K10" i="48"/>
  <c r="O9" i="63"/>
  <c r="O13" i="24"/>
  <c r="M10" i="64"/>
  <c r="M18" i="34"/>
  <c r="M17" i="29"/>
  <c r="M10" i="58"/>
  <c r="K7" i="81"/>
  <c r="M4" i="70"/>
  <c r="M23" i="30"/>
  <c r="K20" i="39"/>
  <c r="K7" i="80"/>
  <c r="K10" i="61"/>
  <c r="O9" i="86"/>
  <c r="K19" i="39"/>
  <c r="K7" i="47"/>
  <c r="M8" i="47"/>
  <c r="O17" i="39"/>
  <c r="O8" i="37"/>
  <c r="K7" i="25"/>
  <c r="K10" i="56"/>
  <c r="K8" i="22"/>
  <c r="K15" i="25"/>
  <c r="K10" i="78"/>
  <c r="M7" i="52"/>
  <c r="O9" i="76"/>
  <c r="O22" i="24"/>
  <c r="M20" i="9"/>
  <c r="O21" i="33"/>
  <c r="M25" i="33"/>
  <c r="O4" i="67"/>
  <c r="K20" i="36"/>
  <c r="M6" i="32"/>
  <c r="K7" i="77"/>
  <c r="O5" i="31"/>
  <c r="K8" i="96"/>
  <c r="M5" i="52"/>
  <c r="O8" i="2"/>
  <c r="O18" i="43"/>
  <c r="K10" i="79"/>
  <c r="O4" i="34"/>
  <c r="O7" i="58"/>
  <c r="K23" i="22"/>
  <c r="K13" i="31"/>
  <c r="M16" i="36"/>
  <c r="O12" i="38"/>
  <c r="M6" i="45"/>
  <c r="K4" i="80"/>
  <c r="O7" i="70"/>
  <c r="K16" i="36"/>
  <c r="K14" i="42"/>
  <c r="O8" i="63"/>
  <c r="O10" i="24"/>
  <c r="K8" i="45"/>
  <c r="M8" i="55"/>
  <c r="O22" i="21"/>
  <c r="K10" i="94"/>
  <c r="K21" i="32"/>
  <c r="M7" i="21"/>
  <c r="K5" i="51"/>
  <c r="K6" i="63"/>
  <c r="M7" i="54"/>
  <c r="K20" i="25"/>
  <c r="K14" i="38"/>
  <c r="O21" i="37"/>
  <c r="K23" i="31"/>
  <c r="O10" i="67"/>
  <c r="M13" i="30"/>
  <c r="O8" i="24"/>
  <c r="O27" i="43"/>
  <c r="K4" i="46"/>
  <c r="O6" i="80"/>
  <c r="K9" i="24"/>
  <c r="O8" i="64"/>
  <c r="K5" i="50"/>
  <c r="O6" i="55"/>
  <c r="K16" i="37"/>
  <c r="O20" i="38"/>
  <c r="M20" i="41"/>
  <c r="M6" i="63"/>
  <c r="K4" i="65"/>
  <c r="K17" i="30"/>
  <c r="M7" i="74"/>
  <c r="K6" i="2"/>
  <c r="O21" i="2"/>
  <c r="M11" i="15"/>
  <c r="M8" i="76"/>
  <c r="M5" i="3"/>
  <c r="M9" i="44"/>
  <c r="M23" i="9"/>
  <c r="O6" i="87"/>
  <c r="O23" i="32"/>
  <c r="M6" i="69"/>
  <c r="O15" i="6"/>
  <c r="K5" i="68"/>
  <c r="O5" i="74"/>
  <c r="K8" i="14"/>
  <c r="M11" i="8"/>
  <c r="M15" i="2"/>
  <c r="M27" i="27"/>
  <c r="K6" i="52"/>
  <c r="O20" i="32"/>
  <c r="M10" i="92"/>
  <c r="O27" i="38"/>
  <c r="K7" i="24"/>
  <c r="K20" i="43"/>
  <c r="M17" i="44"/>
  <c r="O11" i="45"/>
  <c r="O9" i="66"/>
  <c r="O14" i="22"/>
  <c r="K15" i="43"/>
  <c r="M6" i="62"/>
  <c r="O26" i="34"/>
  <c r="O5" i="21"/>
  <c r="K7" i="55"/>
  <c r="K21" i="31"/>
  <c r="O4" i="28"/>
  <c r="K5" i="84"/>
  <c r="O7" i="44"/>
  <c r="K26" i="9"/>
  <c r="O4" i="42"/>
  <c r="O7" i="53"/>
  <c r="O6" i="15"/>
  <c r="O12" i="37"/>
  <c r="M9" i="18"/>
  <c r="M6" i="30"/>
  <c r="M26" i="22"/>
  <c r="M7" i="19"/>
  <c r="K10" i="46"/>
  <c r="O8" i="31"/>
  <c r="M18" i="42"/>
  <c r="M7" i="53"/>
  <c r="K20" i="31"/>
  <c r="K18" i="19"/>
  <c r="M11" i="9"/>
  <c r="O12" i="41"/>
  <c r="O4" i="66"/>
  <c r="K17" i="19"/>
  <c r="M9" i="24"/>
  <c r="K11" i="40"/>
  <c r="M10" i="43"/>
  <c r="M5" i="42"/>
  <c r="K9" i="50"/>
  <c r="O7" i="69"/>
  <c r="O15" i="3"/>
  <c r="K10" i="69"/>
  <c r="O17" i="28"/>
  <c r="M16" i="42"/>
  <c r="K24" i="29"/>
  <c r="O8" i="91"/>
  <c r="O8" i="67"/>
  <c r="K11" i="29"/>
  <c r="O15" i="42"/>
  <c r="K24" i="31"/>
  <c r="M15" i="31"/>
  <c r="K26" i="2"/>
  <c r="K9" i="92"/>
  <c r="O18" i="22"/>
  <c r="K5" i="59"/>
  <c r="K7" i="15"/>
  <c r="M22" i="37"/>
  <c r="M20" i="29"/>
  <c r="K6" i="68"/>
  <c r="M19" i="29"/>
  <c r="M8" i="62"/>
  <c r="M8" i="15"/>
  <c r="K9" i="6"/>
  <c r="K10" i="65"/>
  <c r="O8" i="61"/>
  <c r="M28" i="32"/>
  <c r="K9" i="73"/>
  <c r="M12" i="40"/>
  <c r="K26" i="38"/>
  <c r="M26" i="2"/>
  <c r="M14" i="21"/>
  <c r="K24" i="21"/>
  <c r="K7" i="41"/>
  <c r="M8" i="21"/>
  <c r="O9" i="29"/>
  <c r="M9" i="54"/>
  <c r="O10" i="94"/>
  <c r="M28" i="33"/>
  <c r="O17" i="2"/>
  <c r="K24" i="33"/>
  <c r="O5" i="63"/>
  <c r="M26" i="28"/>
  <c r="O4" i="36"/>
  <c r="M25" i="41"/>
  <c r="O9" i="98"/>
  <c r="M4" i="3"/>
  <c r="O10" i="48"/>
  <c r="M7" i="49"/>
  <c r="K10" i="3"/>
  <c r="M7" i="28"/>
  <c r="M9" i="82"/>
  <c r="O21" i="29"/>
  <c r="K5" i="9"/>
  <c r="K20" i="44"/>
  <c r="M12" i="32"/>
  <c r="M10" i="27"/>
  <c r="M21" i="43"/>
  <c r="O9" i="42"/>
  <c r="O27" i="33"/>
  <c r="M24" i="9"/>
  <c r="O24" i="38"/>
  <c r="O13" i="33"/>
  <c r="O25" i="27"/>
  <c r="M4" i="73"/>
  <c r="K5" i="14"/>
  <c r="K7" i="45"/>
  <c r="K16" i="22"/>
  <c r="O17" i="33"/>
  <c r="O7" i="42"/>
  <c r="M5" i="40"/>
  <c r="O22" i="33"/>
  <c r="M18" i="21"/>
  <c r="O7" i="18"/>
  <c r="M13" i="15"/>
  <c r="K9" i="79"/>
  <c r="M21" i="42"/>
  <c r="O19" i="32"/>
  <c r="M6" i="58"/>
  <c r="M7" i="71"/>
  <c r="O27" i="30"/>
  <c r="K7" i="65"/>
  <c r="M18" i="22"/>
  <c r="M8" i="70"/>
  <c r="O28" i="40"/>
  <c r="K8" i="59"/>
  <c r="M28" i="28"/>
  <c r="M25" i="2"/>
  <c r="K28" i="33"/>
  <c r="K10" i="28"/>
  <c r="M22" i="2"/>
  <c r="O10" i="60"/>
  <c r="K23" i="40"/>
  <c r="M8" i="41"/>
  <c r="M22" i="40"/>
  <c r="M24" i="30"/>
  <c r="O10" i="62"/>
  <c r="M14" i="6"/>
  <c r="M10" i="30"/>
  <c r="K10" i="71"/>
  <c r="K16" i="32"/>
  <c r="M28" i="25"/>
  <c r="K25" i="38"/>
  <c r="M4" i="21"/>
  <c r="M20" i="2"/>
  <c r="K5" i="62"/>
  <c r="O14" i="41"/>
  <c r="M6" i="6"/>
  <c r="M19" i="42"/>
  <c r="M11" i="38"/>
  <c r="O10" i="39"/>
  <c r="O21" i="41"/>
  <c r="M26" i="27"/>
  <c r="M7" i="60"/>
  <c r="M14" i="39"/>
  <c r="O12" i="39"/>
  <c r="M5" i="37"/>
  <c r="O17" i="43"/>
  <c r="K9" i="19"/>
  <c r="K4" i="18"/>
  <c r="M17" i="38"/>
  <c r="M13" i="31"/>
  <c r="K20" i="24"/>
  <c r="O12" i="3"/>
  <c r="O4" i="50"/>
  <c r="O4" i="87"/>
  <c r="M19" i="33"/>
  <c r="O21" i="38"/>
  <c r="M20" i="32"/>
  <c r="K9" i="27"/>
  <c r="O5" i="22"/>
  <c r="O6" i="24"/>
  <c r="K17" i="43"/>
  <c r="O19" i="33"/>
  <c r="M24" i="42"/>
  <c r="O6" i="46"/>
  <c r="K14" i="3"/>
  <c r="M10" i="53"/>
  <c r="O23" i="36"/>
  <c r="M4" i="50"/>
  <c r="K6" i="49"/>
  <c r="M9" i="64"/>
  <c r="M25" i="31"/>
  <c r="M4" i="91"/>
  <c r="O8" i="46"/>
  <c r="O10" i="21"/>
  <c r="M12" i="19"/>
  <c r="O24" i="29"/>
  <c r="O9" i="67"/>
  <c r="M27" i="33"/>
  <c r="K18" i="41"/>
  <c r="O7" i="33"/>
  <c r="K14" i="43"/>
  <c r="K5" i="86"/>
  <c r="O5" i="69"/>
  <c r="M9" i="59"/>
  <c r="K10" i="2"/>
  <c r="M8" i="8"/>
  <c r="K19" i="43"/>
  <c r="K12" i="6"/>
  <c r="M7" i="29"/>
  <c r="O4" i="3"/>
  <c r="M6" i="97"/>
  <c r="K9" i="42"/>
  <c r="O7" i="41"/>
  <c r="K10" i="50"/>
  <c r="K20" i="21"/>
  <c r="O27" i="37"/>
  <c r="M24" i="2"/>
  <c r="K7" i="57"/>
  <c r="O23" i="24"/>
  <c r="M19" i="44"/>
  <c r="O7" i="46"/>
  <c r="M4" i="76"/>
  <c r="O18" i="42"/>
  <c r="K24" i="22"/>
  <c r="O5" i="61"/>
  <c r="M4" i="43"/>
  <c r="K5" i="98"/>
  <c r="K6" i="56"/>
  <c r="O17" i="9"/>
  <c r="O10" i="44"/>
  <c r="O4" i="70"/>
  <c r="K8" i="56"/>
  <c r="K15" i="42"/>
  <c r="M17" i="2"/>
  <c r="K5" i="66"/>
  <c r="K28" i="21"/>
  <c r="K8" i="83"/>
  <c r="K5" i="55"/>
  <c r="K17" i="28"/>
  <c r="O5" i="76"/>
  <c r="O6" i="19"/>
  <c r="K16" i="30"/>
  <c r="K23" i="41"/>
  <c r="M9" i="30"/>
  <c r="K14" i="41"/>
  <c r="K25" i="22"/>
  <c r="K15" i="21"/>
  <c r="O5" i="9"/>
  <c r="K4" i="24"/>
  <c r="K9" i="49"/>
  <c r="O4" i="65"/>
  <c r="M10" i="33"/>
  <c r="K6" i="22"/>
  <c r="K19" i="24"/>
  <c r="K18" i="37"/>
  <c r="M10" i="45"/>
  <c r="M12" i="18"/>
  <c r="O19" i="15"/>
  <c r="M10" i="49"/>
  <c r="M15" i="38"/>
  <c r="O6" i="44"/>
  <c r="O12" i="19"/>
  <c r="K8" i="76"/>
  <c r="K17" i="15"/>
  <c r="O5" i="97"/>
  <c r="M21" i="27"/>
  <c r="O7" i="91"/>
  <c r="K25" i="27"/>
  <c r="O17" i="36"/>
  <c r="O7" i="68"/>
  <c r="O9" i="56"/>
  <c r="O11" i="32"/>
  <c r="M5" i="68"/>
  <c r="M10" i="47"/>
  <c r="O7" i="45"/>
  <c r="K5" i="97"/>
  <c r="K21" i="42"/>
  <c r="O18" i="24"/>
  <c r="O28" i="30"/>
  <c r="O7" i="60"/>
  <c r="O19" i="21"/>
  <c r="K20" i="41"/>
  <c r="M14" i="27"/>
  <c r="M17" i="37"/>
  <c r="K6" i="47"/>
  <c r="K11" i="2"/>
  <c r="K11" i="34"/>
  <c r="O15" i="19"/>
  <c r="K25" i="34"/>
  <c r="O12" i="9"/>
  <c r="O11" i="15"/>
  <c r="O11" i="2"/>
  <c r="M26" i="32"/>
  <c r="M4" i="37"/>
  <c r="O25" i="24"/>
  <c r="O4" i="64"/>
  <c r="K10" i="80"/>
  <c r="M13" i="34"/>
  <c r="O6" i="65"/>
  <c r="M10" i="63"/>
  <c r="O16" i="41"/>
  <c r="M17" i="15"/>
  <c r="K10" i="57"/>
  <c r="M21" i="39"/>
  <c r="K24" i="44"/>
  <c r="O8" i="18"/>
  <c r="M6" i="70"/>
  <c r="M24" i="40"/>
  <c r="M18" i="36"/>
  <c r="K9" i="28"/>
  <c r="O24" i="21"/>
  <c r="O6" i="18"/>
  <c r="K8" i="32"/>
  <c r="M5" i="62"/>
  <c r="O7" i="28"/>
  <c r="M7" i="96"/>
  <c r="O10" i="68"/>
  <c r="M10" i="52"/>
  <c r="O17" i="19"/>
  <c r="O4" i="76"/>
  <c r="O5" i="37"/>
  <c r="O15" i="37"/>
  <c r="O14" i="42"/>
  <c r="K4" i="25"/>
  <c r="O10" i="45"/>
  <c r="K27" i="36"/>
  <c r="O18" i="9"/>
  <c r="M5" i="18"/>
  <c r="O8" i="15"/>
  <c r="K27" i="24"/>
  <c r="O17" i="22"/>
  <c r="M12" i="33"/>
  <c r="M8" i="88"/>
  <c r="M16" i="15"/>
  <c r="K12" i="8"/>
  <c r="M5" i="82"/>
  <c r="O12" i="44"/>
  <c r="M10" i="8"/>
  <c r="O10" i="78"/>
  <c r="K8" i="58"/>
  <c r="M18" i="27"/>
  <c r="O4" i="18"/>
  <c r="K10" i="89"/>
  <c r="M19" i="34"/>
  <c r="K26" i="29"/>
  <c r="O16" i="21"/>
  <c r="O5" i="6"/>
  <c r="O8" i="39"/>
  <c r="M9" i="88"/>
  <c r="K11" i="37"/>
  <c r="O7" i="52"/>
  <c r="M16" i="24"/>
  <c r="M8" i="63"/>
  <c r="M6" i="80"/>
  <c r="K8" i="31"/>
  <c r="O18" i="8"/>
  <c r="O23" i="43"/>
  <c r="K5" i="45"/>
  <c r="M7" i="25"/>
  <c r="O8" i="77"/>
  <c r="M4" i="33"/>
  <c r="M5" i="29"/>
  <c r="M4" i="31"/>
  <c r="O19" i="27"/>
  <c r="K7" i="97"/>
  <c r="O18" i="44"/>
  <c r="O19" i="6"/>
  <c r="K7" i="8"/>
  <c r="O24" i="2"/>
  <c r="K8" i="2"/>
  <c r="K11" i="28"/>
  <c r="M17" i="30"/>
  <c r="M15" i="36"/>
  <c r="O9" i="30"/>
  <c r="M9" i="40"/>
  <c r="M6" i="72"/>
  <c r="M25" i="39"/>
  <c r="M6" i="15"/>
  <c r="O7" i="48"/>
  <c r="O19" i="42"/>
  <c r="K7" i="76"/>
  <c r="O20" i="25"/>
  <c r="O23" i="25"/>
  <c r="M17" i="34"/>
  <c r="O16" i="18"/>
  <c r="M11" i="18"/>
  <c r="K24" i="2"/>
  <c r="O7" i="14"/>
  <c r="O5" i="75"/>
  <c r="M22" i="42"/>
  <c r="M5" i="78"/>
  <c r="M7" i="32"/>
  <c r="M28" i="41"/>
  <c r="O11" i="41"/>
  <c r="O22" i="39"/>
  <c r="M27" i="29"/>
  <c r="M17" i="41"/>
  <c r="O8" i="65"/>
  <c r="K9" i="61"/>
  <c r="M16" i="22"/>
  <c r="O20" i="28"/>
  <c r="O7" i="6"/>
  <c r="O6" i="72"/>
  <c r="M6" i="41"/>
  <c r="O25" i="36"/>
  <c r="O15" i="32"/>
  <c r="K6" i="9"/>
  <c r="O10" i="65"/>
  <c r="K26" i="21"/>
  <c r="O23" i="15"/>
  <c r="K10" i="63"/>
  <c r="O26" i="43"/>
  <c r="O7" i="38"/>
  <c r="O9" i="100"/>
  <c r="K23" i="9"/>
  <c r="O9" i="84"/>
  <c r="M16" i="30"/>
  <c r="M10" i="29"/>
  <c r="M11" i="42"/>
  <c r="M4" i="61"/>
  <c r="K5" i="81"/>
  <c r="O13" i="32"/>
  <c r="K5" i="49"/>
  <c r="M4" i="8"/>
  <c r="O4" i="43"/>
  <c r="O18" i="27"/>
  <c r="K26" i="32"/>
  <c r="M22" i="29"/>
  <c r="K5" i="15"/>
  <c r="M18" i="37"/>
  <c r="K22" i="38"/>
  <c r="O20" i="31"/>
  <c r="O7" i="59"/>
  <c r="K22" i="29"/>
  <c r="O15" i="25"/>
  <c r="O20" i="21"/>
  <c r="K11" i="44"/>
  <c r="M6" i="61"/>
  <c r="K20" i="22"/>
  <c r="O5" i="57"/>
  <c r="M7" i="24"/>
  <c r="K4" i="55"/>
  <c r="M23" i="38"/>
  <c r="O21" i="25"/>
  <c r="O4" i="6"/>
  <c r="K8" i="57"/>
  <c r="O27" i="2"/>
  <c r="O5" i="67"/>
  <c r="O10" i="70"/>
  <c r="M7" i="40"/>
  <c r="K13" i="37"/>
  <c r="M10" i="75"/>
  <c r="M9" i="38"/>
  <c r="K8" i="19"/>
  <c r="K26" i="30"/>
  <c r="O21" i="22"/>
  <c r="M23" i="43"/>
  <c r="K9" i="66"/>
  <c r="O15" i="18"/>
  <c r="K8" i="68"/>
  <c r="K12" i="30"/>
  <c r="K18" i="43"/>
  <c r="M28" i="22"/>
  <c r="M25" i="9"/>
  <c r="M7" i="43"/>
  <c r="O7" i="54"/>
  <c r="M17" i="19"/>
  <c r="M10" i="42"/>
  <c r="M4" i="44"/>
  <c r="K4" i="15"/>
  <c r="M22" i="43"/>
  <c r="O24" i="30"/>
  <c r="M15" i="8"/>
  <c r="M4" i="30"/>
  <c r="O7" i="49"/>
  <c r="O10" i="40"/>
  <c r="K13" i="34"/>
  <c r="M16" i="39"/>
  <c r="K22" i="28"/>
  <c r="K9" i="63"/>
  <c r="M19" i="32"/>
  <c r="O10" i="72"/>
  <c r="O8" i="94"/>
  <c r="K23" i="36"/>
  <c r="O20" i="30"/>
  <c r="O9" i="45"/>
  <c r="O23" i="28"/>
  <c r="K4" i="50"/>
  <c r="K7" i="50"/>
  <c r="M15" i="15"/>
  <c r="K8" i="30"/>
  <c r="O10" i="57"/>
  <c r="K12" i="15"/>
  <c r="K6" i="71"/>
  <c r="M23" i="40"/>
  <c r="O6" i="64"/>
  <c r="O12" i="8"/>
  <c r="K27" i="37"/>
  <c r="K9" i="59"/>
  <c r="O10" i="85"/>
  <c r="M6" i="49"/>
  <c r="K12" i="29"/>
  <c r="K20" i="15"/>
  <c r="M27" i="44"/>
  <c r="K21" i="33"/>
  <c r="K19" i="25"/>
  <c r="K11" i="21"/>
  <c r="M12" i="29"/>
  <c r="K7" i="34"/>
  <c r="M8" i="30"/>
  <c r="K8" i="39"/>
  <c r="K25" i="43"/>
  <c r="M15" i="3"/>
  <c r="M4" i="77"/>
  <c r="O13" i="42"/>
  <c r="K4" i="77"/>
  <c r="M15" i="44"/>
  <c r="M10" i="73"/>
  <c r="K7" i="82"/>
  <c r="M6" i="39"/>
  <c r="M15" i="37"/>
  <c r="K10" i="6"/>
  <c r="O28" i="31"/>
  <c r="M4" i="2"/>
  <c r="K9" i="72"/>
  <c r="K12" i="28"/>
  <c r="O8" i="8"/>
  <c r="K5" i="36"/>
  <c r="K28" i="44"/>
  <c r="M11" i="3"/>
  <c r="O16" i="34"/>
  <c r="K11" i="30"/>
  <c r="M9" i="33"/>
  <c r="K22" i="36"/>
  <c r="K8" i="62"/>
  <c r="K5" i="25"/>
  <c r="K18" i="39"/>
  <c r="O14" i="28"/>
  <c r="K5" i="54"/>
  <c r="O5" i="15"/>
  <c r="O9" i="2"/>
  <c r="M7" i="93"/>
  <c r="O10" i="83"/>
  <c r="K10" i="9"/>
  <c r="K21" i="2"/>
  <c r="O10" i="42"/>
  <c r="K18" i="42"/>
  <c r="O16" i="33"/>
  <c r="O24" i="9"/>
  <c r="M6" i="48"/>
  <c r="O23" i="37"/>
  <c r="M6" i="25"/>
  <c r="M6" i="93"/>
  <c r="M11" i="28"/>
  <c r="K4" i="48"/>
  <c r="K17" i="2"/>
  <c r="M8" i="87"/>
  <c r="K9" i="22"/>
  <c r="K28" i="30"/>
  <c r="M8" i="52"/>
  <c r="M13" i="44"/>
  <c r="M5" i="64"/>
  <c r="O27" i="42"/>
  <c r="O10" i="3"/>
  <c r="O28" i="24"/>
  <c r="O22" i="40"/>
  <c r="M9" i="51"/>
  <c r="K10" i="84"/>
  <c r="M15" i="27"/>
  <c r="K17" i="33"/>
  <c r="O9" i="15"/>
  <c r="O10" i="50"/>
  <c r="K23" i="24"/>
  <c r="K21" i="9"/>
  <c r="K7" i="54"/>
  <c r="M6" i="79"/>
  <c r="O8" i="80"/>
  <c r="M18" i="44"/>
  <c r="K25" i="40"/>
  <c r="O7" i="55"/>
  <c r="O10" i="27"/>
  <c r="O26" i="22"/>
  <c r="O15" i="31"/>
  <c r="O20" i="33"/>
  <c r="M10" i="51"/>
  <c r="K9" i="2"/>
  <c r="O18" i="34"/>
  <c r="M18" i="2"/>
  <c r="O8" i="22"/>
  <c r="O13" i="6"/>
  <c r="M7" i="77"/>
  <c r="M27" i="41"/>
  <c r="M10" i="68"/>
  <c r="O10" i="49"/>
  <c r="K8" i="79"/>
  <c r="K4" i="42"/>
  <c r="K14" i="37"/>
  <c r="K7" i="89"/>
  <c r="K8" i="18"/>
  <c r="K10" i="44"/>
  <c r="K19" i="42"/>
  <c r="M20" i="24"/>
  <c r="O28" i="2"/>
  <c r="K12" i="45"/>
  <c r="O4" i="61"/>
  <c r="O26" i="39"/>
  <c r="M21" i="25"/>
  <c r="O8" i="66"/>
  <c r="K12" i="33"/>
  <c r="O20" i="43"/>
  <c r="K27" i="40"/>
  <c r="K15" i="22"/>
  <c r="K10" i="15"/>
  <c r="M9" i="3"/>
  <c r="O9" i="47"/>
  <c r="K9" i="91"/>
  <c r="K7" i="21"/>
  <c r="M10" i="46"/>
  <c r="K23" i="33"/>
  <c r="M27" i="42"/>
  <c r="O9" i="48"/>
  <c r="O10" i="75"/>
  <c r="K9" i="25"/>
  <c r="O11" i="36"/>
  <c r="O4" i="45"/>
  <c r="M12" i="25"/>
  <c r="M28" i="31"/>
  <c r="M23" i="31"/>
  <c r="K5" i="38"/>
  <c r="M21" i="32"/>
  <c r="K8" i="29"/>
  <c r="O10" i="8"/>
  <c r="O9" i="60"/>
  <c r="O22" i="37"/>
  <c r="O4" i="58"/>
  <c r="K25" i="44"/>
  <c r="M26" i="21"/>
  <c r="M4" i="51"/>
  <c r="M14" i="22"/>
  <c r="K24" i="25"/>
  <c r="K26" i="24"/>
  <c r="M13" i="38"/>
  <c r="M22" i="38"/>
  <c r="O4" i="19"/>
  <c r="K12" i="24"/>
  <c r="M8" i="54"/>
  <c r="O16" i="36"/>
  <c r="O13" i="37"/>
  <c r="O4" i="37"/>
  <c r="O20" i="36"/>
  <c r="O11" i="25"/>
  <c r="K10" i="32"/>
  <c r="M16" i="40"/>
  <c r="O17" i="21"/>
  <c r="O6" i="6"/>
  <c r="K5" i="63"/>
  <c r="K8" i="51"/>
  <c r="M4" i="25"/>
  <c r="O10" i="34"/>
  <c r="O8" i="69"/>
  <c r="M4" i="22"/>
  <c r="K24" i="43"/>
  <c r="K11" i="41"/>
  <c r="O6" i="81"/>
  <c r="M19" i="21"/>
  <c r="K14" i="9"/>
  <c r="M8" i="40"/>
  <c r="K4" i="75"/>
  <c r="O19" i="8"/>
  <c r="M8" i="2"/>
  <c r="O7" i="64"/>
  <c r="O5" i="93"/>
  <c r="M22" i="33"/>
  <c r="K11" i="31"/>
  <c r="O23" i="38"/>
  <c r="M4" i="62"/>
  <c r="O6" i="63"/>
  <c r="O5" i="87"/>
  <c r="O6" i="66"/>
  <c r="K4" i="43"/>
  <c r="M11" i="22"/>
  <c r="K4" i="38"/>
  <c r="M5" i="22"/>
  <c r="K13" i="27"/>
  <c r="K17" i="24"/>
  <c r="O4" i="2"/>
  <c r="K11" i="43"/>
  <c r="K16" i="33"/>
  <c r="M17" i="8"/>
  <c r="K23" i="27"/>
  <c r="O19" i="37"/>
  <c r="M6" i="21"/>
  <c r="O5" i="71"/>
  <c r="K20" i="33"/>
  <c r="K8" i="48"/>
  <c r="M21" i="44"/>
  <c r="O18" i="15"/>
  <c r="O9" i="6"/>
  <c r="O10" i="51"/>
  <c r="K11" i="6"/>
  <c r="M9" i="28"/>
  <c r="K7" i="44"/>
  <c r="K27" i="34"/>
  <c r="O4" i="27"/>
  <c r="M4" i="24"/>
  <c r="O23" i="31"/>
  <c r="M16" i="43"/>
  <c r="K13" i="45"/>
  <c r="M25" i="37"/>
  <c r="O22" i="25"/>
  <c r="K5" i="64"/>
  <c r="O7" i="40"/>
  <c r="K18" i="36"/>
  <c r="K27" i="39"/>
  <c r="O5" i="66"/>
  <c r="K9" i="48"/>
  <c r="K21" i="25"/>
  <c r="M10" i="93"/>
  <c r="K19" i="8"/>
  <c r="O25" i="43"/>
  <c r="K10" i="81"/>
  <c r="O28" i="36"/>
  <c r="K28" i="39"/>
  <c r="K15" i="41"/>
  <c r="O6" i="67"/>
  <c r="M9" i="52"/>
  <c r="M4" i="75"/>
  <c r="O24" i="41"/>
  <c r="M7" i="15"/>
  <c r="M25" i="22"/>
  <c r="O6" i="52"/>
  <c r="O5" i="18"/>
  <c r="M9" i="80"/>
  <c r="K7" i="59"/>
  <c r="M8" i="38"/>
  <c r="O15" i="14"/>
  <c r="M6" i="66"/>
  <c r="K28" i="22"/>
  <c r="O24" i="24"/>
  <c r="K25" i="29"/>
  <c r="M9" i="22"/>
  <c r="O23" i="30"/>
  <c r="O25" i="41"/>
  <c r="K22" i="27"/>
  <c r="O9" i="52"/>
  <c r="K6" i="50"/>
  <c r="O22" i="30"/>
  <c r="O5" i="33"/>
  <c r="K7" i="60"/>
  <c r="M14" i="30"/>
  <c r="O10" i="25"/>
  <c r="K4" i="63"/>
  <c r="O12" i="14"/>
  <c r="O7" i="96"/>
  <c r="M25" i="43"/>
  <c r="K9" i="14"/>
  <c r="M5" i="21"/>
  <c r="O11" i="6"/>
  <c r="O8" i="49"/>
  <c r="O18" i="32"/>
  <c r="K4" i="19"/>
  <c r="M7" i="57"/>
  <c r="K26" i="41"/>
  <c r="O6" i="58"/>
  <c r="M8" i="24"/>
  <c r="O17" i="41"/>
  <c r="O22" i="27"/>
  <c r="K12" i="31"/>
  <c r="K6" i="8"/>
  <c r="O17" i="34"/>
  <c r="O8" i="38"/>
  <c r="K8" i="77"/>
  <c r="M19" i="28"/>
  <c r="M27" i="36"/>
  <c r="K16" i="44"/>
  <c r="O6" i="74"/>
  <c r="M14" i="32"/>
  <c r="K17" i="40"/>
  <c r="O10" i="41"/>
  <c r="M14" i="45"/>
  <c r="K6" i="48"/>
  <c r="O10" i="56"/>
  <c r="O24" i="25"/>
  <c r="K7" i="18"/>
  <c r="O21" i="9"/>
  <c r="M8" i="68"/>
  <c r="O25" i="28"/>
  <c r="K11" i="32"/>
  <c r="M8" i="31"/>
  <c r="P11" i="32" l="1"/>
  <c r="P7" i="18"/>
  <c r="P6" i="48"/>
  <c r="P17" i="40"/>
  <c r="P16" i="44"/>
  <c r="P8" i="77"/>
  <c r="P6" i="8"/>
  <c r="P12" i="31"/>
  <c r="P26" i="41"/>
  <c r="P4" i="19"/>
  <c r="P9" i="14"/>
  <c r="P4" i="63"/>
  <c r="P7" i="60"/>
  <c r="P6" i="50"/>
  <c r="P22" i="27"/>
  <c r="P25" i="29"/>
  <c r="P28" i="22"/>
  <c r="P7" i="59"/>
  <c r="P15" i="41"/>
  <c r="P28" i="39"/>
  <c r="P10" i="81"/>
  <c r="P19" i="8"/>
  <c r="P21" i="25"/>
  <c r="P9" i="48"/>
  <c r="P27" i="39"/>
  <c r="P18" i="36"/>
  <c r="P5" i="64"/>
  <c r="P13" i="45"/>
  <c r="P27" i="34"/>
  <c r="P7" i="44"/>
  <c r="P11" i="6"/>
  <c r="P8" i="48"/>
  <c r="P20" i="33"/>
  <c r="P23" i="27"/>
  <c r="P16" i="33"/>
  <c r="P11" i="43"/>
  <c r="P17" i="24"/>
  <c r="P13" i="27"/>
  <c r="P4" i="38"/>
  <c r="P4" i="43"/>
  <c r="P11" i="31"/>
  <c r="P4" i="75"/>
  <c r="P14" i="9"/>
  <c r="P11" i="41"/>
  <c r="P24" i="43"/>
  <c r="P8" i="51"/>
  <c r="P5" i="63"/>
  <c r="P10" i="32"/>
  <c r="P12" i="24"/>
  <c r="P26" i="24"/>
  <c r="P24" i="25"/>
  <c r="P25" i="44"/>
  <c r="P8" i="29"/>
  <c r="P5" i="38"/>
  <c r="P9" i="25"/>
  <c r="P23" i="33"/>
  <c r="P7" i="21"/>
  <c r="P9" i="91"/>
  <c r="P10" i="15"/>
  <c r="P15" i="22"/>
  <c r="P27" i="40"/>
  <c r="P12" i="33"/>
  <c r="P12" i="45"/>
  <c r="P19" i="42"/>
  <c r="P10" i="44"/>
  <c r="P8" i="18"/>
  <c r="P7" i="89"/>
  <c r="P14" i="37"/>
  <c r="P4" i="42"/>
  <c r="P8" i="79"/>
  <c r="P9" i="2"/>
  <c r="P25" i="40"/>
  <c r="P7" i="54"/>
  <c r="P21" i="9"/>
  <c r="P23" i="24"/>
  <c r="P17" i="33"/>
  <c r="P10" i="84"/>
  <c r="P28" i="30"/>
  <c r="P9" i="22"/>
  <c r="P17" i="2"/>
  <c r="P4" i="48"/>
  <c r="P18" i="42"/>
  <c r="P21" i="2"/>
  <c r="P10" i="9"/>
  <c r="P5" i="54"/>
  <c r="P18" i="39"/>
  <c r="P5" i="25"/>
  <c r="P8" i="62"/>
  <c r="P22" i="36"/>
  <c r="P11" i="30"/>
  <c r="P28" i="44"/>
  <c r="P5" i="36"/>
  <c r="P12" i="28"/>
  <c r="P9" i="72"/>
  <c r="P10" i="6"/>
  <c r="P7" i="82"/>
  <c r="P4" i="77"/>
  <c r="P25" i="43"/>
  <c r="P8" i="39"/>
  <c r="P7" i="34"/>
  <c r="P11" i="21"/>
  <c r="P19" i="25"/>
  <c r="P21" i="33"/>
  <c r="P20" i="15"/>
  <c r="P12" i="29"/>
  <c r="P9" i="59"/>
  <c r="P27" i="37"/>
  <c r="P6" i="71"/>
  <c r="P12" i="15"/>
  <c r="P8" i="30"/>
  <c r="P7" i="50"/>
  <c r="P4" i="50"/>
  <c r="P23" i="36"/>
  <c r="P9" i="63"/>
  <c r="P22" i="28"/>
  <c r="P13" i="34"/>
  <c r="P4" i="15"/>
  <c r="P18" i="43"/>
  <c r="P12" i="30"/>
  <c r="P8" i="68"/>
  <c r="P9" i="66"/>
  <c r="P26" i="30"/>
  <c r="P8" i="19"/>
  <c r="P13" i="37"/>
  <c r="P8" i="57"/>
  <c r="P4" i="55"/>
  <c r="P20" i="22"/>
  <c r="P11" i="44"/>
  <c r="P22" i="29"/>
  <c r="P22" i="38"/>
  <c r="P5" i="15"/>
  <c r="P26" i="32"/>
  <c r="P5" i="49"/>
  <c r="P5" i="81"/>
  <c r="P23" i="9"/>
  <c r="P10" i="63"/>
  <c r="P26" i="21"/>
  <c r="P6" i="9"/>
  <c r="P9" i="61"/>
  <c r="P24" i="2"/>
  <c r="P7" i="76"/>
  <c r="P11" i="28"/>
  <c r="P8" i="2"/>
  <c r="P7" i="8"/>
  <c r="P7" i="97"/>
  <c r="P5" i="45"/>
  <c r="P8" i="31"/>
  <c r="P11" i="37"/>
  <c r="P26" i="29"/>
  <c r="P10" i="89"/>
  <c r="P8" i="58"/>
  <c r="P12" i="8"/>
  <c r="P27" i="24"/>
  <c r="P27" i="36"/>
  <c r="P4" i="25"/>
  <c r="P8" i="32"/>
  <c r="P9" i="28"/>
  <c r="P24" i="44"/>
  <c r="P10" i="57"/>
  <c r="P10" i="80"/>
  <c r="P25" i="34"/>
  <c r="P11" i="34"/>
  <c r="P11" i="2"/>
  <c r="P6" i="47"/>
  <c r="P20" i="41"/>
  <c r="P21" i="42"/>
  <c r="P5" i="97"/>
  <c r="P25" i="27"/>
  <c r="P17" i="15"/>
  <c r="P8" i="76"/>
  <c r="P18" i="37"/>
  <c r="P19" i="24"/>
  <c r="P6" i="22"/>
  <c r="P9" i="49"/>
  <c r="P4" i="24"/>
  <c r="P15" i="21"/>
  <c r="P25" i="22"/>
  <c r="P14" i="41"/>
  <c r="P23" i="41"/>
  <c r="P16" i="30"/>
  <c r="P17" i="28"/>
  <c r="P5" i="55"/>
  <c r="P8" i="83"/>
  <c r="P28" i="21"/>
  <c r="P5" i="66"/>
  <c r="P15" i="42"/>
  <c r="P8" i="56"/>
  <c r="P6" i="56"/>
  <c r="P5" i="98"/>
  <c r="P24" i="22"/>
  <c r="P7" i="57"/>
  <c r="P20" i="21"/>
  <c r="P10" i="50"/>
  <c r="P9" i="42"/>
  <c r="P12" i="6"/>
  <c r="P19" i="43"/>
  <c r="P10" i="2"/>
  <c r="P5" i="86"/>
  <c r="P14" i="43"/>
  <c r="P18" i="41"/>
  <c r="P6" i="49"/>
  <c r="P14" i="3"/>
  <c r="P17" i="43"/>
  <c r="P9" i="27"/>
  <c r="P20" i="24"/>
  <c r="P4" i="18"/>
  <c r="P9" i="19"/>
  <c r="P5" i="62"/>
  <c r="P25" i="38"/>
  <c r="P16" i="32"/>
  <c r="P10" i="71"/>
  <c r="P23" i="40"/>
  <c r="P10" i="28"/>
  <c r="P28" i="33"/>
  <c r="P8" i="59"/>
  <c r="P7" i="65"/>
  <c r="P9" i="79"/>
  <c r="P16" i="22"/>
  <c r="P7" i="45"/>
  <c r="P5" i="14"/>
  <c r="P20" i="44"/>
  <c r="P5" i="9"/>
  <c r="P10" i="3"/>
  <c r="P24" i="33"/>
  <c r="P7" i="41"/>
  <c r="P24" i="21"/>
  <c r="P26" i="38"/>
  <c r="P9" i="73"/>
  <c r="P10" i="65"/>
  <c r="P9" i="6"/>
  <c r="P6" i="68"/>
  <c r="P7" i="15"/>
  <c r="P5" i="59"/>
  <c r="P9" i="92"/>
  <c r="P26" i="2"/>
  <c r="P24" i="31"/>
  <c r="P11" i="29"/>
  <c r="P24" i="29"/>
  <c r="P10" i="69"/>
  <c r="P9" i="50"/>
  <c r="P11" i="40"/>
  <c r="P17" i="19"/>
  <c r="P18" i="19"/>
  <c r="P20" i="31"/>
  <c r="P10" i="46"/>
  <c r="P26" i="9"/>
  <c r="P5" i="84"/>
  <c r="P21" i="31"/>
  <c r="P7" i="55"/>
  <c r="P15" i="43"/>
  <c r="P20" i="43"/>
  <c r="P7" i="24"/>
  <c r="P6" i="52"/>
  <c r="P8" i="14"/>
  <c r="P5" i="68"/>
  <c r="P6" i="2"/>
  <c r="P17" i="30"/>
  <c r="P4" i="65"/>
  <c r="P16" i="37"/>
  <c r="P5" i="50"/>
  <c r="P9" i="24"/>
  <c r="P4" i="46"/>
  <c r="P23" i="31"/>
  <c r="P14" i="38"/>
  <c r="P20" i="25"/>
  <c r="P6" i="63"/>
  <c r="P5" i="51"/>
  <c r="P21" i="32"/>
  <c r="P10" i="94"/>
  <c r="P8" i="45"/>
  <c r="P14" i="42"/>
  <c r="P16" i="36"/>
  <c r="P4" i="80"/>
  <c r="P13" i="31"/>
  <c r="P23" i="22"/>
  <c r="P10" i="79"/>
  <c r="P8" i="96"/>
  <c r="P7" i="77"/>
  <c r="P20" i="36"/>
  <c r="P10" i="78"/>
  <c r="P15" i="25"/>
  <c r="P8" i="22"/>
  <c r="P10" i="56"/>
  <c r="P7" i="25"/>
  <c r="P7" i="47"/>
  <c r="P19" i="39"/>
  <c r="P10" i="61"/>
  <c r="P7" i="80"/>
  <c r="P20" i="39"/>
  <c r="P7" i="81"/>
  <c r="P10" i="48"/>
  <c r="P4" i="62"/>
  <c r="P25" i="39"/>
  <c r="P6" i="25"/>
  <c r="P10" i="75"/>
  <c r="P16" i="40"/>
  <c r="P23" i="43"/>
  <c r="P11" i="36"/>
  <c r="P6" i="91"/>
  <c r="P6" i="45"/>
  <c r="P8" i="9"/>
  <c r="P10" i="40"/>
  <c r="P21" i="28"/>
  <c r="P4" i="72"/>
  <c r="P15" i="30"/>
  <c r="P8" i="88"/>
  <c r="P4" i="45"/>
  <c r="P18" i="15"/>
  <c r="P4" i="14"/>
  <c r="P24" i="30"/>
  <c r="P8" i="44"/>
  <c r="P8" i="25"/>
  <c r="P6" i="55"/>
  <c r="P5" i="70"/>
  <c r="P16" i="24"/>
  <c r="P4" i="79"/>
  <c r="P13" i="36"/>
  <c r="P21" i="30"/>
  <c r="P7" i="74"/>
  <c r="P4" i="84"/>
  <c r="P8" i="91"/>
  <c r="P7" i="32"/>
  <c r="P21" i="22"/>
  <c r="P8" i="46"/>
  <c r="P9" i="77"/>
  <c r="P10" i="59"/>
  <c r="P11" i="19"/>
  <c r="P21" i="38"/>
  <c r="P17" i="8"/>
  <c r="P7" i="83"/>
  <c r="P5" i="24"/>
  <c r="P7" i="58"/>
  <c r="P11" i="18"/>
  <c r="P16" i="2"/>
  <c r="P13" i="39"/>
  <c r="P7" i="29"/>
  <c r="P6" i="94"/>
  <c r="P12" i="39"/>
  <c r="P14" i="31"/>
  <c r="P24" i="41"/>
  <c r="P9" i="74"/>
  <c r="P14" i="32"/>
  <c r="P15" i="44"/>
  <c r="P6" i="6"/>
  <c r="P28" i="37"/>
  <c r="P17" i="29"/>
  <c r="P21" i="15"/>
  <c r="P21" i="8"/>
  <c r="P12" i="38"/>
  <c r="P6" i="95"/>
  <c r="P6" i="36"/>
  <c r="P9" i="15"/>
  <c r="P22" i="31"/>
  <c r="P13" i="8"/>
  <c r="P9" i="70"/>
  <c r="P12" i="25"/>
  <c r="P22" i="42"/>
  <c r="P19" i="9"/>
  <c r="P28" i="27"/>
  <c r="P7" i="42"/>
  <c r="P5" i="56"/>
  <c r="P5" i="21"/>
  <c r="P15" i="9"/>
  <c r="P10" i="92"/>
  <c r="P15" i="28"/>
  <c r="P13" i="25"/>
  <c r="P6" i="41"/>
  <c r="P7" i="33"/>
  <c r="P6" i="28"/>
  <c r="P20" i="29"/>
  <c r="P15" i="8"/>
  <c r="P11" i="3"/>
  <c r="P4" i="58"/>
  <c r="P7" i="39"/>
  <c r="P7" i="9"/>
  <c r="P8" i="72"/>
  <c r="P8" i="60"/>
  <c r="P19" i="15"/>
  <c r="P25" i="25"/>
  <c r="P14" i="25"/>
  <c r="P8" i="84"/>
  <c r="P18" i="34"/>
  <c r="P4" i="28"/>
  <c r="P24" i="32"/>
  <c r="P23" i="38"/>
  <c r="P24" i="37"/>
  <c r="P4" i="52"/>
  <c r="P24" i="24"/>
  <c r="P12" i="21"/>
  <c r="P23" i="15"/>
  <c r="P5" i="57"/>
  <c r="P6" i="66"/>
  <c r="P5" i="3"/>
  <c r="P9" i="18"/>
  <c r="P17" i="31"/>
  <c r="P12" i="44"/>
  <c r="P14" i="15"/>
  <c r="P6" i="92"/>
  <c r="P5" i="40"/>
  <c r="P7" i="52"/>
  <c r="P16" i="39"/>
  <c r="P19" i="6"/>
  <c r="P10" i="62"/>
  <c r="P24" i="38"/>
  <c r="P19" i="44"/>
  <c r="P6" i="31"/>
  <c r="P4" i="22"/>
  <c r="P16" i="38"/>
  <c r="P4" i="34"/>
  <c r="P5" i="22"/>
  <c r="P5" i="39"/>
  <c r="P10" i="8"/>
  <c r="P9" i="41"/>
  <c r="P4" i="82"/>
  <c r="P8" i="69"/>
  <c r="P9" i="78"/>
  <c r="P8" i="90"/>
  <c r="P17" i="27"/>
  <c r="P9" i="40"/>
  <c r="P6" i="67"/>
  <c r="P8" i="80"/>
  <c r="P4" i="33"/>
  <c r="P7" i="51"/>
  <c r="P7" i="38"/>
  <c r="P22" i="22"/>
  <c r="P19" i="38"/>
  <c r="P25" i="41"/>
  <c r="P6" i="15"/>
  <c r="P8" i="38"/>
  <c r="P28" i="28"/>
  <c r="P6" i="99"/>
  <c r="P7" i="66"/>
  <c r="P10" i="68"/>
  <c r="P16" i="6"/>
  <c r="P6" i="97"/>
  <c r="P22" i="25"/>
  <c r="P9" i="33"/>
  <c r="P7" i="3"/>
  <c r="P10" i="42"/>
  <c r="P10" i="14"/>
  <c r="P16" i="28"/>
  <c r="P19" i="34"/>
  <c r="P8" i="27"/>
  <c r="P8" i="66"/>
  <c r="P5" i="83"/>
  <c r="P22" i="24"/>
  <c r="P8" i="63"/>
  <c r="P8" i="6"/>
  <c r="P15" i="2"/>
  <c r="P7" i="96"/>
  <c r="P10" i="102"/>
  <c r="P5" i="30"/>
  <c r="P28" i="34"/>
  <c r="P10" i="36"/>
  <c r="P7" i="67"/>
  <c r="P25" i="28"/>
  <c r="P17" i="32"/>
  <c r="P8" i="53"/>
  <c r="P23" i="29"/>
  <c r="P13" i="44"/>
  <c r="P6" i="82"/>
  <c r="P5" i="27"/>
  <c r="P8" i="52"/>
  <c r="P9" i="90"/>
  <c r="P7" i="46"/>
  <c r="P9" i="62"/>
  <c r="P4" i="83"/>
  <c r="P13" i="29"/>
  <c r="P14" i="27"/>
  <c r="P18" i="27"/>
  <c r="P16" i="9"/>
  <c r="P11" i="9"/>
  <c r="P28" i="29"/>
  <c r="P10" i="31"/>
  <c r="P20" i="9"/>
  <c r="P8" i="15"/>
  <c r="P12" i="18"/>
  <c r="P14" i="2"/>
  <c r="P10" i="27"/>
  <c r="P26" i="39"/>
  <c r="P27" i="27"/>
  <c r="P4" i="37"/>
  <c r="P5" i="71"/>
  <c r="P10" i="21"/>
  <c r="P22" i="37"/>
  <c r="P8" i="67"/>
  <c r="P4" i="44"/>
  <c r="P8" i="61"/>
  <c r="P9" i="8"/>
  <c r="P7" i="28"/>
  <c r="P15" i="14"/>
  <c r="P23" i="32"/>
  <c r="P22" i="2"/>
  <c r="P5" i="76"/>
  <c r="P5" i="75"/>
  <c r="P11" i="33"/>
  <c r="P6" i="59"/>
  <c r="P4" i="88"/>
  <c r="P28" i="38"/>
  <c r="P4" i="9"/>
  <c r="P15" i="37"/>
  <c r="P9" i="58"/>
  <c r="P4" i="29"/>
  <c r="P7" i="49"/>
  <c r="P6" i="51"/>
  <c r="P5" i="31"/>
  <c r="P23" i="30"/>
  <c r="P10" i="72"/>
  <c r="P28" i="41"/>
  <c r="P27" i="44"/>
  <c r="P13" i="30"/>
  <c r="P11" i="39"/>
  <c r="P5" i="79"/>
  <c r="P25" i="42"/>
  <c r="P14" i="24"/>
  <c r="P9" i="69"/>
  <c r="P4" i="85"/>
  <c r="P24" i="9"/>
  <c r="P4" i="64"/>
  <c r="P9" i="46"/>
  <c r="P5" i="61"/>
  <c r="P10" i="43"/>
  <c r="P4" i="95"/>
  <c r="P7" i="43"/>
  <c r="P10" i="25"/>
  <c r="P27" i="31"/>
  <c r="P16" i="43"/>
  <c r="P7" i="79"/>
  <c r="P15" i="15"/>
  <c r="P9" i="43"/>
  <c r="P7" i="71"/>
  <c r="P23" i="37"/>
  <c r="P9" i="36"/>
  <c r="P12" i="32"/>
  <c r="P8" i="101"/>
  <c r="P9" i="67"/>
  <c r="P9" i="93"/>
  <c r="P26" i="34"/>
  <c r="P19" i="33"/>
  <c r="P8" i="70"/>
  <c r="P15" i="19"/>
  <c r="P4" i="39"/>
  <c r="P16" i="42"/>
  <c r="P5" i="18"/>
  <c r="P5" i="19"/>
  <c r="P20" i="28"/>
  <c r="P8" i="85"/>
  <c r="P4" i="27"/>
  <c r="P7" i="36"/>
  <c r="P7" i="84"/>
  <c r="P13" i="42"/>
  <c r="P17" i="9"/>
  <c r="P7" i="2"/>
  <c r="P11" i="22"/>
  <c r="P25" i="31"/>
  <c r="P25" i="32"/>
  <c r="P17" i="36"/>
  <c r="P13" i="38"/>
  <c r="P5" i="34"/>
  <c r="P14" i="40"/>
  <c r="P9" i="57"/>
  <c r="P21" i="41"/>
  <c r="P9" i="56"/>
  <c r="P12" i="27"/>
  <c r="P27" i="30"/>
  <c r="P19" i="21"/>
  <c r="P18" i="29"/>
  <c r="P8" i="86"/>
  <c r="P27" i="2"/>
  <c r="P6" i="74"/>
  <c r="P15" i="32"/>
  <c r="P4" i="94"/>
  <c r="P23" i="21"/>
  <c r="P10" i="34"/>
  <c r="P9" i="98"/>
  <c r="P7" i="93"/>
  <c r="P20" i="8"/>
  <c r="P10" i="55"/>
  <c r="P9" i="100"/>
  <c r="P7" i="94"/>
  <c r="P9" i="64"/>
  <c r="P10" i="19"/>
  <c r="P26" i="40"/>
  <c r="P27" i="25"/>
  <c r="P28" i="31"/>
  <c r="P4" i="21"/>
  <c r="P15" i="24"/>
  <c r="P16" i="8"/>
  <c r="P10" i="52"/>
  <c r="P4" i="32"/>
  <c r="P18" i="30"/>
  <c r="P24" i="36"/>
  <c r="P6" i="58"/>
  <c r="P27" i="22"/>
  <c r="P5" i="93"/>
  <c r="P17" i="34"/>
  <c r="P17" i="21"/>
  <c r="P23" i="2"/>
  <c r="P13" i="43"/>
  <c r="P11" i="27"/>
  <c r="P5" i="74"/>
  <c r="P9" i="37"/>
  <c r="P6" i="54"/>
  <c r="P5" i="46"/>
  <c r="P7" i="37"/>
  <c r="P12" i="34"/>
  <c r="P19" i="30"/>
  <c r="P18" i="9"/>
  <c r="P9" i="34"/>
  <c r="P8" i="64"/>
  <c r="P6" i="30"/>
  <c r="P6" i="38"/>
  <c r="P25" i="2"/>
  <c r="P28" i="32"/>
  <c r="P6" i="44"/>
  <c r="P13" i="9"/>
  <c r="P6" i="89"/>
  <c r="P10" i="24"/>
  <c r="P21" i="34"/>
  <c r="P26" i="22"/>
  <c r="P25" i="24"/>
  <c r="P19" i="32"/>
  <c r="P23" i="39"/>
  <c r="P10" i="47"/>
  <c r="P14" i="8"/>
  <c r="P20" i="40"/>
  <c r="P26" i="36"/>
  <c r="P4" i="8"/>
  <c r="P22" i="41"/>
  <c r="P13" i="14"/>
  <c r="P27" i="32"/>
  <c r="P11" i="25"/>
  <c r="P9" i="30"/>
  <c r="P5" i="47"/>
  <c r="P21" i="29"/>
  <c r="P9" i="88"/>
  <c r="P13" i="24"/>
  <c r="P23" i="28"/>
  <c r="P4" i="57"/>
  <c r="P28" i="25"/>
  <c r="P6" i="40"/>
  <c r="P13" i="6"/>
  <c r="P18" i="44"/>
  <c r="P14" i="21"/>
  <c r="P7" i="56"/>
  <c r="P28" i="2"/>
  <c r="P19" i="36"/>
  <c r="P17" i="39"/>
  <c r="P7" i="31"/>
  <c r="P26" i="44"/>
  <c r="P4" i="86"/>
  <c r="P18" i="28"/>
  <c r="P6" i="78"/>
  <c r="P8" i="28"/>
  <c r="P23" i="34"/>
  <c r="P5" i="77"/>
  <c r="P6" i="83"/>
  <c r="P21" i="39"/>
  <c r="P4" i="53"/>
  <c r="P6" i="42"/>
  <c r="P8" i="3"/>
  <c r="P5" i="8"/>
  <c r="P13" i="19"/>
  <c r="P19" i="41"/>
  <c r="P8" i="24"/>
  <c r="P10" i="96"/>
  <c r="P7" i="48"/>
  <c r="P23" i="42"/>
  <c r="P8" i="41"/>
  <c r="P8" i="65"/>
  <c r="P13" i="33"/>
  <c r="P16" i="31"/>
  <c r="P9" i="3"/>
  <c r="P14" i="36"/>
  <c r="P8" i="42"/>
  <c r="P7" i="69"/>
  <c r="P9" i="75"/>
  <c r="P5" i="88"/>
  <c r="P9" i="85"/>
  <c r="P10" i="18"/>
  <c r="P8" i="102"/>
  <c r="P4" i="91"/>
  <c r="P4" i="92"/>
  <c r="P6" i="87"/>
  <c r="P21" i="24"/>
  <c r="P5" i="78"/>
  <c r="P6" i="39"/>
  <c r="P7" i="73"/>
  <c r="P25" i="36"/>
  <c r="P26" i="31"/>
  <c r="P14" i="19"/>
  <c r="P18" i="21"/>
  <c r="P6" i="69"/>
  <c r="P10" i="67"/>
  <c r="P5" i="37"/>
  <c r="P6" i="57"/>
  <c r="P11" i="8"/>
  <c r="P7" i="27"/>
  <c r="P13" i="28"/>
  <c r="P5" i="100"/>
  <c r="P5" i="65"/>
  <c r="P8" i="21"/>
  <c r="P7" i="63"/>
  <c r="P4" i="30"/>
  <c r="P9" i="60"/>
  <c r="P5" i="42"/>
  <c r="P11" i="24"/>
  <c r="P5" i="94"/>
  <c r="P4" i="93"/>
  <c r="P5" i="32"/>
  <c r="P6" i="65"/>
  <c r="P5" i="89"/>
  <c r="P10" i="82"/>
  <c r="P15" i="36"/>
  <c r="P5" i="91"/>
  <c r="P28" i="36"/>
  <c r="P14" i="30"/>
  <c r="P10" i="22"/>
  <c r="P12" i="9"/>
  <c r="P12" i="14"/>
  <c r="P9" i="86"/>
  <c r="P11" i="14"/>
  <c r="P4" i="2"/>
  <c r="P15" i="39"/>
  <c r="P9" i="76"/>
  <c r="P6" i="70"/>
  <c r="P20" i="27"/>
  <c r="P27" i="21"/>
  <c r="P14" i="34"/>
  <c r="P13" i="15"/>
  <c r="P10" i="39"/>
  <c r="P9" i="29"/>
  <c r="P7" i="19"/>
  <c r="P10" i="74"/>
  <c r="P26" i="43"/>
  <c r="P14" i="14"/>
  <c r="P18" i="22"/>
  <c r="P8" i="99"/>
  <c r="P25" i="30"/>
  <c r="P6" i="14"/>
  <c r="P21" i="27"/>
  <c r="P17" i="25"/>
  <c r="P19" i="31"/>
  <c r="P8" i="82"/>
  <c r="P8" i="89"/>
  <c r="P5" i="101"/>
  <c r="P6" i="3"/>
  <c r="P10" i="38"/>
  <c r="P27" i="33"/>
  <c r="P23" i="25"/>
  <c r="P26" i="42"/>
  <c r="P21" i="40"/>
  <c r="P17" i="22"/>
  <c r="P6" i="33"/>
  <c r="P13" i="41"/>
  <c r="P8" i="54"/>
  <c r="P4" i="68"/>
  <c r="P24" i="34"/>
  <c r="P7" i="72"/>
  <c r="P7" i="86"/>
  <c r="P13" i="2"/>
  <c r="P11" i="38"/>
  <c r="P4" i="56"/>
  <c r="P6" i="96"/>
  <c r="P4" i="90"/>
  <c r="P14" i="44"/>
  <c r="P25" i="33"/>
  <c r="P5" i="82"/>
  <c r="P9" i="55"/>
  <c r="P6" i="18"/>
  <c r="P9" i="39"/>
  <c r="P22" i="32"/>
  <c r="P27" i="38"/>
  <c r="P5" i="99"/>
  <c r="P9" i="80"/>
  <c r="P7" i="75"/>
  <c r="P19" i="40"/>
  <c r="P9" i="89"/>
  <c r="P5" i="44"/>
  <c r="P16" i="19"/>
  <c r="P10" i="60"/>
  <c r="P19" i="29"/>
  <c r="P10" i="99"/>
  <c r="P4" i="87"/>
  <c r="P6" i="60"/>
  <c r="P12" i="2"/>
  <c r="P15" i="27"/>
  <c r="P9" i="32"/>
  <c r="P8" i="74"/>
  <c r="P6" i="106"/>
  <c r="P4" i="51"/>
  <c r="P20" i="30"/>
  <c r="P6" i="72"/>
  <c r="P5" i="87"/>
  <c r="P10" i="29"/>
  <c r="P7" i="98"/>
  <c r="P10" i="93"/>
  <c r="P5" i="41"/>
  <c r="P15" i="34"/>
  <c r="P19" i="2"/>
  <c r="P19" i="22"/>
  <c r="P8" i="36"/>
  <c r="P22" i="9"/>
  <c r="P14" i="39"/>
  <c r="P6" i="75"/>
  <c r="P6" i="21"/>
  <c r="P12" i="41"/>
  <c r="P27" i="29"/>
  <c r="P10" i="66"/>
  <c r="P6" i="32"/>
  <c r="P12" i="3"/>
  <c r="P9" i="71"/>
  <c r="P7" i="6"/>
  <c r="P18" i="31"/>
  <c r="P7" i="90"/>
  <c r="P4" i="70"/>
  <c r="P5" i="58"/>
  <c r="P21" i="44"/>
  <c r="P10" i="64"/>
  <c r="P10" i="70"/>
  <c r="P17" i="6"/>
  <c r="P10" i="85"/>
  <c r="P27" i="28"/>
  <c r="P6" i="84"/>
  <c r="P7" i="70"/>
  <c r="P6" i="93"/>
  <c r="P24" i="39"/>
  <c r="P7" i="61"/>
  <c r="P15" i="38"/>
  <c r="P6" i="62"/>
  <c r="P5" i="80"/>
  <c r="P10" i="98"/>
  <c r="P4" i="74"/>
  <c r="P17" i="42"/>
  <c r="P8" i="93"/>
  <c r="P9" i="106"/>
  <c r="P14" i="33"/>
  <c r="P27" i="43"/>
  <c r="P22" i="40"/>
  <c r="P27" i="41"/>
  <c r="P9" i="47"/>
  <c r="P7" i="30"/>
  <c r="P24" i="40"/>
  <c r="P9" i="83"/>
  <c r="P8" i="92"/>
  <c r="P4" i="40"/>
  <c r="P6" i="88"/>
  <c r="P22" i="33"/>
  <c r="P25" i="9"/>
  <c r="P5" i="2"/>
  <c r="P12" i="40"/>
  <c r="P24" i="28"/>
  <c r="P10" i="45"/>
  <c r="P18" i="2"/>
  <c r="P26" i="33"/>
  <c r="P25" i="21"/>
  <c r="P15" i="33"/>
  <c r="P20" i="38"/>
  <c r="P13" i="21"/>
  <c r="P6" i="80"/>
  <c r="P9" i="51"/>
  <c r="P13" i="32"/>
  <c r="P9" i="52"/>
  <c r="P10" i="53"/>
  <c r="P19" i="37"/>
  <c r="P4" i="6"/>
  <c r="P25" i="37"/>
  <c r="P10" i="33"/>
  <c r="P5" i="95"/>
  <c r="P14" i="6"/>
  <c r="P7" i="68"/>
  <c r="P4" i="69"/>
  <c r="P8" i="43"/>
  <c r="P16" i="41"/>
  <c r="P18" i="33"/>
  <c r="P23" i="44"/>
  <c r="P20" i="32"/>
  <c r="P4" i="36"/>
  <c r="P9" i="87"/>
  <c r="P28" i="43"/>
  <c r="P6" i="105"/>
  <c r="P12" i="19"/>
  <c r="P4" i="76"/>
  <c r="P6" i="85"/>
  <c r="P13" i="18"/>
  <c r="P15" i="6"/>
  <c r="P9" i="105"/>
  <c r="P6" i="37"/>
  <c r="P11" i="42"/>
  <c r="P11" i="15"/>
  <c r="P12" i="42"/>
  <c r="P6" i="19"/>
  <c r="P19" i="28"/>
  <c r="P15" i="3"/>
  <c r="P21" i="21"/>
  <c r="P12" i="37"/>
  <c r="P17" i="44"/>
  <c r="P8" i="33"/>
  <c r="P9" i="99"/>
  <c r="P13" i="3"/>
  <c r="P5" i="6"/>
  <c r="P5" i="96"/>
  <c r="P28" i="24"/>
  <c r="P4" i="3"/>
  <c r="P8" i="103"/>
  <c r="P9" i="54"/>
  <c r="P8" i="95"/>
  <c r="P15" i="29"/>
  <c r="P9" i="96"/>
  <c r="P22" i="34"/>
  <c r="P5" i="102"/>
  <c r="P8" i="81"/>
  <c r="P28" i="42"/>
  <c r="P22" i="44"/>
  <c r="P9" i="104"/>
  <c r="P26" i="25"/>
  <c r="P7" i="107"/>
  <c r="P16" i="34"/>
  <c r="P10" i="100"/>
  <c r="P10" i="54"/>
  <c r="P20" i="37"/>
  <c r="P24" i="42"/>
  <c r="P18" i="24"/>
  <c r="P16" i="21"/>
  <c r="P4" i="99"/>
  <c r="P6" i="86"/>
  <c r="P14" i="18"/>
  <c r="P22" i="21"/>
  <c r="P17" i="38"/>
  <c r="P7" i="78"/>
  <c r="P5" i="53"/>
  <c r="P14" i="22"/>
  <c r="P20" i="34"/>
  <c r="P20" i="2"/>
  <c r="P12" i="22"/>
  <c r="P9" i="45"/>
  <c r="P5" i="43"/>
  <c r="P9" i="44"/>
  <c r="P14" i="29"/>
  <c r="P22" i="39"/>
  <c r="P18" i="38"/>
  <c r="P6" i="27"/>
  <c r="P6" i="43"/>
  <c r="P4" i="31"/>
  <c r="P9" i="65"/>
  <c r="P5" i="52"/>
  <c r="P9" i="97"/>
  <c r="P9" i="101"/>
  <c r="P4" i="73"/>
  <c r="P9" i="53"/>
  <c r="P10" i="97"/>
  <c r="P13" i="40"/>
  <c r="P7" i="88"/>
  <c r="P4" i="100"/>
  <c r="P8" i="34"/>
  <c r="P8" i="87"/>
  <c r="P6" i="100"/>
  <c r="P7" i="102"/>
  <c r="P10" i="49"/>
  <c r="P17" i="41"/>
  <c r="P7" i="100"/>
  <c r="P8" i="40"/>
  <c r="P10" i="90"/>
  <c r="P6" i="107"/>
  <c r="P9" i="68"/>
  <c r="P5" i="105"/>
  <c r="P6" i="102"/>
  <c r="P5" i="107"/>
  <c r="P8" i="73"/>
  <c r="P14" i="28"/>
  <c r="P4" i="108"/>
  <c r="P6" i="77"/>
  <c r="P19" i="27"/>
  <c r="P9" i="21"/>
  <c r="P9" i="94"/>
  <c r="P15" i="31"/>
  <c r="P5" i="60"/>
  <c r="P6" i="73"/>
  <c r="P6" i="61"/>
  <c r="P4" i="78"/>
  <c r="P5" i="33"/>
  <c r="P4" i="66"/>
  <c r="P24" i="27"/>
  <c r="P22" i="15"/>
  <c r="P10" i="30"/>
  <c r="P7" i="101"/>
  <c r="P5" i="92"/>
  <c r="P7" i="62"/>
  <c r="P4" i="54"/>
  <c r="P28" i="40"/>
  <c r="P22" i="30"/>
  <c r="P8" i="78"/>
  <c r="P10" i="37"/>
  <c r="P4" i="101"/>
  <c r="P6" i="53"/>
  <c r="P6" i="90"/>
  <c r="P5" i="67"/>
  <c r="P6" i="29"/>
  <c r="P9" i="102"/>
  <c r="P6" i="24"/>
  <c r="P21" i="43"/>
  <c r="P7" i="87"/>
  <c r="P4" i="103"/>
  <c r="P4" i="97"/>
  <c r="P5" i="108"/>
  <c r="P10" i="86"/>
  <c r="P21" i="36"/>
  <c r="P21" i="37"/>
  <c r="P8" i="106"/>
  <c r="P8" i="107"/>
  <c r="P5" i="106"/>
  <c r="P4" i="71"/>
  <c r="P4" i="81"/>
  <c r="P22" i="43"/>
  <c r="P10" i="51"/>
  <c r="P7" i="106"/>
  <c r="P10" i="58"/>
  <c r="P14" i="45"/>
  <c r="P8" i="50"/>
  <c r="P16" i="25"/>
  <c r="P16" i="27"/>
  <c r="P4" i="61"/>
  <c r="P8" i="37"/>
  <c r="P6" i="76"/>
  <c r="P26" i="28"/>
  <c r="P10" i="104"/>
  <c r="P5" i="90"/>
  <c r="P5" i="104"/>
  <c r="P8" i="55"/>
  <c r="P9" i="9"/>
  <c r="P6" i="64"/>
  <c r="P4" i="102"/>
  <c r="P8" i="94"/>
  <c r="P4" i="60"/>
  <c r="P16" i="29"/>
  <c r="P7" i="103"/>
  <c r="P7" i="104"/>
  <c r="P5" i="85"/>
  <c r="P10" i="95"/>
  <c r="P10" i="106"/>
  <c r="P8" i="108"/>
  <c r="P9" i="108"/>
  <c r="P17" i="37"/>
  <c r="P10" i="73"/>
  <c r="P7" i="14"/>
  <c r="P9" i="31"/>
  <c r="P4" i="67"/>
  <c r="P7" i="22"/>
  <c r="P8" i="98"/>
  <c r="P10" i="77"/>
  <c r="P4" i="89"/>
  <c r="P7" i="53"/>
  <c r="P5" i="69"/>
  <c r="P5" i="73"/>
  <c r="P4" i="59"/>
  <c r="P18" i="40"/>
  <c r="P5" i="28"/>
  <c r="P26" i="27"/>
  <c r="P10" i="91"/>
  <c r="P11" i="45"/>
  <c r="P6" i="101"/>
  <c r="P4" i="41"/>
  <c r="P8" i="97"/>
  <c r="P18" i="25"/>
  <c r="P15" i="40"/>
  <c r="P12" i="43"/>
  <c r="P7" i="91"/>
  <c r="P18" i="8"/>
  <c r="P15" i="18"/>
  <c r="P10" i="105"/>
  <c r="P10" i="76"/>
  <c r="P7" i="105"/>
  <c r="P9" i="107"/>
  <c r="P7" i="99"/>
  <c r="P13" i="22"/>
  <c r="P9" i="103"/>
  <c r="P10" i="101"/>
  <c r="P6" i="79"/>
  <c r="P8" i="49"/>
  <c r="P7" i="92"/>
  <c r="P18" i="6"/>
  <c r="P7" i="64"/>
  <c r="P6" i="104"/>
  <c r="P5" i="103"/>
  <c r="P9" i="38"/>
  <c r="P6" i="108"/>
  <c r="P9" i="95"/>
  <c r="P18" i="32"/>
  <c r="P7" i="95"/>
  <c r="P8" i="100"/>
  <c r="P4" i="49"/>
  <c r="P6" i="46"/>
  <c r="P4" i="96"/>
  <c r="P10" i="103"/>
  <c r="P6" i="103"/>
  <c r="P5" i="29"/>
  <c r="P10" i="88"/>
  <c r="P8" i="8"/>
  <c r="P5" i="72"/>
  <c r="P6" i="81"/>
  <c r="P4" i="47"/>
  <c r="P8" i="105"/>
  <c r="P10" i="41"/>
  <c r="P9" i="82"/>
  <c r="P16" i="15"/>
  <c r="P8" i="71"/>
  <c r="P8" i="104"/>
  <c r="P5" i="48"/>
  <c r="P6" i="98"/>
  <c r="P4" i="107"/>
  <c r="P10" i="83"/>
  <c r="P26" i="37"/>
  <c r="P4" i="105"/>
  <c r="P4" i="104"/>
  <c r="P7" i="85"/>
  <c r="P16" i="18"/>
  <c r="P6" i="34"/>
  <c r="P12" i="36"/>
  <c r="P20" i="42"/>
  <c r="P4" i="98"/>
  <c r="P27" i="42"/>
  <c r="P7" i="40"/>
  <c r="P8" i="47"/>
  <c r="P9" i="84"/>
  <c r="P10" i="87"/>
  <c r="P4" i="106"/>
  <c r="P9" i="81"/>
  <c r="P8" i="75"/>
  <c r="P10" i="107"/>
  <c r="P7" i="108"/>
  <c r="P10" i="108"/>
  <c r="N8" i="31"/>
  <c r="N7" i="57"/>
  <c r="N25" i="43"/>
  <c r="N9" i="80"/>
  <c r="N9" i="52"/>
  <c r="N17" i="8"/>
  <c r="N8" i="2"/>
  <c r="N19" i="21"/>
  <c r="N4" i="25"/>
  <c r="N13" i="38"/>
  <c r="N4" i="51"/>
  <c r="N21" i="32"/>
  <c r="N12" i="25"/>
  <c r="N10" i="46"/>
  <c r="N21" i="25"/>
  <c r="N7" i="77"/>
  <c r="N8" i="52"/>
  <c r="N6" i="25"/>
  <c r="N15" i="37"/>
  <c r="N15" i="44"/>
  <c r="N12" i="29"/>
  <c r="N27" i="44"/>
  <c r="N15" i="8"/>
  <c r="N10" i="42"/>
  <c r="N28" i="22"/>
  <c r="N9" i="38"/>
  <c r="N4" i="61"/>
  <c r="N6" i="41"/>
  <c r="N27" i="29"/>
  <c r="N22" i="42"/>
  <c r="N9" i="40"/>
  <c r="N5" i="29"/>
  <c r="N5" i="82"/>
  <c r="N12" i="33"/>
  <c r="N6" i="70"/>
  <c r="N17" i="15"/>
  <c r="N4" i="37"/>
  <c r="N5" i="68"/>
  <c r="N10" i="45"/>
  <c r="N10" i="33"/>
  <c r="N24" i="2"/>
  <c r="N6" i="97"/>
  <c r="N8" i="8"/>
  <c r="N4" i="91"/>
  <c r="N4" i="50"/>
  <c r="N26" i="27"/>
  <c r="N28" i="25"/>
  <c r="N14" i="6"/>
  <c r="N25" i="2"/>
  <c r="N18" i="22"/>
  <c r="N21" i="42"/>
  <c r="N5" i="40"/>
  <c r="N4" i="73"/>
  <c r="N12" i="32"/>
  <c r="N7" i="28"/>
  <c r="N25" i="41"/>
  <c r="N9" i="54"/>
  <c r="N14" i="21"/>
  <c r="N8" i="15"/>
  <c r="N20" i="29"/>
  <c r="N9" i="24"/>
  <c r="N7" i="19"/>
  <c r="N6" i="62"/>
  <c r="N15" i="2"/>
  <c r="N6" i="69"/>
  <c r="N8" i="76"/>
  <c r="N13" i="30"/>
  <c r="N7" i="54"/>
  <c r="N16" i="36"/>
  <c r="N5" i="52"/>
  <c r="N4" i="70"/>
  <c r="N18" i="34"/>
  <c r="N7" i="45"/>
  <c r="N6" i="95"/>
  <c r="N5" i="14"/>
  <c r="N7" i="62"/>
  <c r="N11" i="40"/>
  <c r="N17" i="43"/>
  <c r="N7" i="85"/>
  <c r="N4" i="32"/>
  <c r="N14" i="31"/>
  <c r="N5" i="53"/>
  <c r="N6" i="75"/>
  <c r="N7" i="91"/>
  <c r="N27" i="39"/>
  <c r="N28" i="38"/>
  <c r="N8" i="66"/>
  <c r="N10" i="74"/>
  <c r="N10" i="56"/>
  <c r="N5" i="70"/>
  <c r="N18" i="39"/>
  <c r="N14" i="33"/>
  <c r="N8" i="22"/>
  <c r="N12" i="8"/>
  <c r="N6" i="92"/>
  <c r="N4" i="42"/>
  <c r="N14" i="29"/>
  <c r="N20" i="37"/>
  <c r="N5" i="51"/>
  <c r="N17" i="33"/>
  <c r="N9" i="83"/>
  <c r="N7" i="67"/>
  <c r="N24" i="38"/>
  <c r="N11" i="34"/>
  <c r="N10" i="40"/>
  <c r="N18" i="32"/>
  <c r="N5" i="2"/>
  <c r="N15" i="21"/>
  <c r="N10" i="3"/>
  <c r="N8" i="77"/>
  <c r="N22" i="28"/>
  <c r="N5" i="81"/>
  <c r="N11" i="31"/>
  <c r="N16" i="6"/>
  <c r="N6" i="56"/>
  <c r="N9" i="6"/>
  <c r="N9" i="96"/>
  <c r="N6" i="54"/>
  <c r="N5" i="46"/>
  <c r="N7" i="76"/>
  <c r="N28" i="36"/>
  <c r="N6" i="27"/>
  <c r="N5" i="45"/>
  <c r="N8" i="49"/>
  <c r="N7" i="73"/>
  <c r="N8" i="42"/>
  <c r="N5" i="60"/>
  <c r="N14" i="2"/>
  <c r="N8" i="64"/>
  <c r="N4" i="48"/>
  <c r="N12" i="21"/>
  <c r="N17" i="39"/>
  <c r="N21" i="41"/>
  <c r="N9" i="58"/>
  <c r="N10" i="28"/>
  <c r="N12" i="27"/>
  <c r="N26" i="38"/>
  <c r="N21" i="31"/>
  <c r="N5" i="24"/>
  <c r="N18" i="40"/>
  <c r="N20" i="21"/>
  <c r="N9" i="69"/>
  <c r="N5" i="84"/>
  <c r="N11" i="6"/>
  <c r="N27" i="22"/>
  <c r="N10" i="55"/>
  <c r="N7" i="50"/>
  <c r="N24" i="43"/>
  <c r="N10" i="60"/>
  <c r="N24" i="21"/>
  <c r="N7" i="70"/>
  <c r="N15" i="33"/>
  <c r="N9" i="29"/>
  <c r="N21" i="34"/>
  <c r="N9" i="89"/>
  <c r="N23" i="32"/>
  <c r="N12" i="45"/>
  <c r="N9" i="99"/>
  <c r="N7" i="42"/>
  <c r="N14" i="45"/>
  <c r="N27" i="36"/>
  <c r="N6" i="66"/>
  <c r="N25" i="22"/>
  <c r="N10" i="93"/>
  <c r="N16" i="43"/>
  <c r="N9" i="28"/>
  <c r="N5" i="22"/>
  <c r="N4" i="62"/>
  <c r="N8" i="54"/>
  <c r="N26" i="21"/>
  <c r="N18" i="2"/>
  <c r="N18" i="44"/>
  <c r="N9" i="51"/>
  <c r="N6" i="48"/>
  <c r="N7" i="93"/>
  <c r="N11" i="3"/>
  <c r="N6" i="39"/>
  <c r="N16" i="39"/>
  <c r="N22" i="43"/>
  <c r="N17" i="19"/>
  <c r="N23" i="43"/>
  <c r="N10" i="75"/>
  <c r="N23" i="38"/>
  <c r="N6" i="61"/>
  <c r="N18" i="37"/>
  <c r="N4" i="8"/>
  <c r="N11" i="42"/>
  <c r="N16" i="22"/>
  <c r="N28" i="41"/>
  <c r="N6" i="15"/>
  <c r="N15" i="36"/>
  <c r="N4" i="33"/>
  <c r="N6" i="80"/>
  <c r="N9" i="88"/>
  <c r="N18" i="27"/>
  <c r="N10" i="52"/>
  <c r="N10" i="63"/>
  <c r="N26" i="32"/>
  <c r="N15" i="38"/>
  <c r="N4" i="76"/>
  <c r="N7" i="29"/>
  <c r="N25" i="31"/>
  <c r="N10" i="53"/>
  <c r="N13" i="31"/>
  <c r="N5" i="37"/>
  <c r="N11" i="38"/>
  <c r="N20" i="2"/>
  <c r="N24" i="30"/>
  <c r="N22" i="2"/>
  <c r="N28" i="28"/>
  <c r="N24" i="9"/>
  <c r="N26" i="28"/>
  <c r="N8" i="21"/>
  <c r="N26" i="2"/>
  <c r="N28" i="32"/>
  <c r="N8" i="62"/>
  <c r="N22" i="37"/>
  <c r="N5" i="42"/>
  <c r="N7" i="53"/>
  <c r="N26" i="22"/>
  <c r="N10" i="92"/>
  <c r="N11" i="8"/>
  <c r="N23" i="9"/>
  <c r="N11" i="15"/>
  <c r="N25" i="33"/>
  <c r="N8" i="47"/>
  <c r="N10" i="64"/>
  <c r="N5" i="43"/>
  <c r="N14" i="43"/>
  <c r="N27" i="40"/>
  <c r="N11" i="44"/>
  <c r="N21" i="28"/>
  <c r="N26" i="40"/>
  <c r="N6" i="3"/>
  <c r="N19" i="31"/>
  <c r="N5" i="98"/>
  <c r="N16" i="37"/>
  <c r="N7" i="37"/>
  <c r="N15" i="28"/>
  <c r="N7" i="55"/>
  <c r="N16" i="9"/>
  <c r="N25" i="44"/>
  <c r="N13" i="6"/>
  <c r="N26" i="29"/>
  <c r="N28" i="39"/>
  <c r="N18" i="8"/>
  <c r="N5" i="58"/>
  <c r="N5" i="27"/>
  <c r="N5" i="6"/>
  <c r="N20" i="31"/>
  <c r="N10" i="2"/>
  <c r="N5" i="97"/>
  <c r="N22" i="9"/>
  <c r="N12" i="22"/>
  <c r="N25" i="21"/>
  <c r="N9" i="50"/>
  <c r="N8" i="43"/>
  <c r="N6" i="86"/>
  <c r="N8" i="46"/>
  <c r="N8" i="58"/>
  <c r="N4" i="88"/>
  <c r="N26" i="42"/>
  <c r="N5" i="39"/>
  <c r="N8" i="65"/>
  <c r="N7" i="68"/>
  <c r="N5" i="57"/>
  <c r="N5" i="65"/>
  <c r="N28" i="29"/>
  <c r="N20" i="36"/>
  <c r="N22" i="36"/>
  <c r="N14" i="19"/>
  <c r="N28" i="44"/>
  <c r="N8" i="73"/>
  <c r="N13" i="24"/>
  <c r="N8" i="53"/>
  <c r="N18" i="15"/>
  <c r="N21" i="21"/>
  <c r="N18" i="43"/>
  <c r="N10" i="61"/>
  <c r="N16" i="33"/>
  <c r="N7" i="64"/>
  <c r="N18" i="25"/>
  <c r="N27" i="32"/>
  <c r="N12" i="14"/>
  <c r="N4" i="34"/>
  <c r="N9" i="85"/>
  <c r="N6" i="78"/>
  <c r="N11" i="2"/>
  <c r="N16" i="25"/>
  <c r="N8" i="96"/>
  <c r="N4" i="87"/>
  <c r="N9" i="47"/>
  <c r="N26" i="9"/>
  <c r="N14" i="41"/>
  <c r="N27" i="24"/>
  <c r="N25" i="27"/>
  <c r="N6" i="52"/>
  <c r="N9" i="90"/>
  <c r="N4" i="57"/>
  <c r="N16" i="21"/>
  <c r="N25" i="40"/>
  <c r="N4" i="71"/>
  <c r="N4" i="38"/>
  <c r="N4" i="86"/>
  <c r="N19" i="22"/>
  <c r="N10" i="76"/>
  <c r="N10" i="65"/>
  <c r="N9" i="48"/>
  <c r="N12" i="6"/>
  <c r="N25" i="36"/>
  <c r="N8" i="56"/>
  <c r="N11" i="24"/>
  <c r="N6" i="77"/>
  <c r="N21" i="33"/>
  <c r="N28" i="37"/>
  <c r="N4" i="56"/>
  <c r="N14" i="14"/>
  <c r="N26" i="36"/>
  <c r="N9" i="14"/>
  <c r="N18" i="33"/>
  <c r="N8" i="68"/>
  <c r="N19" i="28"/>
  <c r="N8" i="24"/>
  <c r="N5" i="21"/>
  <c r="N14" i="30"/>
  <c r="N9" i="22"/>
  <c r="N8" i="38"/>
  <c r="N7" i="15"/>
  <c r="N4" i="24"/>
  <c r="N6" i="21"/>
  <c r="N8" i="40"/>
  <c r="N23" i="31"/>
  <c r="N27" i="42"/>
  <c r="N20" i="24"/>
  <c r="N10" i="68"/>
  <c r="N6" i="79"/>
  <c r="N5" i="64"/>
  <c r="N11" i="28"/>
  <c r="N4" i="2"/>
  <c r="N4" i="77"/>
  <c r="N8" i="30"/>
  <c r="N23" i="40"/>
  <c r="N15" i="15"/>
  <c r="N19" i="32"/>
  <c r="N7" i="43"/>
  <c r="N10" i="29"/>
  <c r="N7" i="32"/>
  <c r="N11" i="18"/>
  <c r="N25" i="39"/>
  <c r="N17" i="30"/>
  <c r="N7" i="25"/>
  <c r="N8" i="63"/>
  <c r="N16" i="15"/>
  <c r="N5" i="18"/>
  <c r="N7" i="96"/>
  <c r="N18" i="36"/>
  <c r="N21" i="39"/>
  <c r="N13" i="34"/>
  <c r="N17" i="37"/>
  <c r="N21" i="27"/>
  <c r="N10" i="49"/>
  <c r="N9" i="30"/>
  <c r="N17" i="2"/>
  <c r="N19" i="44"/>
  <c r="N9" i="59"/>
  <c r="N27" i="33"/>
  <c r="N9" i="64"/>
  <c r="N20" i="32"/>
  <c r="N17" i="38"/>
  <c r="N14" i="39"/>
  <c r="N19" i="42"/>
  <c r="N4" i="21"/>
  <c r="N22" i="40"/>
  <c r="N7" i="71"/>
  <c r="N13" i="15"/>
  <c r="N21" i="43"/>
  <c r="N7" i="49"/>
  <c r="N19" i="29"/>
  <c r="N15" i="31"/>
  <c r="N16" i="42"/>
  <c r="N10" i="43"/>
  <c r="N11" i="9"/>
  <c r="N18" i="42"/>
  <c r="N6" i="30"/>
  <c r="N17" i="44"/>
  <c r="N9" i="44"/>
  <c r="N6" i="63"/>
  <c r="N8" i="55"/>
  <c r="N20" i="9"/>
  <c r="N10" i="58"/>
  <c r="N9" i="43"/>
  <c r="N9" i="34"/>
  <c r="N13" i="28"/>
  <c r="N7" i="97"/>
  <c r="N11" i="21"/>
  <c r="N24" i="31"/>
  <c r="N23" i="41"/>
  <c r="N13" i="43"/>
  <c r="N13" i="33"/>
  <c r="N5" i="83"/>
  <c r="N7" i="6"/>
  <c r="N5" i="71"/>
  <c r="N22" i="22"/>
  <c r="N4" i="72"/>
  <c r="N23" i="15"/>
  <c r="N15" i="29"/>
  <c r="N12" i="43"/>
  <c r="N23" i="33"/>
  <c r="N12" i="28"/>
  <c r="N9" i="77"/>
  <c r="N21" i="38"/>
  <c r="N14" i="44"/>
  <c r="N22" i="32"/>
  <c r="N20" i="30"/>
  <c r="N9" i="39"/>
  <c r="N9" i="41"/>
  <c r="N10" i="59"/>
  <c r="N14" i="25"/>
  <c r="N12" i="36"/>
  <c r="N27" i="28"/>
  <c r="N13" i="14"/>
  <c r="N7" i="36"/>
  <c r="N6" i="59"/>
  <c r="N5" i="75"/>
  <c r="N10" i="85"/>
  <c r="N5" i="25"/>
  <c r="N9" i="72"/>
  <c r="N6" i="64"/>
  <c r="N27" i="34"/>
  <c r="N7" i="88"/>
  <c r="N9" i="36"/>
  <c r="N9" i="65"/>
  <c r="N28" i="43"/>
  <c r="N7" i="44"/>
  <c r="N5" i="88"/>
  <c r="N6" i="51"/>
  <c r="N9" i="2"/>
  <c r="N7" i="41"/>
  <c r="N8" i="45"/>
  <c r="N4" i="39"/>
  <c r="N6" i="43"/>
  <c r="N12" i="44"/>
  <c r="N17" i="28"/>
  <c r="N8" i="27"/>
  <c r="N4" i="74"/>
  <c r="N18" i="28"/>
  <c r="N11" i="45"/>
  <c r="N6" i="18"/>
  <c r="N13" i="32"/>
  <c r="N6" i="94"/>
  <c r="N23" i="34"/>
  <c r="N4" i="63"/>
  <c r="N28" i="30"/>
  <c r="N4" i="41"/>
  <c r="N8" i="74"/>
  <c r="N5" i="55"/>
  <c r="N14" i="37"/>
  <c r="N4" i="60"/>
  <c r="N5" i="31"/>
  <c r="N22" i="41"/>
  <c r="N10" i="19"/>
  <c r="N15" i="43"/>
  <c r="N18" i="6"/>
  <c r="N6" i="73"/>
  <c r="N14" i="40"/>
  <c r="N17" i="32"/>
  <c r="N26" i="30"/>
  <c r="N10" i="41"/>
  <c r="N8" i="3"/>
  <c r="N7" i="46"/>
  <c r="N7" i="9"/>
  <c r="N12" i="39"/>
  <c r="N6" i="103"/>
  <c r="N11" i="19"/>
  <c r="N14" i="32"/>
  <c r="N4" i="75"/>
  <c r="N25" i="37"/>
  <c r="N21" i="44"/>
  <c r="N11" i="22"/>
  <c r="N22" i="33"/>
  <c r="N4" i="22"/>
  <c r="N16" i="40"/>
  <c r="N22" i="38"/>
  <c r="N14" i="22"/>
  <c r="N28" i="31"/>
  <c r="N9" i="3"/>
  <c r="N27" i="41"/>
  <c r="N10" i="51"/>
  <c r="N15" i="27"/>
  <c r="N13" i="44"/>
  <c r="N8" i="87"/>
  <c r="N6" i="93"/>
  <c r="N9" i="33"/>
  <c r="N10" i="73"/>
  <c r="N15" i="3"/>
  <c r="N6" i="49"/>
  <c r="N4" i="30"/>
  <c r="N4" i="44"/>
  <c r="N25" i="9"/>
  <c r="N7" i="40"/>
  <c r="N7" i="24"/>
  <c r="N22" i="29"/>
  <c r="N16" i="30"/>
  <c r="N17" i="41"/>
  <c r="N5" i="78"/>
  <c r="N17" i="34"/>
  <c r="N6" i="72"/>
  <c r="N4" i="31"/>
  <c r="N16" i="24"/>
  <c r="N19" i="34"/>
  <c r="N10" i="8"/>
  <c r="N8" i="88"/>
  <c r="N5" i="62"/>
  <c r="N24" i="40"/>
  <c r="N14" i="27"/>
  <c r="N10" i="47"/>
  <c r="N12" i="18"/>
  <c r="N4" i="43"/>
  <c r="N12" i="19"/>
  <c r="N24" i="42"/>
  <c r="N19" i="33"/>
  <c r="N7" i="60"/>
  <c r="N6" i="6"/>
  <c r="N10" i="30"/>
  <c r="N8" i="41"/>
  <c r="N8" i="70"/>
  <c r="N6" i="58"/>
  <c r="N18" i="21"/>
  <c r="N10" i="27"/>
  <c r="N9" i="82"/>
  <c r="N4" i="3"/>
  <c r="N28" i="33"/>
  <c r="N12" i="40"/>
  <c r="N9" i="18"/>
  <c r="N27" i="27"/>
  <c r="N5" i="3"/>
  <c r="N7" i="74"/>
  <c r="N20" i="41"/>
  <c r="N7" i="21"/>
  <c r="N6" i="45"/>
  <c r="N6" i="32"/>
  <c r="N7" i="52"/>
  <c r="N23" i="30"/>
  <c r="N17" i="29"/>
  <c r="N9" i="66"/>
  <c r="N7" i="30"/>
  <c r="N28" i="40"/>
  <c r="N6" i="90"/>
  <c r="N12" i="2"/>
  <c r="N7" i="2"/>
  <c r="N10" i="57"/>
  <c r="N21" i="30"/>
  <c r="N20" i="40"/>
  <c r="N16" i="18"/>
  <c r="N26" i="41"/>
  <c r="N4" i="59"/>
  <c r="N19" i="2"/>
  <c r="N5" i="66"/>
  <c r="N6" i="71"/>
  <c r="N10" i="32"/>
  <c r="N22" i="24"/>
  <c r="N19" i="37"/>
  <c r="N21" i="24"/>
  <c r="N6" i="67"/>
  <c r="N9" i="71"/>
  <c r="N18" i="38"/>
  <c r="N10" i="54"/>
  <c r="N9" i="86"/>
  <c r="N11" i="43"/>
  <c r="N7" i="3"/>
  <c r="N4" i="89"/>
  <c r="N6" i="2"/>
  <c r="N6" i="29"/>
  <c r="N5" i="28"/>
  <c r="N6" i="8"/>
  <c r="N12" i="24"/>
  <c r="N15" i="34"/>
  <c r="N28" i="27"/>
  <c r="N4" i="47"/>
  <c r="N27" i="37"/>
  <c r="N24" i="25"/>
  <c r="N5" i="69"/>
  <c r="N4" i="29"/>
  <c r="N19" i="40"/>
  <c r="N8" i="93"/>
  <c r="N5" i="86"/>
  <c r="N6" i="28"/>
  <c r="N15" i="41"/>
  <c r="N16" i="41"/>
  <c r="N7" i="75"/>
  <c r="N14" i="8"/>
  <c r="N5" i="9"/>
  <c r="N10" i="39"/>
  <c r="N14" i="38"/>
  <c r="N28" i="42"/>
  <c r="N5" i="36"/>
  <c r="N9" i="25"/>
  <c r="N16" i="8"/>
  <c r="N7" i="31"/>
  <c r="N15" i="40"/>
  <c r="N20" i="25"/>
  <c r="N5" i="41"/>
  <c r="N28" i="21"/>
  <c r="N9" i="27"/>
  <c r="N6" i="81"/>
  <c r="N9" i="84"/>
  <c r="N10" i="22"/>
  <c r="N27" i="21"/>
  <c r="N17" i="21"/>
  <c r="N14" i="18"/>
  <c r="N7" i="82"/>
  <c r="N15" i="19"/>
  <c r="N13" i="19"/>
  <c r="N7" i="102"/>
  <c r="N5" i="34"/>
  <c r="N26" i="25"/>
  <c r="N26" i="34"/>
  <c r="N15" i="32"/>
  <c r="N6" i="38"/>
  <c r="N27" i="31"/>
  <c r="N9" i="95"/>
  <c r="N8" i="44"/>
  <c r="N10" i="9"/>
  <c r="N6" i="60"/>
  <c r="N8" i="29"/>
  <c r="N24" i="27"/>
  <c r="N10" i="103"/>
  <c r="N23" i="24"/>
  <c r="N19" i="8"/>
  <c r="N10" i="37"/>
  <c r="N16" i="2"/>
  <c r="N5" i="38"/>
  <c r="N23" i="21"/>
  <c r="N6" i="65"/>
  <c r="N6" i="82"/>
  <c r="N10" i="80"/>
  <c r="N14" i="15"/>
  <c r="N19" i="38"/>
  <c r="N4" i="19"/>
  <c r="N12" i="41"/>
  <c r="N4" i="90"/>
  <c r="N19" i="27"/>
  <c r="N15" i="39"/>
  <c r="N10" i="81"/>
  <c r="N6" i="100"/>
  <c r="N26" i="39"/>
  <c r="N8" i="59"/>
  <c r="N15" i="30"/>
  <c r="N17" i="6"/>
  <c r="N4" i="45"/>
  <c r="N7" i="72"/>
  <c r="N10" i="99"/>
  <c r="N11" i="25"/>
  <c r="N10" i="36"/>
  <c r="N21" i="36"/>
  <c r="N6" i="98"/>
  <c r="N16" i="38"/>
  <c r="N10" i="77"/>
  <c r="N13" i="2"/>
  <c r="N8" i="25"/>
  <c r="N6" i="22"/>
  <c r="N5" i="44"/>
  <c r="N26" i="31"/>
  <c r="N25" i="30"/>
  <c r="N23" i="36"/>
  <c r="N20" i="38"/>
  <c r="N5" i="79"/>
  <c r="N19" i="24"/>
  <c r="N8" i="48"/>
  <c r="N27" i="2"/>
  <c r="N7" i="27"/>
  <c r="N4" i="54"/>
  <c r="N11" i="36"/>
  <c r="N21" i="29"/>
  <c r="N7" i="81"/>
  <c r="N8" i="102"/>
  <c r="N6" i="34"/>
  <c r="N7" i="58"/>
  <c r="N10" i="106"/>
  <c r="N7" i="51"/>
  <c r="N26" i="43"/>
  <c r="N15" i="6"/>
  <c r="N4" i="82"/>
  <c r="N8" i="105"/>
  <c r="N5" i="74"/>
  <c r="N8" i="92"/>
  <c r="N5" i="89"/>
  <c r="N4" i="102"/>
  <c r="N10" i="14"/>
  <c r="N7" i="61"/>
  <c r="N23" i="29"/>
  <c r="N5" i="77"/>
  <c r="N8" i="69"/>
  <c r="N17" i="40"/>
  <c r="N10" i="6"/>
  <c r="N13" i="41"/>
  <c r="N18" i="31"/>
  <c r="N7" i="104"/>
  <c r="N7" i="108"/>
  <c r="N11" i="27"/>
  <c r="N5" i="15"/>
  <c r="N4" i="46"/>
  <c r="N17" i="25"/>
  <c r="N10" i="84"/>
  <c r="N4" i="15"/>
  <c r="N4" i="99"/>
  <c r="N7" i="80"/>
  <c r="N5" i="63"/>
  <c r="N6" i="87"/>
  <c r="N10" i="24"/>
  <c r="N27" i="43"/>
  <c r="N21" i="2"/>
  <c r="N10" i="108"/>
  <c r="N7" i="79"/>
  <c r="N20" i="44"/>
  <c r="N8" i="89"/>
  <c r="N28" i="24"/>
  <c r="N4" i="94"/>
  <c r="N8" i="79"/>
  <c r="N25" i="32"/>
  <c r="N10" i="95"/>
  <c r="N4" i="104"/>
  <c r="N5" i="94"/>
  <c r="N4" i="36"/>
  <c r="N9" i="60"/>
  <c r="N12" i="30"/>
  <c r="N24" i="41"/>
  <c r="N11" i="29"/>
  <c r="N24" i="34"/>
  <c r="N6" i="53"/>
  <c r="N9" i="78"/>
  <c r="N10" i="38"/>
  <c r="N4" i="49"/>
  <c r="N10" i="97"/>
  <c r="N9" i="9"/>
  <c r="N4" i="6"/>
  <c r="N23" i="42"/>
  <c r="N8" i="99"/>
  <c r="N27" i="38"/>
  <c r="N6" i="47"/>
  <c r="N13" i="3"/>
  <c r="N10" i="18"/>
  <c r="N9" i="94"/>
  <c r="N8" i="82"/>
  <c r="N9" i="37"/>
  <c r="N7" i="33"/>
  <c r="N5" i="92"/>
  <c r="N22" i="21"/>
  <c r="N8" i="81"/>
  <c r="N18" i="19"/>
  <c r="N4" i="96"/>
  <c r="N7" i="63"/>
  <c r="N4" i="100"/>
  <c r="N10" i="66"/>
  <c r="N6" i="40"/>
  <c r="N20" i="34"/>
  <c r="N21" i="40"/>
  <c r="N10" i="71"/>
  <c r="N7" i="22"/>
  <c r="N4" i="92"/>
  <c r="N4" i="28"/>
  <c r="N19" i="36"/>
  <c r="N13" i="8"/>
  <c r="N10" i="89"/>
  <c r="N16" i="34"/>
  <c r="N10" i="50"/>
  <c r="N13" i="9"/>
  <c r="N28" i="2"/>
  <c r="N25" i="29"/>
  <c r="N7" i="89"/>
  <c r="N9" i="70"/>
  <c r="N5" i="93"/>
  <c r="N9" i="46"/>
  <c r="N17" i="36"/>
  <c r="N4" i="52"/>
  <c r="N7" i="39"/>
  <c r="N9" i="15"/>
  <c r="N7" i="66"/>
  <c r="N6" i="31"/>
  <c r="N9" i="87"/>
  <c r="N24" i="37"/>
  <c r="N5" i="90"/>
  <c r="N8" i="33"/>
  <c r="N7" i="98"/>
  <c r="N6" i="36"/>
  <c r="N5" i="76"/>
  <c r="N18" i="24"/>
  <c r="N6" i="24"/>
  <c r="N7" i="48"/>
  <c r="N16" i="27"/>
  <c r="N8" i="95"/>
  <c r="N16" i="31"/>
  <c r="N6" i="37"/>
  <c r="N8" i="9"/>
  <c r="N6" i="74"/>
  <c r="N20" i="39"/>
  <c r="N7" i="65"/>
  <c r="N7" i="56"/>
  <c r="N5" i="30"/>
  <c r="N13" i="18"/>
  <c r="N13" i="29"/>
  <c r="N7" i="105"/>
  <c r="N4" i="105"/>
  <c r="N8" i="98"/>
  <c r="N6" i="104"/>
  <c r="N12" i="15"/>
  <c r="N19" i="15"/>
  <c r="N9" i="81"/>
  <c r="N10" i="70"/>
  <c r="N23" i="2"/>
  <c r="N9" i="103"/>
  <c r="N5" i="107"/>
  <c r="N4" i="58"/>
  <c r="N10" i="101"/>
  <c r="N6" i="55"/>
  <c r="N7" i="38"/>
  <c r="N9" i="79"/>
  <c r="N4" i="79"/>
  <c r="N9" i="42"/>
  <c r="N8" i="19"/>
  <c r="N8" i="28"/>
  <c r="N10" i="102"/>
  <c r="N15" i="14"/>
  <c r="N10" i="72"/>
  <c r="N9" i="104"/>
  <c r="N7" i="87"/>
  <c r="N9" i="97"/>
  <c r="N25" i="25"/>
  <c r="N17" i="27"/>
  <c r="N8" i="18"/>
  <c r="N8" i="39"/>
  <c r="N9" i="91"/>
  <c r="N7" i="95"/>
  <c r="N5" i="33"/>
  <c r="N6" i="99"/>
  <c r="N4" i="107"/>
  <c r="N7" i="106"/>
  <c r="N19" i="9"/>
  <c r="N10" i="62"/>
  <c r="N5" i="105"/>
  <c r="N9" i="32"/>
  <c r="N6" i="106"/>
  <c r="N5" i="85"/>
  <c r="N10" i="48"/>
  <c r="N8" i="94"/>
  <c r="N5" i="103"/>
  <c r="N5" i="108"/>
  <c r="N6" i="102"/>
  <c r="N22" i="34"/>
  <c r="N4" i="81"/>
  <c r="N6" i="101"/>
  <c r="N5" i="67"/>
  <c r="N11" i="37"/>
  <c r="N6" i="83"/>
  <c r="N13" i="40"/>
  <c r="N6" i="88"/>
  <c r="N4" i="108"/>
  <c r="N9" i="108"/>
  <c r="N8" i="101"/>
  <c r="N12" i="37"/>
  <c r="N6" i="91"/>
  <c r="N7" i="83"/>
  <c r="N11" i="33"/>
  <c r="N4" i="67"/>
  <c r="N10" i="79"/>
  <c r="N4" i="66"/>
  <c r="N8" i="100"/>
  <c r="N7" i="86"/>
  <c r="N21" i="22"/>
  <c r="N9" i="73"/>
  <c r="N24" i="28"/>
  <c r="N9" i="31"/>
  <c r="N17" i="42"/>
  <c r="N26" i="37"/>
  <c r="N10" i="25"/>
  <c r="N9" i="75"/>
  <c r="N4" i="14"/>
  <c r="N19" i="6"/>
  <c r="N14" i="34"/>
  <c r="N22" i="15"/>
  <c r="N8" i="91"/>
  <c r="N24" i="24"/>
  <c r="N17" i="22"/>
  <c r="N4" i="55"/>
  <c r="N17" i="31"/>
  <c r="N8" i="34"/>
  <c r="N9" i="53"/>
  <c r="N18" i="29"/>
  <c r="N5" i="8"/>
  <c r="N9" i="49"/>
  <c r="N11" i="14"/>
  <c r="N18" i="30"/>
  <c r="N5" i="50"/>
  <c r="N10" i="87"/>
  <c r="N7" i="103"/>
  <c r="N7" i="8"/>
  <c r="N5" i="48"/>
  <c r="N6" i="68"/>
  <c r="N10" i="67"/>
  <c r="N9" i="63"/>
  <c r="N4" i="27"/>
  <c r="N6" i="85"/>
  <c r="N10" i="82"/>
  <c r="N4" i="65"/>
  <c r="N15" i="25"/>
  <c r="N9" i="68"/>
  <c r="N8" i="104"/>
  <c r="N24" i="33"/>
  <c r="N6" i="84"/>
  <c r="N19" i="43"/>
  <c r="N24" i="44"/>
  <c r="N9" i="8"/>
  <c r="N21" i="8"/>
  <c r="N19" i="39"/>
  <c r="N14" i="24"/>
  <c r="N13" i="36"/>
  <c r="N21" i="15"/>
  <c r="N10" i="91"/>
  <c r="N13" i="42"/>
  <c r="N5" i="47"/>
  <c r="N4" i="64"/>
  <c r="N15" i="24"/>
  <c r="N22" i="30"/>
  <c r="N17" i="24"/>
  <c r="N26" i="33"/>
  <c r="N26" i="44"/>
  <c r="N7" i="90"/>
  <c r="N7" i="99"/>
  <c r="N12" i="38"/>
  <c r="N4" i="84"/>
  <c r="N11" i="30"/>
  <c r="N7" i="14"/>
  <c r="N16" i="19"/>
  <c r="N9" i="55"/>
  <c r="N6" i="42"/>
  <c r="N7" i="47"/>
  <c r="N26" i="24"/>
  <c r="N6" i="50"/>
  <c r="N9" i="19"/>
  <c r="N5" i="54"/>
  <c r="N20" i="27"/>
  <c r="N4" i="93"/>
  <c r="N4" i="68"/>
  <c r="N15" i="18"/>
  <c r="N5" i="96"/>
  <c r="N5" i="73"/>
  <c r="N19" i="30"/>
  <c r="N22" i="25"/>
  <c r="N9" i="45"/>
  <c r="N8" i="106"/>
  <c r="N10" i="100"/>
  <c r="N4" i="83"/>
  <c r="N8" i="50"/>
  <c r="N7" i="94"/>
  <c r="N15" i="22"/>
  <c r="N7" i="18"/>
  <c r="N13" i="25"/>
  <c r="N12" i="42"/>
  <c r="N14" i="28"/>
  <c r="N14" i="36"/>
  <c r="N8" i="78"/>
  <c r="N24" i="39"/>
  <c r="N6" i="89"/>
  <c r="N8" i="57"/>
  <c r="N25" i="24"/>
  <c r="N4" i="106"/>
  <c r="N13" i="37"/>
  <c r="N10" i="90"/>
  <c r="N8" i="84"/>
  <c r="N5" i="91"/>
  <c r="N5" i="56"/>
  <c r="N10" i="78"/>
  <c r="N13" i="45"/>
  <c r="N5" i="87"/>
  <c r="N9" i="98"/>
  <c r="N9" i="106"/>
  <c r="N9" i="61"/>
  <c r="N12" i="34"/>
  <c r="N8" i="107"/>
  <c r="N12" i="9"/>
  <c r="N9" i="74"/>
  <c r="N7" i="92"/>
  <c r="N21" i="9"/>
  <c r="N27" i="25"/>
  <c r="N10" i="104"/>
  <c r="N9" i="101"/>
  <c r="N10" i="88"/>
  <c r="N7" i="78"/>
  <c r="N11" i="39"/>
  <c r="N7" i="107"/>
  <c r="N8" i="97"/>
  <c r="N9" i="62"/>
  <c r="N8" i="36"/>
  <c r="N5" i="102"/>
  <c r="N10" i="98"/>
  <c r="N6" i="96"/>
  <c r="N7" i="69"/>
  <c r="N8" i="71"/>
  <c r="N16" i="32"/>
  <c r="N23" i="28"/>
  <c r="N14" i="3"/>
  <c r="N9" i="57"/>
  <c r="N10" i="34"/>
  <c r="N10" i="21"/>
  <c r="N18" i="41"/>
  <c r="N7" i="34"/>
  <c r="N16" i="44"/>
  <c r="N5" i="59"/>
  <c r="N25" i="28"/>
  <c r="N20" i="15"/>
  <c r="N23" i="37"/>
  <c r="N20" i="8"/>
  <c r="N5" i="61"/>
  <c r="N9" i="67"/>
  <c r="N9" i="21"/>
  <c r="N8" i="80"/>
  <c r="N10" i="69"/>
  <c r="N23" i="44"/>
  <c r="N7" i="101"/>
  <c r="N19" i="41"/>
  <c r="N8" i="83"/>
  <c r="N11" i="32"/>
  <c r="N22" i="27"/>
  <c r="N5" i="72"/>
  <c r="N10" i="15"/>
  <c r="N28" i="34"/>
  <c r="N8" i="37"/>
  <c r="N22" i="39"/>
  <c r="N8" i="85"/>
  <c r="N18" i="9"/>
  <c r="N23" i="22"/>
  <c r="N9" i="56"/>
  <c r="N20" i="43"/>
  <c r="N13" i="39"/>
  <c r="N23" i="27"/>
  <c r="N8" i="67"/>
  <c r="N27" i="30"/>
  <c r="N12" i="31"/>
  <c r="N5" i="32"/>
  <c r="N7" i="59"/>
  <c r="N16" i="28"/>
  <c r="N8" i="61"/>
  <c r="N24" i="29"/>
  <c r="N22" i="31"/>
  <c r="N8" i="6"/>
  <c r="N4" i="40"/>
  <c r="N6" i="9"/>
  <c r="N5" i="49"/>
  <c r="N6" i="19"/>
  <c r="N14" i="9"/>
  <c r="N25" i="42"/>
  <c r="N8" i="14"/>
  <c r="N4" i="97"/>
  <c r="N24" i="22"/>
  <c r="N6" i="46"/>
  <c r="N23" i="39"/>
  <c r="N4" i="69"/>
  <c r="N14" i="42"/>
  <c r="N13" i="27"/>
  <c r="N21" i="37"/>
  <c r="N13" i="22"/>
  <c r="N20" i="22"/>
  <c r="N20" i="33"/>
  <c r="N4" i="103"/>
  <c r="N6" i="107"/>
  <c r="N4" i="95"/>
  <c r="N13" i="21"/>
  <c r="N25" i="38"/>
  <c r="N9" i="93"/>
  <c r="N20" i="28"/>
  <c r="N20" i="42"/>
  <c r="N7" i="84"/>
  <c r="N6" i="57"/>
  <c r="N15" i="9"/>
  <c r="N6" i="33"/>
  <c r="N22" i="44"/>
  <c r="N9" i="105"/>
  <c r="N10" i="94"/>
  <c r="N25" i="34"/>
  <c r="N12" i="3"/>
  <c r="N24" i="32"/>
  <c r="N8" i="32"/>
  <c r="N4" i="9"/>
  <c r="N4" i="78"/>
  <c r="N9" i="102"/>
  <c r="N4" i="98"/>
  <c r="N8" i="86"/>
  <c r="N10" i="44"/>
  <c r="N8" i="90"/>
  <c r="N8" i="60"/>
  <c r="N10" i="83"/>
  <c r="N6" i="14"/>
  <c r="N5" i="80"/>
  <c r="N8" i="51"/>
  <c r="N10" i="31"/>
  <c r="N5" i="104"/>
  <c r="N10" i="96"/>
  <c r="N6" i="44"/>
  <c r="N8" i="103"/>
  <c r="N6" i="108"/>
  <c r="N6" i="105"/>
  <c r="N23" i="25"/>
  <c r="N5" i="95"/>
  <c r="N8" i="75"/>
  <c r="N24" i="36"/>
  <c r="N9" i="76"/>
  <c r="N15" i="42"/>
  <c r="N5" i="101"/>
  <c r="N4" i="85"/>
  <c r="N9" i="107"/>
  <c r="N7" i="100"/>
  <c r="N9" i="100"/>
  <c r="N10" i="105"/>
  <c r="N16" i="29"/>
  <c r="N19" i="25"/>
  <c r="N9" i="92"/>
  <c r="N5" i="100"/>
  <c r="N5" i="99"/>
  <c r="N4" i="53"/>
  <c r="N5" i="106"/>
  <c r="N10" i="86"/>
  <c r="N8" i="108"/>
  <c r="N6" i="76"/>
  <c r="N4" i="80"/>
  <c r="N5" i="19"/>
  <c r="N17" i="9"/>
  <c r="N4" i="101"/>
  <c r="N11" i="41"/>
  <c r="N10" i="107"/>
  <c r="N8" i="72"/>
  <c r="N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D698F-BCF7-4A8B-BB3B-BD2EF5A1F563}" keepAlive="1" name="Consulta - Table 0" description="Conexão com a consulta 'Table 0' na pasta de trabalho." type="5" refreshedVersion="6" background="1" saveData="1">
    <dbPr connection="Provider=Microsoft.Mashup.OleDb.1;Data Source=$Workbook$;Location=Table 0;Extended Properties=&quot;&quot;" command="SELECT * FROM [Table 0]"/>
  </connection>
  <connection id="2" xr16:uid="{D98A27A2-5796-44DF-B589-654837B47B61}" keepAlive="1" name="Consulta - Table 0 (10)" description="Conexão com a consulta 'Table 0 (10)' na pasta de trabalho." type="5" refreshedVersion="6" background="1" saveData="1">
    <dbPr connection="Provider=Microsoft.Mashup.OleDb.1;Data Source=$Workbook$;Location=Table 0 (10);Extended Properties=&quot;&quot;" command="SELECT * FROM [Table 0 (10)]"/>
  </connection>
  <connection id="3" xr16:uid="{F0A0D44A-6940-4682-AE22-B19B2391AD85}" keepAlive="1" name="Consulta - Table 0 (100)" description="Conexão com a consulta 'Table 0 (100)' na pasta de trabalho." type="5" refreshedVersion="6" background="1" saveData="1">
    <dbPr connection="Provider=Microsoft.Mashup.OleDb.1;Data Source=$Workbook$;Location=Table 0 (100);Extended Properties=&quot;&quot;" command="SELECT * FROM [Table 0 (100)]"/>
  </connection>
  <connection id="4" xr16:uid="{AC387D39-B6BE-42CE-B3BA-49CB230B65C9}" keepAlive="1" name="Consulta - Table 0 (101)" description="Conexão com a consulta 'Table 0 (101)' na pasta de trabalho." type="5" refreshedVersion="6" background="1" saveData="1">
    <dbPr connection="Provider=Microsoft.Mashup.OleDb.1;Data Source=$Workbook$;Location=&quot;Table 0 (101)&quot;;Extended Properties=&quot;&quot;" command="SELECT * FROM [Table 0 (101)]"/>
  </connection>
  <connection id="5" xr16:uid="{EA93591A-7CA4-4368-9B73-9D396925C024}" keepAlive="1" name="Consulta - Table 0 (102)" description="Conexão com a consulta 'Table 0 (102)' na pasta de trabalho." type="5" refreshedVersion="6" background="1" saveData="1">
    <dbPr connection="Provider=Microsoft.Mashup.OleDb.1;Data Source=$Workbook$;Location=Table 0 (102);Extended Properties=&quot;&quot;" command="SELECT * FROM [Table 0 (102)]"/>
  </connection>
  <connection id="6" xr16:uid="{BC0ADFCA-7705-4352-B460-A7A8FE3880FA}" keepAlive="1" name="Consulta - Table 0 (103)" description="Conexão com a consulta 'Table 0 (103)' na pasta de trabalho." type="5" refreshedVersion="6" background="1" saveData="1">
    <dbPr connection="Provider=Microsoft.Mashup.OleDb.1;Data Source=$Workbook$;Location=Table 0 (103);Extended Properties=&quot;&quot;" command="SELECT * FROM [Table 0 (103)]"/>
  </connection>
  <connection id="7" xr16:uid="{5B039E0B-9BBE-4627-A62C-2A60D68F605E}" keepAlive="1" name="Consulta - Table 0 (104)" description="Conexão com a consulta 'Table 0 (104)' na pasta de trabalho." type="5" refreshedVersion="6" background="1" saveData="1">
    <dbPr connection="Provider=Microsoft.Mashup.OleDb.1;Data Source=$Workbook$;Location=Table 0 (104);Extended Properties=&quot;&quot;" command="SELECT * FROM [Table 0 (104)]"/>
  </connection>
  <connection id="8" xr16:uid="{943B220F-BA87-4B6E-A4B9-8888607ACB57}" keepAlive="1" name="Consulta - Table 0 (105)" description="Conexão com a consulta 'Table 0 (105)' na pasta de trabalho." type="5" refreshedVersion="6" background="1" saveData="1">
    <dbPr connection="Provider=Microsoft.Mashup.OleDb.1;Data Source=$Workbook$;Location=&quot;Table 0 (105)&quot;;Extended Properties=&quot;&quot;" command="SELECT * FROM [Table 0 (105)]"/>
  </connection>
  <connection id="9" xr16:uid="{EC7557DC-2C45-4A7C-9E53-820778D21EE6}" keepAlive="1" name="Consulta - Table 0 (106)" description="Conexão com a consulta 'Table 0 (106)' na pasta de trabalho." type="5" refreshedVersion="6" background="1" saveData="1">
    <dbPr connection="Provider=Microsoft.Mashup.OleDb.1;Data Source=$Workbook$;Location=Table 0 (106);Extended Properties=&quot;&quot;" command="SELECT * FROM [Table 0 (106)]"/>
  </connection>
  <connection id="10" xr16:uid="{2BBFB784-9815-4C3C-AF23-F84825886B93}" keepAlive="1" name="Consulta - Table 0 (107)" description="Conexão com a consulta 'Table 0 (107)' na pasta de trabalho." type="5" refreshedVersion="6" background="1" saveData="1">
    <dbPr connection="Provider=Microsoft.Mashup.OleDb.1;Data Source=$Workbook$;Location=&quot;Table 0 (107)&quot;;Extended Properties=&quot;&quot;" command="SELECT * FROM [Table 0 (107)]"/>
  </connection>
  <connection id="11" xr16:uid="{B2C12DB0-4109-4E55-A9CF-3EADEA8B3239}" keepAlive="1" name="Consulta - Table 0 (108)" description="Conexão com a consulta 'Table 0 (108)' na pasta de trabalho." type="5" refreshedVersion="6" background="1" saveData="1">
    <dbPr connection="Provider=Microsoft.Mashup.OleDb.1;Data Source=$Workbook$;Location=&quot;Table 0 (108)&quot;;Extended Properties=&quot;&quot;" command="SELECT * FROM [Table 0 (108)]"/>
  </connection>
  <connection id="12" xr16:uid="{AC6C9FF4-1C32-44E7-9C72-9F49F3FC2CF0}" keepAlive="1" name="Consulta - Table 0 (109)" description="Conexão com a consulta 'Table 0 (109)' na pasta de trabalho." type="5" refreshedVersion="6" background="1" saveData="1">
    <dbPr connection="Provider=Microsoft.Mashup.OleDb.1;Data Source=$Workbook$;Location=Table 0 (109);Extended Properties=&quot;&quot;" command="SELECT * FROM [Table 0 (109)]"/>
  </connection>
  <connection id="13" xr16:uid="{6B2F4B63-2577-48A4-B1BF-3BBED1E36446}" keepAlive="1" name="Consulta - Table 0 (11)" description="Conexão com a consulta 'Table 0 (11)' na pasta de trabalho." type="5" refreshedVersion="6" background="1" saveData="1">
    <dbPr connection="Provider=Microsoft.Mashup.OleDb.1;Data Source=$Workbook$;Location=&quot;Table 0 (11)&quot;;Extended Properties=&quot;&quot;" command="SELECT * FROM [Table 0 (11)]"/>
  </connection>
  <connection id="14" xr16:uid="{9BE617F5-CF22-4314-8A07-27C3AAF84B84}" keepAlive="1" name="Consulta - Table 0 (110)" description="Conexão com a consulta 'Table 0 (110)' na pasta de trabalho." type="5" refreshedVersion="6" background="1" saveData="1">
    <dbPr connection="Provider=Microsoft.Mashup.OleDb.1;Data Source=$Workbook$;Location=Table 0 (110);Extended Properties=&quot;&quot;" command="SELECT * FROM [Table 0 (110)]"/>
  </connection>
  <connection id="15" xr16:uid="{FEEFAF60-A6B3-48AA-8E32-69438688FE2A}" keepAlive="1" name="Consulta - Table 0 (111)" description="Conexão com a consulta 'Table 0 (111)' na pasta de trabalho." type="5" refreshedVersion="6" background="1" saveData="1">
    <dbPr connection="Provider=Microsoft.Mashup.OleDb.1;Data Source=$Workbook$;Location=&quot;Table 0 (111)&quot;;Extended Properties=&quot;&quot;" command="SELECT * FROM [Table 0 (111)]"/>
  </connection>
  <connection id="16" xr16:uid="{793FDBF9-AC82-42BA-A951-6B8403A9400E}" keepAlive="1" name="Consulta - Table 0 (112)" description="Conexão com a consulta 'Table 0 (112)' na pasta de trabalho." type="5" refreshedVersion="6" background="1" saveData="1">
    <dbPr connection="Provider=Microsoft.Mashup.OleDb.1;Data Source=$Workbook$;Location=Table 0 (112);Extended Properties=&quot;&quot;" command="SELECT * FROM [Table 0 (112)]"/>
  </connection>
  <connection id="17" xr16:uid="{0B2E82C6-5AA4-4921-BB8B-8AF80D8DE1AE}" keepAlive="1" name="Consulta - Table 0 (113)" description="Conexão com a consulta 'Table 0 (113)' na pasta de trabalho." type="5" refreshedVersion="6" background="1" saveData="1">
    <dbPr connection="Provider=Microsoft.Mashup.OleDb.1;Data Source=$Workbook$;Location=Table 0 (113);Extended Properties=&quot;&quot;" command="SELECT * FROM [Table 0 (113)]"/>
  </connection>
  <connection id="18" xr16:uid="{F6E69850-8648-47E7-8AC5-8B78A12A3EA4}" keepAlive="1" name="Consulta - Table 0 (114)" description="Conexão com a consulta 'Table 0 (114)' na pasta de trabalho." type="5" refreshedVersion="6" background="1" saveData="1">
    <dbPr connection="Provider=Microsoft.Mashup.OleDb.1;Data Source=$Workbook$;Location=Table 0 (114);Extended Properties=&quot;&quot;" command="SELECT * FROM [Table 0 (114)]"/>
  </connection>
  <connection id="19" xr16:uid="{95FA036B-6EE9-4C1C-A7FB-098E06DA332E}" keepAlive="1" name="Consulta - Table 0 (115)" description="Conexão com a consulta 'Table 0 (115)' na pasta de trabalho." type="5" refreshedVersion="6" background="1" saveData="1">
    <dbPr connection="Provider=Microsoft.Mashup.OleDb.1;Data Source=$Workbook$;Location=Table 0 (115);Extended Properties=&quot;&quot;" command="SELECT * FROM [Table 0 (115)]"/>
  </connection>
  <connection id="20" xr16:uid="{C0E7F214-030C-4535-8FEE-B0BE297FE236}" keepAlive="1" name="Consulta - Table 0 (116)" description="Conexão com a consulta 'Table 0 (116)' na pasta de trabalho." type="5" refreshedVersion="6" background="1" saveData="1">
    <dbPr connection="Provider=Microsoft.Mashup.OleDb.1;Data Source=$Workbook$;Location=&quot;Table 0 (116)&quot;;Extended Properties=&quot;&quot;" command="SELECT * FROM [Table 0 (116)]"/>
  </connection>
  <connection id="21" xr16:uid="{8B8D7FCC-05E3-4ED1-927D-60D47D683E12}" keepAlive="1" name="Consulta - Table 0 (117)" description="Conexão com a consulta 'Table 0 (117)' na pasta de trabalho." type="5" refreshedVersion="6" background="1" saveData="1">
    <dbPr connection="Provider=Microsoft.Mashup.OleDb.1;Data Source=$Workbook$;Location=Table 0 (117);Extended Properties=&quot;&quot;" command="SELECT * FROM [Table 0 (117)]"/>
  </connection>
  <connection id="22" xr16:uid="{F9AA58DE-9242-4D8F-A2E1-BACAAF12AC89}" keepAlive="1" name="Consulta - Table 0 (118)" description="Conexão com a consulta 'Table 0 (118)' na pasta de trabalho." type="5" refreshedVersion="6" background="1" saveData="1">
    <dbPr connection="Provider=Microsoft.Mashup.OleDb.1;Data Source=$Workbook$;Location=Table 0 (118);Extended Properties=&quot;&quot;" command="SELECT * FROM [Table 0 (118)]"/>
  </connection>
  <connection id="23" xr16:uid="{0AFF548E-1D33-4979-B7D5-691048F7ABC2}" keepAlive="1" name="Consulta - Table 0 (119)" description="Conexão com a consulta 'Table 0 (119)' na pasta de trabalho." type="5" refreshedVersion="6" background="1" saveData="1">
    <dbPr connection="Provider=Microsoft.Mashup.OleDb.1;Data Source=$Workbook$;Location=Table 0 (119);Extended Properties=&quot;&quot;" command="SELECT * FROM [Table 0 (119)]"/>
  </connection>
  <connection id="24" xr16:uid="{CC1871BF-92E1-410F-B094-BB8B660653C1}" keepAlive="1" name="Consulta - Table 0 (12)" description="Conexão com a consulta 'Table 0 (12)' na pasta de trabalho." type="5" refreshedVersion="6" background="1" saveData="1">
    <dbPr connection="Provider=Microsoft.Mashup.OleDb.1;Data Source=$Workbook$;Location=&quot;Table 0 (12)&quot;;Extended Properties=&quot;&quot;" command="SELECT * FROM [Table 0 (12)]"/>
  </connection>
  <connection id="25" xr16:uid="{9E60A65F-33F3-46F6-84C4-B4ADBD31D841}" keepAlive="1" name="Consulta - Table 0 (120)" description="Conexão com a consulta 'Table 0 (120)' na pasta de trabalho." type="5" refreshedVersion="6" background="1" saveData="1">
    <dbPr connection="Provider=Microsoft.Mashup.OleDb.1;Data Source=$Workbook$;Location=&quot;Table 0 (120)&quot;;Extended Properties=&quot;&quot;" command="SELECT * FROM [Table 0 (120)]"/>
  </connection>
  <connection id="26" xr16:uid="{4C99D60B-65C1-40B4-AF31-EFBF4E60D28D}" keepAlive="1" name="Consulta - Table 0 (121)" description="Conexão com a consulta 'Table 0 (121)' na pasta de trabalho." type="5" refreshedVersion="6" background="1" saveData="1">
    <dbPr connection="Provider=Microsoft.Mashup.OleDb.1;Data Source=$Workbook$;Location=Table 0 (121);Extended Properties=&quot;&quot;" command="SELECT * FROM [Table 0 (121)]"/>
  </connection>
  <connection id="27" xr16:uid="{AEB30F24-E767-4395-8287-40B7EBA5413E}" keepAlive="1" name="Consulta - Table 0 (122)" description="Conexão com a consulta 'Table 0 (122)' na pasta de trabalho." type="5" refreshedVersion="6" background="1" saveData="1">
    <dbPr connection="Provider=Microsoft.Mashup.OleDb.1;Data Source=$Workbook$;Location=&quot;Table 0 (122)&quot;;Extended Properties=&quot;&quot;" command="SELECT * FROM [Table 0 (122)]"/>
  </connection>
  <connection id="28" xr16:uid="{7831D78B-D2C6-453F-B55F-5D0ABE429A1B}" keepAlive="1" name="Consulta - Table 0 (123)" description="Conexão com a consulta 'Table 0 (123)' na pasta de trabalho." type="5" refreshedVersion="6" background="1" saveData="1">
    <dbPr connection="Provider=Microsoft.Mashup.OleDb.1;Data Source=$Workbook$;Location=&quot;Table 0 (123)&quot;;Extended Properties=&quot;&quot;" command="SELECT * FROM [Table 0 (123)]"/>
  </connection>
  <connection id="29" xr16:uid="{092C5E2B-DD8A-41AB-9405-1045CF6A9C83}" keepAlive="1" name="Consulta - Table 0 (124)" description="Conexão com a consulta 'Table 0 (124)' na pasta de trabalho." type="5" refreshedVersion="6" background="1" saveData="1">
    <dbPr connection="Provider=Microsoft.Mashup.OleDb.1;Data Source=$Workbook$;Location=Table 0 (124);Extended Properties=&quot;&quot;" command="SELECT * FROM [Table 0 (124)]"/>
  </connection>
  <connection id="30" xr16:uid="{A9EAFF9D-D78D-4C6C-A025-05B7606FC1A3}" keepAlive="1" name="Consulta - Table 0 (125)" description="Conexão com a consulta 'Table 0 (125)' na pasta de trabalho." type="5" refreshedVersion="6" background="1" saveData="1">
    <dbPr connection="Provider=Microsoft.Mashup.OleDb.1;Data Source=$Workbook$;Location=Table 0 (125);Extended Properties=&quot;&quot;" command="SELECT * FROM [Table 0 (125)]"/>
  </connection>
  <connection id="31" xr16:uid="{4AC8BE43-9511-4B35-A54E-37728349A623}" keepAlive="1" name="Consulta - Table 0 (126)" description="Conexão com a consulta 'Table 0 (126)' na pasta de trabalho." type="5" refreshedVersion="6" background="1" saveData="1">
    <dbPr connection="Provider=Microsoft.Mashup.OleDb.1;Data Source=$Workbook$;Location=&quot;Table 0 (126)&quot;;Extended Properties=&quot;&quot;" command="SELECT * FROM [Table 0 (126)]"/>
  </connection>
  <connection id="32" xr16:uid="{E0743102-0503-4794-93FF-A62B36A25117}" keepAlive="1" name="Consulta - Table 0 (127)" description="Conexão com a consulta 'Table 0 (127)' na pasta de trabalho." type="5" refreshedVersion="6" background="1" saveData="1">
    <dbPr connection="Provider=Microsoft.Mashup.OleDb.1;Data Source=$Workbook$;Location=&quot;Table 0 (127)&quot;;Extended Properties=&quot;&quot;" command="SELECT * FROM [Table 0 (127)]"/>
  </connection>
  <connection id="33" xr16:uid="{50A530E8-E831-4CFA-9B80-D46D877F5382}" keepAlive="1" name="Consulta - Table 0 (128)" description="Conexão com a consulta 'Table 0 (128)' na pasta de trabalho." type="5" refreshedVersion="6" background="1" saveData="1">
    <dbPr connection="Provider=Microsoft.Mashup.OleDb.1;Data Source=$Workbook$;Location=&quot;Table 0 (128)&quot;;Extended Properties=&quot;&quot;" command="SELECT * FROM [Table 0 (128)]"/>
  </connection>
  <connection id="34" xr16:uid="{1D93A7A3-F9EB-4606-85B3-CBDB04355C10}" keepAlive="1" name="Consulta - Table 0 (129)" description="Conexão com a consulta 'Table 0 (129)' na pasta de trabalho." type="5" refreshedVersion="6" background="1" saveData="1">
    <dbPr connection="Provider=Microsoft.Mashup.OleDb.1;Data Source=$Workbook$;Location=&quot;Table 0 (129)&quot;;Extended Properties=&quot;&quot;" command="SELECT * FROM [Table 0 (129)]"/>
  </connection>
  <connection id="35" xr16:uid="{AB3B1139-23E6-4952-BAE7-0FF7A9812683}" keepAlive="1" name="Consulta - Table 0 (13)" description="Conexão com a consulta 'Table 0 (13)' na pasta de trabalho." type="5" refreshedVersion="6" background="1" saveData="1">
    <dbPr connection="Provider=Microsoft.Mashup.OleDb.1;Data Source=$Workbook$;Location=Table 0 (13);Extended Properties=&quot;&quot;" command="SELECT * FROM [Table 0 (13)]"/>
  </connection>
  <connection id="36" xr16:uid="{D22118E3-2B20-4372-8427-BE55A74ADCDF}" keepAlive="1" name="Consulta - Table 0 (130)" description="Conexão com a consulta 'Table 0 (130)' na pasta de trabalho." type="5" refreshedVersion="6" background="1" saveData="1">
    <dbPr connection="Provider=Microsoft.Mashup.OleDb.1;Data Source=$Workbook$;Location=Table 0 (130);Extended Properties=&quot;&quot;" command="SELECT * FROM [Table 0 (130)]"/>
  </connection>
  <connection id="37" xr16:uid="{26311B8F-AC9B-46C3-86DE-2D6145C43455}" keepAlive="1" name="Consulta - Table 0 (131)" description="Conexão com a consulta 'Table 0 (131)' na pasta de trabalho." type="5" refreshedVersion="6" background="1">
    <dbPr connection="Provider=Microsoft.Mashup.OleDb.1;Data Source=$Workbook$;Location=Table 0 (131);Extended Properties=&quot;&quot;" command="SELECT * FROM [Table 0 (131)]"/>
  </connection>
  <connection id="38" xr16:uid="{2D7774CE-8B06-47D6-B7FC-219280E70010}" keepAlive="1" name="Consulta - Table 0 (132)" description="Conexão com a consulta 'Table 0 (132)' na pasta de trabalho." type="5" refreshedVersion="6" background="1" saveData="1">
    <dbPr connection="Provider=Microsoft.Mashup.OleDb.1;Data Source=$Workbook$;Location=Table 0 (132);Extended Properties=&quot;&quot;" command="SELECT * FROM [Table 0 (132)]"/>
  </connection>
  <connection id="39" xr16:uid="{B1AD4AB9-D741-4C7A-BA83-7072C4A07C4B}" keepAlive="1" name="Consulta - Table 0 (133)" description="Conexão com a consulta 'Table 0 (133)' na pasta de trabalho." type="5" refreshedVersion="6" background="1" saveData="1">
    <dbPr connection="Provider=Microsoft.Mashup.OleDb.1;Data Source=$Workbook$;Location=Table 0 (133);Extended Properties=&quot;&quot;" command="SELECT * FROM [Table 0 (133)]"/>
  </connection>
  <connection id="40" xr16:uid="{5063FE63-44A4-48E9-86D9-1A9830E9081E}" keepAlive="1" name="Consulta - Table 0 (134)" description="Conexão com a consulta 'Table 0 (134)' na pasta de trabalho." type="5" refreshedVersion="6" background="1" saveData="1">
    <dbPr connection="Provider=Microsoft.Mashup.OleDb.1;Data Source=$Workbook$;Location=Table 0 (134);Extended Properties=&quot;&quot;" command="SELECT * FROM [Table 0 (134)]"/>
  </connection>
  <connection id="41" xr16:uid="{DB4DB3BE-C7D1-48AC-837B-260602A682B9}" keepAlive="1" name="Consulta - Table 0 (135)" description="Conexão com a consulta 'Table 0 (135)' na pasta de trabalho." type="5" refreshedVersion="6" background="1" saveData="1">
    <dbPr connection="Provider=Microsoft.Mashup.OleDb.1;Data Source=$Workbook$;Location=&quot;Table 0 (135)&quot;;Extended Properties=&quot;&quot;" command="SELECT * FROM [Table 0 (135)]"/>
  </connection>
  <connection id="42" xr16:uid="{77334065-EEB5-4A6F-9D26-BB42CD357EB7}" keepAlive="1" name="Consulta - Table 0 (136)" description="Conexão com a consulta 'Table 0 (136)' na pasta de trabalho." type="5" refreshedVersion="6" background="1" saveData="1">
    <dbPr connection="Provider=Microsoft.Mashup.OleDb.1;Data Source=$Workbook$;Location=&quot;Table 0 (136)&quot;;Extended Properties=&quot;&quot;" command="SELECT * FROM [Table 0 (136)]"/>
  </connection>
  <connection id="43" xr16:uid="{5D47FE1D-D47A-413F-B30D-9F8C2F508A4A}" keepAlive="1" name="Consulta - Table 0 (137)" description="Conexão com a consulta 'Table 0 (137)' na pasta de trabalho." type="5" refreshedVersion="6" background="1" saveData="1">
    <dbPr connection="Provider=Microsoft.Mashup.OleDb.1;Data Source=$Workbook$;Location=Table 0 (137);Extended Properties=&quot;&quot;" command="SELECT * FROM [Table 0 (137)]"/>
  </connection>
  <connection id="44" xr16:uid="{60B50C66-69BF-4AD9-9F3A-B9B816339567}" keepAlive="1" name="Consulta - Table 0 (138)" description="Conexão com a consulta 'Table 0 (138)' na pasta de trabalho." type="5" refreshedVersion="6" background="1" saveData="1">
    <dbPr connection="Provider=Microsoft.Mashup.OleDb.1;Data Source=$Workbook$;Location=Table 0 (138);Extended Properties=&quot;&quot;" command="SELECT * FROM [Table 0 (138)]"/>
  </connection>
  <connection id="45" xr16:uid="{76024CA9-6339-49C7-AF16-7428692E6D59}" keepAlive="1" name="Consulta - Table 0 (139)" description="Conexão com a consulta 'Table 0 (139)' na pasta de trabalho." type="5" refreshedVersion="6" background="1" saveData="1">
    <dbPr connection="Provider=Microsoft.Mashup.OleDb.1;Data Source=$Workbook$;Location=&quot;Table 0 (139)&quot;;Extended Properties=&quot;&quot;" command="SELECT * FROM [Table 0 (139)]"/>
  </connection>
  <connection id="46" xr16:uid="{684C160B-6334-4130-B700-E8BF26F915BC}" keepAlive="1" name="Consulta - Table 0 (14)" description="Conexão com a consulta 'Table 0 (14)' na pasta de trabalho." type="5" refreshedVersion="6" background="1" saveData="1">
    <dbPr connection="Provider=Microsoft.Mashup.OleDb.1;Data Source=$Workbook$;Location=&quot;Table 0 (14)&quot;;Extended Properties=&quot;&quot;" command="SELECT * FROM [Table 0 (14)]"/>
  </connection>
  <connection id="47" xr16:uid="{5DADFCDA-2C48-4D70-ACC7-0886B6A29693}" keepAlive="1" name="Consulta - Table 0 (140)" description="Conexão com a consulta 'Table 0 (140)' na pasta de trabalho." type="5" refreshedVersion="6" background="1" saveData="1">
    <dbPr connection="Provider=Microsoft.Mashup.OleDb.1;Data Source=$Workbook$;Location=Table 0 (140);Extended Properties=&quot;&quot;" command="SELECT * FROM [Table 0 (140)]"/>
  </connection>
  <connection id="48" xr16:uid="{F8215BF5-8996-4F69-AE0C-86E642271F3E}" keepAlive="1" name="Consulta - Table 0 (141)" description="Conexão com a consulta 'Table 0 (141)' na pasta de trabalho." type="5" refreshedVersion="6" background="1" saveData="1">
    <dbPr connection="Provider=Microsoft.Mashup.OleDb.1;Data Source=$Workbook$;Location=Table 0 (141);Extended Properties=&quot;&quot;" command="SELECT * FROM [Table 0 (141)]"/>
  </connection>
  <connection id="49" xr16:uid="{6EC91F44-0072-45E7-9AA1-83E4F2634237}" keepAlive="1" name="Consulta - Table 0 (142)" description="Conexão com a consulta 'Table 0 (142)' na pasta de trabalho." type="5" refreshedVersion="6" background="1" saveData="1">
    <dbPr connection="Provider=Microsoft.Mashup.OleDb.1;Data Source=$Workbook$;Location=&quot;Table 0 (142)&quot;;Extended Properties=&quot;&quot;" command="SELECT * FROM [Table 0 (142)]"/>
  </connection>
  <connection id="50" xr16:uid="{B8B132BD-D68A-4E18-BFB8-36A1AF194CA2}" keepAlive="1" name="Consulta - Table 0 (143)" description="Conexão com a consulta 'Table 0 (143)' na pasta de trabalho." type="5" refreshedVersion="6" background="1" saveData="1">
    <dbPr connection="Provider=Microsoft.Mashup.OleDb.1;Data Source=$Workbook$;Location=&quot;Table 0 (143)&quot;;Extended Properties=&quot;&quot;" command="SELECT * FROM [Table 0 (143)]"/>
  </connection>
  <connection id="51" xr16:uid="{B51ADDD8-D727-4CE6-95DD-7D5DD61CFB67}" keepAlive="1" name="Consulta - Table 0 (144)" description="Conexão com a consulta 'Table 0 (144)' na pasta de trabalho." type="5" refreshedVersion="6" background="1" saveData="1">
    <dbPr connection="Provider=Microsoft.Mashup.OleDb.1;Data Source=$Workbook$;Location=&quot;Table 0 (144)&quot;;Extended Properties=&quot;&quot;" command="SELECT * FROM [Table 0 (144)]"/>
  </connection>
  <connection id="52" xr16:uid="{5954F781-0361-456B-AE68-1BB26B0CD3C9}" keepAlive="1" name="Consulta - Table 0 (145)" description="Conexão com a consulta 'Table 0 (145)' na pasta de trabalho." type="5" refreshedVersion="6" background="1" saveData="1">
    <dbPr connection="Provider=Microsoft.Mashup.OleDb.1;Data Source=$Workbook$;Location=&quot;Table 0 (145)&quot;;Extended Properties=&quot;&quot;" command="SELECT * FROM [Table 0 (145)]"/>
  </connection>
  <connection id="53" xr16:uid="{2B0CF071-5AC5-4504-989B-4205E5C00849}" keepAlive="1" name="Consulta - Table 0 (146)" description="Conexão com a consulta 'Table 0 (146)' na pasta de trabalho." type="5" refreshedVersion="6" background="1" saveData="1">
    <dbPr connection="Provider=Microsoft.Mashup.OleDb.1;Data Source=$Workbook$;Location=&quot;Table 0 (146)&quot;;Extended Properties=&quot;&quot;" command="SELECT * FROM [Table 0 (146)]"/>
  </connection>
  <connection id="54" xr16:uid="{F5E67D74-F6EF-4940-9B8B-E5F514318481}" keepAlive="1" name="Consulta - Table 0 (147)" description="Conexão com a consulta 'Table 0 (147)' na pasta de trabalho." type="5" refreshedVersion="6" background="1" saveData="1">
    <dbPr connection="Provider=Microsoft.Mashup.OleDb.1;Data Source=$Workbook$;Location=Table 0 (147);Extended Properties=&quot;&quot;" command="SELECT * FROM [Table 0 (147)]"/>
  </connection>
  <connection id="55" xr16:uid="{D958B894-A6AB-413D-B818-71667D026630}" keepAlive="1" name="Consulta - Table 0 (148)" description="Conexão com a consulta 'Table 0 (148)' na pasta de trabalho." type="5" refreshedVersion="6" background="1" saveData="1">
    <dbPr connection="Provider=Microsoft.Mashup.OleDb.1;Data Source=$Workbook$;Location=Table 0 (148);Extended Properties=&quot;&quot;" command="SELECT * FROM [Table 0 (148)]"/>
  </connection>
  <connection id="56" xr16:uid="{574FBB2A-6D91-4530-8313-006101C76426}" keepAlive="1" name="Consulta - Table 0 (149)" description="Conexão com a consulta 'Table 0 (149)' na pasta de trabalho." type="5" refreshedVersion="6" background="1" saveData="1">
    <dbPr connection="Provider=Microsoft.Mashup.OleDb.1;Data Source=$Workbook$;Location=Table 0 (149);Extended Properties=&quot;&quot;" command="SELECT * FROM [Table 0 (149)]"/>
  </connection>
  <connection id="57" xr16:uid="{05DF16EF-59D9-4EB3-B75D-31DA46E4D367}" keepAlive="1" name="Consulta - Table 0 (15)" description="Conexão com a consulta 'Table 0 (15)' na pasta de trabalho." type="5" refreshedVersion="6" background="1" saveData="1">
    <dbPr connection="Provider=Microsoft.Mashup.OleDb.1;Data Source=$Workbook$;Location=&quot;Table 0 (15)&quot;;Extended Properties=&quot;&quot;" command="SELECT * FROM [Table 0 (15)]"/>
  </connection>
  <connection id="58" xr16:uid="{2E42E6B1-385B-49B5-A036-9D5C9C85B164}" keepAlive="1" name="Consulta - Table 0 (150)" description="Conexão com a consulta 'Table 0 (150)' na pasta de trabalho." type="5" refreshedVersion="6" background="1" saveData="1">
    <dbPr connection="Provider=Microsoft.Mashup.OleDb.1;Data Source=$Workbook$;Location=Table 0 (150);Extended Properties=&quot;&quot;" command="SELECT * FROM [Table 0 (150)]"/>
  </connection>
  <connection id="59" xr16:uid="{081BD8A7-7E02-406F-ABEC-FD8E0293BDB4}" keepAlive="1" name="Consulta - Table 0 (151)" description="Conexão com a consulta 'Table 0 (151)' na pasta de trabalho." type="5" refreshedVersion="6" background="1" saveData="1">
    <dbPr connection="Provider=Microsoft.Mashup.OleDb.1;Data Source=$Workbook$;Location=Table 0 (151);Extended Properties=&quot;&quot;" command="SELECT * FROM [Table 0 (151)]"/>
  </connection>
  <connection id="60" xr16:uid="{09E2110B-7B5D-4A73-B3E5-863D06972CF3}" keepAlive="1" name="Consulta - Table 0 (152)" description="Conexão com a consulta 'Table 0 (152)' na pasta de trabalho." type="5" refreshedVersion="6" background="1" saveData="1">
    <dbPr connection="Provider=Microsoft.Mashup.OleDb.1;Data Source=$Workbook$;Location=&quot;Table 0 (152)&quot;;Extended Properties=&quot;&quot;" command="SELECT * FROM [Table 0 (152)]"/>
  </connection>
  <connection id="61" xr16:uid="{96373453-2AB6-46D4-BA17-D5D996A571A3}" keepAlive="1" name="Consulta - Table 0 (153)" description="Conexão com a consulta 'Table 0 (153)' na pasta de trabalho." type="5" refreshedVersion="6" background="1" saveData="1">
    <dbPr connection="Provider=Microsoft.Mashup.OleDb.1;Data Source=$Workbook$;Location=Table 0 (153);Extended Properties=&quot;&quot;" command="SELECT * FROM [Table 0 (153)]"/>
  </connection>
  <connection id="62" xr16:uid="{B44297C7-9530-4E19-AB17-BF3E2F902E4E}" keepAlive="1" name="Consulta - Table 0 (154)" description="Conexão com a consulta 'Table 0 (154)' na pasta de trabalho." type="5" refreshedVersion="6" background="1" saveData="1">
    <dbPr connection="Provider=Microsoft.Mashup.OleDb.1;Data Source=$Workbook$;Location=Table 0 (154);Extended Properties=&quot;&quot;" command="SELECT * FROM [Table 0 (154)]"/>
  </connection>
  <connection id="63" xr16:uid="{6E17193C-4F11-4AEA-A649-D94067A7AAE4}" keepAlive="1" name="Consulta - Table 0 (155)" description="Conexão com a consulta 'Table 0 (155)' na pasta de trabalho." type="5" refreshedVersion="6" background="1" saveData="1">
    <dbPr connection="Provider=Microsoft.Mashup.OleDb.1;Data Source=$Workbook$;Location=Table 0 (155);Extended Properties=&quot;&quot;" command="SELECT * FROM [Table 0 (155)]"/>
  </connection>
  <connection id="64" xr16:uid="{905DC5F3-5B00-457F-AF0F-54A786FC1F74}" keepAlive="1" name="Consulta - Table 0 (156)" description="Conexão com a consulta 'Table 0 (156)' na pasta de trabalho." type="5" refreshedVersion="6" background="1" saveData="1">
    <dbPr connection="Provider=Microsoft.Mashup.OleDb.1;Data Source=$Workbook$;Location=&quot;Table 0 (156)&quot;;Extended Properties=&quot;&quot;" command="SELECT * FROM [Table 0 (156)]"/>
  </connection>
  <connection id="65" xr16:uid="{8117EFDC-255B-44CE-A30F-B70A259321F7}" keepAlive="1" name="Consulta - Table 0 (157)" description="Conexão com a consulta 'Table 0 (157)' na pasta de trabalho." type="5" refreshedVersion="6" background="1" saveData="1">
    <dbPr connection="Provider=Microsoft.Mashup.OleDb.1;Data Source=$Workbook$;Location=&quot;Table 0 (157)&quot;;Extended Properties=&quot;&quot;" command="SELECT * FROM [Table 0 (157)]"/>
  </connection>
  <connection id="66" xr16:uid="{02319011-E5BE-4F24-A253-B123FF6BC8F0}" keepAlive="1" name="Consulta - Table 0 (158)" description="Conexão com a consulta 'Table 0 (158)' na pasta de trabalho." type="5" refreshedVersion="6" background="1" saveData="1">
    <dbPr connection="Provider=Microsoft.Mashup.OleDb.1;Data Source=$Workbook$;Location=&quot;Table 0 (158)&quot;;Extended Properties=&quot;&quot;" command="SELECT * FROM [Table 0 (158)]"/>
  </connection>
  <connection id="67" xr16:uid="{B0EB3BCA-8481-46BC-80C1-53DDCA0843F6}" keepAlive="1" name="Consulta - Table 0 (159)" description="Conexão com a consulta 'Table 0 (159)' na pasta de trabalho." type="5" refreshedVersion="6" background="1" saveData="1">
    <dbPr connection="Provider=Microsoft.Mashup.OleDb.1;Data Source=$Workbook$;Location=Table 0 (159);Extended Properties=&quot;&quot;" command="SELECT * FROM [Table 0 (159)]"/>
  </connection>
  <connection id="68" xr16:uid="{427B1FF0-DD3A-483A-B1CD-AEDE56F459BD}" keepAlive="1" name="Consulta - Table 0 (16)" description="Conexão com a consulta 'Table 0 (16)' na pasta de trabalho." type="5" refreshedVersion="6" background="1" saveData="1">
    <dbPr connection="Provider=Microsoft.Mashup.OleDb.1;Data Source=$Workbook$;Location=Table 0 (16);Extended Properties=&quot;&quot;" command="SELECT * FROM [Table 0 (16)]"/>
  </connection>
  <connection id="69" xr16:uid="{83DB82AB-0D2D-4897-946C-1FF593AAF496}" keepAlive="1" name="Consulta - Table 0 (160)" description="Conexão com a consulta 'Table 0 (160)' na pasta de trabalho." type="5" refreshedVersion="6" background="1" saveData="1">
    <dbPr connection="Provider=Microsoft.Mashup.OleDb.1;Data Source=$Workbook$;Location=Table 0 (160);Extended Properties=&quot;&quot;" command="SELECT * FROM [Table 0 (160)]"/>
  </connection>
  <connection id="70" xr16:uid="{F5BB537E-A7FD-4D7B-966F-D7EA96DEDE0A}" keepAlive="1" name="Consulta - Table 0 (161)" description="Conexão com a consulta 'Table 0 (161)' na pasta de trabalho." type="5" refreshedVersion="6" background="1" saveData="1">
    <dbPr connection="Provider=Microsoft.Mashup.OleDb.1;Data Source=$Workbook$;Location=Table 0 (161);Extended Properties=&quot;&quot;" command="SELECT * FROM [Table 0 (161)]"/>
  </connection>
  <connection id="71" xr16:uid="{E19996BE-B639-42B2-A49C-7CAC98BC02AE}" keepAlive="1" name="Consulta - Table 0 (162)" description="Conexão com a consulta 'Table 0 (162)' na pasta de trabalho." type="5" refreshedVersion="6" background="1" saveData="1">
    <dbPr connection="Provider=Microsoft.Mashup.OleDb.1;Data Source=$Workbook$;Location=&quot;Table 0 (162)&quot;;Extended Properties=&quot;&quot;" command="SELECT * FROM [Table 0 (162)]"/>
  </connection>
  <connection id="72" xr16:uid="{FF008337-0D4D-4F07-9651-9F9422EE30E3}" keepAlive="1" name="Consulta - Table 0 (163)" description="Conexão com a consulta 'Table 0 (163)' na pasta de trabalho." type="5" refreshedVersion="6" background="1" saveData="1">
    <dbPr connection="Provider=Microsoft.Mashup.OleDb.1;Data Source=$Workbook$;Location=Table 0 (163);Extended Properties=&quot;&quot;" command="SELECT * FROM [Table 0 (163)]"/>
  </connection>
  <connection id="73" xr16:uid="{7DB6A9A3-7F6C-4561-8253-1DE8D5191E2B}" keepAlive="1" name="Consulta - Table 0 (164)" description="Conexão com a consulta 'Table 0 (164)' na pasta de trabalho." type="5" refreshedVersion="6" background="1" saveData="1">
    <dbPr connection="Provider=Microsoft.Mashup.OleDb.1;Data Source=$Workbook$;Location=&quot;Table 0 (164)&quot;;Extended Properties=&quot;&quot;" command="SELECT * FROM [Table 0 (164)]"/>
  </connection>
  <connection id="74" xr16:uid="{06BA5884-8F36-47AE-8A95-D5102D73BF54}" keepAlive="1" name="Consulta - Table 0 (165)" description="Conexão com a consulta 'Table 0 (165)' na pasta de trabalho." type="5" refreshedVersion="6" background="1" saveData="1">
    <dbPr connection="Provider=Microsoft.Mashup.OleDb.1;Data Source=$Workbook$;Location=Table 0 (165);Extended Properties=&quot;&quot;" command="SELECT * FROM [Table 0 (165)]"/>
  </connection>
  <connection id="75" xr16:uid="{8BC3E21C-450D-466C-B0B1-07ABFBE24A3E}" keepAlive="1" name="Consulta - Table 0 (166)" description="Conexão com a consulta 'Table 0 (166)' na pasta de trabalho." type="5" refreshedVersion="6" background="1" saveData="1">
    <dbPr connection="Provider=Microsoft.Mashup.OleDb.1;Data Source=$Workbook$;Location=&quot;Table 0 (166)&quot;;Extended Properties=&quot;&quot;" command="SELECT * FROM [Table 0 (166)]"/>
  </connection>
  <connection id="76" xr16:uid="{F18047EF-B1E8-4C49-A577-4FB632211356}" keepAlive="1" name="Consulta - Table 0 (167)" description="Conexão com a consulta 'Table 0 (167)' na pasta de trabalho." type="5" refreshedVersion="6" background="1" saveData="1">
    <dbPr connection="Provider=Microsoft.Mashup.OleDb.1;Data Source=$Workbook$;Location=Table 0 (167);Extended Properties=&quot;&quot;" command="SELECT * FROM [Table 0 (167)]"/>
  </connection>
  <connection id="77" xr16:uid="{1468A7D3-BBF9-494A-A343-98C58BB02002}" keepAlive="1" name="Consulta - Table 0 (168)" description="Conexão com a consulta 'Table 0 (168)' na pasta de trabalho." type="5" refreshedVersion="6" background="1" saveData="1">
    <dbPr connection="Provider=Microsoft.Mashup.OleDb.1;Data Source=$Workbook$;Location=&quot;Table 0 (168)&quot;;Extended Properties=&quot;&quot;" command="SELECT * FROM [Table 0 (168)]"/>
  </connection>
  <connection id="78" xr16:uid="{88A71047-B0CA-4AD4-86DD-1F0A35FD587C}" keepAlive="1" name="Consulta - Table 0 (169)" description="Conexão com a consulta 'Table 0 (169)' na pasta de trabalho." type="5" refreshedVersion="6" background="1" saveData="1">
    <dbPr connection="Provider=Microsoft.Mashup.OleDb.1;Data Source=$Workbook$;Location=&quot;Table 0 (169)&quot;;Extended Properties=&quot;&quot;" command="SELECT * FROM [Table 0 (169)]"/>
  </connection>
  <connection id="79" xr16:uid="{C2E6FAC8-B62E-4608-A0B4-608887554103}" keepAlive="1" name="Consulta - Table 0 (17)" description="Conexão com a consulta 'Table 0 (17)' na pasta de trabalho." type="5" refreshedVersion="6" background="1" saveData="1">
    <dbPr connection="Provider=Microsoft.Mashup.OleDb.1;Data Source=$Workbook$;Location=Table 0 (17);Extended Properties=&quot;&quot;" command="SELECT * FROM [Table 0 (17)]"/>
  </connection>
  <connection id="80" xr16:uid="{3A994A5F-83E3-41A3-8F14-AEFD4155B7EE}" keepAlive="1" name="Consulta - Table 0 (170)" description="Conexão com a consulta 'Table 0 (170)' na pasta de trabalho." type="5" refreshedVersion="6" background="1" saveData="1">
    <dbPr connection="Provider=Microsoft.Mashup.OleDb.1;Data Source=$Workbook$;Location=&quot;Table 0 (170)&quot;;Extended Properties=&quot;&quot;" command="SELECT * FROM [Table 0 (170)]"/>
  </connection>
  <connection id="81" xr16:uid="{0BDCEC2F-1EE5-47C3-A9B8-B1574EA603B4}" keepAlive="1" name="Consulta - Table 0 (171)" description="Conexão com a consulta 'Table 0 (171)' na pasta de trabalho." type="5" refreshedVersion="6" background="1" saveData="1">
    <dbPr connection="Provider=Microsoft.Mashup.OleDb.1;Data Source=$Workbook$;Location=Table 0 (171);Extended Properties=&quot;&quot;" command="SELECT * FROM [Table 0 (171)]"/>
  </connection>
  <connection id="82" xr16:uid="{3FDDD7A7-7D93-4802-AD4C-5A6CADD2002C}" keepAlive="1" name="Consulta - Table 0 (172)" description="Conexão com a consulta 'Table 0 (172)' na pasta de trabalho." type="5" refreshedVersion="6" background="1" saveData="1">
    <dbPr connection="Provider=Microsoft.Mashup.OleDb.1;Data Source=$Workbook$;Location=Table 0 (172);Extended Properties=&quot;&quot;" command="SELECT * FROM [Table 0 (172)]"/>
  </connection>
  <connection id="83" xr16:uid="{62221F84-E842-4D0B-BD12-B21726B80511}" keepAlive="1" name="Consulta - Table 0 (173)" description="Conexão com a consulta 'Table 0 (173)' na pasta de trabalho." type="5" refreshedVersion="6" background="1" saveData="1">
    <dbPr connection="Provider=Microsoft.Mashup.OleDb.1;Data Source=$Workbook$;Location=Table 0 (173);Extended Properties=&quot;&quot;" command="SELECT * FROM [Table 0 (173)]"/>
  </connection>
  <connection id="84" xr16:uid="{462831F4-167E-45AE-A703-4B025E24ACBB}" keepAlive="1" name="Consulta - Table 0 (174)" description="Conexão com a consulta 'Table 0 (174)' na pasta de trabalho." type="5" refreshedVersion="6" background="1" saveData="1">
    <dbPr connection="Provider=Microsoft.Mashup.OleDb.1;Data Source=$Workbook$;Location=&quot;Table 0 (174)&quot;;Extended Properties=&quot;&quot;" command="SELECT * FROM [Table 0 (174)]"/>
  </connection>
  <connection id="85" xr16:uid="{3E3AEDEF-8AC6-4DF8-8213-AD14FB198936}" keepAlive="1" name="Consulta - Table 0 (175)" description="Conexão com a consulta 'Table 0 (175)' na pasta de trabalho." type="5" refreshedVersion="6" background="1" saveData="1">
    <dbPr connection="Provider=Microsoft.Mashup.OleDb.1;Data Source=$Workbook$;Location=Table 0 (175);Extended Properties=&quot;&quot;" command="SELECT * FROM [Table 0 (175)]"/>
  </connection>
  <connection id="86" xr16:uid="{0FD376F4-716D-45FC-9E72-DF7F30FB910C}" keepAlive="1" name="Consulta - Table 0 (176)" description="Conexão com a consulta 'Table 0 (176)' na pasta de trabalho." type="5" refreshedVersion="6" background="1" saveData="1">
    <dbPr connection="Provider=Microsoft.Mashup.OleDb.1;Data Source=$Workbook$;Location=&quot;Table 0 (176)&quot;;Extended Properties=&quot;&quot;" command="SELECT * FROM [Table 0 (176)]"/>
  </connection>
  <connection id="87" xr16:uid="{0516E693-E912-427F-85D1-B25B6ED77934}" keepAlive="1" name="Consulta - Table 0 (177)" description="Conexão com a consulta 'Table 0 (177)' na pasta de trabalho." type="5" refreshedVersion="6" background="1" saveData="1">
    <dbPr connection="Provider=Microsoft.Mashup.OleDb.1;Data Source=$Workbook$;Location=Table 0 (177);Extended Properties=&quot;&quot;" command="SELECT * FROM [Table 0 (177)]"/>
  </connection>
  <connection id="88" xr16:uid="{5D4B4F53-9F0F-4598-84E3-708BBFCE2D93}" keepAlive="1" name="Consulta - Table 0 (18)" description="Conexão com a consulta 'Table 0 (18)' na pasta de trabalho." type="5" refreshedVersion="6" background="1" saveData="1">
    <dbPr connection="Provider=Microsoft.Mashup.OleDb.1;Data Source=$Workbook$;Location=&quot;Table 0 (18)&quot;;Extended Properties=&quot;&quot;" command="SELECT * FROM [Table 0 (18)]"/>
  </connection>
  <connection id="89" xr16:uid="{C4021F00-84C2-4566-8AE5-D0BF396E500B}" keepAlive="1" name="Consulta - Table 0 (19)" description="Conexão com a consulta 'Table 0 (19)' na pasta de trabalho." type="5" refreshedVersion="6" background="1" saveData="1">
    <dbPr connection="Provider=Microsoft.Mashup.OleDb.1;Data Source=$Workbook$;Location=Table 0 (19);Extended Properties=&quot;&quot;" command="SELECT * FROM [Table 0 (19)]"/>
  </connection>
  <connection id="90" xr16:uid="{996D37C6-210B-4BAA-ACF3-3B260B78A94F}" keepAlive="1" name="Consulta - Table 0 (2)" description="Conexão com a consulta 'Table 0 (2)' na pasta de trabalho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91" xr16:uid="{9B6FC755-7FE2-4C7B-A35C-0F06DB934777}" keepAlive="1" name="Consulta - Table 0 (20)" description="Conexão com a consulta 'Table 0 (20)' na pasta de trabalho." type="5" refreshedVersion="6" background="1" saveData="1">
    <dbPr connection="Provider=Microsoft.Mashup.OleDb.1;Data Source=$Workbook$;Location=&quot;Table 0 (20)&quot;;Extended Properties=&quot;&quot;" command="SELECT * FROM [Table 0 (20)]"/>
  </connection>
  <connection id="92" xr16:uid="{9E67E27F-134C-4781-BEEE-BA3FF0ADD22B}" keepAlive="1" name="Consulta - Table 0 (21)" description="Conexão com a consulta 'Table 0 (21)' na pasta de trabalho." type="5" refreshedVersion="6" background="1" saveData="1">
    <dbPr connection="Provider=Microsoft.Mashup.OleDb.1;Data Source=$Workbook$;Location=Table 0 (21);Extended Properties=&quot;&quot;" command="SELECT * FROM [Table 0 (21)]"/>
  </connection>
  <connection id="93" xr16:uid="{B27536D6-4522-48B5-B9FB-8ED102C4B061}" keepAlive="1" name="Consulta - Table 0 (22)" description="Conexão com a consulta 'Table 0 (22)' na pasta de trabalho." type="5" refreshedVersion="6" background="1" saveData="1">
    <dbPr connection="Provider=Microsoft.Mashup.OleDb.1;Data Source=$Workbook$;Location=&quot;Table 0 (22)&quot;;Extended Properties=&quot;&quot;" command="SELECT * FROM [Table 0 (22)]"/>
  </connection>
  <connection id="94" xr16:uid="{0983768E-C5FC-4738-BC04-B025AF697607}" keepAlive="1" name="Consulta - Table 0 (23)" description="Conexão com a consulta 'Table 0 (23)' na pasta de trabalho." type="5" refreshedVersion="6" background="1" saveData="1">
    <dbPr connection="Provider=Microsoft.Mashup.OleDb.1;Data Source=$Workbook$;Location=Table 0 (23);Extended Properties=&quot;&quot;" command="SELECT * FROM [Table 0 (23)]"/>
  </connection>
  <connection id="95" xr16:uid="{53A08818-B72F-423A-ACE9-54D48C52CDF7}" keepAlive="1" name="Consulta - Table 0 (24)" description="Conexão com a consulta 'Table 0 (24)' na pasta de trabalho." type="5" refreshedVersion="6" background="1" saveData="1">
    <dbPr connection="Provider=Microsoft.Mashup.OleDb.1;Data Source=$Workbook$;Location=&quot;Table 0 (24)&quot;;Extended Properties=&quot;&quot;" command="SELECT * FROM [Table 0 (24)]"/>
  </connection>
  <connection id="96" xr16:uid="{2457466F-41FB-496B-A47A-E17930DA1C17}" keepAlive="1" name="Consulta - Table 0 (25)" description="Conexão com a consulta 'Table 0 (25)' na pasta de trabalho." type="5" refreshedVersion="6" background="1" saveData="1">
    <dbPr connection="Provider=Microsoft.Mashup.OleDb.1;Data Source=$Workbook$;Location=Table 0 (25);Extended Properties=&quot;&quot;" command="SELECT * FROM [Table 0 (25)]"/>
  </connection>
  <connection id="97" xr16:uid="{0EA38DAE-141A-400F-91AF-A8632B690655}" keepAlive="1" name="Consulta - Table 0 (26)" description="Conexão com a consulta 'Table 0 (26)' na pasta de trabalho." type="5" refreshedVersion="6" background="1" saveData="1">
    <dbPr connection="Provider=Microsoft.Mashup.OleDb.1;Data Source=$Workbook$;Location=&quot;Table 0 (26)&quot;;Extended Properties=&quot;&quot;" command="SELECT * FROM [Table 0 (26)]"/>
  </connection>
  <connection id="98" xr16:uid="{4AA11CFC-8EAA-43EA-AFE9-47FA6A94EBE7}" keepAlive="1" name="Consulta - Table 0 (27)" description="Conexão com a consulta 'Table 0 (27)' na pasta de trabalho." type="5" refreshedVersion="6" background="1" saveData="1">
    <dbPr connection="Provider=Microsoft.Mashup.OleDb.1;Data Source=$Workbook$;Location=Table 0 (27);Extended Properties=&quot;&quot;" command="SELECT * FROM [Table 0 (27)]"/>
  </connection>
  <connection id="99" xr16:uid="{BC038805-0429-44D0-85D0-7A3530ED3EFB}" keepAlive="1" name="Consulta - Table 0 (28)" description="Conexão com a consulta 'Table 0 (28)' na pasta de trabalho." type="5" refreshedVersion="6" background="1" saveData="1">
    <dbPr connection="Provider=Microsoft.Mashup.OleDb.1;Data Source=$Workbook$;Location=&quot;Table 0 (28)&quot;;Extended Properties=&quot;&quot;" command="SELECT * FROM [Table 0 (28)]"/>
  </connection>
  <connection id="100" xr16:uid="{C0FDF229-5896-4E76-BA08-FE5E3B16F059}" keepAlive="1" name="Consulta - Table 0 (29)" description="Conexão com a consulta 'Table 0 (29)' na pasta de trabalho." type="5" refreshedVersion="6" background="1" saveData="1">
    <dbPr connection="Provider=Microsoft.Mashup.OleDb.1;Data Source=$Workbook$;Location=Table 0 (29);Extended Properties=&quot;&quot;" command="SELECT * FROM [Table 0 (29)]"/>
  </connection>
  <connection id="101" xr16:uid="{D0FDA6B9-D93C-4691-BA28-5A534DD0F3E9}" keepAlive="1" name="Consulta - Table 0 (3)" description="Conexão com a consulta 'Table 0 (3)' na pasta de trabalho." type="5" refreshedVersion="6" background="1" saveData="1">
    <dbPr connection="Provider=Microsoft.Mashup.OleDb.1;Data Source=$Workbook$;Location=Table 0 (3);Extended Properties=&quot;&quot;" command="SELECT * FROM [Table 0 (3)]"/>
  </connection>
  <connection id="102" xr16:uid="{BFAA7666-5CA6-4E7C-A236-5EEC562D2AEE}" keepAlive="1" name="Consulta - Table 0 (30)" description="Conexão com a consulta 'Table 0 (30)' na pasta de trabalho." type="5" refreshedVersion="6" background="1" saveData="1">
    <dbPr connection="Provider=Microsoft.Mashup.OleDb.1;Data Source=$Workbook$;Location=&quot;Table 0 (30)&quot;;Extended Properties=&quot;&quot;" command="SELECT * FROM [Table 0 (30)]"/>
  </connection>
  <connection id="103" xr16:uid="{18BD6B33-6223-405B-8D20-D3DA423B5F76}" keepAlive="1" name="Consulta - Table 0 (31)" description="Conexão com a consulta 'Table 0 (31)' na pasta de trabalho." type="5" refreshedVersion="6" background="1" saveData="1">
    <dbPr connection="Provider=Microsoft.Mashup.OleDb.1;Data Source=$Workbook$;Location=Table 0 (31);Extended Properties=&quot;&quot;" command="SELECT * FROM [Table 0 (31)]"/>
  </connection>
  <connection id="104" xr16:uid="{A2D52FF8-7D98-4EF5-B9CA-C1518BF36DCF}" keepAlive="1" name="Consulta - Table 0 (32)" description="Conexão com a consulta 'Table 0 (32)' na pasta de trabalho." type="5" refreshedVersion="6" background="1" saveData="1">
    <dbPr connection="Provider=Microsoft.Mashup.OleDb.1;Data Source=$Workbook$;Location=&quot;Table 0 (32)&quot;;Extended Properties=&quot;&quot;" command="SELECT * FROM [Table 0 (32)]"/>
  </connection>
  <connection id="105" xr16:uid="{919E7DB7-CDA5-4BA8-8506-9F0B62B9AB93}" keepAlive="1" name="Consulta - Table 0 (33)" description="Conexão com a consulta 'Table 0 (33)' na pasta de trabalho." type="5" refreshedVersion="6" background="1" saveData="1">
    <dbPr connection="Provider=Microsoft.Mashup.OleDb.1;Data Source=$Workbook$;Location=Table 0 (33);Extended Properties=&quot;&quot;" command="SELECT * FROM [Table 0 (33)]"/>
  </connection>
  <connection id="106" xr16:uid="{81D704DA-955A-4B40-83EF-0542CCCEF342}" keepAlive="1" name="Consulta - Table 0 (34)" description="Conexão com a consulta 'Table 0 (34)' na pasta de trabalho." type="5" refreshedVersion="6" background="1" saveData="1">
    <dbPr connection="Provider=Microsoft.Mashup.OleDb.1;Data Source=$Workbook$;Location=&quot;Table 0 (34)&quot;;Extended Properties=&quot;&quot;" command="SELECT * FROM [Table 0 (34)]"/>
  </connection>
  <connection id="107" xr16:uid="{B919B259-7ED4-4076-A128-F2A353344EBA}" keepAlive="1" name="Consulta - Table 0 (35)" description="Conexão com a consulta 'Table 0 (35)' na pasta de trabalho." type="5" refreshedVersion="6" background="1" saveData="1">
    <dbPr connection="Provider=Microsoft.Mashup.OleDb.1;Data Source=$Workbook$;Location=Table 0 (35);Extended Properties=&quot;&quot;" command="SELECT * FROM [Table 0 (35)]"/>
  </connection>
  <connection id="108" xr16:uid="{8D6611CE-241A-4933-98CF-F639328BC6CA}" keepAlive="1" name="Consulta - Table 0 (36)" description="Conexão com a consulta 'Table 0 (36)' na pasta de trabalho." type="5" refreshedVersion="6" background="1" saveData="1">
    <dbPr connection="Provider=Microsoft.Mashup.OleDb.1;Data Source=$Workbook$;Location=&quot;Table 0 (36)&quot;;Extended Properties=&quot;&quot;" command="SELECT * FROM [Table 0 (36)]"/>
  </connection>
  <connection id="109" xr16:uid="{48C91F9A-ACC7-4488-B8D5-0333B33E5CE8}" keepAlive="1" name="Consulta - Table 0 (37)" description="Conexão com a consulta 'Table 0 (37)' na pasta de trabalho." type="5" refreshedVersion="6" background="1" saveData="1">
    <dbPr connection="Provider=Microsoft.Mashup.OleDb.1;Data Source=$Workbook$;Location=Table 0 (37);Extended Properties=&quot;&quot;" command="SELECT * FROM [Table 0 (37)]"/>
  </connection>
  <connection id="110" xr16:uid="{86F896AD-F3B4-49A4-B8BB-B14B2161B7AE}" keepAlive="1" name="Consulta - Table 0 (38)" description="Conexão com a consulta 'Table 0 (38)' na pasta de trabalho." type="5" refreshedVersion="6" background="1" saveData="1">
    <dbPr connection="Provider=Microsoft.Mashup.OleDb.1;Data Source=$Workbook$;Location=&quot;Table 0 (38)&quot;;Extended Properties=&quot;&quot;" command="SELECT * FROM [Table 0 (38)]"/>
  </connection>
  <connection id="111" xr16:uid="{AA621A7A-3E03-4D91-86F0-C26B6F1D0CDB}" keepAlive="1" name="Consulta - Table 0 (39)" description="Conexão com a consulta 'Table 0 (39)' na pasta de trabalho." type="5" refreshedVersion="6" background="1" saveData="1">
    <dbPr connection="Provider=Microsoft.Mashup.OleDb.1;Data Source=$Workbook$;Location=Table 0 (39);Extended Properties=&quot;&quot;" command="SELECT * FROM [Table 0 (39)]"/>
  </connection>
  <connection id="112" xr16:uid="{C8326920-BEAE-45DD-B6A5-190140047EDC}" keepAlive="1" name="Consulta - Table 0 (4)" description="Conexão com a consulta 'Table 0 (4)' na pasta de trabalho." type="5" refreshedVersion="6" background="1" saveData="1">
    <dbPr connection="Provider=Microsoft.Mashup.OleDb.1;Data Source=$Workbook$;Location=&quot;Table 0 (4)&quot;;Extended Properties=&quot;&quot;" command="SELECT * FROM [Table 0 (4)]"/>
  </connection>
  <connection id="113" xr16:uid="{511569CF-5775-4AD7-B1C3-8A34FC110992}" keepAlive="1" name="Consulta - Table 0 (40)" description="Conexão com a consulta 'Table 0 (40)' na pasta de trabalho." type="5" refreshedVersion="6" background="1" saveData="1">
    <dbPr connection="Provider=Microsoft.Mashup.OleDb.1;Data Source=$Workbook$;Location=&quot;Table 0 (40)&quot;;Extended Properties=&quot;&quot;" command="SELECT * FROM [Table 0 (40)]"/>
  </connection>
  <connection id="114" xr16:uid="{3B99F050-694A-4827-A38C-50A10DC3BD8E}" keepAlive="1" name="Consulta - Table 0 (41)" description="Conexão com a consulta 'Table 0 (41)' na pasta de trabalho." type="5" refreshedVersion="6" background="1" saveData="1">
    <dbPr connection="Provider=Microsoft.Mashup.OleDb.1;Data Source=$Workbook$;Location=Table 0 (41);Extended Properties=&quot;&quot;" command="SELECT * FROM [Table 0 (41)]"/>
  </connection>
  <connection id="115" xr16:uid="{ED824F1F-E56E-4267-AB15-B69B7A47D2F9}" keepAlive="1" name="Consulta - Table 0 (42)" description="Conexão com a consulta 'Table 0 (42)' na pasta de trabalho." type="5" refreshedVersion="6" background="1" saveData="1">
    <dbPr connection="Provider=Microsoft.Mashup.OleDb.1;Data Source=$Workbook$;Location=&quot;Table 0 (42)&quot;;Extended Properties=&quot;&quot;" command="SELECT * FROM [Table 0 (42)]"/>
  </connection>
  <connection id="116" xr16:uid="{7815DC00-2932-4CA8-A195-DCB8B7D88EE9}" keepAlive="1" name="Consulta - Table 0 (43)" description="Conexão com a consulta 'Table 0 (43)' na pasta de trabalho." type="5" refreshedVersion="6" background="1" saveData="1">
    <dbPr connection="Provider=Microsoft.Mashup.OleDb.1;Data Source=$Workbook$;Location=Table 0 (43);Extended Properties=&quot;&quot;" command="SELECT * FROM [Table 0 (43)]"/>
  </connection>
  <connection id="117" xr16:uid="{1F93A738-33E1-4842-85F9-EC6842A6782B}" keepAlive="1" name="Consulta - Table 0 (44)" description="Conexão com a consulta 'Table 0 (44)' na pasta de trabalho." type="5" refreshedVersion="6" background="1" saveData="1">
    <dbPr connection="Provider=Microsoft.Mashup.OleDb.1;Data Source=$Workbook$;Location=&quot;Table 0 (44)&quot;;Extended Properties=&quot;&quot;" command="SELECT * FROM [Table 0 (44)]"/>
  </connection>
  <connection id="118" xr16:uid="{B180654B-B402-42B0-9DBC-A15198529DF3}" keepAlive="1" name="Consulta - Table 0 (45)" description="Conexão com a consulta 'Table 0 (45)' na pasta de trabalho." type="5" refreshedVersion="6" background="1" saveData="1">
    <dbPr connection="Provider=Microsoft.Mashup.OleDb.1;Data Source=$Workbook$;Location=Table 0 (45);Extended Properties=&quot;&quot;" command="SELECT * FROM [Table 0 (45)]"/>
  </connection>
  <connection id="119" xr16:uid="{87CFE32E-9657-4713-9D8B-1327FBD0FFFC}" keepAlive="1" name="Consulta - Table 0 (46)" description="Conexão com a consulta 'Table 0 (46)' na pasta de trabalho." type="5" refreshedVersion="6" background="1" saveData="1">
    <dbPr connection="Provider=Microsoft.Mashup.OleDb.1;Data Source=$Workbook$;Location=&quot;Table 0 (46)&quot;;Extended Properties=&quot;&quot;" command="SELECT * FROM [Table 0 (46)]"/>
  </connection>
  <connection id="120" xr16:uid="{A856F4BC-68EB-4271-BE5A-C662842B4216}" keepAlive="1" name="Consulta - Table 0 (47)" description="Conexão com a consulta 'Table 0 (47)' na pasta de trabalho." type="5" refreshedVersion="6" background="1" saveData="1">
    <dbPr connection="Provider=Microsoft.Mashup.OleDb.1;Data Source=$Workbook$;Location=&quot;Table 0 (47)&quot;;Extended Properties=&quot;&quot;" command="SELECT * FROM [Table 0 (47)]"/>
  </connection>
  <connection id="121" xr16:uid="{2B9BADFD-7730-43E2-BADF-41B53CFE3059}" keepAlive="1" name="Consulta - Table 0 (48)" description="Conexão com a consulta 'Table 0 (48)' na pasta de trabalho." type="5" refreshedVersion="6" background="1" saveData="1">
    <dbPr connection="Provider=Microsoft.Mashup.OleDb.1;Data Source=$Workbook$;Location=Table 0 (48);Extended Properties=&quot;&quot;" command="SELECT * FROM [Table 0 (48)]"/>
  </connection>
  <connection id="122" xr16:uid="{6CF02C66-734B-45CE-97DC-8B77BBA2BCEA}" keepAlive="1" name="Consulta - Table 0 (49)" description="Conexão com a consulta 'Table 0 (49)' na pasta de trabalho." type="5" refreshedVersion="6" background="1" saveData="1">
    <dbPr connection="Provider=Microsoft.Mashup.OleDb.1;Data Source=$Workbook$;Location=Table 0 (49);Extended Properties=&quot;&quot;" command="SELECT * FROM [Table 0 (49)]"/>
  </connection>
  <connection id="123" xr16:uid="{7C92CD76-0AA4-4E2E-A95F-EB293670DFCF}" keepAlive="1" name="Consulta - Table 0 (5)" description="Conexão com a consulta 'Table 0 (5)' na pasta de trabalho." type="5" refreshedVersion="6" background="1" saveData="1">
    <dbPr connection="Provider=Microsoft.Mashup.OleDb.1;Data Source=$Workbook$;Location=Table 0 (5);Extended Properties=&quot;&quot;" command="SELECT * FROM [Table 0 (5)]"/>
  </connection>
  <connection id="124" xr16:uid="{BABA272F-7779-40B5-8A4F-F5294BC73FB8}" keepAlive="1" name="Consulta - Table 0 (50)" description="Conexão com a consulta 'Table 0 (50)' na pasta de trabalho." type="5" refreshedVersion="6" background="1" saveData="1">
    <dbPr connection="Provider=Microsoft.Mashup.OleDb.1;Data Source=$Workbook$;Location=&quot;Table 0 (50)&quot;;Extended Properties=&quot;&quot;" command="SELECT * FROM [Table 0 (50)]"/>
  </connection>
  <connection id="125" xr16:uid="{3BB492C0-997D-4323-A5BF-F5CB6D090E87}" keepAlive="1" name="Consulta - Table 0 (51)" description="Conexão com a consulta 'Table 0 (51)' na pasta de trabalho." type="5" refreshedVersion="6" background="1" saveData="1">
    <dbPr connection="Provider=Microsoft.Mashup.OleDb.1;Data Source=$Workbook$;Location=Table 0 (51);Extended Properties=&quot;&quot;" command="SELECT * FROM [Table 0 (51)]"/>
  </connection>
  <connection id="126" xr16:uid="{1ED309AF-1D28-45AA-8129-2503A120218F}" keepAlive="1" name="Consulta - Table 0 (52)" description="Conexão com a consulta 'Table 0 (52)' na pasta de trabalho." type="5" refreshedVersion="6" background="1" saveData="1">
    <dbPr connection="Provider=Microsoft.Mashup.OleDb.1;Data Source=$Workbook$;Location=&quot;Table 0 (52)&quot;;Extended Properties=&quot;&quot;" command="SELECT * FROM [Table 0 (52)]"/>
  </connection>
  <connection id="127" xr16:uid="{C8221A62-94A9-4390-B9F1-624868CAFCBC}" keepAlive="1" name="Consulta - Table 0 (53)" description="Conexão com a consulta 'Table 0 (53)' na pasta de trabalho." type="5" refreshedVersion="6" background="1" saveData="1">
    <dbPr connection="Provider=Microsoft.Mashup.OleDb.1;Data Source=$Workbook$;Location=Table 0 (53);Extended Properties=&quot;&quot;" command="SELECT * FROM [Table 0 (53)]"/>
  </connection>
  <connection id="128" xr16:uid="{B6E143AB-0DBF-4B32-86AF-7934E6739BB5}" keepAlive="1" name="Consulta - Table 0 (54)" description="Conexão com a consulta 'Table 0 (54)' na pasta de trabalho." type="5" refreshedVersion="6" background="1" saveData="1">
    <dbPr connection="Provider=Microsoft.Mashup.OleDb.1;Data Source=$Workbook$;Location=&quot;Table 0 (54)&quot;;Extended Properties=&quot;&quot;" command="SELECT * FROM [Table 0 (54)]"/>
  </connection>
  <connection id="129" xr16:uid="{AE8BBB50-FA96-450E-A36F-0F13E834397F}" keepAlive="1" name="Consulta - Table 0 (55)" description="Conexão com a consulta 'Table 0 (55)' na pasta de trabalho." type="5" refreshedVersion="6" background="1" saveData="1">
    <dbPr connection="Provider=Microsoft.Mashup.OleDb.1;Data Source=$Workbook$;Location=Table 0 (55);Extended Properties=&quot;&quot;" command="SELECT * FROM [Table 0 (55)]"/>
  </connection>
  <connection id="130" xr16:uid="{408D29D9-7C8E-40E6-A073-6031678CECBF}" keepAlive="1" name="Consulta - Table 0 (56)" description="Conexão com a consulta 'Table 0 (56)' na pasta de trabalho." type="5" refreshedVersion="6" background="1" saveData="1">
    <dbPr connection="Provider=Microsoft.Mashup.OleDb.1;Data Source=$Workbook$;Location=&quot;Table 0 (56)&quot;;Extended Properties=&quot;&quot;" command="SELECT * FROM [Table 0 (56)]"/>
  </connection>
  <connection id="131" xr16:uid="{78427026-E206-4B7D-A590-3A5A77DEE0F1}" keepAlive="1" name="Consulta - Table 0 (57)" description="Conexão com a consulta 'Table 0 (57)' na pasta de trabalho." type="5" refreshedVersion="6" background="1" saveData="1">
    <dbPr connection="Provider=Microsoft.Mashup.OleDb.1;Data Source=$Workbook$;Location=Table 0 (57);Extended Properties=&quot;&quot;" command="SELECT * FROM [Table 0 (57)]"/>
  </connection>
  <connection id="132" xr16:uid="{B9C48A67-E21A-44A6-BA42-200A96FE483D}" keepAlive="1" name="Consulta - Table 0 (58)" description="Conexão com a consulta 'Table 0 (58)' na pasta de trabalho." type="5" refreshedVersion="6" background="1" saveData="1">
    <dbPr connection="Provider=Microsoft.Mashup.OleDb.1;Data Source=$Workbook$;Location=Table 0 (58);Extended Properties=&quot;&quot;" command="SELECT * FROM [Table 0 (58)]"/>
  </connection>
  <connection id="133" xr16:uid="{6342B405-1A96-4458-8FBF-B0805F3E0F45}" keepAlive="1" name="Consulta - Table 0 (59)" description="Conexão com a consulta 'Table 0 (59)' na pasta de trabalho." type="5" refreshedVersion="6" background="1" saveData="1">
    <dbPr connection="Provider=Microsoft.Mashup.OleDb.1;Data Source=$Workbook$;Location=&quot;Table 0 (59)&quot;;Extended Properties=&quot;&quot;" command="SELECT * FROM [Table 0 (59)]"/>
  </connection>
  <connection id="134" xr16:uid="{8FCBC3C7-7E9D-4008-9B1A-7557F653250A}" keepAlive="1" name="Consulta - Table 0 (6)" description="Conexão com a consulta 'Table 0 (6)' na pasta de trabalho." type="5" refreshedVersion="6" background="1" saveData="1">
    <dbPr connection="Provider=Microsoft.Mashup.OleDb.1;Data Source=$Workbook$;Location=&quot;Table 0 (6)&quot;;Extended Properties=&quot;&quot;" command="SELECT * FROM [Table 0 (6)]"/>
  </connection>
  <connection id="135" xr16:uid="{AD42E6CD-47B7-4261-9D1B-ACF62BCF371C}" keepAlive="1" name="Consulta - Table 0 (60)" description="Conexão com a consulta 'Table 0 (60)' na pasta de trabalho." type="5" refreshedVersion="6" background="1" saveData="1">
    <dbPr connection="Provider=Microsoft.Mashup.OleDb.1;Data Source=$Workbook$;Location=Table 0 (60);Extended Properties=&quot;&quot;" command="SELECT * FROM [Table 0 (60)]"/>
  </connection>
  <connection id="136" xr16:uid="{3D96895D-E562-4A9A-BF8E-449C52D8268D}" keepAlive="1" name="Consulta - Table 0 (61)" description="Conexão com a consulta 'Table 0 (61)' na pasta de trabalho." type="5" refreshedVersion="6" background="1" saveData="1">
    <dbPr connection="Provider=Microsoft.Mashup.OleDb.1;Data Source=$Workbook$;Location=Table 0 (61);Extended Properties=&quot;&quot;" command="SELECT * FROM [Table 0 (61)]"/>
  </connection>
  <connection id="137" xr16:uid="{CE276329-3EAF-4F36-A2BE-6DCBB3413C0D}" keepAlive="1" name="Consulta - Table 0 (62)" description="Conexão com a consulta 'Table 0 (62)' na pasta de trabalho." type="5" refreshedVersion="6" background="1" saveData="1">
    <dbPr connection="Provider=Microsoft.Mashup.OleDb.1;Data Source=$Workbook$;Location=&quot;Table 0 (62)&quot;;Extended Properties=&quot;&quot;" command="SELECT * FROM [Table 0 (62)]"/>
  </connection>
  <connection id="138" xr16:uid="{97417732-3DC1-4139-8772-3D340A27ECEA}" keepAlive="1" name="Consulta - Table 0 (63)" description="Conexão com a consulta 'Table 0 (63)' na pasta de trabalho." type="5" refreshedVersion="6" background="1" saveData="1">
    <dbPr connection="Provider=Microsoft.Mashup.OleDb.1;Data Source=$Workbook$;Location=Table 0 (63);Extended Properties=&quot;&quot;" command="SELECT * FROM [Table 0 (63)]"/>
  </connection>
  <connection id="139" xr16:uid="{0FCAD09E-F0C3-4A54-B074-90584E26241B}" keepAlive="1" name="Consulta - Table 0 (64)" description="Conexão com a consulta 'Table 0 (64)' na pasta de trabalho." type="5" refreshedVersion="6" background="1" saveData="1">
    <dbPr connection="Provider=Microsoft.Mashup.OleDb.1;Data Source=$Workbook$;Location=&quot;Table 0 (64)&quot;;Extended Properties=&quot;&quot;" command="SELECT * FROM [Table 0 (64)]"/>
  </connection>
  <connection id="140" xr16:uid="{D577B110-6CB1-4D77-AA5F-E739A236E76E}" keepAlive="1" name="Consulta - Table 0 (65)" description="Conexão com a consulta 'Table 0 (65)' na pasta de trabalho." type="5" refreshedVersion="6" background="1" saveData="1">
    <dbPr connection="Provider=Microsoft.Mashup.OleDb.1;Data Source=$Workbook$;Location=Table 0 (65);Extended Properties=&quot;&quot;" command="SELECT * FROM [Table 0 (65)]"/>
  </connection>
  <connection id="141" xr16:uid="{E3F97581-A881-40B0-A955-FC48624495FC}" keepAlive="1" name="Consulta - Table 0 (66)" description="Conexão com a consulta 'Table 0 (66)' na pasta de trabalho." type="5" refreshedVersion="6" background="1" saveData="1">
    <dbPr connection="Provider=Microsoft.Mashup.OleDb.1;Data Source=$Workbook$;Location=&quot;Table 0 (66)&quot;;Extended Properties=&quot;&quot;" command="SELECT * FROM [Table 0 (66)]"/>
  </connection>
  <connection id="142" xr16:uid="{C7792DBA-7526-45EA-96C5-AC5A1FED56D8}" keepAlive="1" name="Consulta - Table 0 (67)" description="Conexão com a consulta 'Table 0 (67)' na pasta de trabalho." type="5" refreshedVersion="6" background="1" saveData="1">
    <dbPr connection="Provider=Microsoft.Mashup.OleDb.1;Data Source=$Workbook$;Location=&quot;Table 0 (67)&quot;;Extended Properties=&quot;&quot;" command="SELECT * FROM [Table 0 (67)]"/>
  </connection>
  <connection id="143" xr16:uid="{AF2769A5-A4B1-45B9-ADFC-3B7B0F8C3899}" keepAlive="1" name="Consulta - Table 0 (68)" description="Conexão com a consulta 'Table 0 (68)' na pasta de trabalho." type="5" refreshedVersion="6" background="1" saveData="1">
    <dbPr connection="Provider=Microsoft.Mashup.OleDb.1;Data Source=$Workbook$;Location=Table 0 (68);Extended Properties=&quot;&quot;" command="SELECT * FROM [Table 0 (68)]"/>
  </connection>
  <connection id="144" xr16:uid="{4EB85E77-CB80-48BD-8AA1-14615FE8B2F4}" keepAlive="1" name="Consulta - Table 0 (69)" description="Conexão com a consulta 'Table 0 (69)' na pasta de trabalho." type="5" refreshedVersion="6" background="1" saveData="1">
    <dbPr connection="Provider=Microsoft.Mashup.OleDb.1;Data Source=$Workbook$;Location=Table 0 (69);Extended Properties=&quot;&quot;" command="SELECT * FROM [Table 0 (69)]"/>
  </connection>
  <connection id="145" xr16:uid="{EA179CE1-844B-4C5C-9614-E770A75A53F8}" keepAlive="1" name="Consulta - Table 0 (7)" description="Conexão com a consulta 'Table 0 (7)' na pasta de trabalho." type="5" refreshedVersion="6" background="1" saveData="1">
    <dbPr connection="Provider=Microsoft.Mashup.OleDb.1;Data Source=$Workbook$;Location=Table 0 (7);Extended Properties=&quot;&quot;" command="SELECT * FROM [Table 0 (7)]"/>
  </connection>
  <connection id="146" xr16:uid="{CFEC6125-5A21-4FF7-8946-F9FD6BCEE660}" keepAlive="1" name="Consulta - Table 0 (70)" description="Conexão com a consulta 'Table 0 (70)' na pasta de trabalho." type="5" refreshedVersion="6" background="1" saveData="1">
    <dbPr connection="Provider=Microsoft.Mashup.OleDb.1;Data Source=$Workbook$;Location=&quot;Table 0 (70)&quot;;Extended Properties=&quot;&quot;" command="SELECT * FROM [Table 0 (70)]"/>
  </connection>
  <connection id="147" xr16:uid="{F4BB1E48-A653-4198-AF50-5CA96F2511C1}" keepAlive="1" name="Consulta - Table 0 (71)" description="Conexão com a consulta 'Table 0 (71)' na pasta de trabalho." type="5" refreshedVersion="6" background="1" saveData="1">
    <dbPr connection="Provider=Microsoft.Mashup.OleDb.1;Data Source=$Workbook$;Location=&quot;Table 0 (71)&quot;;Extended Properties=&quot;&quot;" command="SELECT * FROM [Table 0 (71)]"/>
  </connection>
  <connection id="148" xr16:uid="{64FC69B9-8AA6-42D5-95B1-9127F5B3C1DE}" keepAlive="1" name="Consulta - Table 0 (72)" description="Conexão com a consulta 'Table 0 (72)' na pasta de trabalho." type="5" refreshedVersion="6" background="1" saveData="1">
    <dbPr connection="Provider=Microsoft.Mashup.OleDb.1;Data Source=$Workbook$;Location=Table 0 (72);Extended Properties=&quot;&quot;" command="SELECT * FROM [Table 0 (72)]"/>
  </connection>
  <connection id="149" xr16:uid="{17E2D965-4076-46DD-A528-BD25112F9466}" keepAlive="1" name="Consulta - Table 0 (73)" description="Conexão com a consulta 'Table 0 (73)' na pasta de trabalho." type="5" refreshedVersion="6" background="1" saveData="1">
    <dbPr connection="Provider=Microsoft.Mashup.OleDb.1;Data Source=$Workbook$;Location=Table 0 (73);Extended Properties=&quot;&quot;" command="SELECT * FROM [Table 0 (73)]"/>
  </connection>
  <connection id="150" xr16:uid="{C5860553-1D1B-4737-A3C3-BBE28FA7CD5C}" keepAlive="1" name="Consulta - Table 0 (74)" description="Conexão com a consulta 'Table 0 (74)' na pasta de trabalho." type="5" refreshedVersion="6" background="1" saveData="1">
    <dbPr connection="Provider=Microsoft.Mashup.OleDb.1;Data Source=$Workbook$;Location=&quot;Table 0 (74)&quot;;Extended Properties=&quot;&quot;" command="SELECT * FROM [Table 0 (74)]"/>
  </connection>
  <connection id="151" xr16:uid="{1E6E1AC8-E4EA-4EBC-97C0-8603D2F1D075}" keepAlive="1" name="Consulta - Table 0 (75)" description="Conexão com a consulta 'Table 0 (75)' na pasta de trabalho." type="5" refreshedVersion="6" background="1" saveData="1">
    <dbPr connection="Provider=Microsoft.Mashup.OleDb.1;Data Source=$Workbook$;Location=&quot;Table 0 (75)&quot;;Extended Properties=&quot;&quot;" command="SELECT * FROM [Table 0 (75)]"/>
  </connection>
  <connection id="152" xr16:uid="{3E31C5BE-14C4-4700-8D6D-5EB0C66C37FE}" keepAlive="1" name="Consulta - Table 0 (76)" description="Conexão com a consulta 'Table 0 (76)' na pasta de trabalho." type="5" refreshedVersion="6" background="1" saveData="1">
    <dbPr connection="Provider=Microsoft.Mashup.OleDb.1;Data Source=$Workbook$;Location=Table 0 (76);Extended Properties=&quot;&quot;" command="SELECT * FROM [Table 0 (76)]"/>
  </connection>
  <connection id="153" xr16:uid="{F2116616-6E70-4F3A-86E1-9E5FC46FC6B5}" keepAlive="1" name="Consulta - Table 0 (77)" description="Conexão com a consulta 'Table 0 (77)' na pasta de trabalho." type="5" refreshedVersion="6" background="1" saveData="1">
    <dbPr connection="Provider=Microsoft.Mashup.OleDb.1;Data Source=$Workbook$;Location=Table 0 (77);Extended Properties=&quot;&quot;" command="SELECT * FROM [Table 0 (77)]"/>
  </connection>
  <connection id="154" xr16:uid="{D2211AFE-CCEC-46A4-A224-01C4DFD8AA29}" keepAlive="1" name="Consulta - Table 0 (78)" description="Conexão com a consulta 'Table 0 (78)' na pasta de trabalho." type="5" refreshedVersion="6" background="1" saveData="1">
    <dbPr connection="Provider=Microsoft.Mashup.OleDb.1;Data Source=$Workbook$;Location=&quot;Table 0 (78)&quot;;Extended Properties=&quot;&quot;" command="SELECT * FROM [Table 0 (78)]"/>
  </connection>
  <connection id="155" xr16:uid="{3CBCE60B-7CD7-4C88-9BB6-FC50E9B2AC2E}" keepAlive="1" name="Consulta - Table 0 (79)" description="Conexão com a consulta 'Table 0 (79)' na pasta de trabalho." type="5" refreshedVersion="6" background="1" saveData="1">
    <dbPr connection="Provider=Microsoft.Mashup.OleDb.1;Data Source=$Workbook$;Location=&quot;Table 0 (79)&quot;;Extended Properties=&quot;&quot;" command="SELECT * FROM [Table 0 (79)]"/>
  </connection>
  <connection id="156" xr16:uid="{E4109C98-80EF-43E3-800E-3A802A455DA5}" keepAlive="1" name="Consulta - Table 0 (8)" description="Conexão com a consulta 'Table 0 (8)' na pasta de trabalho." type="5" refreshedVersion="6" background="1" saveData="1">
    <dbPr connection="Provider=Microsoft.Mashup.OleDb.1;Data Source=$Workbook$;Location=&quot;Table 0 (8)&quot;;Extended Properties=&quot;&quot;" command="SELECT * FROM [Table 0 (8)]"/>
  </connection>
  <connection id="157" xr16:uid="{C675987F-C084-4BCA-B87D-3C53683E4906}" keepAlive="1" name="Consulta - Table 0 (80)" description="Conexão com a consulta 'Table 0 (80)' na pasta de trabalho." type="5" refreshedVersion="6" background="1" saveData="1">
    <dbPr connection="Provider=Microsoft.Mashup.OleDb.1;Data Source=$Workbook$;Location=&quot;Table 0 (80)&quot;;Extended Properties=&quot;&quot;" command="SELECT * FROM [Table 0 (80)]"/>
  </connection>
  <connection id="158" xr16:uid="{DC545936-FE91-42C1-BC5A-7AE729FA01AF}" keepAlive="1" name="Consulta - Table 0 (81)" description="Conexão com a consulta 'Table 0 (81)' na pasta de trabalho." type="5" refreshedVersion="6" background="1" saveData="1">
    <dbPr connection="Provider=Microsoft.Mashup.OleDb.1;Data Source=$Workbook$;Location=&quot;Table 0 (81)&quot;;Extended Properties=&quot;&quot;" command="SELECT * FROM [Table 0 (81)]"/>
  </connection>
  <connection id="159" xr16:uid="{50076553-7E6A-406C-B9FC-422101E78EE1}" keepAlive="1" name="Consulta - Table 0 (82)" description="Conexão com a consulta 'Table 0 (82)' na pasta de trabalho." type="5" refreshedVersion="6" background="1" saveData="1">
    <dbPr connection="Provider=Microsoft.Mashup.OleDb.1;Data Source=$Workbook$;Location=&quot;Table 0 (82)&quot;;Extended Properties=&quot;&quot;" command="SELECT * FROM [Table 0 (82)]"/>
  </connection>
  <connection id="160" xr16:uid="{9563443D-7C12-4A0B-9B9F-19656CA3D2B7}" keepAlive="1" name="Consulta - Table 0 (83)" description="Conexão com a consulta 'Table 0 (83)' na pasta de trabalho." type="5" refreshedVersion="6" background="1" saveData="1">
    <dbPr connection="Provider=Microsoft.Mashup.OleDb.1;Data Source=$Workbook$;Location=Table 0 (83);Extended Properties=&quot;&quot;" command="SELECT * FROM [Table 0 (83)]"/>
  </connection>
  <connection id="161" xr16:uid="{D768B825-108F-4A89-AD3F-1D226FC6F59A}" keepAlive="1" name="Consulta - Table 0 (84)" description="Conexão com a consulta 'Table 0 (84)' na pasta de trabalho." type="5" refreshedVersion="6" background="1" saveData="1">
    <dbPr connection="Provider=Microsoft.Mashup.OleDb.1;Data Source=$Workbook$;Location=Table 0 (84);Extended Properties=&quot;&quot;" command="SELECT * FROM [Table 0 (84)]"/>
  </connection>
  <connection id="162" xr16:uid="{304A1A65-299C-4F9E-8DEF-F6520B785762}" keepAlive="1" name="Consulta - Table 0 (85)" description="Conexão com a consulta 'Table 0 (85)' na pasta de trabalho." type="5" refreshedVersion="6" background="1" saveData="1">
    <dbPr connection="Provider=Microsoft.Mashup.OleDb.1;Data Source=$Workbook$;Location=Table 0 (85);Extended Properties=&quot;&quot;" command="SELECT * FROM [Table 0 (85)]"/>
  </connection>
  <connection id="163" xr16:uid="{601130F3-95E0-4D0D-BD56-5D84E46388BE}" keepAlive="1" name="Consulta - Table 0 (86)" description="Conexão com a consulta 'Table 0 (86)' na pasta de trabalho." type="5" refreshedVersion="6" background="1" saveData="1">
    <dbPr connection="Provider=Microsoft.Mashup.OleDb.1;Data Source=$Workbook$;Location=Table 0 (86);Extended Properties=&quot;&quot;" command="SELECT * FROM [Table 0 (86)]"/>
  </connection>
  <connection id="164" xr16:uid="{B47AF4CF-EB2B-4A70-8683-8C3E96A21D62}" keepAlive="1" name="Consulta - Table 0 (87)" description="Conexão com a consulta 'Table 0 (87)' na pasta de trabalho." type="5" refreshedVersion="6" background="1" saveData="1">
    <dbPr connection="Provider=Microsoft.Mashup.OleDb.1;Data Source=$Workbook$;Location=Table 0 (87);Extended Properties=&quot;&quot;" command="SELECT * FROM [Table 0 (87)]"/>
  </connection>
  <connection id="165" xr16:uid="{61366D6E-89DD-44AC-9F42-E7DB7EC1480C}" keepAlive="1" name="Consulta - Table 0 (88)" description="Conexão com a consulta 'Table 0 (88)' na pasta de trabalho." type="5" refreshedVersion="6" background="1" saveData="1">
    <dbPr connection="Provider=Microsoft.Mashup.OleDb.1;Data Source=$Workbook$;Location=&quot;Table 0 (88)&quot;;Extended Properties=&quot;&quot;" command="SELECT * FROM [Table 0 (88)]"/>
  </connection>
  <connection id="166" xr16:uid="{F67718D3-AC3D-4C9C-8C69-9A4CD14FDD5B}" keepAlive="1" name="Consulta - Table 0 (89)" description="Conexão com a consulta 'Table 0 (89)' na pasta de trabalho." type="5" refreshedVersion="6" background="1" saveData="1">
    <dbPr connection="Provider=Microsoft.Mashup.OleDb.1;Data Source=$Workbook$;Location=&quot;Table 0 (89)&quot;;Extended Properties=&quot;&quot;" command="SELECT * FROM [Table 0 (89)]"/>
  </connection>
  <connection id="167" xr16:uid="{A31CCE88-6641-4282-9690-2FD468117096}" keepAlive="1" name="Consulta - Table 0 (9)" description="Conexão com a consulta 'Table 0 (9)' na pasta de trabalho." type="5" refreshedVersion="6" background="1" saveData="1">
    <dbPr connection="Provider=Microsoft.Mashup.OleDb.1;Data Source=$Workbook$;Location=Table 0 (9);Extended Properties=&quot;&quot;" command="SELECT * FROM [Table 0 (9)]"/>
  </connection>
  <connection id="168" xr16:uid="{4EB760E1-1BB2-4556-8950-E4B286A9CEDA}" keepAlive="1" name="Consulta - Table 0 (90)" description="Conexão com a consulta 'Table 0 (90)' na pasta de trabalho." type="5" refreshedVersion="6" background="1" saveData="1">
    <dbPr connection="Provider=Microsoft.Mashup.OleDb.1;Data Source=$Workbook$;Location=Table 0 (90);Extended Properties=&quot;&quot;" command="SELECT * FROM [Table 0 (90)]"/>
  </connection>
  <connection id="169" xr16:uid="{DFD7A45D-5D74-47FF-B280-37DCA7DD73DA}" keepAlive="1" name="Consulta - Table 0 (91)" description="Conexão com a consulta 'Table 0 (91)' na pasta de trabalho." type="5" refreshedVersion="6" background="1" saveData="1">
    <dbPr connection="Provider=Microsoft.Mashup.OleDb.1;Data Source=$Workbook$;Location=Table 0 (91);Extended Properties=&quot;&quot;" command="SELECT * FROM [Table 0 (91)]"/>
  </connection>
  <connection id="170" xr16:uid="{15070968-C09D-4B9C-8D7E-65E2A93A86AC}" keepAlive="1" name="Consulta - Table 0 (92)" description="Conexão com a consulta 'Table 0 (92)' na pasta de trabalho." type="5" refreshedVersion="6" background="1" saveData="1">
    <dbPr connection="Provider=Microsoft.Mashup.OleDb.1;Data Source=$Workbook$;Location=Table 0 (92);Extended Properties=&quot;&quot;" command="SELECT * FROM [Table 0 (92)]"/>
  </connection>
  <connection id="171" xr16:uid="{F61FD816-EF0D-4948-98BE-DD012D060B17}" keepAlive="1" name="Consulta - Table 0 (93)" description="Conexão com a consulta 'Table 0 (93)' na pasta de trabalho." type="5" refreshedVersion="6" background="1" saveData="1">
    <dbPr connection="Provider=Microsoft.Mashup.OleDb.1;Data Source=$Workbook$;Location=&quot;Table 0 (93)&quot;;Extended Properties=&quot;&quot;" command="SELECT * FROM [Table 0 (93)]"/>
  </connection>
  <connection id="172" xr16:uid="{B5587332-C3FF-4756-B7CC-4ED3BEB8C4EF}" keepAlive="1" name="Consulta - Table 0 (94)" description="Conexão com a consulta 'Table 0 (94)' na pasta de trabalho." type="5" refreshedVersion="6" background="1" saveData="1">
    <dbPr connection="Provider=Microsoft.Mashup.OleDb.1;Data Source=$Workbook$;Location=&quot;Table 0 (94)&quot;;Extended Properties=&quot;&quot;" command="SELECT * FROM [Table 0 (94)]"/>
  </connection>
  <connection id="173" xr16:uid="{4A910CBB-D174-47F3-A14B-2FF1E0C52241}" keepAlive="1" name="Consulta - Table 0 (95)" description="Conexão com a consulta 'Table 0 (95)' na pasta de trabalho." type="5" refreshedVersion="6" background="1" saveData="1">
    <dbPr connection="Provider=Microsoft.Mashup.OleDb.1;Data Source=$Workbook$;Location=Table 0 (95);Extended Properties=&quot;&quot;" command="SELECT * FROM [Table 0 (95)]"/>
  </connection>
  <connection id="174" xr16:uid="{C2240CC2-0CBF-40E4-ABC9-5935EAFB989B}" keepAlive="1" name="Consulta - Table 0 (96)" description="Conexão com a consulta 'Table 0 (96)' na pasta de trabalho." type="5" refreshedVersion="6" background="1" saveData="1">
    <dbPr connection="Provider=Microsoft.Mashup.OleDb.1;Data Source=$Workbook$;Location=Table 0 (96);Extended Properties=&quot;&quot;" command="SELECT * FROM [Table 0 (96)]"/>
  </connection>
  <connection id="175" xr16:uid="{23FE6E2B-642B-45F1-B468-553E696B5689}" keepAlive="1" name="Consulta - Table 0 (97)" description="Conexão com a consulta 'Table 0 (97)' na pasta de trabalho." type="5" refreshedVersion="6" background="1" saveData="1">
    <dbPr connection="Provider=Microsoft.Mashup.OleDb.1;Data Source=$Workbook$;Location=&quot;Table 0 (97)&quot;;Extended Properties=&quot;&quot;" command="SELECT * FROM [Table 0 (97)]"/>
  </connection>
  <connection id="176" xr16:uid="{7C50BF7A-5042-4AAC-91D9-B22B6255948D}" keepAlive="1" name="Consulta - Table 0 (98)" description="Conexão com a consulta 'Table 0 (98)' na pasta de trabalho." type="5" refreshedVersion="6" background="1" saveData="1">
    <dbPr connection="Provider=Microsoft.Mashup.OleDb.1;Data Source=$Workbook$;Location=&quot;Table 0 (98)&quot;;Extended Properties=&quot;&quot;" command="SELECT * FROM [Table 0 (98)]"/>
  </connection>
  <connection id="177" xr16:uid="{55739DE5-1A53-41B8-8FFF-3CFC432159BF}" keepAlive="1" name="Consulta - Table 0 (99)" description="Conexão com a consulta 'Table 0 (99)' na pasta de trabalho." type="5" refreshedVersion="6" background="1" saveData="1">
    <dbPr connection="Provider=Microsoft.Mashup.OleDb.1;Data Source=$Workbook$;Location=Table 0 (99);Extended Properties=&quot;&quot;" command="SELECT * FROM [Table 0 (99)]"/>
  </connection>
  <connection id="178" xr16:uid="{A988C940-2622-45CF-AFBF-EDC5AAE09193}" keepAlive="1" name="Consulta - Table 1" description="Conexão com a consulta 'Table 1' na pasta de trabalho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<sst xmlns="http://schemas.openxmlformats.org/spreadsheetml/2006/main" count="9840" uniqueCount="1290">
  <si>
    <t>Player</t>
  </si>
  <si>
    <t>R1</t>
  </si>
  <si>
    <t>R2</t>
  </si>
  <si>
    <t>R3</t>
  </si>
  <si>
    <t>R4</t>
  </si>
  <si>
    <t>R5</t>
  </si>
  <si>
    <t>R6</t>
  </si>
  <si>
    <t>Column1</t>
  </si>
  <si>
    <t>2</t>
  </si>
  <si>
    <t>#1brucelenda _x000D_
(2154)</t>
  </si>
  <si>
    <t>1w</t>
  </si>
  <si>
    <t>1b</t>
  </si>
  <si>
    <t>.5w</t>
  </si>
  <si>
    <t>#2raposaenxadrista2 _x000D_
(2077)</t>
  </si>
  <si>
    <t>0w</t>
  </si>
  <si>
    <t>#3danielleite25 _x000D_
(2197)</t>
  </si>
  <si>
    <t>0b</t>
  </si>
  <si>
    <t>#4NM allvim _x000D_
(2211)</t>
  </si>
  <si>
    <t>.5b</t>
  </si>
  <si>
    <t>#5seumadruga _x000D_
(1950)</t>
  </si>
  <si>
    <t>#6Orquiza _x000D_
(2144)</t>
  </si>
  <si>
    <t>#7Hejazii _x000D_
(1911)</t>
  </si>
  <si>
    <t>#8matheuscassiano _x000D_
(1849)</t>
  </si>
  <si>
    <t>#9HHilario _x000D_
(1845)</t>
  </si>
  <si>
    <t>#10giovani_cwb _x000D_
(1936)</t>
  </si>
  <si>
    <t>#11LeafarVII _x000D_
(1869)</t>
  </si>
  <si>
    <t>#12maiconparana _x000D_
(1882)</t>
  </si>
  <si>
    <t>-</t>
  </si>
  <si>
    <t>#13Willian2019cfc _x000D_
(1945)</t>
  </si>
  <si>
    <t>#14viniciusrech _x000D_
(1794)</t>
  </si>
  <si>
    <t>#15AmauriDantas _x000D_
(1448)</t>
  </si>
  <si>
    <t>#15AntonioGabrieu _x000D_
(1445)</t>
  </si>
  <si>
    <t>#15augustussimoes _x000D_
(1483)</t>
  </si>
  <si>
    <t>#18EliasmorenoRodrigues _x000D_
(1566)</t>
  </si>
  <si>
    <t>#19edilson-santos _x000D_
(1261)</t>
  </si>
  <si>
    <t>#20claraohana3 _x000D_
(1254)</t>
  </si>
  <si>
    <t>#21flaviolopes _x000D_
(1611)</t>
  </si>
  <si>
    <t>#22alvinfreak _x000D_
(1492)</t>
  </si>
  <si>
    <t>#22jozielrodrigo _x000D_
(1317)</t>
  </si>
  <si>
    <t>#22Edu_Rene34 _x000D_
(1182)</t>
  </si>
  <si>
    <t>#25alvesantoniosjc _x000D_
(1583)</t>
  </si>
  <si>
    <t>CXES Online - Copa Alexandre Direne - Etapa 7
Clube: Clube de Xadrez Erbo Stenzel
Rating: Aberto  31 jogadores  27 de mar de 2020 21:01</t>
  </si>
  <si>
    <t>#1Orquiza _x000D_
(2144)</t>
  </si>
  <si>
    <t>#2maiconparana _x000D_
(1882)</t>
  </si>
  <si>
    <t>#4EliasmorenoRodrigues _x000D_
(1566)</t>
  </si>
  <si>
    <t>#5Hejazii _x000D_
(1911)</t>
  </si>
  <si>
    <t>#6RedNada _x000D_
(1954)</t>
  </si>
  <si>
    <t>#7flaviolopes _x000D_
(1611)</t>
  </si>
  <si>
    <t>#8jsalimjr _x000D_
(1639)</t>
  </si>
  <si>
    <t>#9wgcastro _x000D_
(1623)</t>
  </si>
  <si>
    <t>1bye</t>
  </si>
  <si>
    <t>#10LeafarVII _x000D_
(1869)</t>
  </si>
  <si>
    <t>#11HHilario _x000D_
(1845)</t>
  </si>
  <si>
    <t>#12AmauriDantas _x000D_
(1448)</t>
  </si>
  <si>
    <t>CXES Online - Copa Alexandre Direne - Etapa 6
Clube: Clube de Xadrez Erbo Stenzel
Rating: Aberto  13 jogadores  26 de mar de 2020 21:00</t>
  </si>
  <si>
    <t>CXES Online - Copa Alexandre Direne - Etapa 5
Clube: Clube de Xadrez Erbo Stenzel
Rating: Aberto  18 jogadores  25 de mar. de 2020 19:45</t>
  </si>
  <si>
    <t>#1janderchess _x000D_
(2022)</t>
  </si>
  <si>
    <t>#2pmferreira22 _x000D_
(1477)</t>
  </si>
  <si>
    <t>#3Hejazii _x000D_
(1911)</t>
  </si>
  <si>
    <t>#4maiconparana _x000D_
(1882)</t>
  </si>
  <si>
    <t>#5CavaloLoko288 _x000D_
(1866)</t>
  </si>
  <si>
    <t>#7raposaenxadrista2 _x000D_
(2077)</t>
  </si>
  <si>
    <t>#8ViniVB _x000D_
(1955)</t>
  </si>
  <si>
    <t>#9viniciusrech _x000D_
(1794)</t>
  </si>
  <si>
    <t>#11LadyTatah97 _x000D_
(1432)</t>
  </si>
  <si>
    <t>#12mascalzonecretino _x000D_
(1290)</t>
  </si>
  <si>
    <t>#12BrxD1 _x000D_
(1599)</t>
  </si>
  <si>
    <t>#14edilson-santos _x000D_
(1261)</t>
  </si>
  <si>
    <t>#16bodstone _x000D_
(847)</t>
  </si>
  <si>
    <t>CXES Online - Copa Alexandre Direne - Etapa 4
Clube: Clube de Xadrez Erbo Stenzel
Rating: Aberto  20 jogadores  24 de mar de 2020 21:00</t>
  </si>
  <si>
    <t>#1danielleite25 _x000D_
(2197)</t>
  </si>
  <si>
    <t>#2NeryHard _x000D_
(2225)</t>
  </si>
  <si>
    <t>#3FM Chimpinha _x000D_
(2392)</t>
  </si>
  <si>
    <t>#4HHilario _x000D_
(1845)</t>
  </si>
  <si>
    <t>#5raposaenxadrista2 _x000D_
(2077)</t>
  </si>
  <si>
    <t>#6giovani_cwb _x000D_
(1936)</t>
  </si>
  <si>
    <t>#7LeafarVII _x000D_
(1869)</t>
  </si>
  <si>
    <t>#7Orquiza _x000D_
(2144)</t>
  </si>
  <si>
    <t>#10pmferreira22 _x000D_
(1477)</t>
  </si>
  <si>
    <t>#11AmauriDantas _x000D_
(1448)</t>
  </si>
  <si>
    <t>#12torrecinza _x000D_
(1858)</t>
  </si>
  <si>
    <t>#13paulovirgilio _x000D_
(1805)</t>
  </si>
  <si>
    <t>#14rudystylecatira _x000D_
(1266)</t>
  </si>
  <si>
    <t>#16Hejazii _x000D_
(1911)</t>
  </si>
  <si>
    <t>#17thiboladiladum _x000D_
(977)</t>
  </si>
  <si>
    <t>#1FM Nathan_Filgueiras _x000D_
(2315)</t>
  </si>
  <si>
    <t>#3janderchess _x000D_
(2022)</t>
  </si>
  <si>
    <t>#3Greguer _x000D_
(2194)</t>
  </si>
  <si>
    <t>#5NM allvim _x000D_
(2211)</t>
  </si>
  <si>
    <t>#5Willian2019cfc _x000D_
(1945)</t>
  </si>
  <si>
    <t>#8HHilario _x000D_
(1845)</t>
  </si>
  <si>
    <t>#9giovani_cwb _x000D_
(1936)</t>
  </si>
  <si>
    <t>#10Orquiza _x000D_
(2144)</t>
  </si>
  <si>
    <t>#11rudystylecatira _x000D_
(1266)</t>
  </si>
  <si>
    <t>#12hevertonhauth _x000D_
(1379)</t>
  </si>
  <si>
    <t>#13edilson-santos _x000D_
(1261)</t>
  </si>
  <si>
    <t>#13sarabritto _x000D_
(1391)</t>
  </si>
  <si>
    <t>#13AntonioGabrieu _x000D_
(1445)</t>
  </si>
  <si>
    <t>#16viniciusrech _x000D_
(1794)</t>
  </si>
  <si>
    <t>#17AmauriDantas _x000D_
(1448)</t>
  </si>
  <si>
    <t>#18Filipe_Santos14 _x000D_
(1628)</t>
  </si>
  <si>
    <t>#19thiboladiladum _x000D_
(977)</t>
  </si>
  <si>
    <t>#20Caroline2000 _x000D_
(1143)</t>
  </si>
  <si>
    <t>#20HEJAZI-NABIL _x000D_
(Unrated)</t>
  </si>
  <si>
    <t>#20Miza_Scho _x000D_
(526)</t>
  </si>
  <si>
    <t>#20ABACATE109 _x000D_
(1064)</t>
  </si>
  <si>
    <t>CXES Online - Copa Alexandre Direne - Etapa 3
Clube: Clube de Xadrez Erbo Stenzel
Rating: Aberto  28 jogadores  23 de mar. de 2020 21:00</t>
  </si>
  <si>
    <t>Posição</t>
  </si>
  <si>
    <t>Login</t>
  </si>
  <si>
    <t>Espaço</t>
  </si>
  <si>
    <t>Pontuação</t>
  </si>
  <si>
    <t>Num</t>
  </si>
  <si>
    <t>#1Willian2019cfc _x000D_
(1980)</t>
  </si>
  <si>
    <t>#2raposaenxadrista2 _x000D_
(2097)</t>
  </si>
  <si>
    <t>#3Orquiza _x000D_
(2186)</t>
  </si>
  <si>
    <t>#4everchess _x000D_
(1715)</t>
  </si>
  <si>
    <t>#5LeafarVII _x000D_
(1857)</t>
  </si>
  <si>
    <t>#6wgcastro _x000D_
(1664)</t>
  </si>
  <si>
    <t>#7Hejazii _x000D_
(1804)</t>
  </si>
  <si>
    <t>#8giovani_cwb _x000D_
(1895)</t>
  </si>
  <si>
    <t>#9EliasmorenoRodrigues _x000D_
(1557)</t>
  </si>
  <si>
    <t>#10inaciodavies _x000D_
(1545)</t>
  </si>
  <si>
    <t>#11AmauriDantas _x000D_
(1440)</t>
  </si>
  <si>
    <t>#12rudystylecatira _x000D_
(1241)</t>
  </si>
  <si>
    <t>CXES Online - Copa Alexandre Direne - Etapa 8
Clube: Clube de Xadrez Erbo Stenzel
Rating: Aberto  15 jogadores  30 de mar de 2020 21:01</t>
  </si>
  <si>
    <t>#1danielleite25 _x000D_
(2260)</t>
  </si>
  <si>
    <t>#2Willian2019cfc _x000D_
(1996)</t>
  </si>
  <si>
    <t>#3everchess _x000D_
(1758)</t>
  </si>
  <si>
    <t>#4yag4a _x000D_
(1947)</t>
  </si>
  <si>
    <t>#5flaviolopes _x000D_
(1655)</t>
  </si>
  <si>
    <t>#6Orquiza _x000D_
(2157)</t>
  </si>
  <si>
    <t>#7raposaenxadrista2 _x000D_
(2073)</t>
  </si>
  <si>
    <t>#8janderchess _x000D_
(1985)</t>
  </si>
  <si>
    <t>#9RedNada _x000D_
(1940)</t>
  </si>
  <si>
    <t>#10pmf95 _x000D_
(1631)</t>
  </si>
  <si>
    <t>#10CavaloLoko288 _x000D_
(1856)</t>
  </si>
  <si>
    <t>#12wgcastro _x000D_
(1628)</t>
  </si>
  <si>
    <t>#12Hejazii _x000D_
(1751)</t>
  </si>
  <si>
    <t>#12EliasmorenoRodrigues _x000D_
(1567)</t>
  </si>
  <si>
    <t>#12rudystylecatira _x000D_
(1321)</t>
  </si>
  <si>
    <t>#16LeafarVII _x000D_
(1849)</t>
  </si>
  <si>
    <t>#16maiconparana _x000D_
(1807)</t>
  </si>
  <si>
    <t>#18AmauriDantas _x000D_
(1443)</t>
  </si>
  <si>
    <t>#19AndreAntunes00 _x000D_
(1332)</t>
  </si>
  <si>
    <t>#19LeoRigo _x000D_
(1308)</t>
  </si>
  <si>
    <t>#1danielleite25 _x000D_
(2315)</t>
  </si>
  <si>
    <t>#2HHilario2 _x000D_
(1979)</t>
  </si>
  <si>
    <t>#3RedNada _x000D_
(1938)</t>
  </si>
  <si>
    <t>#3Orquiza _x000D_
(2184)</t>
  </si>
  <si>
    <t>#5raposaenxadrista2 _x000D_
(2035)</t>
  </si>
  <si>
    <t>#6viniciusrech _x000D_
(1801)</t>
  </si>
  <si>
    <t>#7wgcastro _x000D_
(1660)</t>
  </si>
  <si>
    <t>#8EliasmorenoRodrigues _x000D_
(1637)</t>
  </si>
  <si>
    <t>#9LeafarVII _x000D_
(1815)</t>
  </si>
  <si>
    <t>#10pmf95 _x000D_
(1674)</t>
  </si>
  <si>
    <t>#10everchess _x000D_
(1744)</t>
  </si>
  <si>
    <t>#10Willian2019cfc _x000D_
(1967)</t>
  </si>
  <si>
    <t>#13rudystylecatira _x000D_
(1374)</t>
  </si>
  <si>
    <t>#14AmauriDantas _x000D_
(1428)</t>
  </si>
  <si>
    <t>#15gro293 _x000D_
(1489)</t>
  </si>
  <si>
    <t>CXES Online - Copa Alexandre Direne - Etapa 11
Clube: Clube de Xadrez Erbo Stenzel
Rating: Aberto  16 jogadores  2 de abr. de 2020 21:40</t>
  </si>
  <si>
    <t>#2pmf95 _x000D_
(1674)</t>
  </si>
  <si>
    <t>#2janderchess _x000D_
(1983)</t>
  </si>
  <si>
    <t>#4Iwersenk _x000D_
(1718)</t>
  </si>
  <si>
    <t>#6maiconparana _x000D_
(1784)</t>
  </si>
  <si>
    <t>#6Willian2019cfc _x000D_
(1967)</t>
  </si>
  <si>
    <t>#8LeafarVII _x000D_
(1815)</t>
  </si>
  <si>
    <t>#10AmauriDantas _x000D_
(1428)</t>
  </si>
  <si>
    <t>#11hatsch _x000D_
(1322)</t>
  </si>
  <si>
    <t>#11rudystylecatira _x000D_
(1374)</t>
  </si>
  <si>
    <t>#13edilson-santos _x000D_
(1260)</t>
  </si>
  <si>
    <t>CXES Online - Copa Alexandre Direne - Etapa 10
Clube: Clube de Xadrez Erbo Stenzel
Rating: Aberto  16 jogadores  1 de abr. de 2020 19:00</t>
  </si>
  <si>
    <t>CXES Online - Copa Alexandre Direne - Etapa 9
Clube: Clube de Xadrez Erbo Stenzel
Rating: Aberto  23 jogadores  31 de mar. de 2020 21:01</t>
  </si>
  <si>
    <t>CXES Online - Copa Alexandre Direne - Etapa 12
Clube: Clube de Xadrez Erbo Stenzel
Rating: Aberto  25 jogadores  3 de abr. de 2020 21:00</t>
  </si>
  <si>
    <t>#1Greguer _x000D_
(2189)</t>
  </si>
  <si>
    <t>#2janderchess _x000D_
(2043)</t>
  </si>
  <si>
    <t>#3yag4a _x000D_
(2064)</t>
  </si>
  <si>
    <t>#4Willian2019cfc _x000D_
(1953)</t>
  </si>
  <si>
    <t>#4viniciusrech _x000D_
(1809)</t>
  </si>
  <si>
    <t>#6Iwersenk _x000D_
(1752)</t>
  </si>
  <si>
    <t>#7BrxD _x000D_
(1459)</t>
  </si>
  <si>
    <t>#7kkkrasher _x000D_
(1738)</t>
  </si>
  <si>
    <t>#9maiconparana _x000D_
(1797)</t>
  </si>
  <si>
    <t>#10HHilario2 _x000D_
(1911)</t>
  </si>
  <si>
    <t>#11Orquiza _x000D_
(2104)</t>
  </si>
  <si>
    <t>#12LeafarVII _x000D_
(1862)</t>
  </si>
  <si>
    <t>#13tico160 _x000D_
(1851)</t>
  </si>
  <si>
    <t>#14giovani_cwb _x000D_
(1845)</t>
  </si>
  <si>
    <t>#14EliasmorenoRodrigues _x000D_
(1719)</t>
  </si>
  <si>
    <t>#16pmf95 _x000D_
(1660)</t>
  </si>
  <si>
    <t>#17AmauriDantas _x000D_
(1434)</t>
  </si>
  <si>
    <t>#17everchess _x000D_
(1740)</t>
  </si>
  <si>
    <t>#17augustussimoes _x000D_
(1477)</t>
  </si>
  <si>
    <t>#20hatsch _x000D_
(1223)</t>
  </si>
  <si>
    <t>#20DaniSark _x000D_
(1213)</t>
  </si>
  <si>
    <t>#22netovieira _x000D_
(1265)</t>
  </si>
  <si>
    <t>#23FM Chimpinha _x000D_
(2333)</t>
  </si>
  <si>
    <t>#24rudystylecatira _x000D_
(1354)</t>
  </si>
  <si>
    <t>#25edilson-santos _x000D_
(1204)</t>
  </si>
  <si>
    <t>CXES Online - Copa Alexandre Direne - Etapa 13
Clube: Clube de Xadrez Erbo Stenzel
Rating: Aberto  16 jogadores  6 de abr. de 2020 21:00</t>
  </si>
  <si>
    <t>#1danielleite25 _x000D_
(2358)</t>
  </si>
  <si>
    <t>#2Willian2019cfc _x000D_
(1974)</t>
  </si>
  <si>
    <t>#3janderchess _x000D_
(2050)</t>
  </si>
  <si>
    <t>#4HHilario2 _x000D_
(1902)</t>
  </si>
  <si>
    <t>#5LeafarVII _x000D_
(1867)</t>
  </si>
  <si>
    <t>#6raposaenxadrista2 _x000D_
(2031)</t>
  </si>
  <si>
    <t>#7pmf95 _x000D_
(1692)</t>
  </si>
  <si>
    <t>#8maiconparana _x000D_
(1794)</t>
  </si>
  <si>
    <t>#9Iwersenk _x000D_
(1761)</t>
  </si>
  <si>
    <t>#10AmauriDantas _x000D_
(1418)</t>
  </si>
  <si>
    <t>#11Orquiza _x000D_
(2083)</t>
  </si>
  <si>
    <t>#12viniciusrech _x000D_
(1792)</t>
  </si>
  <si>
    <t>#13rudystylecatira _x000D_
(1383)</t>
  </si>
  <si>
    <t>#14LadyTatah97 _x000D_
(1418)</t>
  </si>
  <si>
    <t>-giovani_cwb _x000D_
(1816)</t>
  </si>
  <si>
    <t>-SoMiranda _x000D_
(927)</t>
  </si>
  <si>
    <t>#1Hejazii _x000D_
(1829)</t>
  </si>
  <si>
    <t>#2murilovgs _x000D_
(1950)</t>
  </si>
  <si>
    <t>#3raposaenxadrista2 _x000D_
(2010)</t>
  </si>
  <si>
    <t>#4LeafarVII _x000D_
(1860)</t>
  </si>
  <si>
    <t>#5flaviolopes _x000D_
(1731)</t>
  </si>
  <si>
    <t>#6HHilario2 _x000D_
(1889)</t>
  </si>
  <si>
    <t>#7Iwersenk _x000D_
(1752)</t>
  </si>
  <si>
    <t>#8AmauriDantas _x000D_
(1417)</t>
  </si>
  <si>
    <t>#9wgcastro _x000D_
(1619)</t>
  </si>
  <si>
    <t>#9luizrfb _x000D_
(1353)</t>
  </si>
  <si>
    <t>#11edilson-santos _x000D_
(1183)</t>
  </si>
  <si>
    <t>#12EduSalustianoNM _x000D_
(683)</t>
  </si>
  <si>
    <t>#13valtterfilho _x000D_
(1688)</t>
  </si>
  <si>
    <t>-Willianwsc_13 _x000D_
(1980)</t>
  </si>
  <si>
    <t>-giovani_cwb _x000D_
(1797)</t>
  </si>
  <si>
    <t>-hatsch _x000D_
(1169)</t>
  </si>
  <si>
    <t>-tico160 _x000D_
(1872)</t>
  </si>
  <si>
    <t>-pmf95 _x000D_
(1688)</t>
  </si>
  <si>
    <t>#1flaviolopes _x000D_
(1774)</t>
  </si>
  <si>
    <t>#2LeafarVII _x000D_
(1885)</t>
  </si>
  <si>
    <t>#3HHilario2 _x000D_
(1884)</t>
  </si>
  <si>
    <t>#4Hejazii _x000D_
(1830)</t>
  </si>
  <si>
    <t>#5maiconparana _x000D_
(1791)</t>
  </si>
  <si>
    <t>#6CavaloLoko288 _x000D_
(1829)</t>
  </si>
  <si>
    <t>#7viniciusrech _x000D_
(1771)</t>
  </si>
  <si>
    <t>#7rudystylecatira _x000D_
(1401)</t>
  </si>
  <si>
    <t>#7everchess _x000D_
(1754)</t>
  </si>
  <si>
    <t>#10raposaenxadrista2 _x000D_
(1982)</t>
  </si>
  <si>
    <t>#10wgcastro _x000D_
(1633)</t>
  </si>
  <si>
    <t>#12EliasmorenoRodrigues _x000D_
(1715)</t>
  </si>
  <si>
    <t>#13AmauriDantas _x000D_
(1408)</t>
  </si>
  <si>
    <t>#13Iwersenk _x000D_
(1723)</t>
  </si>
  <si>
    <t>#15edilson-santos _x000D_
(1173)</t>
  </si>
  <si>
    <t>-pmf95 _x000D_
(1703)</t>
  </si>
  <si>
    <t>#1janderchess _x000D_
(2041)</t>
  </si>
  <si>
    <t>#2HHilario2 _x000D_
(1861)</t>
  </si>
  <si>
    <t>#3Willianwsc_13 _x000D_
(1974)</t>
  </si>
  <si>
    <t>#4giovani_cwb _x000D_
(1806)</t>
  </si>
  <si>
    <t>#5everchess _x000D_
(1753)</t>
  </si>
  <si>
    <t>#6BrxD _x000D_
(1512)</t>
  </si>
  <si>
    <t>#7LeafarVII _x000D_
(1872)</t>
  </si>
  <si>
    <t>#8flaviolopes _x000D_
(1785)</t>
  </si>
  <si>
    <t>#9Iwersenk _x000D_
(1726)</t>
  </si>
  <si>
    <t>#10CarlsenDeTaubate _x000D_
(1612)</t>
  </si>
  <si>
    <t>#11Rullyans _x000D_
(1637)</t>
  </si>
  <si>
    <t>#12rudystylecatira _x000D_
(1436)</t>
  </si>
  <si>
    <t>#13edilson-santos _x000D_
(1159)</t>
  </si>
  <si>
    <t>#14AmauriDantas _x000D_
(1397)</t>
  </si>
  <si>
    <t>-maiconparana _x000D_
(1800)</t>
  </si>
  <si>
    <t>-inaciodavies _x000D_
(1552)</t>
  </si>
  <si>
    <t>#1coxinhadefrango _x000D_
(385)</t>
  </si>
  <si>
    <t>#2maiconparana _x000D_
(1872)</t>
  </si>
  <si>
    <t>#3LeafarVII _x000D_
(1856)</t>
  </si>
  <si>
    <t>#4EliasmorenoRodrigues _x000D_
(1774)</t>
  </si>
  <si>
    <t>#5Orquiza _x000D_
(2075)</t>
  </si>
  <si>
    <t>#6oseiovisk _x000D_
(1828)</t>
  </si>
  <si>
    <t>#7everchess _x000D_
(1723)</t>
  </si>
  <si>
    <t>#8Hejazii _x000D_
(1803)</t>
  </si>
  <si>
    <t>#9robsonburraldo _x000D_
(2036)</t>
  </si>
  <si>
    <t>#10viniciusrech _x000D_
(1774)</t>
  </si>
  <si>
    <t>#11AmauriDantas _x000D_
(1408)</t>
  </si>
  <si>
    <t>#1RedNada _x000D_
(2020)</t>
  </si>
  <si>
    <t>#2Willianwsc_13 _x000D_
(1968)</t>
  </si>
  <si>
    <t>#3LeafarVII _x000D_
(1883)</t>
  </si>
  <si>
    <t>#4maiconparana _x000D_
(1863)</t>
  </si>
  <si>
    <t>#5gro293 _x000D_
(1499)</t>
  </si>
  <si>
    <t>#5everchess _x000D_
(1728)</t>
  </si>
  <si>
    <t>#5EliasmorenoRodrigues _x000D_
(1766)</t>
  </si>
  <si>
    <t>#8SoMirandaOFICIAL _x000D_
(637)</t>
  </si>
  <si>
    <t>#8edilson-santos _x000D_
(1155)</t>
  </si>
  <si>
    <t>#1NM allvim _x000D_
(2315)</t>
  </si>
  <si>
    <t>#2inaciodavies _x000D_
(1622)</t>
  </si>
  <si>
    <t>#3LeafarVIII _x000D_
(469)</t>
  </si>
  <si>
    <t>#4EliasmorenoRodrigues _x000D_
(1728)</t>
  </si>
  <si>
    <t>#4murilovgs _x000D_
(1979)</t>
  </si>
  <si>
    <t>#6LeafarVII _x000D_
(1869)</t>
  </si>
  <si>
    <t>#7Iwersenk _x000D_
(1701)</t>
  </si>
  <si>
    <t>#8everchess _x000D_
(1714)</t>
  </si>
  <si>
    <t>#8AmauriDantas _x000D_
(1433)</t>
  </si>
  <si>
    <t>-RedNada _x000D_
(2004)</t>
  </si>
  <si>
    <t>#1LeafarVIII _x000D_
(595)</t>
  </si>
  <si>
    <t>#2EliasmorenoRodrigues _x000D_
(1742)</t>
  </si>
  <si>
    <t>#3Hejazii _x000D_
(1777)</t>
  </si>
  <si>
    <t>#4LeafarVII _x000D_
(1853)</t>
  </si>
  <si>
    <t>#4flaviolopes _x000D_
(1784)</t>
  </si>
  <si>
    <t>#4danielleite25 _x000D_
(2350)</t>
  </si>
  <si>
    <t>#7AmauriDantas _x000D_
(1439)</t>
  </si>
  <si>
    <t>#8CarlsenDeTaubate _x000D_
(1524)</t>
  </si>
  <si>
    <t>#8rudystylecatira _x000D_
(1469)</t>
  </si>
  <si>
    <t>#8everchess _x000D_
(1693)</t>
  </si>
  <si>
    <t>#2viniciusrech _x000D_
(1811)</t>
  </si>
  <si>
    <t>#3everchess _x000D_
(1838)</t>
  </si>
  <si>
    <t>#4Willianwsc_13 _x000D_
(1954)</t>
  </si>
  <si>
    <t>#5Iwersenk _x000D_
(1693)</t>
  </si>
  <si>
    <t>#6maiconparana _x000D_
(1855)</t>
  </si>
  <si>
    <t>#7rudystylecatira _x000D_
(1506)</t>
  </si>
  <si>
    <t>#8LeafarVII _x000D_
(1841)</t>
  </si>
  <si>
    <t>#9LeafarVIII _x000D_
(697)</t>
  </si>
  <si>
    <t>#10EliasmorenoRodrigues _x000D_
(1652)</t>
  </si>
  <si>
    <t>#11CarlsenDeTaubate _x000D_
(1533)</t>
  </si>
  <si>
    <t>#12edilson-santos _x000D_
(1136)</t>
  </si>
  <si>
    <t>-inaciodavies _x000D_
(1583)</t>
  </si>
  <si>
    <t>-giovani_cwb _x000D_
(1759)</t>
  </si>
  <si>
    <t>#1pmf95 _x000D_
(1731)</t>
  </si>
  <si>
    <t>#2AmauriDantas _x000D_
(1454)</t>
  </si>
  <si>
    <t>#3EliasmorenoRodrigues _x000D_
(1727)</t>
  </si>
  <si>
    <t>#4everchess _x000D_
(1798)</t>
  </si>
  <si>
    <t>#5CarlsenDeTaubate _x000D_
(1520)</t>
  </si>
  <si>
    <t>#6Jean_Cruz _x000D_
(1156)</t>
  </si>
  <si>
    <t>-Iwersenk _x000D_
(1700)</t>
  </si>
  <si>
    <t>-Heverton_Hauth _x000D_
(1406)</t>
  </si>
  <si>
    <t>-viniciusrech _x000D_
(1713)</t>
  </si>
  <si>
    <t>-inaciodavies _x000D_
(1598)</t>
  </si>
  <si>
    <t>-Greguer _x000D_
(2182)</t>
  </si>
  <si>
    <t>-Willianwsc_13 _x000D_
(1940)</t>
  </si>
  <si>
    <t>#1danielleite25 _x000D_
(2355)</t>
  </si>
  <si>
    <t>#2janderchess _x000D_
(1937)</t>
  </si>
  <si>
    <t>#3LeafarVII _x000D_
(1852)</t>
  </si>
  <si>
    <t>#4Jean_Cruz _x000D_
(1486)</t>
  </si>
  <si>
    <t>#5maiconparana _x000D_
(1848)</t>
  </si>
  <si>
    <t>#6pmf95 _x000D_
(1723)</t>
  </si>
  <si>
    <t>#7inaciodavies _x000D_
(1637)</t>
  </si>
  <si>
    <t>#8CarlsenDeTaubate _x000D_
(1534)</t>
  </si>
  <si>
    <t>#9AmauriDantas _x000D_
(1439)</t>
  </si>
  <si>
    <t>#9murilovgs _x000D_
(1980)</t>
  </si>
  <si>
    <t>#11edilson-santos _x000D_
(1161)</t>
  </si>
  <si>
    <t>#12EliasmorenoRodrigues _x000D_
(1714)</t>
  </si>
  <si>
    <t>#13MJVieira _x000D_
(975)</t>
  </si>
  <si>
    <t>#13Drezil06 _x000D_
(900)</t>
  </si>
  <si>
    <t>#15Krateon _x000D_
(1497)</t>
  </si>
  <si>
    <t>LOGIN</t>
  </si>
  <si>
    <t>Pontuação Total</t>
  </si>
  <si>
    <t>brucelenda</t>
  </si>
  <si>
    <t>raposaenxadrista2</t>
  </si>
  <si>
    <t>danielleite25</t>
  </si>
  <si>
    <t>NM allvim</t>
  </si>
  <si>
    <t>seumadruga</t>
  </si>
  <si>
    <t>Orquiza</t>
  </si>
  <si>
    <t>Hejazii</t>
  </si>
  <si>
    <t>matheuscassiano</t>
  </si>
  <si>
    <t>HHilario</t>
  </si>
  <si>
    <t>giovani_cwb</t>
  </si>
  <si>
    <t>LeafarVII</t>
  </si>
  <si>
    <t>maiconparana</t>
  </si>
  <si>
    <t>Willian2019cfc</t>
  </si>
  <si>
    <t>viniciusrech</t>
  </si>
  <si>
    <t>AmauriDantas</t>
  </si>
  <si>
    <t>AntonioGabrieu</t>
  </si>
  <si>
    <t>augustussimoes</t>
  </si>
  <si>
    <t>EliasmorenoRodrigues</t>
  </si>
  <si>
    <t>edilson-santos</t>
  </si>
  <si>
    <t>claraohana3</t>
  </si>
  <si>
    <t>flaviolopes</t>
  </si>
  <si>
    <t>alvinfreak</t>
  </si>
  <si>
    <t>jozielrodrigo</t>
  </si>
  <si>
    <t>Edu_Rene34</t>
  </si>
  <si>
    <t>alvesantoniosjc</t>
  </si>
  <si>
    <t>RedNada</t>
  </si>
  <si>
    <t>jsalimjr</t>
  </si>
  <si>
    <t>wgcastro</t>
  </si>
  <si>
    <t>janderchess</t>
  </si>
  <si>
    <t>pmferreira22</t>
  </si>
  <si>
    <t>CavaloLoko288</t>
  </si>
  <si>
    <t>ViniVB</t>
  </si>
  <si>
    <t>LadyTatah97</t>
  </si>
  <si>
    <t>mascalzonecretino</t>
  </si>
  <si>
    <t>BrxD1</t>
  </si>
  <si>
    <t>bodstone</t>
  </si>
  <si>
    <t>NeryHard</t>
  </si>
  <si>
    <t>FM Chimpinha</t>
  </si>
  <si>
    <t>torrecinza</t>
  </si>
  <si>
    <t>paulovirgilio</t>
  </si>
  <si>
    <t>rudystylecatira</t>
  </si>
  <si>
    <t>thiboladiladum</t>
  </si>
  <si>
    <t>FM Nathan_Filgueiras</t>
  </si>
  <si>
    <t>Greguer</t>
  </si>
  <si>
    <t>hevertonhauth</t>
  </si>
  <si>
    <t>sarabritto</t>
  </si>
  <si>
    <t>Filipe_Santos14</t>
  </si>
  <si>
    <t>Caroline2000</t>
  </si>
  <si>
    <t>HEJAZI-NABIL</t>
  </si>
  <si>
    <t>Miza_Scho</t>
  </si>
  <si>
    <t>ABACATE109</t>
  </si>
  <si>
    <t>everchess</t>
  </si>
  <si>
    <t>inaciodavies</t>
  </si>
  <si>
    <t>yag4a</t>
  </si>
  <si>
    <t>pmf95</t>
  </si>
  <si>
    <t>AndreAntunes00</t>
  </si>
  <si>
    <t>LeoRigo</t>
  </si>
  <si>
    <t>Iwersenk</t>
  </si>
  <si>
    <t>hatsch</t>
  </si>
  <si>
    <t>HHilario2</t>
  </si>
  <si>
    <t>gro293</t>
  </si>
  <si>
    <t>BrxD</t>
  </si>
  <si>
    <t>kkkrasher</t>
  </si>
  <si>
    <t>tico160</t>
  </si>
  <si>
    <t>DaniSark</t>
  </si>
  <si>
    <t>netovieira</t>
  </si>
  <si>
    <t>murilovgs</t>
  </si>
  <si>
    <t>luizrfb</t>
  </si>
  <si>
    <t>EduSalustianoNM</t>
  </si>
  <si>
    <t>valtterfilho</t>
  </si>
  <si>
    <t>Willianwsc_13</t>
  </si>
  <si>
    <t>CarlsenDeTaubate</t>
  </si>
  <si>
    <t>Rullyans</t>
  </si>
  <si>
    <t>coxinhadefrango</t>
  </si>
  <si>
    <t>oseiovisk</t>
  </si>
  <si>
    <t>robsonburraldo</t>
  </si>
  <si>
    <t>LeafarVIII</t>
  </si>
  <si>
    <t>Jean_Cruz</t>
  </si>
  <si>
    <t>MJVieira</t>
  </si>
  <si>
    <t>#1brucelenda _x000D_
(2137)</t>
  </si>
  <si>
    <t>#2Rullyans _x000D_
(1667)</t>
  </si>
  <si>
    <t>#3tico160 _x000D_
(1945)</t>
  </si>
  <si>
    <t>#4EliasmorenoRodrigues _x000D_
(1723)</t>
  </si>
  <si>
    <t>#5everchess _x000D_
(1804)</t>
  </si>
  <si>
    <t>#5Iwersenk _x000D_
(1694)</t>
  </si>
  <si>
    <t>#7LeafarVII _x000D_
(1827)</t>
  </si>
  <si>
    <t>#7oseiovisk _x000D_
(1691)</t>
  </si>
  <si>
    <t>#9AmauriDantas _x000D_
(1426)</t>
  </si>
  <si>
    <t>#10CarlsenDeTaubate _x000D_
(1521)</t>
  </si>
  <si>
    <t>#10incolorchess _x000D_
(1729)</t>
  </si>
  <si>
    <t>-LeafarVIII _x000D_
(697)</t>
  </si>
  <si>
    <t>#1maiconparana _x000D_
(1906)</t>
  </si>
  <si>
    <t>#2danielleite25 _x000D_
(2339)</t>
  </si>
  <si>
    <t>#3HHilario2 _x000D_
(1925)</t>
  </si>
  <si>
    <t>#4inaciodavies _x000D_
(1653)</t>
  </si>
  <si>
    <t>#5LeafarVII _x000D_
(1858)</t>
  </si>
  <si>
    <t>#6Iwersenk _x000D_
(1702)</t>
  </si>
  <si>
    <t>#7EliasmorenoRodrigues _x000D_
(1702)</t>
  </si>
  <si>
    <t>#8everchess _x000D_
(1772)</t>
  </si>
  <si>
    <t>#9alvesantoniosjc _x000D_
(1448)</t>
  </si>
  <si>
    <t>#10BrxD _x000D_
(1529)</t>
  </si>
  <si>
    <t>#11AmauriDantas _x000D_
(1404)</t>
  </si>
  <si>
    <t>#11CarlsenDeTaubate _x000D_
(1502)</t>
  </si>
  <si>
    <t>-viniciusrech _x000D_
(1729)</t>
  </si>
  <si>
    <t>#1danielleite25 _x000D_
(2344)</t>
  </si>
  <si>
    <t>#2flaviolopes _x000D_
(1722)</t>
  </si>
  <si>
    <t>#2everchess _x000D_
(1780)</t>
  </si>
  <si>
    <t>#4HHilario2 _x000D_
(1910)</t>
  </si>
  <si>
    <t>#5CarlsenDeTaubate _x000D_
(1516)</t>
  </si>
  <si>
    <t>#5maiconparana _x000D_
(1895)</t>
  </si>
  <si>
    <t>#7AmauriDantas _x000D_
(1444)</t>
  </si>
  <si>
    <t>#8LeafarVII _x000D_
(1802)</t>
  </si>
  <si>
    <t>#8Hejazii _x000D_
(1907)</t>
  </si>
  <si>
    <t>#10rudystylecatira _x000D_
(1498)</t>
  </si>
  <si>
    <t>#1Hejazii _x000D_
(1907)</t>
  </si>
  <si>
    <t>#2EliasmorenoRodrigues _x000D_
(1756)</t>
  </si>
  <si>
    <t>#3viniciusrech _x000D_
(1725)</t>
  </si>
  <si>
    <t>#4flaviolopes _x000D_
(1722)</t>
  </si>
  <si>
    <t>#4everchess _x000D_
(1780)</t>
  </si>
  <si>
    <t>#6AmauriDantas _x000D_
(1444)</t>
  </si>
  <si>
    <t>#7rudystylecatira _x000D_
(1498)</t>
  </si>
  <si>
    <t>#8pmf95 _x000D_
(1717)</t>
  </si>
  <si>
    <t>-HHilario2 _x000D_
(1910)</t>
  </si>
  <si>
    <t>#1danielleite25 _x000D_
(2348)</t>
  </si>
  <si>
    <t>#2Iwersenk _x000D_
(1722)</t>
  </si>
  <si>
    <t>#3LeafarVII _x000D_
(1811)</t>
  </si>
  <si>
    <t>#4Hejazii _x000D_
(1877)</t>
  </si>
  <si>
    <t>#5edilson-santos _x000D_
(1198)</t>
  </si>
  <si>
    <t>#6hatsch _x000D_
(1306)</t>
  </si>
  <si>
    <t>#7viniciusrech _x000D_
(1714)</t>
  </si>
  <si>
    <t>#8EliasmorenoRodrigues _x000D_
(1749)</t>
  </si>
  <si>
    <t>#9everchess _x000D_
(1755)</t>
  </si>
  <si>
    <t>#10CarlsenDeTaubate _x000D_
(1501)</t>
  </si>
  <si>
    <t>-henrickiiasscon _x000D_
(1198)</t>
  </si>
  <si>
    <t>#1LeafarVII _x000D_
(1890)</t>
  </si>
  <si>
    <t>#2maiconparana _x000D_
(1893)</t>
  </si>
  <si>
    <t>#3EliasmorenoRodrigues _x000D_
(1759)</t>
  </si>
  <si>
    <t>#4Hejazii _x000D_
(1908)</t>
  </si>
  <si>
    <t>#5Iwersenk _x000D_
(1715)</t>
  </si>
  <si>
    <t>#6CarlsenDeTaubate _x000D_
(1507)</t>
  </si>
  <si>
    <t>#6rudystylecatira _x000D_
(1492)</t>
  </si>
  <si>
    <t>#1danielleite25 _x000D_
(2361)</t>
  </si>
  <si>
    <t>#2Hejazii _x000D_
(1858)</t>
  </si>
  <si>
    <t>#3LeafarVII _x000D_
(1876)</t>
  </si>
  <si>
    <t>#4murilovgs _x000D_
(1953)</t>
  </si>
  <si>
    <t>#5HHilario2 _x000D_
(1879)</t>
  </si>
  <si>
    <t>#6brucelenda _x000D_
(2111)</t>
  </si>
  <si>
    <t>#7rudystylecatira _x000D_
(1507)</t>
  </si>
  <si>
    <t>#8CarlsenDeTaubate _x000D_
(1513)</t>
  </si>
  <si>
    <t>#9pmf95 _x000D_
(1696)</t>
  </si>
  <si>
    <t>#10maiconparana _x000D_
(1884)</t>
  </si>
  <si>
    <t>#11Iwersenk _x000D_
(1699)</t>
  </si>
  <si>
    <t>#12AmauriDantas _x000D_
(1391)</t>
  </si>
  <si>
    <t>#12MagicIrair _x000D_
(1303)</t>
  </si>
  <si>
    <t>#14MJVieira _x000D_
(967)</t>
  </si>
  <si>
    <t>-everchess _x000D_
(1838)</t>
  </si>
  <si>
    <t>#1murilovgs _x000D_
(1919)</t>
  </si>
  <si>
    <t>#2ViniVB _x000D_
(2054)</t>
  </si>
  <si>
    <t>#3everchess _x000D_
(1865)</t>
  </si>
  <si>
    <t>#4GGolinho _x000D_
(2138)</t>
  </si>
  <si>
    <t>#5LeafarVII _x000D_
(1835)</t>
  </si>
  <si>
    <t>#6Hejazii _x000D_
(1915)</t>
  </si>
  <si>
    <t>#7Iwersenk _x000D_
(1688)</t>
  </si>
  <si>
    <t>#8oseiovisk _x000D_
(1746)</t>
  </si>
  <si>
    <t>#9EliasmorenoRodrigues _x000D_
(1872)</t>
  </si>
  <si>
    <t>#10CarlsenDeTaubate _x000D_
(1427)</t>
  </si>
  <si>
    <t>#11edilson-santos _x000D_
(1245)</t>
  </si>
  <si>
    <t>#12davividal _x000D_
(1612)</t>
  </si>
  <si>
    <t>#12DoctorMF69 _x000D_
(929)</t>
  </si>
  <si>
    <t>#12Buckndown77 _x000D_
(1148)</t>
  </si>
  <si>
    <t>#1danielleite25 _x000D_
(2359)</t>
  </si>
  <si>
    <t>#2paulovirgilio _x000D_
(1954)</t>
  </si>
  <si>
    <t>#3murilovgs _x000D_
(1919)</t>
  </si>
  <si>
    <t>#4EliasmorenoRodrigues _x000D_
(1872)</t>
  </si>
  <si>
    <t>#5HHilario2 _x000D_
(1876)</t>
  </si>
  <si>
    <t>#6gro293 _x000D_
(1504)</t>
  </si>
  <si>
    <t>#7pmf95 _x000D_
(1708)</t>
  </si>
  <si>
    <t>#8everchess _x000D_
(1865)</t>
  </si>
  <si>
    <t>#8Hejazii _x000D_
(1915)</t>
  </si>
  <si>
    <t>#10Iwersenk _x000D_
(1688)</t>
  </si>
  <si>
    <t>#11buyuaj _x000D_
(1516)</t>
  </si>
  <si>
    <t>#12CarlsenDeTaubate _x000D_
(1427)</t>
  </si>
  <si>
    <t>#13AmauriDantas _x000D_
(1387)</t>
  </si>
  <si>
    <t>-LeafarVII _x000D_
(1835)</t>
  </si>
  <si>
    <t>-maiconparana _x000D_
(1850)</t>
  </si>
  <si>
    <t>-giovani_cwb _x000D_
(1853)</t>
  </si>
  <si>
    <t>#1EliasmorenoRodrigues _x000D_
(1885)</t>
  </si>
  <si>
    <t>#2LeafarVII _x000D_
(1823)</t>
  </si>
  <si>
    <t>#3Iwersenk _x000D_
(1667)</t>
  </si>
  <si>
    <t>#4Hejazii _x000D_
(1902)</t>
  </si>
  <si>
    <t>#5everchess _x000D_
(1862)</t>
  </si>
  <si>
    <t>#6LeafarVIII _x000D_
(970)</t>
  </si>
  <si>
    <t>#7HHilario2 _x000D_
(1822)</t>
  </si>
  <si>
    <t>#8AmauriDantas _x000D_
(1357)</t>
  </si>
  <si>
    <t>#9rudystylecatira _x000D_
(1512)</t>
  </si>
  <si>
    <t>#10CarlsenDeTaubate _x000D_
(1448)</t>
  </si>
  <si>
    <t>#11paulovirgilio _x000D_
(1775)</t>
  </si>
  <si>
    <t>#1Hejazii _x000D_
(1902)</t>
  </si>
  <si>
    <t>#3AmauriDantas _x000D_
(1357)</t>
  </si>
  <si>
    <t>#4LeafarVIII _x000D_
(970)</t>
  </si>
  <si>
    <t>#5Iwersenk _x000D_
(1667)</t>
  </si>
  <si>
    <t>#6CarlsenDeTaubate _x000D_
(1448)</t>
  </si>
  <si>
    <t>#6edilson-santos _x000D_
(1219)</t>
  </si>
  <si>
    <t>#1NM allvim _x000D_
(2284)</t>
  </si>
  <si>
    <t>#2danielleite25 _x000D_
(2365)</t>
  </si>
  <si>
    <t>#3EliasmorenoRodrigues _x000D_
(1805)</t>
  </si>
  <si>
    <t>#4blindfoldctba _x000D_
(1873)</t>
  </si>
  <si>
    <t>#5ivofischer _x000D_
(1848)</t>
  </si>
  <si>
    <t>#6everchess _x000D_
(1901)</t>
  </si>
  <si>
    <t>#7murilovgs _x000D_
(1896)</t>
  </si>
  <si>
    <t>#8LeafarVII _x000D_
(1859)</t>
  </si>
  <si>
    <t>#9AmauriDantas _x000D_
(1377)</t>
  </si>
  <si>
    <t>#10Hejazii _x000D_
(1969)</t>
  </si>
  <si>
    <t>#11LeafarVIII _x000D_
(1012)</t>
  </si>
  <si>
    <t>#11edilson-santos _x000D_
(1255)</t>
  </si>
  <si>
    <t>#13CarlsenDeTaubate _x000D_
(1466)</t>
  </si>
  <si>
    <t>#14Redon07 _x000D_
(1845)</t>
  </si>
  <si>
    <t>#15Edu_Stabach96 _x000D_
(1159)</t>
  </si>
  <si>
    <t>-giovani_lima123 _x000D_
(1906)</t>
  </si>
  <si>
    <t>-viniciusrech _x000D_
(1690)</t>
  </si>
  <si>
    <t>-Willianwsc_13 _x000D_
(1979)</t>
  </si>
  <si>
    <t>#1danielleite25 _x000D_
(2369)</t>
  </si>
  <si>
    <t>#2Hejazii _x000D_
(1852)</t>
  </si>
  <si>
    <t>#3Iwersenk _x000D_
(1700)</t>
  </si>
  <si>
    <t>#4murilovgs _x000D_
(1955)</t>
  </si>
  <si>
    <t>#5CarlsenDeTaubate _x000D_
(1529)</t>
  </si>
  <si>
    <t>#5LeafarVII _x000D_
(1873)</t>
  </si>
  <si>
    <t>#7Heverton_Hauth _x000D_
(1552)</t>
  </si>
  <si>
    <t>#8LeafarVIII _x000D_
(1081)</t>
  </si>
  <si>
    <t>#9EliasmorenoRodrigues _x000D_
(1738)</t>
  </si>
  <si>
    <t>#10AmauriDantas _x000D_
(1360)</t>
  </si>
  <si>
    <t>#11Caah1981 _x000D_
(1135)</t>
  </si>
  <si>
    <t>-LadyTatah97 _x000D_
(1399)</t>
  </si>
  <si>
    <t>-Rullyans _x000D_
(1667)</t>
  </si>
  <si>
    <t>#1LeafarVII _x000D_
(1873)</t>
  </si>
  <si>
    <t>#2dayandeste _x000D_
(1939)</t>
  </si>
  <si>
    <t>#3giovani_cwb _x000D_
(2026)</t>
  </si>
  <si>
    <t>#4Iwersenk _x000D_
(1700)</t>
  </si>
  <si>
    <t>#5EliasmorenoRodrigues _x000D_
(1738)</t>
  </si>
  <si>
    <t>#6everchess _x000D_
(1941)</t>
  </si>
  <si>
    <t>#7Hejazii _x000D_
(1852)</t>
  </si>
  <si>
    <t>#8Evandro14 _x000D_
(1767)</t>
  </si>
  <si>
    <t>#9ambrozin _x000D_
(1566)</t>
  </si>
  <si>
    <t>#10CarlsenDeTaubate _x000D_
(1529)</t>
  </si>
  <si>
    <t>#11AmauriDantas _x000D_
(1360)</t>
  </si>
  <si>
    <t>#12mauroboutin _x000D_
(1397)</t>
  </si>
  <si>
    <t>#13edilson-santos _x000D_
(1202)</t>
  </si>
  <si>
    <t>#14kaikyishiy _x000D_
(1758)</t>
  </si>
  <si>
    <t>#15Caroline2000 _x000D_
(1143)</t>
  </si>
  <si>
    <t>-Heverton_Hauth _x000D_
(1552)</t>
  </si>
  <si>
    <t>-Edu_Stabach08 _x000D_
(1163)</t>
  </si>
  <si>
    <t>-ling9000 _x000D_
(1590)</t>
  </si>
  <si>
    <t>#1danielleite25 _x000D_
(2378)</t>
  </si>
  <si>
    <t>#2LeafarVII _x000D_
(1899)</t>
  </si>
  <si>
    <t>#3Iwersenk _x000D_
(1718)</t>
  </si>
  <si>
    <t>#3murilovgs _x000D_
(1946)</t>
  </si>
  <si>
    <t>#5AmauriDantas _x000D_
(1351)</t>
  </si>
  <si>
    <t>#6Hejazii _x000D_
(1852)</t>
  </si>
  <si>
    <t>#7CarlsenDeTaubate _x000D_
(1520)</t>
  </si>
  <si>
    <t>#8Caah1981 _x000D_
(1119)</t>
  </si>
  <si>
    <t>#8EliasmorenoRodrigues _x000D_
(1786)</t>
  </si>
  <si>
    <t>-LeafarVIII _x000D_
(1141)</t>
  </si>
  <si>
    <t>-inaciodavies _x000D_
(1637)</t>
  </si>
  <si>
    <t>#2everchess _x000D_
(2000)</t>
  </si>
  <si>
    <t>#3LeafarVII _x000D_
(1899)</t>
  </si>
  <si>
    <t>#4LeafarVIII _x000D_
(1141)</t>
  </si>
  <si>
    <t>#5Iwersenk _x000D_
(1718)</t>
  </si>
  <si>
    <t>#7EliasmorenoRodrigues _x000D_
(1786)</t>
  </si>
  <si>
    <t>#8AmauriDantas _x000D_
(1351)</t>
  </si>
  <si>
    <t>#9CarlsenDeTaubate _x000D_
(1520)</t>
  </si>
  <si>
    <t>#10murilovgs _x000D_
(1946)</t>
  </si>
  <si>
    <t>#10edilson-santos _x000D_
(1166)</t>
  </si>
  <si>
    <t>-pdleal1983 _x000D_
(1901)</t>
  </si>
  <si>
    <t>#1danielleite25 _x000D_
(2352)</t>
  </si>
  <si>
    <t>#2EliasmorenoRodrigues _x000D_
(1838)</t>
  </si>
  <si>
    <t>#3LeafarVII _x000D_
(1986)</t>
  </si>
  <si>
    <t>#4flaviolopes _x000D_
(1684)</t>
  </si>
  <si>
    <t>#5robertocalifornia _x000D_
(1629)</t>
  </si>
  <si>
    <t>#6oseiovisk _x000D_
(1729)</t>
  </si>
  <si>
    <t>#7murilovgs _x000D_
(1965)</t>
  </si>
  <si>
    <t>#8AmauriDantas _x000D_
(1264)</t>
  </si>
  <si>
    <t>#8Iwersenk _x000D_
(1748)</t>
  </si>
  <si>
    <t>#10CarlsenDeTaubate _x000D_
(1477)</t>
  </si>
  <si>
    <t>#11edilson-santos _x000D_
(1205)</t>
  </si>
  <si>
    <t>-Hejazii _x000D_
(1860)</t>
  </si>
  <si>
    <t>#2LeafarVII _x000D_
(1986)</t>
  </si>
  <si>
    <t>#3flaviolopes _x000D_
(1684)</t>
  </si>
  <si>
    <t>#4EliasmorenoRodrigues _x000D_
(1838)</t>
  </si>
  <si>
    <t>#6everchess _x000D_
(1854)</t>
  </si>
  <si>
    <t>#7Iwersenk _x000D_
(1748)</t>
  </si>
  <si>
    <t>#9Caah1981 _x000D_
(1161)</t>
  </si>
  <si>
    <t>#10rafafonsor1 _x000D_
(1265)</t>
  </si>
  <si>
    <t>-HHilario1 _x000D_
(2017)</t>
  </si>
  <si>
    <t>-CarlsenDeTaubate _x000D_
(1477)</t>
  </si>
  <si>
    <t>SoMiranda</t>
  </si>
  <si>
    <t>#2viniciusrech _x000D_
(1716)</t>
  </si>
  <si>
    <t>#3EliasmorenoRodrigues _x000D_
(1800)</t>
  </si>
  <si>
    <t>#4LeafarVII _x000D_
(1854)</t>
  </si>
  <si>
    <t>#5robertocalifornia _x000D_
(1753)</t>
  </si>
  <si>
    <t>#6rudystylecatira _x000D_
(1549)</t>
  </si>
  <si>
    <t>#7AmauriDantas _x000D_
(1308)</t>
  </si>
  <si>
    <t>#8edilson-santos _x000D_
(1197)</t>
  </si>
  <si>
    <t>#8MestreSocrates _x000D_
(2050)</t>
  </si>
  <si>
    <t>#10brucelenda _x000D_
(2132)</t>
  </si>
  <si>
    <t>-Hejazii _x000D_
(1824)</t>
  </si>
  <si>
    <t>-Iwersenk _x000D_
(1764)</t>
  </si>
  <si>
    <t>#3robertocalifornia _x000D_
(1753)</t>
  </si>
  <si>
    <t>#5Hejazii _x000D_
(1824)</t>
  </si>
  <si>
    <t>#6Evandro14 _x000D_
(1736)</t>
  </si>
  <si>
    <t>#7Iwersenk _x000D_
(1764)</t>
  </si>
  <si>
    <t>#8EliasmorenoRodrigues _x000D_
(1800)</t>
  </si>
  <si>
    <t>#9CarlsenDeTaubate _x000D_
(1441)</t>
  </si>
  <si>
    <t>#10Blindsepperl _x000D_
(1323)</t>
  </si>
  <si>
    <t>#10rafafonsor1 _x000D_
(1209)</t>
  </si>
  <si>
    <t>#12AmauriDantas _x000D_
(1308)</t>
  </si>
  <si>
    <t>#13marcoantonio6 _x000D_
(1034)</t>
  </si>
  <si>
    <t>#14edilson-santos _x000D_
(1197)</t>
  </si>
  <si>
    <t>#2PauloRezende _x000D_
(1975)</t>
  </si>
  <si>
    <t>#3brucelenda _x000D_
(2132)</t>
  </si>
  <si>
    <t>#5rudystylecatira _x000D_
(1549)</t>
  </si>
  <si>
    <t>#7maiconparana _x000D_
(1814)</t>
  </si>
  <si>
    <t>#8Iwersenk _x000D_
(1764)</t>
  </si>
  <si>
    <t>#10AmauriDantas _x000D_
(1308)</t>
  </si>
  <si>
    <t>#11Biahchaves _x000D_
(1077)</t>
  </si>
  <si>
    <t>#12edilson-santos _x000D_
(1197)</t>
  </si>
  <si>
    <t>-viniciusrech _x000D_
(1716)</t>
  </si>
  <si>
    <t>#1rudystylecatira _x000D_
(1549)</t>
  </si>
  <si>
    <t>#2CarlsenDeTaubate _x000D_
(1441)</t>
  </si>
  <si>
    <t>#5Iwersenk _x000D_
(1764)</t>
  </si>
  <si>
    <t>#6murilovgs _x000D_
(1937)</t>
  </si>
  <si>
    <t>#7danielleite25 _x000D_
(2378)</t>
  </si>
  <si>
    <t>#9Caah1981 _x000D_
(1159)</t>
  </si>
  <si>
    <t>#9Evandro14 _x000D_
(1736)</t>
  </si>
  <si>
    <t>#2valkananda _x000D_
(1919)</t>
  </si>
  <si>
    <t>#3Evandro14 _x000D_
(1736)</t>
  </si>
  <si>
    <t>#4robertocalifornia _x000D_
(1753)</t>
  </si>
  <si>
    <t>#5LeafarVII _x000D_
(1854)</t>
  </si>
  <si>
    <t>#6maiconparana _x000D_
(1814)</t>
  </si>
  <si>
    <t>#7flaviolopes _x000D_
(1664)</t>
  </si>
  <si>
    <t>#9edilson-santos _x000D_
(1197)</t>
  </si>
  <si>
    <t>#10everchess _x000D_
(1892)</t>
  </si>
  <si>
    <t>#11EliasmorenoRodrigues _x000D_
(1800)</t>
  </si>
  <si>
    <t>#12rudystylecatira _x000D_
(1549)</t>
  </si>
  <si>
    <t>#13AmauriDantas _x000D_
(1308)</t>
  </si>
  <si>
    <t>#14rafafonsor1 _x000D_
(1209)</t>
  </si>
  <si>
    <t>-inaciodavies _x000D_
(1718)</t>
  </si>
  <si>
    <t>#1robertocalifornia _x000D_
(1851)</t>
  </si>
  <si>
    <t>#2danielleite25 _x000D_
(2357)</t>
  </si>
  <si>
    <t>#3NM allvim _x000D_
(2238)</t>
  </si>
  <si>
    <t>#4maiconparana _x000D_
(1819)</t>
  </si>
  <si>
    <t>#4everchess _x000D_
(1895)</t>
  </si>
  <si>
    <t>#6murilovgs _x000D_
(1922)</t>
  </si>
  <si>
    <t>#7Iwersenk _x000D_
(1777)</t>
  </si>
  <si>
    <t>#8LeafarVII _x000D_
(1870)</t>
  </si>
  <si>
    <t>#9Evandro14 _x000D_
(1814)</t>
  </si>
  <si>
    <t>#10CarlsenDeTaubate _x000D_
(1452)</t>
  </si>
  <si>
    <t>#11AmauriDantas _x000D_
(1344)</t>
  </si>
  <si>
    <t>#12Biahchaves _x000D_
(1084)</t>
  </si>
  <si>
    <t>#12Blindsepperl _x000D_
(1300)</t>
  </si>
  <si>
    <t>#1danielleite25 _x000D_
(2357)</t>
  </si>
  <si>
    <t>#2oseiovisk _x000D_
(1841)</t>
  </si>
  <si>
    <t>#3maiconparana _x000D_
(1819)</t>
  </si>
  <si>
    <t>#4Iwersenk _x000D_
(1777)</t>
  </si>
  <si>
    <t>#5EliasmorenoRodrigues _x000D_
(1801)</t>
  </si>
  <si>
    <t>#6LeafarVII _x000D_
(1870)</t>
  </si>
  <si>
    <t>#7CarlsenDeTaubate _x000D_
(1452)</t>
  </si>
  <si>
    <t>#8rafafonsor1 _x000D_
(1236)</t>
  </si>
  <si>
    <t>#9AmauriDantas _x000D_
(1344)</t>
  </si>
  <si>
    <t>#9rudystylecatira _x000D_
(1504)</t>
  </si>
  <si>
    <t>#11SoMiranda _x000D_
(1125)</t>
  </si>
  <si>
    <t>#12Caah1981 _x000D_
(1125)</t>
  </si>
  <si>
    <t>#12flaviolopes _x000D_
(1609)</t>
  </si>
  <si>
    <t>#2LeafarVII _x000D_
(1870)</t>
  </si>
  <si>
    <t>#3robertocalifornia _x000D_
(1851)</t>
  </si>
  <si>
    <t>#4EliasmorenoRodrigues _x000D_
(1801)</t>
  </si>
  <si>
    <t>#5Iwersenk _x000D_
(1777)</t>
  </si>
  <si>
    <t>#6rafafonsor1 _x000D_
(1236)</t>
  </si>
  <si>
    <t>#6flaviolopes _x000D_
(1609)</t>
  </si>
  <si>
    <t>#6everchess _x000D_
(1895)</t>
  </si>
  <si>
    <t>#12SoMiranda _x000D_
(1125)</t>
  </si>
  <si>
    <t>#1danielleite25 _x000D_
(2346)</t>
  </si>
  <si>
    <t>#2LeafarVII _x000D_
(1898)</t>
  </si>
  <si>
    <t>#3robertocalifornia _x000D_
(1900)</t>
  </si>
  <si>
    <t>#4EliasmorenoRodrigues _x000D_
(1715)</t>
  </si>
  <si>
    <t>#5flaviolopes _x000D_
(1662)</t>
  </si>
  <si>
    <t>#6CarlsenDeTaubate _x000D_
(1506)</t>
  </si>
  <si>
    <t>#7rudystylecatira _x000D_
(1468)</t>
  </si>
  <si>
    <t>#8Iwersenk _x000D_
(1701)</t>
  </si>
  <si>
    <t>#8SoMiranda _x000D_
(1210)</t>
  </si>
  <si>
    <t>#10rafafonsor1 _x000D_
(1275)</t>
  </si>
  <si>
    <t>#11AmauriDantas _x000D_
(1316)</t>
  </si>
  <si>
    <t>#12Caah1981 _x000D_
(1103)</t>
  </si>
  <si>
    <t>#1CarlsenDeTaubate _x000D_
(1506)</t>
  </si>
  <si>
    <t>#2danielleite25 _x000D_
(2346)</t>
  </si>
  <si>
    <t>#5Iwersenk _x000D_
(1701)</t>
  </si>
  <si>
    <t>#6everchess _x000D_
(1826)</t>
  </si>
  <si>
    <t>#7rafafonsor1 _x000D_
(1275)</t>
  </si>
  <si>
    <t>#8AmauriDantas _x000D_
(1316)</t>
  </si>
  <si>
    <t>#9rudystylecatira _x000D_
(1468)</t>
  </si>
  <si>
    <t>#10Caroline2000 _x000D_
(1191)</t>
  </si>
  <si>
    <t>#1danielleite25 _x000D_
(2339)</t>
  </si>
  <si>
    <t>#2CarlsenDeTaubate _x000D_
(1543)</t>
  </si>
  <si>
    <t>#3robertocalifornia _x000D_
(1912)</t>
  </si>
  <si>
    <t>#4valkananda _x000D_
(1952)</t>
  </si>
  <si>
    <t>#5EliasmorenoRodrigues _x000D_
(1718)</t>
  </si>
  <si>
    <t>#6Iwersenk _x000D_
(1708)</t>
  </si>
  <si>
    <t>#6MestreSocrates _x000D_
(1994)</t>
  </si>
  <si>
    <t>#8LeafarVII _x000D_
(1873)</t>
  </si>
  <si>
    <t>#9rudystylecatira _x000D_
(1494)</t>
  </si>
  <si>
    <t>#10SoMiranda _x000D_
(1257)</t>
  </si>
  <si>
    <t>#10ambrozin _x000D_
(1639)</t>
  </si>
  <si>
    <t>#12Genoir_chess _x000D_
(1662)</t>
  </si>
  <si>
    <t>#13AmauriDantas _x000D_
(1320)</t>
  </si>
  <si>
    <t>#14edilson-santos _x000D_
(1251)</t>
  </si>
  <si>
    <t>-Hejazii _x000D_
(1808)</t>
  </si>
  <si>
    <t>-viniciusrech _x000D_
(1677)</t>
  </si>
  <si>
    <t>#1robertocalifornia _x000D_
(1912)</t>
  </si>
  <si>
    <t>#3ivofischer _x000D_
(1838)</t>
  </si>
  <si>
    <t>#4LeafarVII _x000D_
(1873)</t>
  </si>
  <si>
    <t>#5rafafonsor1 _x000D_
(1308)</t>
  </si>
  <si>
    <t>#6EliasmorenoRodrigues _x000D_
(1718)</t>
  </si>
  <si>
    <t>#6viniciusrech _x000D_
(1677)</t>
  </si>
  <si>
    <t>#9edilson-santos _x000D_
(1251)</t>
  </si>
  <si>
    <t>#10rudystylecatira _x000D_
(1494)</t>
  </si>
  <si>
    <t>#11CarlsenDeTaubate _x000D_
(1543)</t>
  </si>
  <si>
    <t>-NM marcocordeiro2013 _x000D_
(2216)</t>
  </si>
  <si>
    <t>-vitorctba2020 _x000D_
(2309)</t>
  </si>
  <si>
    <t>-marcosvinicius1984 _x000D_
(1636)</t>
  </si>
  <si>
    <t>#1danielleite25 _x000D_
(2333)</t>
  </si>
  <si>
    <t>#2NM marcocordeiro2013 _x000D_
(2248)</t>
  </si>
  <si>
    <t>#3robertocalifornia _x000D_
(2017)</t>
  </si>
  <si>
    <t>#4rudystylecatira _x000D_
(1515)</t>
  </si>
  <si>
    <t>#5Evandro14 _x000D_
(1729)</t>
  </si>
  <si>
    <t>#6LeafarVII _x000D_
(1943)</t>
  </si>
  <si>
    <t>#7EliasmorenoRodrigues _x000D_
(1842)</t>
  </si>
  <si>
    <t>#8paulovirgilio _x000D_
(1742)</t>
  </si>
  <si>
    <t>#9AmauriDantas _x000D_
(1381)</t>
  </si>
  <si>
    <t>#10CarlsenDeTaubate _x000D_
(1586)</t>
  </si>
  <si>
    <t>#10Iwersenk _x000D_
(1729)</t>
  </si>
  <si>
    <t>#12rafafonsor1 _x000D_
(1314)</t>
  </si>
  <si>
    <t>#13edilson-santos _x000D_
(1181)</t>
  </si>
  <si>
    <t>#14SoMiranda _x000D_
(1193)</t>
  </si>
  <si>
    <t>-viniciusrech _x000D_
(1830)</t>
  </si>
  <si>
    <t>#1LeafarVII _x000D_
(1943)</t>
  </si>
  <si>
    <t>#2robertocalifornia _x000D_
(2017)</t>
  </si>
  <si>
    <t>#3everchess _x000D_
(1910)</t>
  </si>
  <si>
    <t>#3NM marcocordeiro2013 _x000D_
(2248)</t>
  </si>
  <si>
    <t>#5brucelenda _x000D_
(2204)</t>
  </si>
  <si>
    <t>#6EliasmorenoRodrigues _x000D_
(1842)</t>
  </si>
  <si>
    <t>#7Iwersenk _x000D_
(1729)</t>
  </si>
  <si>
    <t>#8CarlsenDeTaubate _x000D_
(1586)</t>
  </si>
  <si>
    <t>#9edilson-santos _x000D_
(1181)</t>
  </si>
  <si>
    <t>#9rudystylecatira _x000D_
(1515)</t>
  </si>
  <si>
    <t>#12SoMiranda _x000D_
(1193)</t>
  </si>
  <si>
    <t>#1brucelenda _x000D_
(2204)</t>
  </si>
  <si>
    <t>#2Orquiza _x000D_
(2088)</t>
  </si>
  <si>
    <t>#4LeafarVII _x000D_
(1943)</t>
  </si>
  <si>
    <t>#5Iwersenk _x000D_
(1729)</t>
  </si>
  <si>
    <t>#6everchess _x000D_
(1910)</t>
  </si>
  <si>
    <t>#11SoMiranda _x000D_
(1193)</t>
  </si>
  <si>
    <t>#11ppedruzzi _x000D_
(1070)</t>
  </si>
  <si>
    <t>#11edilson-santos _x000D_
(1181)</t>
  </si>
  <si>
    <t>-gabrielozaki _x000D_
(1278)</t>
  </si>
  <si>
    <t>#1danielleite25 _x000D_
(2305)</t>
  </si>
  <si>
    <t>#2brucelenda _x000D_
(2128)</t>
  </si>
  <si>
    <t>#3Orquiza _x000D_
(2060)</t>
  </si>
  <si>
    <t>#4LeafarVII _x000D_
(1981)</t>
  </si>
  <si>
    <t>#5EliasmorenoRodrigues _x000D_
(1819)</t>
  </si>
  <si>
    <t>#6rudystylecatira _x000D_
(1555)</t>
  </si>
  <si>
    <t>#7robertocalifornia _x000D_
(1956)</t>
  </si>
  <si>
    <t>#8Iwersenk _x000D_
(1727)</t>
  </si>
  <si>
    <t>#9AmauriDantas _x000D_
(1423)</t>
  </si>
  <si>
    <t>#10edilson-santos _x000D_
(1191)</t>
  </si>
  <si>
    <t>#11SoMiranda _x000D_
(1174)</t>
  </si>
  <si>
    <t>#1maiconparana _x000D_
(1849)</t>
  </si>
  <si>
    <t>#2yag4a _x000D_
(2078)</t>
  </si>
  <si>
    <t>#3LeafarVII _x000D_
(1975)</t>
  </si>
  <si>
    <t>#4Evandro14 _x000D_
(1700)</t>
  </si>
  <si>
    <t>#5robertocalifornia _x000D_
(1943)</t>
  </si>
  <si>
    <t>#6flaviolopes _x000D_
(1666)</t>
  </si>
  <si>
    <t>#7AmauriDantas _x000D_
(1427)</t>
  </si>
  <si>
    <t>#7EliasmorenoRodrigues _x000D_
(1861)</t>
  </si>
  <si>
    <t>#9Iwersenk _x000D_
(1710)</t>
  </si>
  <si>
    <t>#10edilson-santos _x000D_
(1179)</t>
  </si>
  <si>
    <t>#11SoMiranda _x000D_
(1196)</t>
  </si>
  <si>
    <t>#12CarlsenDeTaubate _x000D_
(1475)</t>
  </si>
  <si>
    <t>-brucelenda _x000D_
(2085)</t>
  </si>
  <si>
    <t>#1LeafarVII _x000D_
(1975)</t>
  </si>
  <si>
    <t>#2danielleite25 _x000D_
(2292)</t>
  </si>
  <si>
    <t>#3Iwersenk _x000D_
(1710)</t>
  </si>
  <si>
    <t>#4robertocalifornia _x000D_
(1943)</t>
  </si>
  <si>
    <t>#5EliasmorenoRodrigues _x000D_
(1861)</t>
  </si>
  <si>
    <t>#5edilson-santos _x000D_
(1179)</t>
  </si>
  <si>
    <t>#7SoMiranda _x000D_
(1196)</t>
  </si>
  <si>
    <t>#8AmauriDantas _x000D_
(1427)</t>
  </si>
  <si>
    <t>#8rudystylecatira _x000D_
(1527)</t>
  </si>
  <si>
    <t>-murilovgs _x000D_
(1940)</t>
  </si>
  <si>
    <t>#1danielleite25 _x000D_
(2354)</t>
  </si>
  <si>
    <t>#2Orquiza _x000D_
(2202)</t>
  </si>
  <si>
    <t>#3LeafarVII _x000D_
(2004)</t>
  </si>
  <si>
    <t>#4everchess _x000D_
(2032)</t>
  </si>
  <si>
    <t>#5EliasmorenoRodrigues _x000D_
(1890)</t>
  </si>
  <si>
    <t>#6Rullyans _x000D_
(1729)</t>
  </si>
  <si>
    <t>#7Iwersenk _x000D_
(1715)</t>
  </si>
  <si>
    <t>#8robertocalifornia _x000D_
(1952)</t>
  </si>
  <si>
    <t>#9rudystylecatira _x000D_
(1507)</t>
  </si>
  <si>
    <t>#10SoMiranda _x000D_
(1242)</t>
  </si>
  <si>
    <t>#10CarlsenDeTaubate _x000D_
(1513)</t>
  </si>
  <si>
    <t>#13edilson-santos _x000D_
(1154)</t>
  </si>
  <si>
    <t>#14Bispo_Mau _x000D_
(1714)</t>
  </si>
  <si>
    <t>#15ppedruzzi _x000D_
(1028)</t>
  </si>
  <si>
    <t>-ivofischer _x000D_
(2018)</t>
  </si>
  <si>
    <t>-Segatov _x000D_
(2141)</t>
  </si>
  <si>
    <t>-giovani_cwb _x000D_
(2112)</t>
  </si>
  <si>
    <t>#3Rullyans _x000D_
(1729)</t>
  </si>
  <si>
    <t>#5LeafarVII _x000D_
(2004)</t>
  </si>
  <si>
    <t>#5NM marcocordeiro2013 _x000D_
(2206)</t>
  </si>
  <si>
    <t>#7Segatov _x000D_
(2141)</t>
  </si>
  <si>
    <t>#8EliasmorenoRodrigues _x000D_
(1890)</t>
  </si>
  <si>
    <t>#10AmauriDantas _x000D_
(1448)</t>
  </si>
  <si>
    <t>#10Iwersenk _x000D_
(1715)</t>
  </si>
  <si>
    <t>#12SoMiranda _x000D_
(1242)</t>
  </si>
  <si>
    <t>#13rudystylecatira _x000D_
(1507)</t>
  </si>
  <si>
    <t>#14edilson-santos _x000D_
(1154)</t>
  </si>
  <si>
    <t>#3murilovgs _x000D_
(1945)</t>
  </si>
  <si>
    <t>#4AmauriDantas _x000D_
(1448)</t>
  </si>
  <si>
    <t>#4EliasmorenoRodrigues _x000D_
(1890)</t>
  </si>
  <si>
    <t>#6LeafarVII _x000D_
(2004)</t>
  </si>
  <si>
    <t>#7Rullyans _x000D_
(1729)</t>
  </si>
  <si>
    <t>#7Robson777 _x000D_
(1731)</t>
  </si>
  <si>
    <t>#10rudystylecatira _x000D_
(1507)</t>
  </si>
  <si>
    <t>#11SoMiranda _x000D_
(1242)</t>
  </si>
  <si>
    <t>#12robertocalifornia _x000D_
(1952)</t>
  </si>
  <si>
    <t>-everchess _x000D_
(2032)</t>
  </si>
  <si>
    <t>#2robertocalifornia _x000D_
(1952)</t>
  </si>
  <si>
    <t>#5Orquiza _x000D_
(2202)</t>
  </si>
  <si>
    <t>#5HenriqueSa _x000D_
(1951)</t>
  </si>
  <si>
    <t>#8Robson777 _x000D_
(1731)</t>
  </si>
  <si>
    <t>#9EliasmorenoRodrigues _x000D_
(1890)</t>
  </si>
  <si>
    <t>#11Iwersenk _x000D_
(1715)</t>
  </si>
  <si>
    <t>#12rudystylecatira _x000D_
(1507)</t>
  </si>
  <si>
    <t>#13SoMiranda _x000D_
(1242)</t>
  </si>
  <si>
    <t>#3EliasmorenoRodrigues _x000D_
(1838)</t>
  </si>
  <si>
    <t>#4guilhermeallvs1988 _x000D_
(1794)</t>
  </si>
  <si>
    <t>#5rudystylecatira _x000D_
(1531)</t>
  </si>
  <si>
    <t>#6Orquiza _x000D_
(2208)</t>
  </si>
  <si>
    <t>#7Iwersenk _x000D_
(1757)</t>
  </si>
  <si>
    <t>#8Rullyans _x000D_
(1730)</t>
  </si>
  <si>
    <t>#9AmauriDantas _x000D_
(1356)</t>
  </si>
  <si>
    <t>#10SoMiranda _x000D_
(1198)</t>
  </si>
  <si>
    <t>#11josephpaulsantos _x000D_
(1654)</t>
  </si>
  <si>
    <t>#12edilson-santos _x000D_
(1083)</t>
  </si>
  <si>
    <t>-NM marcocordeiro2013 _x000D_
(2240)</t>
  </si>
  <si>
    <t>-Robson777 _x000D_
(1758)</t>
  </si>
  <si>
    <t>-inaciodavies _x000D_
(1644)</t>
  </si>
  <si>
    <t>#3Iwersenk _x000D_
(1757)</t>
  </si>
  <si>
    <t>#4rudystylecatira _x000D_
(1531)</t>
  </si>
  <si>
    <t>#5oseiovisk _x000D_
(1835)</t>
  </si>
  <si>
    <t>#6Rullyans _x000D_
(1730)</t>
  </si>
  <si>
    <t>#7CarlsenDeTaubate _x000D_
(1487)</t>
  </si>
  <si>
    <t>#8EliasmorenoRodrigues _x000D_
(1838)</t>
  </si>
  <si>
    <t>#9SoMiranda _x000D_
(1198)</t>
  </si>
  <si>
    <t>#10fsds01 _x000D_
(1232)</t>
  </si>
  <si>
    <t>#2Louis_Cypher _x000D_
(1520)</t>
  </si>
  <si>
    <t>#3allschelling _x000D_
(1808)</t>
  </si>
  <si>
    <t>#4LeafarVII _x000D_
(1986)</t>
  </si>
  <si>
    <t>#5Iwersenk _x000D_
(1757)</t>
  </si>
  <si>
    <t>#6rudystylecatira _x000D_
(1531)</t>
  </si>
  <si>
    <t>#8guilhermeallvs1988 _x000D_
(1794)</t>
  </si>
  <si>
    <t>#9robertocalifornia _x000D_
(1858)</t>
  </si>
  <si>
    <t>#10CarlsenDeTaubate _x000D_
(1487)</t>
  </si>
  <si>
    <t>#11AmauriDantas _x000D_
(1356)</t>
  </si>
  <si>
    <t>#12SoMiranda _x000D_
(1198)</t>
  </si>
  <si>
    <t>-Cafehzito _x000D_
(2260)</t>
  </si>
  <si>
    <t>#1danielleite25 _x000D_
(2351)</t>
  </si>
  <si>
    <t>#1Orquiza _x000D_
(2175)</t>
  </si>
  <si>
    <t>#3murilovgs _x000D_
(1917)</t>
  </si>
  <si>
    <t>#4LeafarVII _x000D_
(2002)</t>
  </si>
  <si>
    <t>#5Iwersenk _x000D_
(1759)</t>
  </si>
  <si>
    <t>#5allschelling _x000D_
(1787)</t>
  </si>
  <si>
    <t>#7CarlsenDeTaubate _x000D_
(1529)</t>
  </si>
  <si>
    <t>#8EliasmorenoRodrigues _x000D_
(1841)</t>
  </si>
  <si>
    <t>#8robertocalifornia _x000D_
(1847)</t>
  </si>
  <si>
    <t>#10rudystylecatira _x000D_
(1511)</t>
  </si>
  <si>
    <t>#10Rullyans _x000D_
(1726)</t>
  </si>
  <si>
    <t>#12JonasTrindade _x000D_
(1549)</t>
  </si>
  <si>
    <t>#13AmauriDantas _x000D_
(1343)</t>
  </si>
  <si>
    <t>#13Pryscilla _x000D_
(1125)</t>
  </si>
  <si>
    <t>-luci0088 _x000D_
(1776)</t>
  </si>
  <si>
    <t>-inaciodavies _x000D_
(1643)</t>
  </si>
  <si>
    <t>#1danielleite25 _x000D_
(2304)</t>
  </si>
  <si>
    <t>#2Orquiza _x000D_
(2174)</t>
  </si>
  <si>
    <t>#3Iwersenk _x000D_
(1778)</t>
  </si>
  <si>
    <t>#4CarlsenDeTaubate _x000D_
(1550)</t>
  </si>
  <si>
    <t>#4EliasmorenoRodrigues _x000D_
(1860)</t>
  </si>
  <si>
    <t>#6LeafarVII _x000D_
(1998)</t>
  </si>
  <si>
    <t>#7oseiovisk _x000D_
(1832)</t>
  </si>
  <si>
    <t>#8rafafonsor1 _x000D_
(1371)</t>
  </si>
  <si>
    <t>#9Evandro14 _x000D_
(1786)</t>
  </si>
  <si>
    <t>#10Rullyans _x000D_
(1686)</t>
  </si>
  <si>
    <t>#11rudystylecatira _x000D_
(1510)</t>
  </si>
  <si>
    <t>#11SoMiranda _x000D_
(1208)</t>
  </si>
  <si>
    <t>-robertocalifornia _x000D_
(1839)</t>
  </si>
  <si>
    <t>-Robson777 _x000D_
(1727)</t>
  </si>
  <si>
    <t>#3LeafarVII _x000D_
(1998)</t>
  </si>
  <si>
    <t>#4everchess _x000D_
(1938)</t>
  </si>
  <si>
    <t>#5Iwersenk _x000D_
(1778)</t>
  </si>
  <si>
    <t>#6allschelling _x000D_
(1779)</t>
  </si>
  <si>
    <t>#7rudystylecatira _x000D_
(1510)</t>
  </si>
  <si>
    <t>#8SoMiranda _x000D_
(1208)</t>
  </si>
  <si>
    <t>#9CarlsenDeTaubate _x000D_
(1550)</t>
  </si>
  <si>
    <t>-SkillfulPear _x000D_
(1794)</t>
  </si>
  <si>
    <t>#1danielleite25 _x000D_
(2313)</t>
  </si>
  <si>
    <t>#2Orquiza _x000D_
(2204)</t>
  </si>
  <si>
    <t>#3Iwersenk _x000D_
(1725)</t>
  </si>
  <si>
    <t>#4EliasmorenoRodrigues _x000D_
(1861)</t>
  </si>
  <si>
    <t>#5Rullyans _x000D_
(1701)</t>
  </si>
  <si>
    <t>#6everchess _x000D_
(1931)</t>
  </si>
  <si>
    <t>#7CarlsenDeTaubate _x000D_
(1560)</t>
  </si>
  <si>
    <t>#7RudimarDeLaraCatira _x000D_
(1532)</t>
  </si>
  <si>
    <t>#9Louis_Cypher _x000D_
(1531)</t>
  </si>
  <si>
    <t>#10SoMiranda _x000D_
(1206)</t>
  </si>
  <si>
    <t>#10edilson-santos _x000D_
(1110)</t>
  </si>
  <si>
    <t>#12AmauriDantas _x000D_
(1346)</t>
  </si>
  <si>
    <t>-fsds01 _x000D_
(1238)</t>
  </si>
  <si>
    <t>-robertocalifornia _x000D_
(1879)</t>
  </si>
  <si>
    <t>#2robertocalifornia _x000D_
(1879)</t>
  </si>
  <si>
    <t>#3LeafarVII _x000D_
(1831)</t>
  </si>
  <si>
    <t>#4Orquiza _x000D_
(2204)</t>
  </si>
  <si>
    <t>#6RudimarDeLaraCatira _x000D_
(1532)</t>
  </si>
  <si>
    <t>#6Iwersenk _x000D_
(1725)</t>
  </si>
  <si>
    <t>#8CarlsenDeTaubate _x000D_
(1560)</t>
  </si>
  <si>
    <t>#9SoMiranda _x000D_
(1206)</t>
  </si>
  <si>
    <t>#2RudimarDeLaraCatira _x000D_
(1532)</t>
  </si>
  <si>
    <t>#3edilson-santos _x000D_
(1110)</t>
  </si>
  <si>
    <t>#4Iwersenk _x000D_
(1725)</t>
  </si>
  <si>
    <t>#5LeafarVII _x000D_
(1831)</t>
  </si>
  <si>
    <t>#5Louis_Cypher _x000D_
(1531)</t>
  </si>
  <si>
    <t>#2CarlsenDeTaubate _x000D_
(1560)</t>
  </si>
  <si>
    <t>#2Louis_Cypher _x000D_
(1531)</t>
  </si>
  <si>
    <t>#7SoMiranda _x000D_
(1206)</t>
  </si>
  <si>
    <t>#7davizon23 _x000D_
(1381)</t>
  </si>
  <si>
    <t>#9RudimarDeLaraCatira _x000D_
(1532)</t>
  </si>
  <si>
    <t>-SkillfulPear _x000D_
(1812)</t>
  </si>
  <si>
    <t>-guilhermeallvs1988 _x000D_
(1821)</t>
  </si>
  <si>
    <t>#1FM besztok _x000D_
(2413)</t>
  </si>
  <si>
    <t>#2FM Chimpinha _x000D_
(2191)</t>
  </si>
  <si>
    <t>#3KkkkkkkkkkkkBr _x000D_
(2242)</t>
  </si>
  <si>
    <t>#4robertocalifornia _x000D_
(1901)</t>
  </si>
  <si>
    <t>#5CarlsenDeTaubate _x000D_
(1607)</t>
  </si>
  <si>
    <t>#5LeafarVII _x000D_
(1913)</t>
  </si>
  <si>
    <t>#7SoMiranda _x000D_
(1228)</t>
  </si>
  <si>
    <t>#8RudimarDeLaraCatira _x000D_
(1496)</t>
  </si>
  <si>
    <t>#9ALCHEMISTDELDIABLO _x000D_
(934)</t>
  </si>
  <si>
    <t>#11Hell-Der _x000D_
(1177)</t>
  </si>
  <si>
    <t>#12Louis_Cypher _x000D_
(1531)</t>
  </si>
  <si>
    <t>-giovani_cwb _x000D_
(1839)</t>
  </si>
  <si>
    <t>-Iwersenk _x000D_
(1695)</t>
  </si>
  <si>
    <t>#1Orquiza _x000D_
(2230)</t>
  </si>
  <si>
    <t>#2robertocalifornia _x000D_
(1901)</t>
  </si>
  <si>
    <t>#3CarlsenDeTaubate _x000D_
(1607)</t>
  </si>
  <si>
    <t>#4Iwersenk _x000D_
(1695)</t>
  </si>
  <si>
    <t>#5RudimarDeLaraCatira _x000D_
(1496)</t>
  </si>
  <si>
    <t>#6FM Chimpinha _x000D_
(2191)</t>
  </si>
  <si>
    <t>#7AmauriDantas _x000D_
(1356)</t>
  </si>
  <si>
    <t>#8LeafarVII _x000D_
(1913)</t>
  </si>
  <si>
    <t>#9edilson-santos _x000D_
(1135)</t>
  </si>
  <si>
    <t>#10SoMiranda _x000D_
(1228)</t>
  </si>
  <si>
    <t>#11ALCHEMISTDELDIABLO _x000D_
(934)</t>
  </si>
  <si>
    <t>#1LeafarVII _x000D_
(1930)</t>
  </si>
  <si>
    <t>#2robertocalifornia _x000D_
(1856)</t>
  </si>
  <si>
    <t>#3Orquiza _x000D_
(2180)</t>
  </si>
  <si>
    <t>#4RudimarDeLaraCatira _x000D_
(1540)</t>
  </si>
  <si>
    <t>#5maiconparana _x000D_
(1818)</t>
  </si>
  <si>
    <t>#6CarlsenDeTaubate _x000D_
(1600)</t>
  </si>
  <si>
    <t>#7viniciusrech _x000D_
(1797)</t>
  </si>
  <si>
    <t>#8Iwersenk _x000D_
(1703)</t>
  </si>
  <si>
    <t>#9edilson-santos _x000D_
(1142)</t>
  </si>
  <si>
    <t>#10rafafonsor1 _x000D_
(1329)</t>
  </si>
  <si>
    <t>#11SoMiranda _x000D_
(1231)</t>
  </si>
  <si>
    <t>#11AmauriDantas _x000D_
(1329)</t>
  </si>
  <si>
    <t>-davizon23 _x000D_
(1284)</t>
  </si>
  <si>
    <t>#1FM Chimpinha _x000D_
(2221)</t>
  </si>
  <si>
    <t>#2Orquiza _x000D_
(2180)</t>
  </si>
  <si>
    <t>#3Iwersenk _x000D_
(1703)</t>
  </si>
  <si>
    <t>#3Foguetee _x000D_
(1840)</t>
  </si>
  <si>
    <t>#5robertocalifornia _x000D_
(1856)</t>
  </si>
  <si>
    <t>#6RudimarDeLaraCatira _x000D_
(1540)</t>
  </si>
  <si>
    <t>#7LeafarVII _x000D_
(1930)</t>
  </si>
  <si>
    <t>#8SoMiranda _x000D_
(1231)</t>
  </si>
  <si>
    <t>#9CarlsenDeTaubate _x000D_
(1600)</t>
  </si>
  <si>
    <t>#9rafafonsor1 _x000D_
(1329)</t>
  </si>
  <si>
    <t>#11ALCHEMISTDELDIABLO _x000D_
(773)</t>
  </si>
  <si>
    <t>#12Hell-Der _x000D_
(1114)</t>
  </si>
  <si>
    <t>-henrickiiasscon _x000D_
(1520)</t>
  </si>
  <si>
    <t>#1Foguetee _x000D_
(2103)</t>
  </si>
  <si>
    <t>#2LeafarVII _x000D_
(1936)</t>
  </si>
  <si>
    <t>#2Iwersenk _x000D_
(1795)</t>
  </si>
  <si>
    <t>#4robertocalifornia _x000D_
(1896)</t>
  </si>
  <si>
    <t>#4everchess _x000D_
(1871)</t>
  </si>
  <si>
    <t>#6EliasmorenoRodrigues _x000D_
(1797)</t>
  </si>
  <si>
    <t>#6RudimarDeLaraCatira _x000D_
(1552)</t>
  </si>
  <si>
    <t>#8AlkimiaBanidoChess _x000D_
(1166)</t>
  </si>
  <si>
    <t>#8SoMiranda _x000D_
(1230)</t>
  </si>
  <si>
    <t>-Orquiza _x000D_
(2141)</t>
  </si>
  <si>
    <t>#1robertocalifornia _x000D_
(1896)</t>
  </si>
  <si>
    <t>#2CarlsenDeTaubate _x000D_
(1641)</t>
  </si>
  <si>
    <t>#3Foguetee _x000D_
(2103)</t>
  </si>
  <si>
    <t>#4NeryHard _x000D_
(2169)</t>
  </si>
  <si>
    <t>#5LeafarVII _x000D_
(1936)</t>
  </si>
  <si>
    <t>#7AlkimiaOMago _x000D_
(1664)</t>
  </si>
  <si>
    <t>#8Iwersenk _x000D_
(1795)</t>
  </si>
  <si>
    <t>#9RudimarDeLaraCatira _x000D_
(1552)</t>
  </si>
  <si>
    <t>#10SoMiranda _x000D_
(1230)</t>
  </si>
  <si>
    <t>-rodrigodropa _x000D_
(2244)</t>
  </si>
  <si>
    <t>-giulianocosta _x000D_
(1393)</t>
  </si>
  <si>
    <t>-fabianocbr _x000D_
(1342)</t>
  </si>
  <si>
    <t>#1LeafarVII _x000D_
(1936)</t>
  </si>
  <si>
    <t>#3CarlsenDeTaubate _x000D_
(1641)</t>
  </si>
  <si>
    <t>#5AmauriDantas _x000D_
(1356)</t>
  </si>
  <si>
    <t>#6viniciusvterres _x000D_
(1554)</t>
  </si>
  <si>
    <t>#7AlkimiaImortal _x000D_
(1064)</t>
  </si>
  <si>
    <t>-mlamorte _x000D_
(779)</t>
  </si>
  <si>
    <t>#1FBenvenutti _x000D_
(2005)</t>
  </si>
  <si>
    <t>#3robertocalifornia _x000D_
(1896)</t>
  </si>
  <si>
    <t>#4Foguetee _x000D_
(2103)</t>
  </si>
  <si>
    <t>#5RudimarDeLaraCatira _x000D_
(1552)</t>
  </si>
  <si>
    <t>#6marcosvinicius1984 _x000D_
(1677)</t>
  </si>
  <si>
    <t>#7SoMiranda _x000D_
(1230)</t>
  </si>
  <si>
    <t>#8EliasmorenoRodrigues _x000D_
(1797)</t>
  </si>
  <si>
    <t>#9CarlsenDeTaubate _x000D_
(1641)</t>
  </si>
  <si>
    <t>-vitorctba2020 _x000D_
(2279)</t>
  </si>
  <si>
    <t>#1NM allvim _x000D_
(2342)</t>
  </si>
  <si>
    <t>#2giovani_cwb _x000D_
(2046)</t>
  </si>
  <si>
    <t>#4inaciodavies _x000D_
(1721)</t>
  </si>
  <si>
    <t>#6valtterfilho87 _x000D_
(1776)</t>
  </si>
  <si>
    <t>#7Iwersenk _x000D_
(1795)</t>
  </si>
  <si>
    <t>#8JeuJack _x000D_
(1530)</t>
  </si>
  <si>
    <t>#9Foguetee _x000D_
(2103)</t>
  </si>
  <si>
    <t>#10marcoscoradin _x000D_
(1523)</t>
  </si>
  <si>
    <t>#11JonasTrindade _x000D_
(1529)</t>
  </si>
  <si>
    <t>#12CarlsenDeTaubate _x000D_
(1641)</t>
  </si>
  <si>
    <t>#13RudimarDeLaraCatira _x000D_
(1552)</t>
  </si>
  <si>
    <t>#14SoMiranda _x000D_
(1230)</t>
  </si>
  <si>
    <t>#14AmauriDantas _x000D_
(1356)</t>
  </si>
  <si>
    <t>#16zahrodrigo _x000D_
(1505)</t>
  </si>
  <si>
    <t>-Chess_Caio2007 _x000D_
(1903)</t>
  </si>
  <si>
    <t>-davizon23 _x000D_
(1386)</t>
  </si>
  <si>
    <t>#1robertocalifornia _x000D_
(1934)</t>
  </si>
  <si>
    <t>#2inaciodavies _x000D_
(1787)</t>
  </si>
  <si>
    <t>#3LeafarVII _x000D_
(1954)</t>
  </si>
  <si>
    <t>#4Iwersenk _x000D_
(1813)</t>
  </si>
  <si>
    <t>#5CarlsenDeTaubate _x000D_
(1673)</t>
  </si>
  <si>
    <t>#6valtterfilho87 _x000D_
(1712)</t>
  </si>
  <si>
    <t>#7Foguetee _x000D_
(2166)</t>
  </si>
  <si>
    <t>#8AmauriDantas _x000D_
(1389)</t>
  </si>
  <si>
    <t>#8SoMiranda _x000D_
(1226)</t>
  </si>
  <si>
    <t>#1Foguetee _x000D_
(2166)</t>
  </si>
  <si>
    <t>#2giovani_cwb _x000D_
(2063)</t>
  </si>
  <si>
    <t>#3inaciodavies _x000D_
(1778)</t>
  </si>
  <si>
    <t>#4robertocalifornia _x000D_
(1934)</t>
  </si>
  <si>
    <t>#5maiconparana _x000D_
(1836)</t>
  </si>
  <si>
    <t>#7EliasmorenoRodrigues _x000D_
(1801)</t>
  </si>
  <si>
    <t>#8Iwersenk _x000D_
(1813)</t>
  </si>
  <si>
    <t>#9AmauriDantas _x000D_
(1389)</t>
  </si>
  <si>
    <t>#10RudimarDeLaraCatira _x000D_
(1533)</t>
  </si>
  <si>
    <t>#11SoMiranda _x000D_
(1226)</t>
  </si>
  <si>
    <t>#12LeafarVII _x000D_
(1954)</t>
  </si>
  <si>
    <t>-viniciusrech _x000D_
(1738)</t>
  </si>
  <si>
    <t>#1LeafarVII _x000D_
(1954)</t>
  </si>
  <si>
    <t>#2Foguetee _x000D_
(2166)</t>
  </si>
  <si>
    <t>#3Iwersenk _x000D_
(1813)</t>
  </si>
  <si>
    <t>#5valtterfilho87 _x000D_
(1712)</t>
  </si>
  <si>
    <t>#7AmauriDantas _x000D_
(1389)</t>
  </si>
  <si>
    <t>#1Foguetee _x000D_
(2135)</t>
  </si>
  <si>
    <t>#2everchess _x000D_
(1999)</t>
  </si>
  <si>
    <t>#3robertocalifornia _x000D_
(1883)</t>
  </si>
  <si>
    <t>#4EliasmorenoRodrigues _x000D_
(1812)</t>
  </si>
  <si>
    <t>#7CarlsenDeTaubate _x000D_
(1668)</t>
  </si>
  <si>
    <t>#8farlei33 _x000D_
(1452)</t>
  </si>
  <si>
    <t>#9AmauriDantas _x000D_
(1330)</t>
  </si>
  <si>
    <t>#10AlkimiaTeimosoChess _x000D_
(954)</t>
  </si>
  <si>
    <t>#11denisnascimento5148 _x000D_
(901)</t>
  </si>
  <si>
    <t>#12SoMiranda _x000D_
(1203)</t>
  </si>
  <si>
    <t>-IanMoone404 _x000D_
(2071)</t>
  </si>
  <si>
    <t>#13RussoErboniano _x000D_
(1120)</t>
  </si>
  <si>
    <t>#1IanMoone404 _x000D_
(2071)</t>
  </si>
  <si>
    <t>#3CarlsenDeTaubate _x000D_
(1668)</t>
  </si>
  <si>
    <t>#4RudimarDeLaraCatira _x000D_
(1552)</t>
  </si>
  <si>
    <t>#5EliasmorenoRodrigues _x000D_
(1812)</t>
  </si>
  <si>
    <t>#6AmauriDantas _x000D_
(1330)</t>
  </si>
  <si>
    <t>#6Iwersenk _x000D_
(1778)</t>
  </si>
  <si>
    <t>-oseiovisk _x000D_
(1803)</t>
  </si>
  <si>
    <t>#2NM marcocordeiro2013 _x000D_
(2214)</t>
  </si>
  <si>
    <t>#3LeafarVII _x000D_
(1936)</t>
  </si>
  <si>
    <t>#4Foguetee _x000D_
(2135)</t>
  </si>
  <si>
    <t>#7RudimarDeLaraCatira _x000D_
(1552)</t>
  </si>
  <si>
    <t>#7valtterfilho87 _x000D_
(1704)</t>
  </si>
  <si>
    <t>#10Hell-Der _x000D_
(1361)</t>
  </si>
  <si>
    <t>#10phqam _x000D_
(1997)</t>
  </si>
  <si>
    <t>#12AmauriDantas _x000D_
(1330)</t>
  </si>
  <si>
    <t>#13SoMiranda _x000D_
(1203)</t>
  </si>
  <si>
    <t>#1Foguetee _x000D_
(2175)</t>
  </si>
  <si>
    <t>#2Orquiza _x000D_
(2156)</t>
  </si>
  <si>
    <t>#3LeafarVII _x000D_
(1942)</t>
  </si>
  <si>
    <t>#4Fernandess_Chess _x000D_
(1350)</t>
  </si>
  <si>
    <t>#5chesspsico2014 _x000D_
(1642)</t>
  </si>
  <si>
    <t>#6EliasmorenoRodrigues _x000D_
(1815)</t>
  </si>
  <si>
    <t>#7SofrendoAoQuadrado _x000D_
(2163)</t>
  </si>
  <si>
    <t>#7AmauriDantas _x000D_
(1368)</t>
  </si>
  <si>
    <t>#9Iwersenk _x000D_
(1760)</t>
  </si>
  <si>
    <t>#10JeuJack _x000D_
(1541)</t>
  </si>
  <si>
    <t>#11RudimarDeLaraCatira _x000D_
(1538)</t>
  </si>
  <si>
    <t>#12MisteryMachine _x000D_
(1773)</t>
  </si>
  <si>
    <t>#13denisnascimento5148 _x000D_
(901)</t>
  </si>
  <si>
    <t>#14Wagnerxp _x000D_
(1462)</t>
  </si>
  <si>
    <t>#15CarlsenDeTaubate _x000D_
(1656)</t>
  </si>
  <si>
    <t>-JonasTrindade _x000D_
(1551)</t>
  </si>
  <si>
    <t>-flaviolopes _x000D_
(1782)</t>
  </si>
  <si>
    <t>#1NM allvim _x000D_
(2316)</t>
  </si>
  <si>
    <t>#2Foguetee _x000D_
(2175)</t>
  </si>
  <si>
    <t>#3vitorctba2020 _x000D_
(2306)</t>
  </si>
  <si>
    <t>#4flaviolopes _x000D_
(1782)</t>
  </si>
  <si>
    <t>#5inaciodavies _x000D_
(1829)</t>
  </si>
  <si>
    <t>#5Orquiza _x000D_
(2156)</t>
  </si>
  <si>
    <t>#7DaSilvaW _x000D_
(2063)</t>
  </si>
  <si>
    <t>#8LeafarVII _x000D_
(1942)</t>
  </si>
  <si>
    <t>#8CarlsenDeTaubate _x000D_
(1656)</t>
  </si>
  <si>
    <t>#10zuginfinito _x000D_
(2136)</t>
  </si>
  <si>
    <t>#11NM marcocordeiro2013 _x000D_
(2204)</t>
  </si>
  <si>
    <t>#12everchess _x000D_
(1970)</t>
  </si>
  <si>
    <t>#13JonasTrindade _x000D_
(1551)</t>
  </si>
  <si>
    <t>#13Crisigreg _x000D_
(1466)</t>
  </si>
  <si>
    <t>#15Maues _x000D_
(1646)</t>
  </si>
  <si>
    <t>#16AmauriDantas _x000D_
(1368)</t>
  </si>
  <si>
    <t>#16chesspsico2014 _x000D_
(1642)</t>
  </si>
  <si>
    <t>#18dedfernandes _x000D_
(1143)</t>
  </si>
  <si>
    <t>#19JeuJack _x000D_
(1541)</t>
  </si>
  <si>
    <t>#20Gabriel_LXDAP _x000D_
(1548)</t>
  </si>
  <si>
    <t>-Matheus-Henrique _x000D_
(1794)</t>
  </si>
  <si>
    <t>#21Fbiosouza3 _x000D_
(1832)</t>
  </si>
  <si>
    <t>-fsds01 _x000D_
(1259)</t>
  </si>
  <si>
    <t>-rafaelpereira720 _x000D_
(1093)</t>
  </si>
  <si>
    <t>#1RedNada _x000D_
(2088)</t>
  </si>
  <si>
    <t>#2Orquiza _x000D_
(2193)</t>
  </si>
  <si>
    <t>#3NM marcocordeiro2013 _x000D_
(2227)</t>
  </si>
  <si>
    <t>#4Foguetee _x000D_
(2168)</t>
  </si>
  <si>
    <t>#5Iwersenk _x000D_
(1789)</t>
  </si>
  <si>
    <t>#6SofrendoAoQuadrado _x000D_
(2074)</t>
  </si>
  <si>
    <t>#7EliasmorenoRodrigues _x000D_
(1828)</t>
  </si>
  <si>
    <t>#8Evandro14 _x000D_
(1735)</t>
  </si>
  <si>
    <t>#9LeafarVII _x000D_
(1923)</t>
  </si>
  <si>
    <t>#10UnknowPlayerr _x000D_
(1249)</t>
  </si>
  <si>
    <t>#11Wagnerxp _x000D_
(1415)</t>
  </si>
  <si>
    <t>#12CarlsenDeTaubate _x000D_
(1647)</t>
  </si>
  <si>
    <t>#12RudimarDeLaraCatira _x000D_
(1524)</t>
  </si>
  <si>
    <t>#14SoMiranda _x000D_
(1226)</t>
  </si>
  <si>
    <t>#14AmauriDantas _x000D_
(1344)</t>
  </si>
  <si>
    <t>#16denisnascimento5148 _x000D_
(898)</t>
  </si>
  <si>
    <t>#17DuMartelli _x000D_
(688)</t>
  </si>
  <si>
    <t>#18MisteryMachine _x000D_
(1717)</t>
  </si>
  <si>
    <t>-inaciodavies _x000D_
(1777)</t>
  </si>
  <si>
    <t>-setembrinoneto _x000D_
(1641)</t>
  </si>
  <si>
    <t>-chesspsico2014 _x000D_
(1587)</t>
  </si>
  <si>
    <t>#1Foguetee _x000D_
(2234)</t>
  </si>
  <si>
    <t>#2flaviolopes _x000D_
(1729)</t>
  </si>
  <si>
    <t>#3Orquiza _x000D_
(2178)</t>
  </si>
  <si>
    <t>#4Segatov _x000D_
(2138)</t>
  </si>
  <si>
    <t>#5SofrendoAoQuadrado _x000D_
(2011)</t>
  </si>
  <si>
    <t>#6Gabriel_LXDAP _x000D_
(1611)</t>
  </si>
  <si>
    <t>#7RudimarDeLaraCatira _x000D_
(1575)</t>
  </si>
  <si>
    <t>#9CarlsenDeTaubate _x000D_
(1695)</t>
  </si>
  <si>
    <t>#10ppedruzzi _x000D_
(1084)</t>
  </si>
  <si>
    <t>#10Iwersenk _x000D_
(1780)</t>
  </si>
  <si>
    <t>#12SoMiranda _x000D_
(1267)</t>
  </si>
  <si>
    <t>#13EliasmorenoRodrigues _x000D_
(1819)</t>
  </si>
  <si>
    <t>#14LeafarVII _x000D_
(1917)</t>
  </si>
  <si>
    <t>#15edilson-santos _x000D_
(1177)</t>
  </si>
  <si>
    <t>#16MisteryMachine _x000D_
(1697)</t>
  </si>
  <si>
    <t>-JeuJack _x000D_
(1539)</t>
  </si>
  <si>
    <t>#1LeafarVII _x000D_
(1917)</t>
  </si>
  <si>
    <t>#2SofrendoAoQuadrado _x000D_
(2011)</t>
  </si>
  <si>
    <t>#3everchess _x000D_
(1922)</t>
  </si>
  <si>
    <t>#4EliasmorenoRodrigues _x000D_
(1819)</t>
  </si>
  <si>
    <t>#5Rullyans _x000D_
(1676)</t>
  </si>
  <si>
    <t>#6CarlsenDeTaubate _x000D_
(1695)</t>
  </si>
  <si>
    <t>#9Mormegil3698 _x000D_
(1873)</t>
  </si>
  <si>
    <t>#9SoMiranda _x000D_
(1267)</t>
  </si>
  <si>
    <t>#11denisnascimento5148 _x000D_
(912)</t>
  </si>
  <si>
    <t>#12edilson-santos _x000D_
(1177)</t>
  </si>
  <si>
    <t>-farlei33 _x000D_
(1375)</t>
  </si>
  <si>
    <t>-Iwersenk _x000D_
(1780)</t>
  </si>
  <si>
    <t>-inaciodavies _x000D_
(1790)</t>
  </si>
  <si>
    <t>-Gabriel_LXDAP _x000D_
(1611)</t>
  </si>
  <si>
    <t>#1Orquiza _x000D_
(2178)</t>
  </si>
  <si>
    <t>#2Foguetee _x000D_
(2234)</t>
  </si>
  <si>
    <t>#3SofrendoAoQuadrado _x000D_
(2011)</t>
  </si>
  <si>
    <t>#4renatoafjr _x000D_
(1935)</t>
  </si>
  <si>
    <t>#6SoMiranda _x000D_
(1267)</t>
  </si>
  <si>
    <t>#7Iwersenk _x000D_
(1780)</t>
  </si>
  <si>
    <t>#8CarlsenDeTaubate _x000D_
(1695)</t>
  </si>
  <si>
    <t>#9LeafarVII _x000D_
(1917)</t>
  </si>
  <si>
    <t>#10edilson-santos _x000D_
(1177)</t>
  </si>
  <si>
    <t>#11everchess _x000D_
(1922)</t>
  </si>
  <si>
    <t>#12RudimarDeLaraCatira _x000D_
(1575)</t>
  </si>
  <si>
    <t>#13AmauriDantas _x000D_
(1357)</t>
  </si>
  <si>
    <t>-giovani_cwb _x000D_
(1974)</t>
  </si>
  <si>
    <t>#14denisnascimento5148 _x000D_
(912)</t>
  </si>
  <si>
    <t>#1Foguetee _x000D_
(2241)</t>
  </si>
  <si>
    <t>#2LeafarVII _x000D_
(1857)</t>
  </si>
  <si>
    <t>#3CarlsenDeTaubate _x000D_
(1689)</t>
  </si>
  <si>
    <t>#4EliasmorenoRodrigues _x000D_
(1827)</t>
  </si>
  <si>
    <t>#5bomxibomxibombombom _x000D_
(1991)</t>
  </si>
  <si>
    <t>#6RudimarDeLaraCatira _x000D_
(1584)</t>
  </si>
  <si>
    <t>#7denisnascimento5148 _x000D_
(921)</t>
  </si>
  <si>
    <t>#8DuMartelli _x000D_
(922)</t>
  </si>
  <si>
    <t>#9AmauriDantas _x000D_
(1386)</t>
  </si>
  <si>
    <t>#10ViggNG _x000D_
(2104)</t>
  </si>
  <si>
    <t>#11SoMiranda _x000D_
(1249)</t>
  </si>
  <si>
    <t>-Iwersenk _x000D_
(1781)</t>
  </si>
  <si>
    <t>R7</t>
  </si>
  <si>
    <t>#1yag4a _x000D_
(2143)</t>
  </si>
  <si>
    <t>#2NM allvim _x000D_
(2308)</t>
  </si>
  <si>
    <t>#3Foguetee _x000D_
(2215)</t>
  </si>
  <si>
    <t>#4sarabritto _x000D_
(1563)</t>
  </si>
  <si>
    <t>#5inaciodavies _x000D_
(1803)</t>
  </si>
  <si>
    <t>#6HHilario1 _x000D_
(1863)</t>
  </si>
  <si>
    <t>#7murilovgs _x000D_
(1902)</t>
  </si>
  <si>
    <t>#8ricardosilva1987 _x000D_
(1891)</t>
  </si>
  <si>
    <t>#9everchess _x000D_
(1851)</t>
  </si>
  <si>
    <t>#10RudimarDeLaraCatira _x000D_
(1585)</t>
  </si>
  <si>
    <t>#11LeafarVII _x000D_
(1828)</t>
  </si>
  <si>
    <t>#12edilson-santos _x000D_
(1178)</t>
  </si>
  <si>
    <t>#13AmauriDantas _x000D_
(1399)</t>
  </si>
  <si>
    <t>#13G4BRI3L1205 _x000D_
(1219)</t>
  </si>
  <si>
    <t>#15SoMiranda _x000D_
(1285)</t>
  </si>
  <si>
    <t>#16CarlsenDeTaubate _x000D_
(1637)</t>
  </si>
  <si>
    <t>#17Heitorchess09 _x000D_
(1298)</t>
  </si>
  <si>
    <t>#18denisnascimento5148 _x000D_
(958)</t>
  </si>
  <si>
    <t>#19HenriqueSa _x000D_
(1960)</t>
  </si>
  <si>
    <t>-wilsilva65 _x000D_
(1046)</t>
  </si>
  <si>
    <t>-zuginfinito _x000D_
(2155)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</si>
</sst>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medium">
        <color rgb="FF000000"/>
      </bottom>
      <diagonal/>
    </border>
    <border>
      <left/>
      <right style="medium">
        <color rgb="FFA8D08D"/>
      </right>
      <top style="medium">
        <color rgb="FFA8D08D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0" xfId="0" applyFont="1" applyFill="1" applyBorder="1"/>
    <xf numFmtId="0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10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7" xr16:uid="{60334CE2-E472-4723-9003-0005E2ECD59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9" xr16:uid="{7B8A09DA-C6B7-44C8-9DAB-095C6951819E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2" xr16:uid="{99058604-B2DE-4DB0-B450-3A25B7295EDE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4" xr16:uid="{FDF85A6C-C3DE-4231-81E6-6ADE3B93CBC9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6" xr16:uid="{468AFCB0-F214-4B24-93E0-9F376BF3AEBE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8" xr16:uid="{7B45DB68-3418-4374-BDE8-EBF32A115E82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0" xr16:uid="{89D63B92-1923-412B-AA0F-BAAB1664105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3" xr16:uid="{C66160E6-ACB2-478A-A8AD-1B7132611326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5" xr16:uid="{BBA2258D-797B-4B39-BE2B-6EAD7630B0C8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7" xr16:uid="{32F876AB-8A57-4312-B876-F7322657AF83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9" xr16:uid="{18AC7CFA-25FB-40A4-B2F1-51A96DA062A7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5" xr16:uid="{EF30D67A-E235-4E9F-B719-D7A09233FF85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1" xr16:uid="{DEEE103C-FC3A-4F6E-A3E6-15F7AB7ED29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4" xr16:uid="{6E0464EA-11B7-4CC2-A0ED-8F655C6E6AAA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6" xr16:uid="{2CC0627B-7FFA-4A09-BA22-CA999B3EF4E9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8" xr16:uid="{6B156D20-A772-4E40-A358-81CBFA32510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1" xr16:uid="{F52F5EE9-4700-4906-B155-FF18514B6905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2" xr16:uid="{D2730BC4-96C4-4CDE-8E11-BD4C3F87CED4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5" xr16:uid="{FCBB4C3B-B5A7-43A3-AD61-B5805297420A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7" xr16:uid="{5A20E568-A4CC-40C1-961A-7C3971EC6C71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9" xr16:uid="{79C4D359-33B7-4F01-9DC2-1752A7F120A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1" xr16:uid="{6E0204F5-3521-4389-839E-5436D09DEEE5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3" xr16:uid="{E7506678-1C15-443F-B2E3-0A232C52C4A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2" xr16:uid="{02EC7ACD-9A12-40BF-8D3C-A48B17544584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6" xr16:uid="{3CF67CA6-B0C0-42CE-96C8-B1CD31034BC5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8" xr16:uid="{C80E4491-6B56-4F3F-AF54-9083A5C21A7C}" autoFormatId="16" applyNumberFormats="0" applyBorderFormats="0" applyFontFormats="0" applyPatternFormats="0" applyAlignmentFormats="0" applyWidthHeightFormats="0">
  <queryTableRefresh nextId="7">
    <queryTableFields count="6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Column1" tableColumnId="5"/>
      <queryTableField id="6" name="2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0" xr16:uid="{5C620C12-1A90-48D2-888B-2E120CBCCF19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3" xr16:uid="{AEB08998-DFE8-4A53-9E0B-3C8823815DA5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4" xr16:uid="{98FF84AF-335E-4A37-9B1C-99270E39ADD9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9" xr16:uid="{A9D6655A-4EC0-4078-9558-95AF0A1DBA2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8" xr16:uid="{8C01AE19-A40C-4D73-A67F-A5B3DDFF4996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2" xr16:uid="{AF259882-A31B-47A8-ACF9-3F5299097C25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3" xr16:uid="{57572048-AADD-433E-805B-861C2BAC4333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1" xr16:uid="{2A4D2B57-56F3-4C77-B8F0-7E9AC6F4D17C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0" xr16:uid="{674CDFCD-6465-49E9-97A8-6DCFA90F779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1" xr16:uid="{0BFDE393-74EC-48B1-870D-74D080D9866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2" xr16:uid="{0C61A9D7-E79A-4177-95F5-435CCBEE0CF0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3" xr16:uid="{7C5AAEBE-B351-4065-A56F-F8F98AB16FF3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4" xr16:uid="{4307061D-2E1F-4658-8371-FD4110728A67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8" xr16:uid="{CD1AF5D8-7606-4B0F-B149-159DEAAB416C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9" xr16:uid="{95FA7736-989D-44C8-80B8-1165A2C0A90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0" xr16:uid="{967D7576-E077-4B47-9A27-41904637E047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3" xr16:uid="{1CC1FAC1-9024-4CB3-9DCD-ED7396CDF596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4" xr16:uid="{7E1E19F4-0796-48FE-884B-388622D3743C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7D755FD-2BAE-4F08-B8A8-9A0AF6647E7F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7" xr16:uid="{77A79EC7-74A2-46D3-A791-7AB41AB86102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B32E229-BFD5-4BE3-9D5F-2D12133C853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E5C5AB2-A46D-4374-8836-575AC1662AD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2903AA7A-D83C-47D1-A639-6FFC97FFEC5A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1949C44-E758-40E2-9539-F48145072327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760ACF31-59F3-4BA1-9DB5-27248D7DC27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B0F5AE60-32A0-4137-BF21-5F337740E43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9357F64-FE71-4860-AA17-2FDD799E13D0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1E8DA424-CD0C-4301-948C-CC83110D5F34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" xr16:uid="{9EC23739-F2CA-44B4-91D8-9576E275333C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B497A20-98DA-4765-A5E1-284D258EE24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8" xr16:uid="{43FA8D36-04ED-4EDE-8476-867F7F3C25C4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0EEF11A3-2F5D-4A44-AD6B-B7E1F5FAD334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1" xr16:uid="{5567002B-A1AC-45A5-A81F-AC6ECFEA83E7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2" xr16:uid="{DC03CE07-60C1-4D1F-905C-2D853D8DAF22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3" xr16:uid="{49808D9B-6CA8-4E6F-A81D-1A88144858C4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6" xr16:uid="{7973EF8C-A90F-40FB-A471-CCB0AF3B1792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9" xr16:uid="{E62FCF39-0EE4-4CEA-952A-FD005D5DDF78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0" xr16:uid="{D5B641D4-2FF5-4F66-BF39-BACAF5CCDAB6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6" xr16:uid="{A6854592-4620-43DE-9944-B75E02BCF666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8" xr16:uid="{7F5D81BA-D854-45C7-9E33-D4D7908CC6B4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5" xr16:uid="{DA108ACC-09E0-48D8-AB14-C570F064BF2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9" xr16:uid="{F3B0CA16-2F17-4CB6-94DB-BDFAF3F4BDCB}" autoFormatId="16" applyNumberFormats="0" applyBorderFormats="0" applyFontFormats="0" applyPatternFormats="0" applyAlignmentFormats="0" applyWidthHeightFormats="0">
  <queryTableRefresh nextId="7">
    <queryTableFields count="6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Column1" tableColumnId="5"/>
      <queryTableField id="6" name="2" tableColumnId="6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0" xr16:uid="{154D6124-1B33-4D3B-AD24-810E75464D8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3" xr16:uid="{7AD3EF19-BEF3-470B-850B-107A05BA878A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4" xr16:uid="{2D7D7200-BD71-47AD-AF1A-3E9D9EC10E4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7" xr16:uid="{FA6BD3D3-6602-4B8D-AA86-4A85476579B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8" xr16:uid="{376005C8-051A-4AB9-A0BA-C41EFBDF7D45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4" xr16:uid="{9292E9EE-7465-41D6-8A6E-53565A3D3449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5" xr16:uid="{63B1146A-9F32-49CC-81D8-D84CFCDF48C3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6" xr16:uid="{5346CEB0-2796-4F46-A1FF-5796F81FD565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8" xr16:uid="{37B8CEA1-B0D0-4A08-904C-B2884173F33E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9" xr16:uid="{5699B6D9-8AC9-4E78-B6B6-9EFB2978E077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9" xr16:uid="{6DBDD36B-B604-4558-AF74-D6947360746C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1" xr16:uid="{10075D22-ABE3-4BA2-95B1-7ED409593BE7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2" xr16:uid="{62918FD1-4ECE-4720-861B-EDC51422BF85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3" xr16:uid="{CB49CF82-A23D-4505-85DD-C6FA681D6432}" autoFormatId="16" applyNumberFormats="0" applyBorderFormats="0" applyFontFormats="0" applyPatternFormats="0" applyAlignmentFormats="0" applyWidthHeightFormats="0">
  <queryTableRefresh nextId="8">
    <queryTableFields count="7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Column1" tableColumnId="6"/>
      <queryTableField id="7" name="2" tableColumnId="7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7" xr16:uid="{8C16BA95-F546-4807-9C9B-634C1A698467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9" xr16:uid="{A9E956A1-CE83-449D-99E9-DADBD6B07BBA}" autoFormatId="16" applyNumberFormats="0" applyBorderFormats="0" applyFontFormats="0" applyPatternFormats="0" applyAlignmentFormats="0" applyWidthHeightFormats="0">
  <queryTableRefresh nextId="7">
    <queryTableFields count="6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Column1" tableColumnId="5"/>
      <queryTableField id="6" name="2" tableColumnId="6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0" xr16:uid="{51F05EE9-17B1-40F2-ABE8-B7B746720B8E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2" xr16:uid="{E4E98305-0CE2-45E1-83BB-57FD0FF13B79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4" xr16:uid="{0FB1910D-1726-4967-AB63-CA038CB0B8F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6" xr16:uid="{4CA5D372-7A15-430C-A65E-5FDD53D61DF6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8" xr16:uid="{78C8B594-16D0-4070-A9AB-53882D0CA25E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1" xr16:uid="{21510D1F-85A9-4015-B2FB-163BEF19B606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2" xr16:uid="{9C3EFD2F-CAD7-46A2-A83A-5AB041918A0D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3" xr16:uid="{F4AD0ABE-6CB2-4666-BDAC-6C6DCA1EB93E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Column1" tableColumnId="8"/>
      <queryTableField id="9" name="2" tableColumnId="9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5" xr16:uid="{1DAEF20B-DB36-480D-BF4C-1925BA0F6B2B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Column1" tableColumnId="7"/>
      <queryTableField id="8" name="2" tableColumnId="8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7" xr16:uid="{5C6955CA-0355-4514-9C22-585AD3EA6F6E}" autoFormatId="16" applyNumberFormats="0" applyBorderFormats="0" applyFontFormats="0" applyPatternFormats="0" applyAlignmentFormats="0" applyWidthHeightFormats="0">
  <queryTableRefresh nextId="11">
    <queryTableFields count="10">
      <queryTableField id="1" name="Player" tableColumnId="1"/>
      <queryTableField id="2" name="R1" tableColumnId="2"/>
      <queryTableField id="3" name="R2" tableColumnId="3"/>
      <queryTableField id="4" name="R3" tableColumnId="4"/>
      <queryTableField id="5" name="R4" tableColumnId="5"/>
      <queryTableField id="6" name="R5" tableColumnId="6"/>
      <queryTableField id="7" name="R6" tableColumnId="7"/>
      <queryTableField id="8" name="R7" tableColumnId="8"/>
      <queryTableField id="9" name="Column1" tableColumnId="9"/>
      <queryTableField id="10" name="2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3A6759-6D58-475A-A531-1ECDD83A1958}" name="Table_0__9" displayName="Table_0__9" ref="A3:I26" tableType="queryTable" totalsRowShown="0">
  <autoFilter ref="A3:I26" xr:uid="{C268298D-0D6F-4E1E-81BA-F98AABEF454B}"/>
  <tableColumns count="9">
    <tableColumn id="1" xr3:uid="{C920CA75-DB08-4EEE-BB15-08F39C5C2469}" uniqueName="1" name="Player" queryTableFieldId="1" dataDxfId="632"/>
    <tableColumn id="2" xr3:uid="{BF0A740E-01D1-4FA3-A598-7669888DA6C5}" uniqueName="2" name="R1" queryTableFieldId="2" dataDxfId="631"/>
    <tableColumn id="3" xr3:uid="{66ECBB18-2FED-4484-9A10-65CC21109350}" uniqueName="3" name="R2" queryTableFieldId="3" dataDxfId="630"/>
    <tableColumn id="4" xr3:uid="{563C0BD9-B483-456F-B328-C79D3BB3F7E6}" uniqueName="4" name="R3" queryTableFieldId="4" dataDxfId="629"/>
    <tableColumn id="5" xr3:uid="{2BE022E7-FE08-455C-98D5-BA033C21936E}" uniqueName="5" name="R4" queryTableFieldId="5" dataDxfId="628"/>
    <tableColumn id="6" xr3:uid="{E3EBD327-AF55-4BF8-A64C-9307AFDA8354}" uniqueName="6" name="R5" queryTableFieldId="6" dataDxfId="627"/>
    <tableColumn id="7" xr3:uid="{FE3D0C20-7355-4A1B-819D-8CA958D9F7BB}" uniqueName="7" name="R6" queryTableFieldId="7" dataDxfId="626"/>
    <tableColumn id="8" xr3:uid="{BE443C1F-1D92-43FA-8824-F1A445F7DB8D}" uniqueName="8" name="Column1" queryTableFieldId="8"/>
    <tableColumn id="9" xr3:uid="{AA0705A6-1D31-4A46-90C1-2373D459B0F2}" uniqueName="9" name="2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0C7589-0374-48E9-A99C-45E33EC76EA1}" name="Table_0__19" displayName="Table_0__19" ref="A3:I28" tableType="queryTable" totalsRowShown="0">
  <autoFilter ref="A3:I28" xr:uid="{7CE24C56-88C8-451B-8A69-B51CAB0E33A5}"/>
  <tableColumns count="9">
    <tableColumn id="1" xr3:uid="{8F577347-C998-4843-B418-3E95B334846E}" uniqueName="1" name="Player" queryTableFieldId="1" dataDxfId="569"/>
    <tableColumn id="2" xr3:uid="{31A5A5BC-F3F0-48BF-8EE6-77917B9F3F84}" uniqueName="2" name="R1" queryTableFieldId="2" dataDxfId="568"/>
    <tableColumn id="3" xr3:uid="{FD579417-3927-49A1-ACE5-F72AA124D0FF}" uniqueName="3" name="R2" queryTableFieldId="3" dataDxfId="567"/>
    <tableColumn id="4" xr3:uid="{337915C1-BB8F-4690-9944-A71B539518A8}" uniqueName="4" name="R3" queryTableFieldId="4" dataDxfId="566"/>
    <tableColumn id="5" xr3:uid="{497394AF-4EE7-4950-9B5C-34A44D01D8BB}" uniqueName="5" name="R4" queryTableFieldId="5" dataDxfId="565"/>
    <tableColumn id="6" xr3:uid="{9B576A79-46A7-4BEC-A8A9-3609FDDB0721}" uniqueName="6" name="R5" queryTableFieldId="6" dataDxfId="564"/>
    <tableColumn id="7" xr3:uid="{176E2F12-9150-4046-978E-EE2A06C42F98}" uniqueName="7" name="R6" queryTableFieldId="7" dataDxfId="563"/>
    <tableColumn id="8" xr3:uid="{4278C3FB-5697-4895-A0E2-A55216A98865}" uniqueName="8" name="Column1" queryTableFieldId="8"/>
    <tableColumn id="9" xr3:uid="{3CB52408-3988-41C8-A287-2F7846FF5B6E}" uniqueName="9" name="2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21ABAE-E90E-4833-8EFA-5ACC081EA11A}" name="Table_0__21" displayName="Table_0__21" ref="A3:I19" tableType="queryTable" totalsRowShown="0">
  <autoFilter ref="A3:I19" xr:uid="{CC7C796A-3D6B-4AF7-8B33-A95807F99C02}"/>
  <tableColumns count="9">
    <tableColumn id="1" xr3:uid="{B423E256-DE56-4797-9A45-E51F7FF2D550}" uniqueName="1" name="Player" queryTableFieldId="1" dataDxfId="562"/>
    <tableColumn id="2" xr3:uid="{AE8EC1C1-3636-4FDF-83FA-45C450E22DAD}" uniqueName="2" name="R1" queryTableFieldId="2" dataDxfId="561"/>
    <tableColumn id="3" xr3:uid="{518B18D1-8AC0-472E-9576-1725DC2FA111}" uniqueName="3" name="R2" queryTableFieldId="3" dataDxfId="560"/>
    <tableColumn id="4" xr3:uid="{25E61AB9-2B6F-417C-BAA6-12D04383044E}" uniqueName="4" name="R3" queryTableFieldId="4" dataDxfId="559"/>
    <tableColumn id="5" xr3:uid="{60B82D52-06E2-428B-8391-0B5374E0E28D}" uniqueName="5" name="R4" queryTableFieldId="5" dataDxfId="558"/>
    <tableColumn id="6" xr3:uid="{53FE45DB-9DDA-474C-842C-2BDA5F39DBA4}" uniqueName="6" name="R5" queryTableFieldId="6" dataDxfId="557"/>
    <tableColumn id="7" xr3:uid="{80E2D373-514F-453E-9EFA-6B3F1E441711}" uniqueName="7" name="R6" queryTableFieldId="7" dataDxfId="556"/>
    <tableColumn id="8" xr3:uid="{28E86709-617A-4928-8DDF-A7A85FD4B8F4}" uniqueName="8" name="Column1" queryTableFieldId="8"/>
    <tableColumn id="9" xr3:uid="{9A4283C6-E309-41BB-B0A7-AA105BBBC24A}" uniqueName="9" name="2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16D61B-4886-4DDB-9528-25FE05AF5E0B}" name="Table_0__23" displayName="Table_0__23" ref="A3:I21" tableType="queryTable" totalsRowShown="0">
  <autoFilter ref="A3:I21" xr:uid="{44C7EB84-7AE5-4B4B-9404-4EF972092586}"/>
  <tableColumns count="9">
    <tableColumn id="1" xr3:uid="{50A2EE80-3A21-4103-B2AB-B2E4A0A99BA7}" uniqueName="1" name="Player" queryTableFieldId="1" dataDxfId="555"/>
    <tableColumn id="2" xr3:uid="{697CC950-D5A6-46EC-BDBB-51F3290CDA37}" uniqueName="2" name="R1" queryTableFieldId="2" dataDxfId="554"/>
    <tableColumn id="3" xr3:uid="{DE5FA77D-B53E-4454-AE5E-E5216105FA6A}" uniqueName="3" name="R2" queryTableFieldId="3" dataDxfId="553"/>
    <tableColumn id="4" xr3:uid="{5E7904D8-19D5-4912-9298-FA0F18DB7996}" uniqueName="4" name="R3" queryTableFieldId="4" dataDxfId="552"/>
    <tableColumn id="5" xr3:uid="{CE21416C-2182-4652-977B-9B6C38674343}" uniqueName="5" name="R4" queryTableFieldId="5" dataDxfId="551"/>
    <tableColumn id="6" xr3:uid="{12B52130-B3B6-431E-ADD5-E7712F8AF455}" uniqueName="6" name="R5" queryTableFieldId="6" dataDxfId="550"/>
    <tableColumn id="7" xr3:uid="{231F05E2-B7A4-4B0D-9AAB-EC84A1CD2CE7}" uniqueName="7" name="R6" queryTableFieldId="7" dataDxfId="549"/>
    <tableColumn id="8" xr3:uid="{EE8CD948-3290-4B1B-B372-6A2C29701026}" uniqueName="8" name="Column1" queryTableFieldId="8"/>
    <tableColumn id="9" xr3:uid="{F790DF0E-80EA-4FA1-8E63-1DE0ACC8F20E}" uniqueName="9" name="2" queryTableField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D50ADC-4B32-4E4A-A449-7326118D7810}" name="Table_0__25" displayName="Table_0__25" ref="A3:I19" tableType="queryTable" totalsRowShown="0">
  <autoFilter ref="A3:I19" xr:uid="{24DEDB78-8FB6-4F68-9C35-AAB7BA1AAC9C}"/>
  <tableColumns count="9">
    <tableColumn id="1" xr3:uid="{80E7A212-D742-457A-9CE9-045436A645AC}" uniqueName="1" name="Player" queryTableFieldId="1" dataDxfId="548"/>
    <tableColumn id="2" xr3:uid="{0923A8A8-DEE8-4AAE-9FC8-16C6030A962D}" uniqueName="2" name="R1" queryTableFieldId="2" dataDxfId="547"/>
    <tableColumn id="3" xr3:uid="{270ED109-C2CB-4551-AC1C-6A7FECCF5560}" uniqueName="3" name="R2" queryTableFieldId="3" dataDxfId="546"/>
    <tableColumn id="4" xr3:uid="{CE4FBA7D-454C-48DA-A5F5-99D3A6EF0FD5}" uniqueName="4" name="R3" queryTableFieldId="4" dataDxfId="545"/>
    <tableColumn id="5" xr3:uid="{F2E5BD94-3386-4243-ABB6-DFBEBA8C3CBC}" uniqueName="5" name="R4" queryTableFieldId="5" dataDxfId="544"/>
    <tableColumn id="6" xr3:uid="{2BBAF05F-B533-4C5C-B9DC-625F659E723C}" uniqueName="6" name="R5" queryTableFieldId="6" dataDxfId="543"/>
    <tableColumn id="7" xr3:uid="{5E0FD164-DE2B-4F2B-8DF0-BD9934D1AD64}" uniqueName="7" name="R6" queryTableFieldId="7" dataDxfId="542"/>
    <tableColumn id="8" xr3:uid="{20E43A27-8079-466F-9201-1560366DC214}" uniqueName="8" name="Column1" queryTableFieldId="8"/>
    <tableColumn id="9" xr3:uid="{883F5CED-9C91-46DC-B7AE-F26752B09FBD}" uniqueName="9" name="2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1B84898-A4E2-4CA5-843D-63B5D986917E}" name="Table_0__27" displayName="Table_0__27" ref="A3:I20" tableType="queryTable" totalsRowShown="0">
  <autoFilter ref="A3:I20" xr:uid="{311DA01E-2D76-4D13-AC43-64FA81EFF961}"/>
  <tableColumns count="9">
    <tableColumn id="1" xr3:uid="{20158D6D-2183-42E3-9E49-0C24E2322B01}" uniqueName="1" name="Player" queryTableFieldId="1" dataDxfId="541"/>
    <tableColumn id="2" xr3:uid="{EC98E130-A3E5-411E-A151-C2AF4D541392}" uniqueName="2" name="R1" queryTableFieldId="2" dataDxfId="540"/>
    <tableColumn id="3" xr3:uid="{A7BA820A-7209-4276-B8AC-5333D95AA2C8}" uniqueName="3" name="R2" queryTableFieldId="3" dataDxfId="539"/>
    <tableColumn id="4" xr3:uid="{C89049C3-720E-4C16-9E7E-892CBBEDC0B4}" uniqueName="4" name="R3" queryTableFieldId="4" dataDxfId="538"/>
    <tableColumn id="5" xr3:uid="{DBBAC81F-7C8E-479A-9680-48186A885D01}" uniqueName="5" name="R4" queryTableFieldId="5" dataDxfId="537"/>
    <tableColumn id="6" xr3:uid="{CBB212F9-E0C1-456F-BE0D-7C2E6E6F0470}" uniqueName="6" name="R5" queryTableFieldId="6" dataDxfId="536"/>
    <tableColumn id="7" xr3:uid="{297C5214-D91D-4699-8D6D-72F200CED5AB}" uniqueName="7" name="R6" queryTableFieldId="7" dataDxfId="535"/>
    <tableColumn id="8" xr3:uid="{F7A3D546-AB9D-4D3C-8E16-C9EABFB48D06}" uniqueName="8" name="Column1" queryTableFieldId="8"/>
    <tableColumn id="9" xr3:uid="{1F6E5D44-46FD-4C7B-9E7B-A4BAA383D618}" uniqueName="9" name="2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A0A51A-42FB-4411-AE17-842D2D445472}" name="Table_0__29" displayName="Table_0__29" ref="A3:H14" tableType="queryTable" totalsRowShown="0">
  <autoFilter ref="A3:H14" xr:uid="{CA2DFC4F-D448-4096-A4D8-F61C27BA1D43}"/>
  <tableColumns count="8">
    <tableColumn id="1" xr3:uid="{78D2828C-A0AD-4711-93D9-915CAE227C70}" uniqueName="1" name="Player" queryTableFieldId="1" dataDxfId="534"/>
    <tableColumn id="2" xr3:uid="{B76C6A43-BB7F-4938-A8C4-90AE9B110905}" uniqueName="2" name="R1" queryTableFieldId="2" dataDxfId="533"/>
    <tableColumn id="3" xr3:uid="{9C37A236-2DCA-424D-9C07-5C1C5126FFA1}" uniqueName="3" name="R2" queryTableFieldId="3" dataDxfId="532"/>
    <tableColumn id="4" xr3:uid="{00574A95-4FDF-4359-8DDE-E4083060BC65}" uniqueName="4" name="R3" queryTableFieldId="4" dataDxfId="531"/>
    <tableColumn id="5" xr3:uid="{A11BA682-3262-42F1-8B7E-8830D787663D}" uniqueName="5" name="R4" queryTableFieldId="5" dataDxfId="530"/>
    <tableColumn id="6" xr3:uid="{BD7F3B04-A18E-46F9-B963-AEBE128D90B2}" uniqueName="6" name="R5" queryTableFieldId="6" dataDxfId="529"/>
    <tableColumn id="7" xr3:uid="{974BB8F5-F798-4CC5-A21D-77685DB007F6}" uniqueName="7" name="Column1" queryTableFieldId="7" dataDxfId="528"/>
    <tableColumn id="8" xr3:uid="{D670BFAF-77E7-4C5D-8FA8-11C16B66E49E}" uniqueName="8" name="2" queryTableField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68F145-A8BA-4A77-BB24-E56D7F4395A8}" name="Table_0__31" displayName="Table_0__31" ref="A3:G12" tableType="queryTable" totalsRowShown="0">
  <autoFilter ref="A3:G12" xr:uid="{323EA27D-B5BD-4BA4-87D1-0545BDABFAB4}"/>
  <tableColumns count="7">
    <tableColumn id="1" xr3:uid="{A0E8844E-4C26-458A-AC15-F1FD20C43B1B}" uniqueName="1" name="Player" queryTableFieldId="1" dataDxfId="527"/>
    <tableColumn id="2" xr3:uid="{458A2F98-46F0-49E3-8972-5DFB324ADA83}" uniqueName="2" name="R1" queryTableFieldId="2" dataDxfId="526"/>
    <tableColumn id="3" xr3:uid="{0F8FA5C1-8AF2-4DE6-873F-C297B6C1B10E}" uniqueName="3" name="R2" queryTableFieldId="3" dataDxfId="525"/>
    <tableColumn id="4" xr3:uid="{D7E8F293-2F49-4831-9B4C-6DBB1DA11A52}" uniqueName="4" name="R3" queryTableFieldId="4" dataDxfId="524"/>
    <tableColumn id="5" xr3:uid="{845E89E4-CC4F-46BE-939F-E106212166C5}" uniqueName="5" name="R4" queryTableFieldId="5" dataDxfId="523"/>
    <tableColumn id="6" xr3:uid="{EACB09B0-2C69-4E0C-98C2-68B522C83996}" uniqueName="6" name="Column1" queryTableFieldId="6" dataDxfId="522"/>
    <tableColumn id="7" xr3:uid="{E2E777BA-704A-40D4-BE56-26E0ED0A9EDA}" uniqueName="7" name="2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BF505BF-09F6-41BE-BE96-755BC2951F29}" name="Table_0__33" displayName="Table_0__33" ref="A3:G13" tableType="queryTable" totalsRowShown="0">
  <autoFilter ref="A3:G13" xr:uid="{F9C4CF7B-2A01-41BD-B0A1-735F31CFF1A4}"/>
  <tableColumns count="7">
    <tableColumn id="1" xr3:uid="{9D5BC5FE-FE50-49D1-BAF3-CD39C3A22EB6}" uniqueName="1" name="Player" queryTableFieldId="1" dataDxfId="521"/>
    <tableColumn id="2" xr3:uid="{3D90E01A-B12D-4C79-9E2F-DA5C3D2F73D0}" uniqueName="2" name="R1" queryTableFieldId="2" dataDxfId="520"/>
    <tableColumn id="3" xr3:uid="{3DE16952-64E8-435E-B64A-3CD200E6DE0C}" uniqueName="3" name="R2" queryTableFieldId="3" dataDxfId="519"/>
    <tableColumn id="4" xr3:uid="{AC2327CC-837E-4E61-A745-2608487EBA36}" uniqueName="4" name="R3" queryTableFieldId="4" dataDxfId="518"/>
    <tableColumn id="5" xr3:uid="{F8F36CBB-EDCE-4B6D-9819-ADC6E6AD7382}" uniqueName="5" name="R4" queryTableFieldId="5" dataDxfId="517"/>
    <tableColumn id="6" xr3:uid="{074947AB-E3AA-4D39-AB9D-B528B1E184BA}" uniqueName="6" name="Column1" queryTableFieldId="6"/>
    <tableColumn id="7" xr3:uid="{DD4E784A-7F69-494D-9C46-CCA624455ED9}" uniqueName="7" name="2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525132-2298-4966-BCB8-4E0A998A8C72}" name="Table_0__35" displayName="Table_0__35" ref="A3:G13" tableType="queryTable" totalsRowShown="0">
  <autoFilter ref="A3:G13" xr:uid="{D4F615B1-DFF2-45BD-9B7A-B416B3C5C66B}"/>
  <tableColumns count="7">
    <tableColumn id="1" xr3:uid="{A5D09ECE-D003-4992-AD79-0FF18AF94033}" uniqueName="1" name="Player" queryTableFieldId="1" dataDxfId="516"/>
    <tableColumn id="2" xr3:uid="{E0B397DF-9D59-4BE1-BA08-2BEC0FCAE313}" uniqueName="2" name="R1" queryTableFieldId="2" dataDxfId="515"/>
    <tableColumn id="3" xr3:uid="{12D979E8-1981-4EF3-BBBA-9ADA62F3441B}" uniqueName="3" name="R2" queryTableFieldId="3" dataDxfId="514"/>
    <tableColumn id="4" xr3:uid="{9CAF8F6C-7ED9-4F7C-96D4-75350AA43573}" uniqueName="4" name="R3" queryTableFieldId="4" dataDxfId="513"/>
    <tableColumn id="5" xr3:uid="{759F4033-80EE-4B73-B5BD-BF072A285354}" uniqueName="5" name="R4" queryTableFieldId="5" dataDxfId="512"/>
    <tableColumn id="6" xr3:uid="{5C7BFBAE-8941-49AD-9BE3-AA2DCDD8F8B2}" uniqueName="6" name="Column1" queryTableFieldId="6"/>
    <tableColumn id="7" xr3:uid="{6D1C268C-1BA9-451B-A5F5-F1387AA4272B}" uniqueName="7" name="2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0FD7ED-12A9-4DC4-9251-1F0ABE87D901}" name="Table_0__37" displayName="Table_0__37" ref="A3:I17" tableType="queryTable" totalsRowShown="0">
  <autoFilter ref="A3:I17" xr:uid="{F92617B0-93F1-41E7-9C01-D47AB64711AC}"/>
  <tableColumns count="9">
    <tableColumn id="1" xr3:uid="{DC2376BA-3DAF-48E8-B3EA-D19047CCB58B}" uniqueName="1" name="Player" queryTableFieldId="1" dataDxfId="511"/>
    <tableColumn id="2" xr3:uid="{E3FFE7D7-B19C-4E72-ADE3-DBC74AEA36BF}" uniqueName="2" name="R1" queryTableFieldId="2" dataDxfId="510"/>
    <tableColumn id="3" xr3:uid="{2FCB2BF3-4645-4745-9CCF-0A01C8961E10}" uniqueName="3" name="R2" queryTableFieldId="3" dataDxfId="509"/>
    <tableColumn id="4" xr3:uid="{BAC95CAE-E28F-41FF-BE72-522B41DB2BE0}" uniqueName="4" name="R3" queryTableFieldId="4" dataDxfId="508"/>
    <tableColumn id="5" xr3:uid="{C9229752-6D65-45B9-9DF9-AFF99128124A}" uniqueName="5" name="R4" queryTableFieldId="5" dataDxfId="507"/>
    <tableColumn id="6" xr3:uid="{6C31706E-9743-4759-8F51-BF9047CE5F6E}" uniqueName="6" name="R5" queryTableFieldId="6" dataDxfId="506"/>
    <tableColumn id="7" xr3:uid="{10ED4AC9-12C8-4428-A9AD-AE88ECC71D16}" uniqueName="7" name="R6" queryTableFieldId="7" dataDxfId="505"/>
    <tableColumn id="8" xr3:uid="{FE6B228A-1024-4886-B024-E368447A90BE}" uniqueName="8" name="Column1" queryTableFieldId="8"/>
    <tableColumn id="9" xr3:uid="{748FAF9F-8779-4A4D-9E5A-6C7C353672BC}" uniqueName="9" name="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3ED532-78C7-4285-983F-3A95BE81C2B9}" name="Table_0__7" displayName="Table_0__7" ref="A3:I21" tableType="queryTable" totalsRowShown="0">
  <autoFilter ref="A3:I21" xr:uid="{48277FEA-329E-4A77-AC82-005A1DC7ABFC}"/>
  <tableColumns count="9">
    <tableColumn id="1" xr3:uid="{5670B40D-2D28-4DE7-8D63-D38936024F2C}" uniqueName="1" name="Player" queryTableFieldId="1" dataDxfId="625"/>
    <tableColumn id="2" xr3:uid="{DB15D4C0-2EB4-4FFC-8A79-6DA3A4C513BC}" uniqueName="2" name="R1" queryTableFieldId="2" dataDxfId="624"/>
    <tableColumn id="3" xr3:uid="{6418C174-5BD4-42B9-BB39-A320E1EA87B9}" uniqueName="3" name="R2" queryTableFieldId="3" dataDxfId="623"/>
    <tableColumn id="4" xr3:uid="{9752F6E9-F9A7-409D-B3A0-1A365AE47FEB}" uniqueName="4" name="R3" queryTableFieldId="4" dataDxfId="622"/>
    <tableColumn id="5" xr3:uid="{E7E6E293-0501-402C-BB2C-FA71A8EBAD99}" uniqueName="5" name="R4" queryTableFieldId="5" dataDxfId="621"/>
    <tableColumn id="6" xr3:uid="{85116BE0-6FA9-4496-B565-6011AA578DC3}" uniqueName="6" name="R5" queryTableFieldId="6" dataDxfId="620"/>
    <tableColumn id="7" xr3:uid="{38A4239B-1FCF-44FF-9CDE-62981339E9C0}" uniqueName="7" name="R6" queryTableFieldId="7" dataDxfId="619"/>
    <tableColumn id="8" xr3:uid="{AA3765AA-E12E-4958-B0A8-EFDD12F516C4}" uniqueName="8" name="Column1" queryTableFieldId="8"/>
    <tableColumn id="9" xr3:uid="{1BEA3E81-026B-4319-A0C7-3F67BDF1236E}" uniqueName="9" name="2" queryTableFieldId="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614E16-7B4D-493F-BE17-2D19C94D92CC}" name="Table_0__39" displayName="Table_0__39" ref="A3:H15" tableType="queryTable" totalsRowShown="0">
  <autoFilter ref="A3:H15" xr:uid="{665245B1-FC85-4044-A38E-5DC8119E227B}"/>
  <tableColumns count="8">
    <tableColumn id="1" xr3:uid="{384E7959-A01B-4AED-B543-3E23A5390EA5}" uniqueName="1" name="Player" queryTableFieldId="1" dataDxfId="504"/>
    <tableColumn id="2" xr3:uid="{01431282-3849-4381-A589-99ADC9236CF2}" uniqueName="2" name="R1" queryTableFieldId="2" dataDxfId="503"/>
    <tableColumn id="3" xr3:uid="{F437064F-8DE8-4E5F-92ED-1F0F10BDCEA2}" uniqueName="3" name="R2" queryTableFieldId="3" dataDxfId="502"/>
    <tableColumn id="4" xr3:uid="{2070B59E-AD54-4404-A9DA-8F3D2B7F56A1}" uniqueName="4" name="R3" queryTableFieldId="4" dataDxfId="501"/>
    <tableColumn id="5" xr3:uid="{173C845D-FF65-4241-A66B-F42CDC2C5743}" uniqueName="5" name="R4" queryTableFieldId="5" dataDxfId="500"/>
    <tableColumn id="6" xr3:uid="{7484C1C4-9DA8-4424-9CEF-61AD02F7726B}" uniqueName="6" name="R5" queryTableFieldId="6" dataDxfId="499"/>
    <tableColumn id="7" xr3:uid="{C24DB614-D777-445D-8E86-CA7A3F214FF6}" uniqueName="7" name="Column1" queryTableFieldId="7" dataDxfId="498"/>
    <tableColumn id="8" xr3:uid="{0F2DFE83-D064-4E2A-96F4-350F3F4579AA}" uniqueName="8" name="2" queryTableFieldId="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69A4D8C-232D-47D5-B443-F14FBD7217D5}" name="Table_0__41" displayName="Table_0__41" ref="A3:I18" tableType="queryTable" totalsRowShown="0">
  <autoFilter ref="A3:I18" xr:uid="{54F4B750-6976-4B41-8443-66546EA54A79}"/>
  <tableColumns count="9">
    <tableColumn id="1" xr3:uid="{BDDB99A3-2336-403A-BCBD-CF5439DCE347}" uniqueName="1" name="Player" queryTableFieldId="1" dataDxfId="497"/>
    <tableColumn id="2" xr3:uid="{2BE97FA1-AB33-4B3B-93F4-106D0055ADD5}" uniqueName="2" name="R1" queryTableFieldId="2" dataDxfId="496"/>
    <tableColumn id="3" xr3:uid="{4FC6EFE2-643C-43C2-89DE-886239624CCB}" uniqueName="3" name="R2" queryTableFieldId="3" dataDxfId="495"/>
    <tableColumn id="4" xr3:uid="{8C9FE69A-BA14-4CE1-A8FE-C6B4EDF4AD9F}" uniqueName="4" name="R3" queryTableFieldId="4" dataDxfId="494"/>
    <tableColumn id="5" xr3:uid="{5F83E475-AD3D-4493-A2C7-435AF9A4EEA9}" uniqueName="5" name="R4" queryTableFieldId="5" dataDxfId="493"/>
    <tableColumn id="6" xr3:uid="{1D556A0E-A1C6-440B-A757-7AE5386A0B38}" uniqueName="6" name="R5" queryTableFieldId="6" dataDxfId="492"/>
    <tableColumn id="7" xr3:uid="{52EFC061-8645-45A4-8166-20DCCEA31C5B}" uniqueName="7" name="R6" queryTableFieldId="7" dataDxfId="491"/>
    <tableColumn id="8" xr3:uid="{0D1D75EF-B23D-47C3-A4DB-79CCBC7F4225}" uniqueName="8" name="Column1" queryTableFieldId="8"/>
    <tableColumn id="9" xr3:uid="{1FB92802-7E05-42DF-9035-21842AC96868}" uniqueName="9" name="2" queryTableFieldId="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2B1889-F934-4020-A200-974B6D590C22}" name="Table_0__43" displayName="Table_0__43" ref="A3:G15" tableType="queryTable" totalsRowShown="0">
  <autoFilter ref="A3:G15" xr:uid="{E95DDD17-6099-4C0C-8FD8-E11B8210ED87}"/>
  <tableColumns count="7">
    <tableColumn id="1" xr3:uid="{BD23E8B8-DA71-4EB1-999C-D1504EF7212F}" uniqueName="1" name="Player" queryTableFieldId="1" dataDxfId="490"/>
    <tableColumn id="2" xr3:uid="{F1A1786C-13A5-4686-BC2A-3013AB9C233E}" uniqueName="2" name="R1" queryTableFieldId="2" dataDxfId="489"/>
    <tableColumn id="3" xr3:uid="{B1C4A8E5-8082-47D9-AA98-9BF1F6F1CE27}" uniqueName="3" name="R2" queryTableFieldId="3" dataDxfId="488"/>
    <tableColumn id="4" xr3:uid="{2E2B0B61-F33C-4A57-B3AF-A3450B12A01C}" uniqueName="4" name="R3" queryTableFieldId="4" dataDxfId="487"/>
    <tableColumn id="5" xr3:uid="{4A309201-CB1E-4DEC-BA9F-FB5D70718E0D}" uniqueName="5" name="R4" queryTableFieldId="5" dataDxfId="486"/>
    <tableColumn id="6" xr3:uid="{1F8F1954-1455-4027-A7C4-AFFDB0EF904B}" uniqueName="6" name="Column1" queryTableFieldId="6" dataDxfId="485"/>
    <tableColumn id="7" xr3:uid="{B29C0F8C-5369-43D0-84E8-C75BED6758EC}" uniqueName="7" name="2" queryTableFieldId="7" dataDxfId="48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AC4DBD-1A01-47CC-9633-4AFF3B5F0BC4}" name="Table_0__45" displayName="Table_0__45" ref="A3:H16" tableType="queryTable" totalsRowShown="0">
  <autoFilter ref="A3:H16" xr:uid="{46A30CD2-C14A-4AF1-8767-CBE4F4821096}"/>
  <tableColumns count="8">
    <tableColumn id="1" xr3:uid="{22DFAF3C-6E7A-4D36-AF93-B3BB910472F9}" uniqueName="1" name="Player" queryTableFieldId="1" dataDxfId="483"/>
    <tableColumn id="2" xr3:uid="{89400D41-B3C4-4A0B-AF73-E25A57A1E723}" uniqueName="2" name="R1" queryTableFieldId="2" dataDxfId="482"/>
    <tableColumn id="3" xr3:uid="{A375DFDB-619D-4FCD-9EFE-1609E72ED86E}" uniqueName="3" name="R2" queryTableFieldId="3" dataDxfId="481"/>
    <tableColumn id="4" xr3:uid="{D1AF462A-4E4F-4671-A98C-2DAF17DEFE2F}" uniqueName="4" name="R3" queryTableFieldId="4" dataDxfId="480"/>
    <tableColumn id="5" xr3:uid="{96335374-86DA-48F6-8C43-5FF8DB959BC9}" uniqueName="5" name="R4" queryTableFieldId="5" dataDxfId="479"/>
    <tableColumn id="6" xr3:uid="{34B21D69-F553-49F2-91FF-769AFF129DF0}" uniqueName="6" name="R5" queryTableFieldId="6" dataDxfId="478"/>
    <tableColumn id="7" xr3:uid="{A34C27DC-FB21-40DD-AFDA-F461A6143672}" uniqueName="7" name="Column1" queryTableFieldId="7"/>
    <tableColumn id="8" xr3:uid="{8671241F-46B3-4E7F-8040-622A5D1C83F5}" uniqueName="8" name="2" queryTableFieldId="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E1E7462-4252-4092-9C3E-5EFC5441C51A}" name="Table_0__48" displayName="Table_0__48" ref="A3:G13" tableType="queryTable" totalsRowShown="0">
  <autoFilter ref="A3:G13" xr:uid="{9500CE0B-4227-4A72-A1DA-DE26BE3F84DA}"/>
  <tableColumns count="7">
    <tableColumn id="1" xr3:uid="{772F1482-73C4-43DB-BE15-C65F39405B68}" uniqueName="1" name="Player" queryTableFieldId="1" dataDxfId="477"/>
    <tableColumn id="2" xr3:uid="{D03F9887-7BF2-417B-A8A5-C8BEE8E2F85F}" uniqueName="2" name="R1" queryTableFieldId="2" dataDxfId="476"/>
    <tableColumn id="3" xr3:uid="{6CFB2727-F36F-4287-A9EC-8B71813B2878}" uniqueName="3" name="R2" queryTableFieldId="3" dataDxfId="475"/>
    <tableColumn id="4" xr3:uid="{6C9149FE-AAD9-44BF-9D9F-2844ED567CA2}" uniqueName="4" name="R3" queryTableFieldId="4" dataDxfId="474"/>
    <tableColumn id="5" xr3:uid="{6743BDFD-E188-4B8F-870B-59006591115B}" uniqueName="5" name="R4" queryTableFieldId="5" dataDxfId="473"/>
    <tableColumn id="6" xr3:uid="{596F6AA1-5C42-4285-B1B5-67DCD0EEE6C0}" uniqueName="6" name="Column1" queryTableFieldId="6" dataDxfId="472"/>
    <tableColumn id="7" xr3:uid="{F1187243-10B3-4F28-9519-EFD23D7C5E4B}" uniqueName="7" name="2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44FAC8C-49B5-44EE-A330-DB66ACC61F23}" name="Table_0__49" displayName="Table_0__49" ref="A3:G12" tableType="queryTable" totalsRowShown="0">
  <autoFilter ref="A3:G12" xr:uid="{B2D74635-A318-406D-8DC6-17CDD6CBDF08}"/>
  <tableColumns count="7">
    <tableColumn id="1" xr3:uid="{61DCC7F7-714E-47B1-B7A6-87F313EA05D9}" uniqueName="1" name="Player" queryTableFieldId="1" dataDxfId="471"/>
    <tableColumn id="2" xr3:uid="{95863EF5-21F0-45E8-9B7F-166C168C9974}" uniqueName="2" name="R1" queryTableFieldId="2" dataDxfId="470"/>
    <tableColumn id="3" xr3:uid="{5B78D009-9CF4-496B-B489-C9D9079AC365}" uniqueName="3" name="R2" queryTableFieldId="3" dataDxfId="469"/>
    <tableColumn id="4" xr3:uid="{3F2316AD-841A-402E-9A68-C0C098C44EE7}" uniqueName="4" name="R3" queryTableFieldId="4" dataDxfId="468"/>
    <tableColumn id="5" xr3:uid="{26092EC6-F60C-46D6-B684-583BF5E0F960}" uniqueName="5" name="R4" queryTableFieldId="5" dataDxfId="467"/>
    <tableColumn id="6" xr3:uid="{C9DD43B9-CB48-4E36-AD99-2413216A477C}" uniqueName="6" name="Column1" queryTableFieldId="6" dataDxfId="466"/>
    <tableColumn id="7" xr3:uid="{055EE4ED-C0BB-4393-9E9A-7B9E60B1A1DE}" uniqueName="7" name="2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CE51418-5310-4E4B-A911-7222B6816FC0}" name="Table_0__51" displayName="Table_0__51" ref="A3:G14" tableType="queryTable" totalsRowShown="0">
  <autoFilter ref="A3:G14" xr:uid="{3489D07C-DA71-4DB5-8931-51E591E6389D}"/>
  <tableColumns count="7">
    <tableColumn id="1" xr3:uid="{1C5E1BDF-EB6F-4245-8554-1F840353805D}" uniqueName="1" name="Player" queryTableFieldId="1" dataDxfId="465"/>
    <tableColumn id="2" xr3:uid="{CAB6F92A-97F3-4E92-9DF3-072A8EA22561}" uniqueName="2" name="R1" queryTableFieldId="2" dataDxfId="464"/>
    <tableColumn id="3" xr3:uid="{3ACA6D78-5D70-440A-9DAC-FC5A0634600C}" uniqueName="3" name="R2" queryTableFieldId="3" dataDxfId="463"/>
    <tableColumn id="4" xr3:uid="{ADE3622E-0DDE-49E0-BB47-C3983CD17D24}" uniqueName="4" name="R3" queryTableFieldId="4" dataDxfId="462"/>
    <tableColumn id="5" xr3:uid="{33D99A4C-4021-4B1D-BAAB-87838BCB5137}" uniqueName="5" name="R4" queryTableFieldId="5" dataDxfId="461"/>
    <tableColumn id="6" xr3:uid="{5B6F28C4-6958-4E94-AD5D-4DA9FF3A9F65}" uniqueName="6" name="Column1" queryTableFieldId="6"/>
    <tableColumn id="7" xr3:uid="{CE2B5614-B09D-4CA2-868B-9466955B1292}" uniqueName="7" name="2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BF1E417-E4FD-48CC-AB4D-FFF84256839B}" name="Table_0__53" displayName="Table_0__53" ref="A3:G11" tableType="queryTable" totalsRowShown="0">
  <autoFilter ref="A3:G11" xr:uid="{B87395DD-AA8B-4E3A-8DB7-10713DE007B0}"/>
  <tableColumns count="7">
    <tableColumn id="1" xr3:uid="{0063EA0B-6D10-4BAF-9EF5-91E72EE3F2F9}" uniqueName="1" name="Player" queryTableFieldId="1" dataDxfId="460"/>
    <tableColumn id="2" xr3:uid="{C719230A-FEAB-441C-9D2A-0222ACB1D95B}" uniqueName="2" name="R1" queryTableFieldId="2" dataDxfId="459"/>
    <tableColumn id="3" xr3:uid="{8DCE60A8-C04F-49C4-8832-1EF49E115E5A}" uniqueName="3" name="R2" queryTableFieldId="3" dataDxfId="458"/>
    <tableColumn id="4" xr3:uid="{00153F69-BE25-406B-A332-BD29C6A91596}" uniqueName="4" name="R3" queryTableFieldId="4" dataDxfId="457"/>
    <tableColumn id="5" xr3:uid="{C3293927-3924-45E7-8993-CD6CD3BF4B3E}" uniqueName="5" name="R4" queryTableFieldId="5" dataDxfId="456"/>
    <tableColumn id="6" xr3:uid="{FD0566AC-3A3B-425B-8163-F977D387C929}" uniqueName="6" name="Column1" queryTableFieldId="6"/>
    <tableColumn id="7" xr3:uid="{591999C3-AD66-4948-BC93-F17E8B08D3D5}" uniqueName="7" name="2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52A7B38-9299-4E8B-869C-1266CECAA63D}" name="Table_0__55" displayName="Table_0__55" ref="A3:I18" tableType="queryTable" totalsRowShown="0">
  <autoFilter ref="A3:I18" xr:uid="{0054D27D-ABA1-4861-99B1-5B2B6F8CDAA8}"/>
  <tableColumns count="9">
    <tableColumn id="1" xr3:uid="{31DFE134-EC1E-4F76-82C9-654AD1508E91}" uniqueName="1" name="Player" queryTableFieldId="1" dataDxfId="455"/>
    <tableColumn id="2" xr3:uid="{406DCA32-83A2-4151-AE72-B54513BA6A21}" uniqueName="2" name="R1" queryTableFieldId="2" dataDxfId="454"/>
    <tableColumn id="3" xr3:uid="{024200D7-F080-4B7C-8C9C-42E95B0E6508}" uniqueName="3" name="R2" queryTableFieldId="3" dataDxfId="453"/>
    <tableColumn id="4" xr3:uid="{7C03B9D6-41F5-45E4-83F2-141E34004263}" uniqueName="4" name="R3" queryTableFieldId="4" dataDxfId="452"/>
    <tableColumn id="5" xr3:uid="{C9A3190E-3CB7-45D7-83AE-2E1CD4C37F1C}" uniqueName="5" name="R4" queryTableFieldId="5" dataDxfId="451"/>
    <tableColumn id="6" xr3:uid="{046159CB-7AC1-40AE-9F37-2623113145D5}" uniqueName="6" name="R5" queryTableFieldId="6" dataDxfId="450"/>
    <tableColumn id="7" xr3:uid="{D7404E85-B19E-489E-B93D-AEF59C8EE34F}" uniqueName="7" name="R6" queryTableFieldId="7" dataDxfId="449"/>
    <tableColumn id="8" xr3:uid="{F92C2804-CA94-436F-9E9A-F906C4ADDE01}" uniqueName="8" name="Column1" queryTableFieldId="8"/>
    <tableColumn id="9" xr3:uid="{8863ACCE-1760-43FF-A3EE-2E66C1B05D79}" uniqueName="9" name="2" queryTableFieldId="9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DBD85CF-91AE-4E9F-AF27-EF58152EA3C1}" name="Table_0__57" displayName="Table_0__57" ref="A3:I17" tableType="queryTable" totalsRowShown="0">
  <autoFilter ref="A3:I17" xr:uid="{A86F185E-F2B7-4A02-ABA1-8155350C3715}"/>
  <tableColumns count="9">
    <tableColumn id="1" xr3:uid="{3A623656-DBE7-40A9-8979-4226944A8B10}" uniqueName="1" name="Player" queryTableFieldId="1" dataDxfId="448"/>
    <tableColumn id="2" xr3:uid="{F06DB3A3-1F73-4FBD-8FAD-21823F864793}" uniqueName="2" name="R1" queryTableFieldId="2" dataDxfId="447"/>
    <tableColumn id="3" xr3:uid="{7B7E137C-CC67-4612-8FE2-79B9666C0232}" uniqueName="3" name="R2" queryTableFieldId="3" dataDxfId="446"/>
    <tableColumn id="4" xr3:uid="{D3C61290-C300-4073-9C1A-7D99CA9B2ED2}" uniqueName="4" name="R3" queryTableFieldId="4" dataDxfId="445"/>
    <tableColumn id="5" xr3:uid="{B230FC4E-B1F8-47DC-8B14-308204A62D37}" uniqueName="5" name="R4" queryTableFieldId="5" dataDxfId="444"/>
    <tableColumn id="6" xr3:uid="{CB148F57-3E05-4F1A-A5E6-417E654E06CE}" uniqueName="6" name="R5" queryTableFieldId="6" dataDxfId="443"/>
    <tableColumn id="7" xr3:uid="{B5A626E7-DCB6-4952-973F-9302FAE47590}" uniqueName="7" name="R6" queryTableFieldId="7" dataDxfId="442"/>
    <tableColumn id="8" xr3:uid="{DA978129-29FE-4AA5-81A4-B83E9299C408}" uniqueName="8" name="Column1" queryTableFieldId="8"/>
    <tableColumn id="9" xr3:uid="{E0DFE812-5C7B-46CD-A7A0-BE42398193FC}" uniqueName="9" name="2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532381-65FC-4026-A623-55B52D7872F3}" name="Table_0__5" displayName="Table_0__5" ref="A3:I19" tableType="queryTable" totalsRowShown="0">
  <autoFilter ref="A3:I19" xr:uid="{1A85FB35-8824-47F9-AC94-332FE27FFBAB}"/>
  <tableColumns count="9">
    <tableColumn id="1" xr3:uid="{F293B37B-8DAA-4282-A7A5-1C6158B12FD0}" uniqueName="1" name="Player" queryTableFieldId="1" dataDxfId="618"/>
    <tableColumn id="2" xr3:uid="{CD63A251-EFD1-40D1-898B-9FA12FF4312E}" uniqueName="2" name="R1" queryTableFieldId="2" dataDxfId="617"/>
    <tableColumn id="3" xr3:uid="{92664DFA-D23C-4FC8-8B8C-E2C36B3B5867}" uniqueName="3" name="R2" queryTableFieldId="3" dataDxfId="616"/>
    <tableColumn id="4" xr3:uid="{AD1BF30D-232C-4464-A80F-B57D0D0D7EE1}" uniqueName="4" name="R3" queryTableFieldId="4" dataDxfId="615"/>
    <tableColumn id="5" xr3:uid="{F8601B5D-1CF7-4311-8A23-0ADCB966E7F2}" uniqueName="5" name="R4" queryTableFieldId="5" dataDxfId="614"/>
    <tableColumn id="6" xr3:uid="{4B2F3B1A-E48F-4A90-8E25-883BCC8C61AD}" uniqueName="6" name="R5" queryTableFieldId="6" dataDxfId="613"/>
    <tableColumn id="7" xr3:uid="{144AC679-9935-4C4D-81A2-5F9F1B61F7FC}" uniqueName="7" name="R6" queryTableFieldId="7" dataDxfId="612"/>
    <tableColumn id="8" xr3:uid="{FA4F8795-F2EF-4D27-83A0-648589426F2B}" uniqueName="8" name="Column1" queryTableFieldId="8"/>
    <tableColumn id="9" xr3:uid="{A3BF7B78-0C47-4D30-93AF-F4D5FA9969AB}" uniqueName="9" name="2" queryTableFieldId="9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6520E9-33BE-4246-A1A3-149AD2F61B80}" name="Table_0__58" displayName="Table_0__58" ref="A3:I19" tableType="queryTable" totalsRowShown="0">
  <autoFilter ref="A3:I19" xr:uid="{3DB37CD9-2850-4181-9BA2-2DAA4437C58D}"/>
  <tableColumns count="9">
    <tableColumn id="1" xr3:uid="{68654D5A-CAFE-43DA-9C5A-E83A46962E6C}" uniqueName="1" name="Player" queryTableFieldId="1" dataDxfId="441"/>
    <tableColumn id="2" xr3:uid="{A0053E00-EAC5-4869-98B9-48D48D976474}" uniqueName="2" name="R1" queryTableFieldId="2" dataDxfId="440"/>
    <tableColumn id="3" xr3:uid="{9044E0AB-9382-427C-9B38-E872963F977B}" uniqueName="3" name="R2" queryTableFieldId="3" dataDxfId="439"/>
    <tableColumn id="4" xr3:uid="{58EB5CB5-6669-4F02-AD97-3BCA02CB0539}" uniqueName="4" name="R3" queryTableFieldId="4" dataDxfId="438"/>
    <tableColumn id="5" xr3:uid="{FCF65BA7-3461-47EC-A008-CD6823E76E68}" uniqueName="5" name="R4" queryTableFieldId="5" dataDxfId="437"/>
    <tableColumn id="6" xr3:uid="{95E0D38E-4EA9-4CB3-8CEA-0EBDA457FC94}" uniqueName="6" name="R5" queryTableFieldId="6" dataDxfId="436"/>
    <tableColumn id="7" xr3:uid="{622A02A3-87ED-4F9B-876C-69826ADD0DB1}" uniqueName="7" name="R6" queryTableFieldId="7" dataDxfId="435"/>
    <tableColumn id="8" xr3:uid="{4D5FC846-E6AB-4117-B561-6FC181BBA11C}" uniqueName="8" name="Column1" queryTableFieldId="8"/>
    <tableColumn id="9" xr3:uid="{47BC8700-F844-47EA-A2A9-85B2B3635359}" uniqueName="9" name="2" queryTableFieldId="9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C51740-2C89-4856-9F2B-B079719B32B1}" name="Table_0__61" displayName="Table_0__61" ref="A3:I14" tableType="queryTable" totalsRowShown="0">
  <autoFilter ref="A3:I14" xr:uid="{CDC4177E-6161-4371-A446-7EC1911BEBBA}"/>
  <tableColumns count="9">
    <tableColumn id="1" xr3:uid="{ABCC6626-58AB-4074-B076-1E4AE1472028}" uniqueName="1" name="Player" queryTableFieldId="1" dataDxfId="434"/>
    <tableColumn id="2" xr3:uid="{B00F10C4-F722-4F4E-8A48-1580AA11B4F7}" uniqueName="2" name="R1" queryTableFieldId="2" dataDxfId="433"/>
    <tableColumn id="3" xr3:uid="{FDAF8DB5-F327-4BC7-8659-8674D1B33D67}" uniqueName="3" name="R2" queryTableFieldId="3" dataDxfId="432"/>
    <tableColumn id="4" xr3:uid="{5F20FE36-DEA2-4C33-8F5E-AF0DEFA7E27F}" uniqueName="4" name="R3" queryTableFieldId="4" dataDxfId="431"/>
    <tableColumn id="5" xr3:uid="{AAD8076C-9048-483D-B56E-9CEE2837D375}" uniqueName="5" name="R4" queryTableFieldId="5" dataDxfId="430"/>
    <tableColumn id="6" xr3:uid="{FD441B81-050B-4BCA-B914-7667A9B17CAC}" uniqueName="6" name="R5" queryTableFieldId="6" dataDxfId="429"/>
    <tableColumn id="7" xr3:uid="{AAFFE0F8-F933-42A2-A0E3-239B3FB6C033}" uniqueName="7" name="R6" queryTableFieldId="7" dataDxfId="428"/>
    <tableColumn id="8" xr3:uid="{4EC9E88A-7824-471E-AE93-8A695EA886A4}" uniqueName="8" name="Column1" queryTableFieldId="8"/>
    <tableColumn id="9" xr3:uid="{3D65D1DC-D730-4E8D-8B3E-D28DE78A8B4A}" uniqueName="9" name="2" queryTableFieldId="9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D191CCF-F80F-4DCA-973D-D2572C968F7B}" name="Table_0__63" displayName="Table_0__63" ref="A3:F10" tableType="queryTable" totalsRowShown="0">
  <autoFilter ref="A3:F10" xr:uid="{37F77A18-9345-43FC-9079-185766C4F6C3}"/>
  <tableColumns count="6">
    <tableColumn id="1" xr3:uid="{3CD7E902-1D5A-4D70-81E3-E7B69A6D627B}" uniqueName="1" name="Player" queryTableFieldId="1" dataDxfId="427"/>
    <tableColumn id="2" xr3:uid="{38173540-9612-4D71-BADE-7BF47783B04F}" uniqueName="2" name="R1" queryTableFieldId="2" dataDxfId="426"/>
    <tableColumn id="3" xr3:uid="{FE8A2E92-4C73-499A-BA52-A8189CA0E4CC}" uniqueName="3" name="R2" queryTableFieldId="3" dataDxfId="425"/>
    <tableColumn id="4" xr3:uid="{EF08D20F-A2E3-4890-85B9-541DB4008A18}" uniqueName="4" name="R3" queryTableFieldId="4" dataDxfId="424"/>
    <tableColumn id="5" xr3:uid="{369655AD-856C-4579-ACB7-C6B88AEFE0C5}" uniqueName="5" name="Column1" queryTableFieldId="5" dataDxfId="423"/>
    <tableColumn id="6" xr3:uid="{843C76CD-524D-41AB-A0A7-40865839B763}" uniqueName="6" name="2" queryTableFieldId="6" dataDxfId="42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92EDB7F-069F-49E0-8A95-50E17BC0C609}" name="Table_0__65" displayName="Table_0__65" ref="A3:I21" tableType="queryTable" totalsRowShown="0">
  <autoFilter ref="A3:I21" xr:uid="{5224B0ED-722F-4196-BB6B-D1D8284C1901}"/>
  <tableColumns count="9">
    <tableColumn id="1" xr3:uid="{A22F9187-6B34-4B20-B2C5-AA55532BBCC6}" uniqueName="1" name="Player" queryTableFieldId="1" dataDxfId="421"/>
    <tableColumn id="2" xr3:uid="{F20A11C4-E235-46BE-AA16-096C43B5C90E}" uniqueName="2" name="R1" queryTableFieldId="2" dataDxfId="420"/>
    <tableColumn id="3" xr3:uid="{9130F44D-6399-4FAF-B03E-F62659C3507B}" uniqueName="3" name="R2" queryTableFieldId="3" dataDxfId="419"/>
    <tableColumn id="4" xr3:uid="{3D110000-8094-40C5-B576-21A9C0BB8D80}" uniqueName="4" name="R3" queryTableFieldId="4" dataDxfId="418"/>
    <tableColumn id="5" xr3:uid="{B3255FA1-043A-4913-9E36-C4D13255CFC7}" uniqueName="5" name="R4" queryTableFieldId="5" dataDxfId="417"/>
    <tableColumn id="6" xr3:uid="{94C26F65-3EB1-4A9F-A90E-D4999B6C95FE}" uniqueName="6" name="R5" queryTableFieldId="6" dataDxfId="416"/>
    <tableColumn id="7" xr3:uid="{E7CF2FD6-35C3-450A-BAF2-F54C66ECA601}" uniqueName="7" name="R6" queryTableFieldId="7" dataDxfId="415"/>
    <tableColumn id="8" xr3:uid="{6A09FCA8-67D4-420F-B5A2-EDAC5FA93D2A}" uniqueName="8" name="Column1" queryTableFieldId="8"/>
    <tableColumn id="9" xr3:uid="{CB9F36BB-AD59-4EDB-9D46-698638C4A609}" uniqueName="9" name="2" queryTableFieldId="9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0F410E2-A89B-4B49-9CED-4109BC9C15F2}" name="Table_0__68" displayName="Table_0__68" ref="A3:H16" tableType="queryTable" totalsRowShown="0">
  <autoFilter ref="A3:H16" xr:uid="{FEB42088-C6F0-4D39-9907-A53CE85A7A0D}"/>
  <tableColumns count="8">
    <tableColumn id="1" xr3:uid="{7EEE0405-8DE6-4D05-B174-566C9A580C47}" uniqueName="1" name="Player" queryTableFieldId="1" dataDxfId="414"/>
    <tableColumn id="2" xr3:uid="{CBDE469D-2AA7-498B-8216-70F63067DA35}" uniqueName="2" name="R1" queryTableFieldId="2" dataDxfId="413"/>
    <tableColumn id="3" xr3:uid="{2CB30D44-1055-4564-986C-804CBA5C3C45}" uniqueName="3" name="R2" queryTableFieldId="3" dataDxfId="412"/>
    <tableColumn id="4" xr3:uid="{FD5E561D-1ACF-4877-B51D-B354C81C3549}" uniqueName="4" name="R3" queryTableFieldId="4" dataDxfId="411"/>
    <tableColumn id="5" xr3:uid="{E5C44F02-C8AA-4822-A5F2-998785DF8904}" uniqueName="5" name="R4" queryTableFieldId="5" dataDxfId="410"/>
    <tableColumn id="6" xr3:uid="{2961564C-8452-43E1-B433-9CE20F03211B}" uniqueName="6" name="R5" queryTableFieldId="6" dataDxfId="409"/>
    <tableColumn id="7" xr3:uid="{0318E2CF-22F9-4F87-83C7-110DB0C423E1}" uniqueName="7" name="Column1" queryTableFieldId="7" dataDxfId="408"/>
    <tableColumn id="8" xr3:uid="{F442EBAB-CA9A-42AD-B6A9-CAFF9214795E}" uniqueName="8" name="2" queryTableFieldId="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4C999B9-40A2-40B8-8D8C-3AA181B8463B}" name="Table_0__69" displayName="Table_0__69" ref="A3:I21" tableType="queryTable" totalsRowShown="0">
  <autoFilter ref="A3:I21" xr:uid="{F68AC4F7-FF10-4220-968A-6A2360B34C3C}"/>
  <tableColumns count="9">
    <tableColumn id="1" xr3:uid="{68E29A61-A76D-4B35-B7A7-D47BBEBF35F3}" uniqueName="1" name="Player" queryTableFieldId="1" dataDxfId="407"/>
    <tableColumn id="2" xr3:uid="{E78B03FC-0C81-402E-979F-E431E87961C7}" uniqueName="2" name="R1" queryTableFieldId="2" dataDxfId="406"/>
    <tableColumn id="3" xr3:uid="{23C0C6C9-10A7-42B2-83DF-22D6415796AA}" uniqueName="3" name="R2" queryTableFieldId="3" dataDxfId="405"/>
    <tableColumn id="4" xr3:uid="{1C09B1A0-8CB1-444B-90FF-CEDAFD132D0D}" uniqueName="4" name="R3" queryTableFieldId="4" dataDxfId="404"/>
    <tableColumn id="5" xr3:uid="{212FFCE3-5177-45C5-8D0A-9D0D4B41970A}" uniqueName="5" name="R4" queryTableFieldId="5" dataDxfId="403"/>
    <tableColumn id="6" xr3:uid="{AF5CE101-420C-42E1-90F7-4727CAE2C4C8}" uniqueName="6" name="R5" queryTableFieldId="6" dataDxfId="402"/>
    <tableColumn id="7" xr3:uid="{590CBDA9-EF96-4FF1-ACCD-701C73423B71}" uniqueName="7" name="R6" queryTableFieldId="7" dataDxfId="401"/>
    <tableColumn id="8" xr3:uid="{4DE91F94-709B-4B57-96A1-0E144D0C21F6}" uniqueName="8" name="Column1" queryTableFieldId="8"/>
    <tableColumn id="9" xr3:uid="{1498465E-5602-4031-A693-414099CC6EE7}" uniqueName="9" name="2" queryTableFieldId="9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2C6778A-118F-42C9-9F49-1194622D7B3A}" name="Table_0__73" displayName="Table_0__73" ref="A3:H15" tableType="queryTable" totalsRowShown="0">
  <autoFilter ref="A3:H15" xr:uid="{CEBC25E2-97B1-4FC2-BCAF-19D0E1145E79}"/>
  <tableColumns count="8">
    <tableColumn id="1" xr3:uid="{24CA1450-139C-4FBF-A319-80223CB997D3}" uniqueName="1" name="Player" queryTableFieldId="1" dataDxfId="400"/>
    <tableColumn id="2" xr3:uid="{C6ABBC2B-7C15-4768-A123-BDBB12F5DBCD}" uniqueName="2" name="R1" queryTableFieldId="2" dataDxfId="399"/>
    <tableColumn id="3" xr3:uid="{C8EDE97E-4BD1-41B3-BB9B-FC56DE7DDB0A}" uniqueName="3" name="R2" queryTableFieldId="3" dataDxfId="398"/>
    <tableColumn id="4" xr3:uid="{2DB97E4D-9EE9-4C62-8416-E56E737F1437}" uniqueName="4" name="R3" queryTableFieldId="4" dataDxfId="397"/>
    <tableColumn id="5" xr3:uid="{FC1BAAF0-5CA2-44CB-A0B3-E31823B2C3D2}" uniqueName="5" name="R4" queryTableFieldId="5" dataDxfId="396"/>
    <tableColumn id="6" xr3:uid="{93128A2E-0D92-4623-80C0-6E789E9DB146}" uniqueName="6" name="R5" queryTableFieldId="6" dataDxfId="395"/>
    <tableColumn id="7" xr3:uid="{34396797-B704-41D0-98C2-EAAAA3C2455F}" uniqueName="7" name="Column1" queryTableFieldId="7" dataDxfId="394"/>
    <tableColumn id="8" xr3:uid="{CF0E8C92-7982-413C-BE8E-3ED88AABF0C0}" uniqueName="8" name="2" queryTableFieldId="8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A8D2A75-1C07-45BE-84F2-5148F9184A36}" name="Table_0__72" displayName="Table_0__72" ref="A3:G14" tableType="queryTable" totalsRowShown="0">
  <autoFilter ref="A3:G14" xr:uid="{D6C7E022-756C-4DF6-8FBA-4E193ECF094C}"/>
  <tableColumns count="7">
    <tableColumn id="1" xr3:uid="{A90BD7EB-D25B-44EA-B5C5-E8520B47ECAE}" uniqueName="1" name="Player" queryTableFieldId="1" dataDxfId="393"/>
    <tableColumn id="2" xr3:uid="{2F7AFDAB-1955-4C2A-9357-5D9E68627AD2}" uniqueName="2" name="R1" queryTableFieldId="2" dataDxfId="392"/>
    <tableColumn id="3" xr3:uid="{548F6DE0-BB01-4BD4-9A2E-E57087B432A1}" uniqueName="3" name="R2" queryTableFieldId="3" dataDxfId="391"/>
    <tableColumn id="4" xr3:uid="{5AF34CA2-DE65-4DD3-9EFC-9BD35D1B7E7B}" uniqueName="4" name="R3" queryTableFieldId="4" dataDxfId="390"/>
    <tableColumn id="5" xr3:uid="{31C21897-C4FA-4DBB-B35F-4E05C1F25973}" uniqueName="5" name="R4" queryTableFieldId="5" dataDxfId="389"/>
    <tableColumn id="6" xr3:uid="{420CCC74-3CC3-4FB7-9F36-14119E6B531F}" uniqueName="6" name="Column1" queryTableFieldId="6" dataDxfId="388"/>
    <tableColumn id="7" xr3:uid="{5D128106-0233-4356-BE43-37DABC103861}" uniqueName="7" name="2" queryTableFieldId="7" dataDxfId="387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FE97A07-60AC-49C1-A244-1824D30E8D43}" name="Table_0__76" displayName="Table_0__76" ref="A3:H15" tableType="queryTable" totalsRowShown="0">
  <autoFilter ref="A3:H15" xr:uid="{3B631CEF-07B0-426B-B8DC-36395B3FDA1E}"/>
  <tableColumns count="8">
    <tableColumn id="1" xr3:uid="{7EF0A351-DE0A-4B7C-9AC1-ABF4B2F475EC}" uniqueName="1" name="Player" queryTableFieldId="1" dataDxfId="386"/>
    <tableColumn id="2" xr3:uid="{E3B856D0-6FC6-44A5-AB26-6A4186E9F36F}" uniqueName="2" name="R1" queryTableFieldId="2" dataDxfId="385"/>
    <tableColumn id="3" xr3:uid="{2E0EC3D6-9ADC-4AEF-B4B1-CAC64BDB8394}" uniqueName="3" name="R2" queryTableFieldId="3" dataDxfId="384"/>
    <tableColumn id="4" xr3:uid="{FA8FC50C-D3D4-4651-B92E-C11FBEA9364D}" uniqueName="4" name="R3" queryTableFieldId="4" dataDxfId="383"/>
    <tableColumn id="5" xr3:uid="{2C88FB9D-A195-400A-9F3D-E3A302F60E76}" uniqueName="5" name="R4" queryTableFieldId="5" dataDxfId="382"/>
    <tableColumn id="6" xr3:uid="{B1F83809-4451-4CE5-9971-6C9EF008F685}" uniqueName="6" name="R5" queryTableFieldId="6" dataDxfId="381"/>
    <tableColumn id="7" xr3:uid="{7E64B324-9FCB-4D17-B5C1-87BB0D44419D}" uniqueName="7" name="Column1" queryTableFieldId="7"/>
    <tableColumn id="8" xr3:uid="{411BC9C5-C996-4B71-8348-5FDF3A5A05E8}" uniqueName="8" name="2" queryTableFieldId="8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47A8C0B-E056-4D22-B409-3C8FB7275527}" name="Table_0__77" displayName="Table_0__77" ref="A3:I16" tableType="queryTable" totalsRowShown="0">
  <autoFilter ref="A3:I16" xr:uid="{26190917-366D-485F-8F10-9CAF6ED12A76}"/>
  <tableColumns count="9">
    <tableColumn id="1" xr3:uid="{DE0CD296-4805-4221-9B63-9BE4BC7790E8}" uniqueName="1" name="Player" queryTableFieldId="1" dataDxfId="380"/>
    <tableColumn id="2" xr3:uid="{624C9384-0B12-4CFF-A683-6BE59A7986FD}" uniqueName="2" name="R1" queryTableFieldId="2" dataDxfId="379"/>
    <tableColumn id="3" xr3:uid="{A4809E82-BDF9-444C-987B-705DC735692C}" uniqueName="3" name="R2" queryTableFieldId="3" dataDxfId="378"/>
    <tableColumn id="4" xr3:uid="{FF47F56E-3170-4A36-9768-F7F88DCF03EC}" uniqueName="4" name="R3" queryTableFieldId="4" dataDxfId="377"/>
    <tableColumn id="5" xr3:uid="{ADC4448E-004F-4782-B9BE-93E4DDD144F6}" uniqueName="5" name="R4" queryTableFieldId="5" dataDxfId="376"/>
    <tableColumn id="6" xr3:uid="{EBCE3887-2824-4AC0-8E26-EF1A0795647A}" uniqueName="6" name="R5" queryTableFieldId="6" dataDxfId="375"/>
    <tableColumn id="7" xr3:uid="{BCF74892-585E-49FC-93C8-A51524F5CBED}" uniqueName="7" name="R6" queryTableFieldId="7" dataDxfId="374"/>
    <tableColumn id="8" xr3:uid="{DC62AF76-17BF-40D1-B782-7B95B0F73EA3}" uniqueName="8" name="Column1" queryTableFieldId="8"/>
    <tableColumn id="9" xr3:uid="{19037C03-78BB-42BB-ADF9-60D73410861E}" uniqueName="9" name="2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31D7A-8C3F-4C29-83AD-7146A77E4329}" name="Table_0__3" displayName="Table_0__3" ref="A3:I15" tableType="queryTable" totalsRowShown="0">
  <autoFilter ref="A3:I15" xr:uid="{CE75A5F0-B8D9-4272-BB74-E02CB948ED24}"/>
  <tableColumns count="9">
    <tableColumn id="1" xr3:uid="{EFF3DFC7-8C4F-426E-8B1C-153C5EBF69EA}" uniqueName="1" name="Player" queryTableFieldId="1" dataDxfId="611"/>
    <tableColumn id="2" xr3:uid="{CD909AC1-A536-4D18-9F12-93468C310840}" uniqueName="2" name="R1" queryTableFieldId="2" dataDxfId="610"/>
    <tableColumn id="3" xr3:uid="{ACC03470-5522-41C4-BC18-FE61C04440A6}" uniqueName="3" name="R2" queryTableFieldId="3" dataDxfId="609"/>
    <tableColumn id="4" xr3:uid="{62A755B1-2426-4346-AE7B-376C1302F288}" uniqueName="4" name="R3" queryTableFieldId="4" dataDxfId="608"/>
    <tableColumn id="5" xr3:uid="{934DED57-C372-47C1-B76D-CDA21B4C3C58}" uniqueName="5" name="R4" queryTableFieldId="5" dataDxfId="607"/>
    <tableColumn id="6" xr3:uid="{698AFBCA-E6A0-4958-A186-6194E0055CED}" uniqueName="6" name="R5" queryTableFieldId="6" dataDxfId="606"/>
    <tableColumn id="7" xr3:uid="{6A721BD9-51CE-4E77-BDE4-8B486617DF20}" uniqueName="7" name="R6" queryTableFieldId="7" dataDxfId="605"/>
    <tableColumn id="8" xr3:uid="{C1E4F402-34C1-4ED1-A88A-D62E02F06EBE}" uniqueName="8" name="Column1" queryTableFieldId="8"/>
    <tableColumn id="9" xr3:uid="{106265B2-526C-4879-AD92-4343B1AA1260}" uniqueName="9" name="2" queryTableFieldId="9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CE23EB1-D9F6-438E-AD4E-91BF272C8A8D}" name="Table_0__83" displayName="Table_0__83" ref="A3:H15" tableType="queryTable" totalsRowShown="0">
  <autoFilter ref="A3:H15" xr:uid="{4C775210-4A2B-4CBA-BE25-B7F720B75D3E}"/>
  <tableColumns count="8">
    <tableColumn id="1" xr3:uid="{925A9580-054D-440C-A56B-BA70A39FAF85}" uniqueName="1" name="Player" queryTableFieldId="1" dataDxfId="373"/>
    <tableColumn id="2" xr3:uid="{D6B7C6B0-511B-453A-AE97-9C2DE3C89F0E}" uniqueName="2" name="R1" queryTableFieldId="2" dataDxfId="372"/>
    <tableColumn id="3" xr3:uid="{197B3285-C982-4884-8921-BF03900432B5}" uniqueName="3" name="R2" queryTableFieldId="3" dataDxfId="371"/>
    <tableColumn id="4" xr3:uid="{3216AE53-0676-48E8-A7A4-A9229E9DEDE1}" uniqueName="4" name="R3" queryTableFieldId="4" dataDxfId="370"/>
    <tableColumn id="5" xr3:uid="{AAD372BD-EBA9-4B7E-B250-C65E799953D2}" uniqueName="5" name="R4" queryTableFieldId="5" dataDxfId="369"/>
    <tableColumn id="6" xr3:uid="{840157AE-B602-4BA3-8F7A-9495D236E514}" uniqueName="6" name="R5" queryTableFieldId="6" dataDxfId="368"/>
    <tableColumn id="7" xr3:uid="{0600EDAC-2F99-440B-9B39-7D6DCA8EE2FD}" uniqueName="7" name="Column1" queryTableFieldId="7" dataDxfId="367"/>
    <tableColumn id="8" xr3:uid="{AE1D33B0-29FC-4F89-A991-F1F0C8701035}" uniqueName="8" name="2" queryTableFieldId="8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01BC0FF-C0D2-4A95-8608-401C07D27B05}" name="Table_0__84" displayName="Table_0__84" ref="A3:I17" tableType="queryTable" totalsRowShown="0">
  <autoFilter ref="A3:I17" xr:uid="{364614E1-434E-43D4-88F3-C0D6455DF2CD}"/>
  <tableColumns count="9">
    <tableColumn id="1" xr3:uid="{C4DF48BC-C865-40C1-BAC7-BA7D6B5D0752}" uniqueName="1" name="Player" queryTableFieldId="1" dataDxfId="366"/>
    <tableColumn id="2" xr3:uid="{38345611-6B5E-4A85-B59D-F6140F23B4FF}" uniqueName="2" name="R1" queryTableFieldId="2" dataDxfId="365"/>
    <tableColumn id="3" xr3:uid="{611AD22E-1642-4CFC-BC10-A24BFFBDC07F}" uniqueName="3" name="R2" queryTableFieldId="3" dataDxfId="364"/>
    <tableColumn id="4" xr3:uid="{7D3E6EE1-F765-485D-8779-2323180BC4D7}" uniqueName="4" name="R3" queryTableFieldId="4" dataDxfId="363"/>
    <tableColumn id="5" xr3:uid="{ED2E50C1-9A81-4E0D-BC94-A313D15DC5D3}" uniqueName="5" name="R4" queryTableFieldId="5" dataDxfId="362"/>
    <tableColumn id="6" xr3:uid="{86E62065-C30C-43EE-A01C-75106F179FEB}" uniqueName="6" name="R5" queryTableFieldId="6" dataDxfId="361"/>
    <tableColumn id="7" xr3:uid="{18A7413A-9F86-404E-BCA3-8E6A0B78FF7D}" uniqueName="7" name="R6" queryTableFieldId="7" dataDxfId="360"/>
    <tableColumn id="8" xr3:uid="{336F9563-330B-42FC-ADD8-DEF012957D1F}" uniqueName="8" name="Column1" queryTableFieldId="8"/>
    <tableColumn id="9" xr3:uid="{BE720F0D-166A-4BC7-82CE-4420DD9F25AC}" uniqueName="9" name="2" queryTableFieldId="9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DF06904-98AA-4030-8F3F-1D6E0ED51EDE}" name="Table_0__85" displayName="Table_0__85" ref="A3:I17" tableType="queryTable" totalsRowShown="0">
  <autoFilter ref="A3:I17" xr:uid="{2A2277EB-D17D-4E17-A11E-EA178CA20CCF}"/>
  <tableColumns count="9">
    <tableColumn id="1" xr3:uid="{05B3BC36-9CFB-45A7-B852-848DE0D88685}" uniqueName="1" name="Player" queryTableFieldId="1" dataDxfId="359"/>
    <tableColumn id="2" xr3:uid="{D18DDD11-4B41-492F-A944-EC11DEAA0276}" uniqueName="2" name="R1" queryTableFieldId="2" dataDxfId="358"/>
    <tableColumn id="3" xr3:uid="{679D981E-26BA-48F9-9907-F475C6209DCE}" uniqueName="3" name="R2" queryTableFieldId="3" dataDxfId="357"/>
    <tableColumn id="4" xr3:uid="{1F6DA3D4-4BA2-44F3-980D-AEC3EE06B4A1}" uniqueName="4" name="R3" queryTableFieldId="4" dataDxfId="356"/>
    <tableColumn id="5" xr3:uid="{41627FAE-740E-4FA6-B0C5-AB379055A8B3}" uniqueName="5" name="R4" queryTableFieldId="5" dataDxfId="355"/>
    <tableColumn id="6" xr3:uid="{C874AD90-C985-4637-BD55-67A0CE251383}" uniqueName="6" name="R5" queryTableFieldId="6" dataDxfId="354"/>
    <tableColumn id="7" xr3:uid="{EADB0E89-1AE1-404E-8203-DAE9263631EB}" uniqueName="7" name="R6" queryTableFieldId="7" dataDxfId="353"/>
    <tableColumn id="8" xr3:uid="{6FE51B60-1DF5-4353-B1DB-642D67D9050D}" uniqueName="8" name="Column1" queryTableFieldId="8"/>
    <tableColumn id="9" xr3:uid="{198B5670-C851-4746-BDEB-DD4BEB22ACB8}" uniqueName="9" name="2" queryTableFieldId="9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9593EDB-2631-4C02-9B96-43F8E9D18F94}" name="Table_0__86" displayName="Table_0__86" ref="A3:G13" tableType="queryTable" totalsRowShown="0">
  <autoFilter ref="A3:G13" xr:uid="{8E1F9C97-CB65-4C27-81BF-6A065768898F}"/>
  <tableColumns count="7">
    <tableColumn id="1" xr3:uid="{AEFC9AC7-F535-4CEC-8829-BA98DBC733E7}" uniqueName="1" name="Player" queryTableFieldId="1" dataDxfId="352"/>
    <tableColumn id="2" xr3:uid="{14BD6B91-E158-4CD1-B244-F8B386579E2F}" uniqueName="2" name="R1" queryTableFieldId="2" dataDxfId="351"/>
    <tableColumn id="3" xr3:uid="{23A2C342-A54D-46F7-AD82-5009CF9BC3B4}" uniqueName="3" name="R2" queryTableFieldId="3" dataDxfId="350"/>
    <tableColumn id="4" xr3:uid="{2FD3B860-7622-4ADD-BCB0-6CE7A11B5103}" uniqueName="4" name="R3" queryTableFieldId="4" dataDxfId="349"/>
    <tableColumn id="5" xr3:uid="{49207CAA-4F8B-4544-A24D-679ADF4E0C10}" uniqueName="5" name="R4" queryTableFieldId="5" dataDxfId="348"/>
    <tableColumn id="6" xr3:uid="{B95661E3-3328-439C-9E59-BE947A36916F}" uniqueName="6" name="Column1" queryTableFieldId="6" dataDxfId="347"/>
    <tableColumn id="7" xr3:uid="{7A3F3B46-7B7B-476A-BD8F-0C0AEADC605B}" uniqueName="7" name="2" queryTableFieldId="7" dataDxfId="346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17D9634-7B84-4725-8EB3-4D6DC5E4EFB7}" name="Table_0__87" displayName="Table_0__87" ref="A3:I19" tableType="queryTable" totalsRowShown="0">
  <autoFilter ref="A3:I19" xr:uid="{6702D954-B72B-4036-BED6-F6165DFCC884}"/>
  <tableColumns count="9">
    <tableColumn id="1" xr3:uid="{101D59DD-EDAC-4A9C-9D1E-5B54142EF579}" uniqueName="1" name="Player" queryTableFieldId="1" dataDxfId="345"/>
    <tableColumn id="2" xr3:uid="{AFD6E81D-B6A0-4590-BE8D-BCFB250D3D8B}" uniqueName="2" name="R1" queryTableFieldId="2" dataDxfId="344"/>
    <tableColumn id="3" xr3:uid="{E4630811-5F7F-41B1-9335-343D7960E400}" uniqueName="3" name="R2" queryTableFieldId="3" dataDxfId="343"/>
    <tableColumn id="4" xr3:uid="{63954824-5706-4952-8D9C-DB64824C569A}" uniqueName="4" name="R3" queryTableFieldId="4" dataDxfId="342"/>
    <tableColumn id="5" xr3:uid="{13BBBD45-BC83-417E-B61E-DDD3330F2BEC}" uniqueName="5" name="R4" queryTableFieldId="5" dataDxfId="341"/>
    <tableColumn id="6" xr3:uid="{D6AD9ABB-9D16-40BD-B77A-F8E1163F76C8}" uniqueName="6" name="R5" queryTableFieldId="6" dataDxfId="340"/>
    <tableColumn id="7" xr3:uid="{49F06BC8-F54F-4483-83AC-B2F5A7A14D29}" uniqueName="7" name="R6" queryTableFieldId="7" dataDxfId="339"/>
    <tableColumn id="8" xr3:uid="{A7205374-C060-481C-B352-3C95B9B95F90}" uniqueName="8" name="Column1" queryTableFieldId="8"/>
    <tableColumn id="9" xr3:uid="{6DF1A0B0-51C2-41E2-B8B5-F4A4585E7C98}" uniqueName="9" name="2" queryTableFieldId="9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DA6E2F6-5828-4605-A110-6028A56EA093}" name="Table_0__90" displayName="Table_0__90" ref="A3:H16" tableType="queryTable" totalsRowShown="0">
  <autoFilter ref="A3:H16" xr:uid="{0892C213-772B-49E3-92D8-112FE0397FD0}"/>
  <tableColumns count="8">
    <tableColumn id="1" xr3:uid="{C0DBB3D3-3492-48E5-A847-D1E8FE28AAAA}" uniqueName="1" name="Player" queryTableFieldId="1" dataDxfId="338"/>
    <tableColumn id="2" xr3:uid="{C8245C4B-CC56-4A46-80A5-A5C133F60E25}" uniqueName="2" name="R1" queryTableFieldId="2" dataDxfId="337"/>
    <tableColumn id="3" xr3:uid="{DF9927D4-1C8D-4AB4-9B84-D996137A6B43}" uniqueName="3" name="R2" queryTableFieldId="3" dataDxfId="336"/>
    <tableColumn id="4" xr3:uid="{220D66E8-4625-4A37-8C0A-2E692FDBB422}" uniqueName="4" name="R3" queryTableFieldId="4" dataDxfId="335"/>
    <tableColumn id="5" xr3:uid="{BD4F3B16-D48E-4CAE-81A0-85D059529692}" uniqueName="5" name="R4" queryTableFieldId="5" dataDxfId="334"/>
    <tableColumn id="6" xr3:uid="{C975BD3A-449D-4535-A95F-0CFEBE0D960B}" uniqueName="6" name="R5" queryTableFieldId="6" dataDxfId="333"/>
    <tableColumn id="7" xr3:uid="{4BF2CF69-A64B-4E87-937E-CBA43A950031}" uniqueName="7" name="Column1" queryTableFieldId="7" dataDxfId="332"/>
    <tableColumn id="8" xr3:uid="{7332BCBA-FF17-4394-BB5B-B77F91EA74EA}" uniqueName="8" name="2" queryTableFieldId="8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2C15E0D-27E2-4917-8427-1757B44D17D8}" name="Table_0__91" displayName="Table_0__91" ref="A3:I16" tableType="queryTable" totalsRowShown="0">
  <autoFilter ref="A3:I16" xr:uid="{7E51856C-EF3A-4366-AA76-F1E9052087A2}"/>
  <tableColumns count="9">
    <tableColumn id="1" xr3:uid="{B1A5CCC3-B300-4B63-A00D-AB10A8D8DE4A}" uniqueName="1" name="Player" queryTableFieldId="1" dataDxfId="331"/>
    <tableColumn id="2" xr3:uid="{3E0800D8-11E4-4EB4-A3C9-4755B4434C33}" uniqueName="2" name="R1" queryTableFieldId="2" dataDxfId="330"/>
    <tableColumn id="3" xr3:uid="{5A1D9E58-6083-4107-8884-36DBE9C39133}" uniqueName="3" name="R2" queryTableFieldId="3" dataDxfId="329"/>
    <tableColumn id="4" xr3:uid="{5BD04E43-7311-48B6-800A-5B3EC9D46D5D}" uniqueName="4" name="R3" queryTableFieldId="4" dataDxfId="328"/>
    <tableColumn id="5" xr3:uid="{7CB88963-EEAB-46C5-9510-08EEC762EA6C}" uniqueName="5" name="R4" queryTableFieldId="5" dataDxfId="327"/>
    <tableColumn id="6" xr3:uid="{3DC67051-D64F-4DB2-8724-0358EC2408CC}" uniqueName="6" name="R5" queryTableFieldId="6" dataDxfId="326"/>
    <tableColumn id="7" xr3:uid="{3A6B534C-CBF5-493E-900A-EBA5BCA74AAA}" uniqueName="7" name="R6" queryTableFieldId="7" dataDxfId="325"/>
    <tableColumn id="8" xr3:uid="{6A63AC9B-55E2-4EFD-8A58-A8BE42A69522}" uniqueName="8" name="Column1" queryTableFieldId="8"/>
    <tableColumn id="9" xr3:uid="{8B404739-F77C-4A3C-BDBF-0C4E1374C2B5}" uniqueName="9" name="2" queryTableFieldId="9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EF78244-C8D8-43DE-B481-EC900CF33B57}" name="Table_0__92" displayName="Table_0__92" ref="A3:H15" tableType="queryTable" totalsRowShown="0">
  <autoFilter ref="A3:H15" xr:uid="{65DE378D-13EE-477E-9080-205F5A735133}"/>
  <tableColumns count="8">
    <tableColumn id="1" xr3:uid="{BB7DE20E-AB36-42F3-BA7D-330264485F70}" uniqueName="1" name="Player" queryTableFieldId="1" dataDxfId="324"/>
    <tableColumn id="2" xr3:uid="{0DDA3820-62CC-4C9B-BD9D-270FD63FA743}" uniqueName="2" name="R1" queryTableFieldId="2" dataDxfId="323"/>
    <tableColumn id="3" xr3:uid="{552FE42D-2B44-4625-A144-F7DC87493795}" uniqueName="3" name="R2" queryTableFieldId="3" dataDxfId="322"/>
    <tableColumn id="4" xr3:uid="{CE683F9E-4FD5-48A0-83ED-ECF77284D9D3}" uniqueName="4" name="R3" queryTableFieldId="4" dataDxfId="321"/>
    <tableColumn id="5" xr3:uid="{3EA9BE48-50AD-4788-9773-DAD16BD15B1C}" uniqueName="5" name="R4" queryTableFieldId="5" dataDxfId="320"/>
    <tableColumn id="6" xr3:uid="{508FB8D5-5640-48E3-8941-585E571FCAE3}" uniqueName="6" name="R5" queryTableFieldId="6" dataDxfId="319"/>
    <tableColumn id="7" xr3:uid="{D2A29D42-3877-4247-A4EF-649ED68CD886}" uniqueName="7" name="Column1" queryTableFieldId="7" dataDxfId="318"/>
    <tableColumn id="8" xr3:uid="{7A2324E5-5586-45B5-9141-84997EF6FC25}" uniqueName="8" name="2" queryTableFieldId="8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D00B211-9C20-44B2-841F-F78638808FD7}" name="Table_0__95" displayName="Table_0__95" ref="A3:I15" tableType="queryTable" totalsRowShown="0">
  <autoFilter ref="A3:I15" xr:uid="{0996D97B-BCE4-4A4B-86DA-2DF59A5CB472}"/>
  <tableColumns count="9">
    <tableColumn id="1" xr3:uid="{3EE2A449-9252-45E3-8F85-592C856FD488}" uniqueName="1" name="Player" queryTableFieldId="1" dataDxfId="317"/>
    <tableColumn id="2" xr3:uid="{45BC971A-282A-4C49-9FE2-FA02D93CF277}" uniqueName="2" name="R1" queryTableFieldId="2" dataDxfId="316"/>
    <tableColumn id="3" xr3:uid="{E0FE8629-C48B-45A9-A7AE-A9B0C155C5D8}" uniqueName="3" name="R2" queryTableFieldId="3" dataDxfId="315"/>
    <tableColumn id="4" xr3:uid="{24B01234-B840-407B-86BC-36BB12D24D07}" uniqueName="4" name="R3" queryTableFieldId="4" dataDxfId="314"/>
    <tableColumn id="5" xr3:uid="{331C00BA-28D1-4728-862F-C7D82060A4C8}" uniqueName="5" name="R4" queryTableFieldId="5" dataDxfId="313"/>
    <tableColumn id="6" xr3:uid="{8AADE085-FD2A-48CE-822C-22177C9008BC}" uniqueName="6" name="R5" queryTableFieldId="6" dataDxfId="312"/>
    <tableColumn id="7" xr3:uid="{06EBAAE9-15F0-4171-9A72-AC4E40783261}" uniqueName="7" name="R6" queryTableFieldId="7" dataDxfId="311"/>
    <tableColumn id="8" xr3:uid="{A0D2F280-841C-4613-834F-08DE65E6855E}" uniqueName="8" name="Column1" queryTableFieldId="8"/>
    <tableColumn id="9" xr3:uid="{AC90EBA0-A993-4249-B0B8-C9560C73639E}" uniqueName="9" name="2" queryTableFieldId="9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25767B9-AC25-4DB0-9EA4-EC5AB4B45499}" name="Table_0__96" displayName="Table_0__96" ref="A3:H13" tableType="queryTable" totalsRowShown="0">
  <autoFilter ref="A3:H13" xr:uid="{6A66DB32-61CA-4BCC-8F97-C207DD147216}"/>
  <tableColumns count="8">
    <tableColumn id="1" xr3:uid="{3A75A898-4BE2-4DFF-AA79-F2B2EFB27392}" uniqueName="1" name="Player" queryTableFieldId="1" dataDxfId="310"/>
    <tableColumn id="2" xr3:uid="{A581F4E6-1B26-4CB4-ACED-D9FEE8FA7F0F}" uniqueName="2" name="R1" queryTableFieldId="2" dataDxfId="309"/>
    <tableColumn id="3" xr3:uid="{96A27738-AA59-4AEC-9CB1-2C34D26B2023}" uniqueName="3" name="R2" queryTableFieldId="3" dataDxfId="308"/>
    <tableColumn id="4" xr3:uid="{7E46CA5F-3A93-4086-A054-24F43C0E9016}" uniqueName="4" name="R3" queryTableFieldId="4" dataDxfId="307"/>
    <tableColumn id="5" xr3:uid="{4A55200F-3615-4721-BC3A-863A9DCE8F46}" uniqueName="5" name="R4" queryTableFieldId="5" dataDxfId="306"/>
    <tableColumn id="6" xr3:uid="{18A0B2E3-32FD-4BC3-810A-E3BEBCBED524}" uniqueName="6" name="R5" queryTableFieldId="6" dataDxfId="305"/>
    <tableColumn id="7" xr3:uid="{AC8D5B6E-125E-4A73-9226-2145A93F2FEB}" uniqueName="7" name="Column1" queryTableFieldId="7"/>
    <tableColumn id="8" xr3:uid="{5BA552BA-766F-4573-8977-D2DBE39B8A69}" uniqueName="8" name="2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4F7A7-ED07-436D-8560-2E7EFB25BBC2}" name="Table_0" displayName="Table_0" ref="A3:I28" tableType="queryTable" totalsRowShown="0">
  <autoFilter ref="A3:I28" xr:uid="{BC23DD9D-8675-47F2-BB0F-511E6DB90365}"/>
  <tableColumns count="9">
    <tableColumn id="1" xr3:uid="{E81FAE8D-8123-4061-A462-9377F5A3A1BF}" uniqueName="1" name="Player" queryTableFieldId="1" dataDxfId="604"/>
    <tableColumn id="2" xr3:uid="{AE630E0D-3A7C-4702-9102-AACD7458D31E}" uniqueName="2" name="R1" queryTableFieldId="2" dataDxfId="603"/>
    <tableColumn id="3" xr3:uid="{C07CB54B-59CE-4A8E-8BF8-66DD08D7072F}" uniqueName="3" name="R2" queryTableFieldId="3" dataDxfId="602"/>
    <tableColumn id="4" xr3:uid="{B5FE4156-63F5-48AC-B3CE-1EB32C280B21}" uniqueName="4" name="R3" queryTableFieldId="4" dataDxfId="601"/>
    <tableColumn id="5" xr3:uid="{63A6825E-99AC-493D-A4A4-1AAC53DF0187}" uniqueName="5" name="R4" queryTableFieldId="5" dataDxfId="600"/>
    <tableColumn id="6" xr3:uid="{C7BE9622-A698-4417-9D50-E4A0F10A6F66}" uniqueName="6" name="R5" queryTableFieldId="6" dataDxfId="599"/>
    <tableColumn id="7" xr3:uid="{C8D15074-D049-47AA-BD5E-988341E8248F}" uniqueName="7" name="R6" queryTableFieldId="7" dataDxfId="598"/>
    <tableColumn id="8" xr3:uid="{85070A0B-0EFB-4357-A418-FE56EB423053}" uniqueName="8" name="Column1" queryTableFieldId="8"/>
    <tableColumn id="9" xr3:uid="{92A5295B-5205-4D12-BC98-3B25236ED698}" uniqueName="9" name="2" queryTableFieldId="9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C92DA30-AD99-486F-984A-BABF416A19FF}" name="Table_0__99" displayName="Table_0__99" ref="A3:I19" tableType="queryTable" totalsRowShown="0">
  <autoFilter ref="A3:I19" xr:uid="{7A1A7853-289C-44BE-8BF9-ED7B9F93B9A1}"/>
  <tableColumns count="9">
    <tableColumn id="1" xr3:uid="{6655A247-47AB-4214-BF69-24342C2BF6DB}" uniqueName="1" name="Player" queryTableFieldId="1" dataDxfId="304"/>
    <tableColumn id="2" xr3:uid="{8EC444F4-D498-436D-88B4-4F0B1C3872F8}" uniqueName="2" name="R1" queryTableFieldId="2" dataDxfId="303"/>
    <tableColumn id="3" xr3:uid="{BA5244CA-9791-49BD-970F-52242E6F379D}" uniqueName="3" name="R2" queryTableFieldId="3" dataDxfId="302"/>
    <tableColumn id="4" xr3:uid="{E724D6DB-F202-426F-B086-52EC6D330920}" uniqueName="4" name="R3" queryTableFieldId="4" dataDxfId="301"/>
    <tableColumn id="5" xr3:uid="{BD58EE44-78BE-484B-9C06-134D3B5470F2}" uniqueName="5" name="R4" queryTableFieldId="5" dataDxfId="300"/>
    <tableColumn id="6" xr3:uid="{E6193C8D-6D47-4607-9A96-30B0145D65DC}" uniqueName="6" name="R5" queryTableFieldId="6" dataDxfId="299"/>
    <tableColumn id="7" xr3:uid="{C66D21C2-916A-431A-B692-290EEED927D3}" uniqueName="7" name="R6" queryTableFieldId="7" dataDxfId="298"/>
    <tableColumn id="8" xr3:uid="{73A0BF5C-7BFF-4408-9DF6-5DBCC2AED7A5}" uniqueName="8" name="Column1" queryTableFieldId="8"/>
    <tableColumn id="9" xr3:uid="{FB20E918-2B02-4B5E-9119-D4C46239B94F}" uniqueName="9" name="2" queryTableFieldId="9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599A8D5-55C9-4B32-BE48-BEC76C19145F}" name="Table_0__100" displayName="Table_0__100" ref="A3:I17" tableType="queryTable" totalsRowShown="0">
  <autoFilter ref="A3:I17" xr:uid="{82FA1A55-7735-43EC-8CB4-57AE52726099}"/>
  <tableColumns count="9">
    <tableColumn id="1" xr3:uid="{BD3B3ED9-8848-400D-8AF9-51D747AD7ABF}" uniqueName="1" name="Player" queryTableFieldId="1" dataDxfId="297"/>
    <tableColumn id="2" xr3:uid="{3DB74158-B43C-4AEA-8152-09E81DA7208A}" uniqueName="2" name="R1" queryTableFieldId="2" dataDxfId="296"/>
    <tableColumn id="3" xr3:uid="{00CD7AC0-78AC-4FB9-816E-75DE24F3E153}" uniqueName="3" name="R2" queryTableFieldId="3" dataDxfId="295"/>
    <tableColumn id="4" xr3:uid="{34F36BE7-2968-47D8-AEDA-EFD7DE2636FF}" uniqueName="4" name="R3" queryTableFieldId="4" dataDxfId="294"/>
    <tableColumn id="5" xr3:uid="{58301496-624B-425C-A0FC-F6BEED118CDA}" uniqueName="5" name="R4" queryTableFieldId="5" dataDxfId="293"/>
    <tableColumn id="6" xr3:uid="{D3CF93B5-D740-455B-A67E-48B3E3B58B5E}" uniqueName="6" name="R5" queryTableFieldId="6" dataDxfId="292"/>
    <tableColumn id="7" xr3:uid="{8E281309-B78C-44FD-B390-2AE1BB31668F}" uniqueName="7" name="R6" queryTableFieldId="7" dataDxfId="291"/>
    <tableColumn id="8" xr3:uid="{C2D6A63C-F67A-4B15-9CAE-57AD1AF61C1C}" uniqueName="8" name="Column1" queryTableFieldId="8"/>
    <tableColumn id="9" xr3:uid="{E763E7EC-2B48-4850-A182-5D0225E0DC3D}" uniqueName="9" name="2" queryTableFieldId="9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FBDB213-AC10-404A-997A-4CBA831629BA}" name="Table_0__102" displayName="Table_0__102" ref="A3:I18" tableType="queryTable" totalsRowShown="0">
  <autoFilter ref="A3:I18" xr:uid="{F47AAA53-084B-4AD8-AEF2-088337024895}"/>
  <tableColumns count="9">
    <tableColumn id="1" xr3:uid="{E775AC4A-02C5-404E-8561-A48819F93A18}" uniqueName="1" name="Player" queryTableFieldId="1" dataDxfId="290"/>
    <tableColumn id="2" xr3:uid="{3FBED5D3-4535-47EB-A2CD-9188D9442F37}" uniqueName="2" name="R1" queryTableFieldId="2" dataDxfId="289"/>
    <tableColumn id="3" xr3:uid="{A598EA2C-8EAC-410A-9C72-6AD344EFDC5C}" uniqueName="3" name="R2" queryTableFieldId="3" dataDxfId="288"/>
    <tableColumn id="4" xr3:uid="{D5F66BAB-962F-4BE1-935B-F51FCBBDEA97}" uniqueName="4" name="R3" queryTableFieldId="4" dataDxfId="287"/>
    <tableColumn id="5" xr3:uid="{F8D36ED4-3424-4E29-B564-A7D340AA7068}" uniqueName="5" name="R4" queryTableFieldId="5" dataDxfId="286"/>
    <tableColumn id="6" xr3:uid="{2A043C78-2179-465A-BA36-F367BEB756B3}" uniqueName="6" name="R5" queryTableFieldId="6" dataDxfId="285"/>
    <tableColumn id="7" xr3:uid="{ED5E56FD-3394-4DA2-862C-9B4ECA9851D3}" uniqueName="7" name="R6" queryTableFieldId="7" dataDxfId="284"/>
    <tableColumn id="8" xr3:uid="{59207ED3-E4ED-4DAD-9AB0-77F0CEB40C9D}" uniqueName="8" name="Column1" queryTableFieldId="8"/>
    <tableColumn id="9" xr3:uid="{E461B435-5615-490D-A19C-A6B5923640BC}" uniqueName="9" name="2" queryTableFieldId="9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CD9C674-1D6A-4899-BBCE-743056EE4100}" name="Table_0__103" displayName="Table_0__103" ref="A3:I15" tableType="queryTable" totalsRowShown="0">
  <autoFilter ref="A3:I15" xr:uid="{8B4DD79A-1779-4BF5-BAB8-D55DDF4EE2C7}"/>
  <tableColumns count="9">
    <tableColumn id="1" xr3:uid="{54638A4D-B754-4F4D-9E9B-EF225BC43304}" uniqueName="1" name="Player" queryTableFieldId="1" dataDxfId="283"/>
    <tableColumn id="2" xr3:uid="{28A87F20-DEC6-45DB-9CBA-8A99EBA41BFD}" uniqueName="2" name="R1" queryTableFieldId="2" dataDxfId="282"/>
    <tableColumn id="3" xr3:uid="{DB92BB2D-08C2-4B7F-AAAC-FF4836702BA0}" uniqueName="3" name="R2" queryTableFieldId="3" dataDxfId="281"/>
    <tableColumn id="4" xr3:uid="{4D570869-92F7-4958-AAC6-472AA479FF06}" uniqueName="4" name="R3" queryTableFieldId="4" dataDxfId="280"/>
    <tableColumn id="5" xr3:uid="{D15A60A4-4A17-40E6-8394-4E9B698ABC01}" uniqueName="5" name="R4" queryTableFieldId="5" dataDxfId="279"/>
    <tableColumn id="6" xr3:uid="{99BDEC05-2091-4343-AADF-8AA8C43BE8F0}" uniqueName="6" name="R5" queryTableFieldId="6" dataDxfId="278"/>
    <tableColumn id="7" xr3:uid="{2B2E48E1-EE4C-4129-8DDF-9AAC6DA30DD4}" uniqueName="7" name="R6" queryTableFieldId="7" dataDxfId="277"/>
    <tableColumn id="8" xr3:uid="{4A75464A-2983-4402-939D-E3BB74C0BAD5}" uniqueName="8" name="Column1" queryTableFieldId="8"/>
    <tableColumn id="9" xr3:uid="{2BA24A8B-6F0B-4521-91F0-1F289A765A7D}" uniqueName="9" name="2" queryTableFieldId="9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527CDBF-B224-437E-8341-13EA0C857129}" name="Table_0__104" displayName="Table_0__104" ref="A3:I17" tableType="queryTable" totalsRowShown="0">
  <autoFilter ref="A3:I17" xr:uid="{B0EF4968-D591-4919-B76B-F54EE33F548E}"/>
  <tableColumns count="9">
    <tableColumn id="1" xr3:uid="{7B2B571F-E811-46D5-BB29-AF7087809D96}" uniqueName="1" name="Player" queryTableFieldId="1" dataDxfId="276"/>
    <tableColumn id="2" xr3:uid="{9E3DEAE4-D9BD-4502-BE2C-B9A48C0EE0C1}" uniqueName="2" name="R1" queryTableFieldId="2" dataDxfId="275"/>
    <tableColumn id="3" xr3:uid="{B9C09EA7-D5B0-48E6-9204-1D5249E3A372}" uniqueName="3" name="R2" queryTableFieldId="3" dataDxfId="274"/>
    <tableColumn id="4" xr3:uid="{DB0CC443-3359-44BC-9CE6-D47AE9076294}" uniqueName="4" name="R3" queryTableFieldId="4" dataDxfId="273"/>
    <tableColumn id="5" xr3:uid="{CA7629C3-02CF-4D7D-B786-4680716E6249}" uniqueName="5" name="R4" queryTableFieldId="5" dataDxfId="272"/>
    <tableColumn id="6" xr3:uid="{C7B20E8B-3AB5-4E6D-B648-091161927E57}" uniqueName="6" name="R5" queryTableFieldId="6" dataDxfId="271"/>
    <tableColumn id="7" xr3:uid="{ADB59F33-97D5-4117-87EA-DBD1519CD31B}" uniqueName="7" name="R6" queryTableFieldId="7" dataDxfId="270"/>
    <tableColumn id="8" xr3:uid="{DDB3DDE2-B0DF-4D1F-9D5E-30E3503CCD1B}" uniqueName="8" name="Column1" queryTableFieldId="8"/>
    <tableColumn id="9" xr3:uid="{B74D8578-2519-4362-9619-C10391099579}" uniqueName="9" name="2" queryTableFieldId="9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6FA80EB-1AB2-4A2D-81A4-FC3B97955AF1}" name="Table_0__106" displayName="Table_0__106" ref="A3:H14" tableType="queryTable" totalsRowShown="0">
  <autoFilter ref="A3:H14" xr:uid="{D1B507CA-9608-4095-B075-657C608A30BD}"/>
  <tableColumns count="8">
    <tableColumn id="1" xr3:uid="{95FC0412-F981-4945-BD5F-6E8D117DDF95}" uniqueName="1" name="Player" queryTableFieldId="1" dataDxfId="269"/>
    <tableColumn id="2" xr3:uid="{EDD2CDCA-B587-4F8E-A63F-B5357B7D736D}" uniqueName="2" name="R1" queryTableFieldId="2" dataDxfId="268"/>
    <tableColumn id="3" xr3:uid="{203AB953-121C-47F0-949E-8FB64017E2D9}" uniqueName="3" name="R2" queryTableFieldId="3" dataDxfId="267"/>
    <tableColumn id="4" xr3:uid="{B2ABB5B6-130D-4533-BDF2-52EDE2B72742}" uniqueName="4" name="R3" queryTableFieldId="4" dataDxfId="266"/>
    <tableColumn id="5" xr3:uid="{56BE7D81-FCB4-4CDC-A03F-439338F560E7}" uniqueName="5" name="R4" queryTableFieldId="5" dataDxfId="265"/>
    <tableColumn id="6" xr3:uid="{BEE7C6EE-A491-4719-B6CC-F7350A4AEEFE}" uniqueName="6" name="R5" queryTableFieldId="6" dataDxfId="264"/>
    <tableColumn id="7" xr3:uid="{11D968BD-C313-4158-9820-A62D6BDF24B0}" uniqueName="7" name="Column1" queryTableFieldId="7" dataDxfId="263"/>
    <tableColumn id="8" xr3:uid="{108101A7-436C-421C-8EC3-26462021A586}" uniqueName="8" name="2" queryTableFieldId="8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5DD8825-42AA-4B93-B65D-62E842972F67}" name="Table_0__109" displayName="Table_0__109" ref="A3:I16" tableType="queryTable" totalsRowShown="0">
  <autoFilter ref="A3:I16" xr:uid="{D65D1C47-E2BC-48E0-BED2-B5158981BCAE}"/>
  <tableColumns count="9">
    <tableColumn id="1" xr3:uid="{06212B8C-1404-4783-B583-7B6F1421E895}" uniqueName="1" name="Player" queryTableFieldId="1" dataDxfId="262"/>
    <tableColumn id="2" xr3:uid="{6038F4C4-F6F4-4BCE-A2D2-DA39FA621506}" uniqueName="2" name="R1" queryTableFieldId="2" dataDxfId="261"/>
    <tableColumn id="3" xr3:uid="{7CA7015D-209D-4D3B-8DCF-36EABAED6B35}" uniqueName="3" name="R2" queryTableFieldId="3" dataDxfId="260"/>
    <tableColumn id="4" xr3:uid="{0CF2E835-EC73-4576-B6E8-9C0B1EE01390}" uniqueName="4" name="R3" queryTableFieldId="4" dataDxfId="259"/>
    <tableColumn id="5" xr3:uid="{12B2BB46-8268-4722-8AD6-91C419ADFA9E}" uniqueName="5" name="R4" queryTableFieldId="5" dataDxfId="258"/>
    <tableColumn id="6" xr3:uid="{3ADC9697-5123-4614-9257-A276B38A112F}" uniqueName="6" name="R5" queryTableFieldId="6" dataDxfId="257"/>
    <tableColumn id="7" xr3:uid="{00C2B634-3FBC-4347-9E96-C32EBB851357}" uniqueName="7" name="R6" queryTableFieldId="7" dataDxfId="256"/>
    <tableColumn id="8" xr3:uid="{64AFD87B-762C-4727-982D-F739F4BBC7A0}" uniqueName="8" name="Column1" queryTableFieldId="8"/>
    <tableColumn id="9" xr3:uid="{E6D4DF89-3512-4EDC-AA8C-53690F4A99BA}" uniqueName="9" name="2" queryTableFieldId="9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F0D2171-3982-47E0-AE5B-DCB4ADE19A0F}" name="Table_0__110" displayName="Table_0__110" ref="A3:G13" tableType="queryTable" totalsRowShown="0">
  <autoFilter ref="A3:G13" xr:uid="{A7FCC7B4-6A88-49C0-B572-7158D9860BE0}"/>
  <tableColumns count="7">
    <tableColumn id="1" xr3:uid="{B696D2BF-EB0F-4261-B0E9-4269304CDF62}" uniqueName="1" name="Player" queryTableFieldId="1" dataDxfId="255"/>
    <tableColumn id="2" xr3:uid="{67B89877-2A6E-4195-BC08-239B3E62AAB9}" uniqueName="2" name="R1" queryTableFieldId="2" dataDxfId="254"/>
    <tableColumn id="3" xr3:uid="{504E66E2-8328-4EA4-89ED-9F80B9ACBD80}" uniqueName="3" name="R2" queryTableFieldId="3" dataDxfId="253"/>
    <tableColumn id="4" xr3:uid="{3DBB9BB1-BA74-472C-B382-61DD85027110}" uniqueName="4" name="R3" queryTableFieldId="4" dataDxfId="252"/>
    <tableColumn id="5" xr3:uid="{E9E7C4C4-721B-4B8E-AEE8-272062C93AD1}" uniqueName="5" name="R4" queryTableFieldId="5" dataDxfId="251"/>
    <tableColumn id="6" xr3:uid="{1E1CF4CB-BD93-474A-931D-5191548CDFED}" uniqueName="6" name="Column1" queryTableFieldId="6" dataDxfId="250"/>
    <tableColumn id="7" xr3:uid="{DCB20E07-26F6-469D-BB48-8C142FEB8B02}" uniqueName="7" name="2" queryTableFieldId="7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4535885E-4535-4673-8183-B168E4767112}" name="Table_0__112" displayName="Table_0__112" ref="A3:I21" tableType="queryTable" totalsRowShown="0">
  <autoFilter ref="A3:I21" xr:uid="{5F187D42-DC57-40DD-93FB-FBFBDB53381B}"/>
  <tableColumns count="9">
    <tableColumn id="1" xr3:uid="{2E7B20D6-E02F-4485-B340-FB9E14D91FCB}" uniqueName="1" name="Player" queryTableFieldId="1" dataDxfId="249"/>
    <tableColumn id="2" xr3:uid="{2DB46229-26C3-49F5-BC72-494AB23FA4B4}" uniqueName="2" name="R1" queryTableFieldId="2" dataDxfId="248"/>
    <tableColumn id="3" xr3:uid="{A30A0038-4824-4A22-8F42-E545E076DE1E}" uniqueName="3" name="R2" queryTableFieldId="3" dataDxfId="247"/>
    <tableColumn id="4" xr3:uid="{5DE6FDE9-D1E5-4AC4-ACF7-CB2E439670F5}" uniqueName="4" name="R3" queryTableFieldId="4" dataDxfId="246"/>
    <tableColumn id="5" xr3:uid="{AAEE196A-F33F-4917-89FD-6EC6CF5B8223}" uniqueName="5" name="R4" queryTableFieldId="5" dataDxfId="245"/>
    <tableColumn id="6" xr3:uid="{21E5C50F-F502-4967-9231-A53636358882}" uniqueName="6" name="R5" queryTableFieldId="6" dataDxfId="244"/>
    <tableColumn id="7" xr3:uid="{AAE6F998-4913-4E30-A704-CEB0CC4B2FBD}" uniqueName="7" name="R6" queryTableFieldId="7" dataDxfId="243"/>
    <tableColumn id="8" xr3:uid="{DB481D04-AA74-4B0C-B6CF-7D04E8D79E5C}" uniqueName="8" name="Column1" queryTableFieldId="8"/>
    <tableColumn id="9" xr3:uid="{C391FBB8-D57C-4A81-BFFA-19FEE6CA723C}" uniqueName="9" name="2" queryTableFieldId="9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C9D26EA-8787-4D74-AC22-DB7166CDD6A0}" name="Table_0__113" displayName="Table_0__113" ref="A3:I17" tableType="queryTable" totalsRowShown="0">
  <autoFilter ref="A3:I17" xr:uid="{C8EE334A-D03A-4A03-A5E1-579E5EFC5535}"/>
  <tableColumns count="9">
    <tableColumn id="1" xr3:uid="{D13A1EA8-8AB4-4BC1-9395-AE83A8F85435}" uniqueName="1" name="Player" queryTableFieldId="1" dataDxfId="242"/>
    <tableColumn id="2" xr3:uid="{8851ED60-8946-4617-B984-DA355B5D4316}" uniqueName="2" name="R1" queryTableFieldId="2" dataDxfId="241"/>
    <tableColumn id="3" xr3:uid="{283FD6DC-C992-4C73-991F-4D0FF2083995}" uniqueName="3" name="R2" queryTableFieldId="3" dataDxfId="240"/>
    <tableColumn id="4" xr3:uid="{D4E4FD79-3D80-4CD9-BC73-5F8784320773}" uniqueName="4" name="R3" queryTableFieldId="4" dataDxfId="239"/>
    <tableColumn id="5" xr3:uid="{194C3661-918D-42E8-94FD-4A4CD045B40C}" uniqueName="5" name="R4" queryTableFieldId="5" dataDxfId="238"/>
    <tableColumn id="6" xr3:uid="{76C78554-3159-4CD8-BCBD-C336AF524D7F}" uniqueName="6" name="R5" queryTableFieldId="6" dataDxfId="237"/>
    <tableColumn id="7" xr3:uid="{E5E0831A-1A71-44F1-90B7-72AC09884D8F}" uniqueName="7" name="R6" queryTableFieldId="7" dataDxfId="236"/>
    <tableColumn id="8" xr3:uid="{37B74C34-25A4-4D94-893E-FE0BB9820DBE}" uniqueName="8" name="Column1" queryTableFieldId="8"/>
    <tableColumn id="9" xr3:uid="{F498537F-D6FD-4781-B06E-3D81247FDD8B}" uniqueName="9" name="2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E14DB7-E8E0-42B3-A88E-DB1F8B3DAFF8}" name="Table_0__10" displayName="Table_0__10" ref="A3:I15" tableType="queryTable" totalsRowShown="0">
  <autoFilter ref="A3:I15" xr:uid="{8A236159-CDA9-4226-BD18-164109A2BF46}"/>
  <tableColumns count="9">
    <tableColumn id="1" xr3:uid="{F1E48526-D5CB-4BDA-A8D6-54F808FA10C8}" uniqueName="1" name="Player" queryTableFieldId="1" dataDxfId="597"/>
    <tableColumn id="2" xr3:uid="{53A69274-A661-495F-9A7F-984B883AD6B6}" uniqueName="2" name="R1" queryTableFieldId="2" dataDxfId="596"/>
    <tableColumn id="3" xr3:uid="{CCF7CAC1-3694-4CB4-971D-75099845BE07}" uniqueName="3" name="R2" queryTableFieldId="3" dataDxfId="595"/>
    <tableColumn id="4" xr3:uid="{E193AA60-1FE6-460D-A974-A9717233A374}" uniqueName="4" name="R3" queryTableFieldId="4" dataDxfId="594"/>
    <tableColumn id="5" xr3:uid="{5C801A5B-539C-4854-A4B1-CDA55EACFDC0}" uniqueName="5" name="R4" queryTableFieldId="5" dataDxfId="593"/>
    <tableColumn id="6" xr3:uid="{DB162085-BA23-4839-AD28-9E1691094BE7}" uniqueName="6" name="R5" queryTableFieldId="6" dataDxfId="592"/>
    <tableColumn id="7" xr3:uid="{99660B82-13CF-4672-A993-DCF82322AFA0}" uniqueName="7" name="R6" queryTableFieldId="7" dataDxfId="591"/>
    <tableColumn id="8" xr3:uid="{6D3AD4B3-9A27-475A-8792-C241ABE68D3C}" uniqueName="8" name="Column1" queryTableFieldId="8"/>
    <tableColumn id="9" xr3:uid="{F5EE95FB-FFDC-416E-BC37-2DAEAB5AEFCF}" uniqueName="9" name="2" queryTableFieldId="9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23B9774-AC89-477A-A53C-A284CEAF0F6E}" name="Table_0__114" displayName="Table_0__114" ref="A3:H17" tableType="queryTable" totalsRowShown="0">
  <autoFilter ref="A3:H17" xr:uid="{029BC0FC-AEE7-43A4-818B-3BA92B45ED7C}"/>
  <tableColumns count="8">
    <tableColumn id="1" xr3:uid="{A8D94410-A548-4C3F-8B6F-98AD516C0AAC}" uniqueName="1" name="Player" queryTableFieldId="1" dataDxfId="235"/>
    <tableColumn id="2" xr3:uid="{AF558B5A-D635-47C3-8BD4-E91A83D1DFEB}" uniqueName="2" name="R1" queryTableFieldId="2" dataDxfId="234"/>
    <tableColumn id="3" xr3:uid="{3C416D61-148B-4508-B68B-4A01477CF494}" uniqueName="3" name="R2" queryTableFieldId="3" dataDxfId="233"/>
    <tableColumn id="4" xr3:uid="{753A9736-974D-4FAF-8329-DC611ED0BE3C}" uniqueName="4" name="R3" queryTableFieldId="4" dataDxfId="232"/>
    <tableColumn id="5" xr3:uid="{81585FB7-9204-4262-873C-5C37AC0E5E10}" uniqueName="5" name="R4" queryTableFieldId="5" dataDxfId="231"/>
    <tableColumn id="6" xr3:uid="{5F5B9385-2DB9-4F3A-BA1E-1AED6E0FA2CD}" uniqueName="6" name="R5" queryTableFieldId="6" dataDxfId="230"/>
    <tableColumn id="7" xr3:uid="{F45A2B86-6719-415A-89DA-1D50775CA6DB}" uniqueName="7" name="Column1" queryTableFieldId="7" dataDxfId="229"/>
    <tableColumn id="8" xr3:uid="{1346D40C-92A0-4911-9612-94C3FAFE8EBC}" uniqueName="8" name="2" queryTableFieldId="8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8128DEA-46D2-460E-BBDF-9BCA75998FE5}" name="Table_0__115" displayName="Table_0__115" ref="A3:I16" tableType="queryTable" totalsRowShown="0">
  <autoFilter ref="A3:I16" xr:uid="{FDDEA1BA-5C37-41A3-B639-4EFB764D28F9}"/>
  <tableColumns count="9">
    <tableColumn id="1" xr3:uid="{B24FD12A-FEAB-4EDA-8FD9-87BB244EB357}" uniqueName="1" name="Player" queryTableFieldId="1" dataDxfId="228"/>
    <tableColumn id="2" xr3:uid="{5BDCD23C-A8CB-4F2C-8861-C010AC2FCDC9}" uniqueName="2" name="R1" queryTableFieldId="2" dataDxfId="227"/>
    <tableColumn id="3" xr3:uid="{6BAF9F07-4AA2-469B-BEF1-9CE42F70AA2F}" uniqueName="3" name="R2" queryTableFieldId="3" dataDxfId="226"/>
    <tableColumn id="4" xr3:uid="{EF29564C-BE5D-4A09-8651-D4689BB7F2F2}" uniqueName="4" name="R3" queryTableFieldId="4" dataDxfId="225"/>
    <tableColumn id="5" xr3:uid="{D8A882C5-7DA9-4753-8675-335E742FD7A3}" uniqueName="5" name="R4" queryTableFieldId="5" dataDxfId="224"/>
    <tableColumn id="6" xr3:uid="{5EDCE731-162C-4CD2-8FE7-654DA576BE04}" uniqueName="6" name="R5" queryTableFieldId="6" dataDxfId="223"/>
    <tableColumn id="7" xr3:uid="{F3CC8BF2-BCA0-4918-94DB-EB93F0BEEF57}" uniqueName="7" name="R6" queryTableFieldId="7" dataDxfId="222"/>
    <tableColumn id="8" xr3:uid="{2A58C971-27C1-4C24-B560-F023879F1611}" uniqueName="8" name="Column1" queryTableFieldId="8"/>
    <tableColumn id="9" xr3:uid="{16B211EB-6C8A-48D0-BE07-8E0F8A012AC1}" uniqueName="9" name="2" queryTableFieldId="9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D33EAC84-9488-4C46-B241-88858924333E}" name="Table_0__117" displayName="Table_0__117" ref="A3:I18" tableType="queryTable" totalsRowShown="0">
  <autoFilter ref="A3:I18" xr:uid="{C82C04C6-4DAE-49DB-9C60-5AA5E92E2F2D}"/>
  <tableColumns count="9">
    <tableColumn id="1" xr3:uid="{42B1B3AF-EE01-4403-9263-E781101E2672}" uniqueName="1" name="Player" queryTableFieldId="1" dataDxfId="221"/>
    <tableColumn id="2" xr3:uid="{69F7B7EF-F9CA-40B3-906B-5B2D867CB122}" uniqueName="2" name="R1" queryTableFieldId="2" dataDxfId="220"/>
    <tableColumn id="3" xr3:uid="{09447EFA-B29A-4586-B8C1-F6CF9CA523C0}" uniqueName="3" name="R2" queryTableFieldId="3" dataDxfId="219"/>
    <tableColumn id="4" xr3:uid="{8B5DECFD-E266-4DA4-BDAB-8FA71F98FF12}" uniqueName="4" name="R3" queryTableFieldId="4" dataDxfId="218"/>
    <tableColumn id="5" xr3:uid="{17B3416D-FADE-4FC1-9965-8F7CC25D1AA6}" uniqueName="5" name="R4" queryTableFieldId="5" dataDxfId="217"/>
    <tableColumn id="6" xr3:uid="{E95686DA-B946-4F03-8CF6-F135E1525982}" uniqueName="6" name="R5" queryTableFieldId="6" dataDxfId="216"/>
    <tableColumn id="7" xr3:uid="{91EFED97-43D9-473C-987F-A617369BA1D9}" uniqueName="7" name="R6" queryTableFieldId="7" dataDxfId="215"/>
    <tableColumn id="8" xr3:uid="{C3C27502-C6CD-4B57-B771-F8E7BABE3068}" uniqueName="8" name="Column1" queryTableFieldId="8"/>
    <tableColumn id="9" xr3:uid="{138EFFB7-E339-4578-A976-EC8ADEC17CB9}" uniqueName="9" name="2" queryTableFieldId="9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6BB79CD-CBBF-4C46-82F0-576A9C36B4C4}" name="Table_0__118" displayName="Table_0__118" ref="A3:G13" tableType="queryTable" totalsRowShown="0">
  <autoFilter ref="A3:G13" xr:uid="{4DA0EA74-6850-48F1-943E-4BBFBA192A36}"/>
  <tableColumns count="7">
    <tableColumn id="1" xr3:uid="{91A2EACA-0B61-4880-B3B1-D03D1D70434A}" uniqueName="1" name="Player" queryTableFieldId="1" dataDxfId="214"/>
    <tableColumn id="2" xr3:uid="{0DEA7EF4-3F77-437D-A6DC-BACAFC1CA5C7}" uniqueName="2" name="R1" queryTableFieldId="2" dataDxfId="213"/>
    <tableColumn id="3" xr3:uid="{ABCCD94D-A80D-4750-83F3-7B6997633F22}" uniqueName="3" name="R2" queryTableFieldId="3" dataDxfId="212"/>
    <tableColumn id="4" xr3:uid="{2A9A76E1-1B89-44FE-A30B-299BD087F82B}" uniqueName="4" name="R3" queryTableFieldId="4" dataDxfId="211"/>
    <tableColumn id="5" xr3:uid="{A5EC632E-E584-4D2C-AFFD-35F289105D20}" uniqueName="5" name="R4" queryTableFieldId="5" dataDxfId="210"/>
    <tableColumn id="6" xr3:uid="{9872FB58-FE96-453E-B133-0DF87AD99AE1}" uniqueName="6" name="Column1" queryTableFieldId="6" dataDxfId="209"/>
    <tableColumn id="7" xr3:uid="{68F82FAD-5EA8-4F8A-AC23-A6EBE4A2D18C}" uniqueName="7" name="2" queryTableFieldId="7" dataDxfId="208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DB80FA9-2DE6-416D-A38D-B13286AA30B4}" name="Table_0__119" displayName="Table_0__119" ref="A3:I16" tableType="queryTable" totalsRowShown="0">
  <autoFilter ref="A3:I16" xr:uid="{261C52DC-E017-4B67-A38C-5B7960BE8A1F}"/>
  <tableColumns count="9">
    <tableColumn id="1" xr3:uid="{965A234C-164D-42CB-AAAE-91255D52182D}" uniqueName="1" name="Player" queryTableFieldId="1" dataDxfId="207"/>
    <tableColumn id="2" xr3:uid="{7EC417C5-587A-4E01-92EB-EBF9516191F7}" uniqueName="2" name="R1" queryTableFieldId="2" dataDxfId="206"/>
    <tableColumn id="3" xr3:uid="{50291D27-50B4-4F17-B4B6-1E48716F267A}" uniqueName="3" name="R2" queryTableFieldId="3" dataDxfId="205"/>
    <tableColumn id="4" xr3:uid="{1D381C3C-9CBB-4360-9BFB-AF11B2B5F4B3}" uniqueName="4" name="R3" queryTableFieldId="4" dataDxfId="204"/>
    <tableColumn id="5" xr3:uid="{D30CD67B-7483-4A88-9938-52BFEB65D67F}" uniqueName="5" name="R4" queryTableFieldId="5" dataDxfId="203"/>
    <tableColumn id="6" xr3:uid="{E0E3D05A-2329-42A1-9558-4BA246DC2647}" uniqueName="6" name="R5" queryTableFieldId="6" dataDxfId="202"/>
    <tableColumn id="7" xr3:uid="{47531195-BF66-45D7-A6FE-1EF0C48D7283}" uniqueName="7" name="R6" queryTableFieldId="7" dataDxfId="201"/>
    <tableColumn id="8" xr3:uid="{CD3078FB-43D7-4C81-825E-51652C726AD9}" uniqueName="8" name="Column1" queryTableFieldId="8"/>
    <tableColumn id="9" xr3:uid="{DCC82C4E-7066-4A3C-958F-6C67DE513F09}" uniqueName="9" name="2" queryTableFieldId="9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1993288C-4F76-4AA0-B6D6-A3B8F1EFBC24}" name="Table_0__121" displayName="Table_0__121" ref="A3:I19" tableType="queryTable" totalsRowShown="0">
  <autoFilter ref="A3:I19" xr:uid="{EC94F5E7-83AC-4EC5-9ADF-DC8716FA25F4}"/>
  <tableColumns count="9">
    <tableColumn id="1" xr3:uid="{0C3DE9EB-F7D6-46D2-9365-CB139B2DB140}" uniqueName="1" name="Player" queryTableFieldId="1" dataDxfId="200"/>
    <tableColumn id="2" xr3:uid="{CA780BE4-F855-4E3B-A77A-FA0F63C5D85E}" uniqueName="2" name="R1" queryTableFieldId="2" dataDxfId="199"/>
    <tableColumn id="3" xr3:uid="{98EADE88-F022-4718-AAF3-8A7F9E343A79}" uniqueName="3" name="R2" queryTableFieldId="3" dataDxfId="198"/>
    <tableColumn id="4" xr3:uid="{D28FFF57-906F-4C5E-B9FF-9E4D990560B7}" uniqueName="4" name="R3" queryTableFieldId="4" dataDxfId="197"/>
    <tableColumn id="5" xr3:uid="{3E0CFE61-7542-4689-8067-7F040AB4E94A}" uniqueName="5" name="R4" queryTableFieldId="5" dataDxfId="196"/>
    <tableColumn id="6" xr3:uid="{37CFDEA4-D442-4F9D-916D-D4E76967EB41}" uniqueName="6" name="R5" queryTableFieldId="6" dataDxfId="195"/>
    <tableColumn id="7" xr3:uid="{6C95FE72-5A66-4B3D-B975-62B1BF050113}" uniqueName="7" name="R6" queryTableFieldId="7" dataDxfId="194"/>
    <tableColumn id="8" xr3:uid="{98D6E008-ACAC-4532-AA51-0D32E1E7F5D1}" uniqueName="8" name="Column1" queryTableFieldId="8"/>
    <tableColumn id="9" xr3:uid="{7BD790AC-953C-4304-A0E8-D0314D7022E8}" uniqueName="9" name="2" queryTableFieldId="9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C2102AF-9913-46B6-B6F2-F77D127E094F}" name="Table_0__124" displayName="Table_0__124" ref="A3:H17" tableType="queryTable" totalsRowShown="0">
  <autoFilter ref="A3:H17" xr:uid="{CA76571F-FB18-4FE7-804F-B5F193839A25}"/>
  <tableColumns count="8">
    <tableColumn id="1" xr3:uid="{A117620B-B5DC-44B8-AB6C-10BF21A10897}" uniqueName="1" name="Player" queryTableFieldId="1" dataDxfId="193"/>
    <tableColumn id="2" xr3:uid="{377EDB10-462B-4F0D-990E-9E0BD0C73894}" uniqueName="2" name="R1" queryTableFieldId="2" dataDxfId="192"/>
    <tableColumn id="3" xr3:uid="{DC8E708C-4E59-4548-B222-4BEDC94D257C}" uniqueName="3" name="R2" queryTableFieldId="3" dataDxfId="191"/>
    <tableColumn id="4" xr3:uid="{7259F074-C0D9-4F9D-8729-5CDDFDD2DB41}" uniqueName="4" name="R3" queryTableFieldId="4" dataDxfId="190"/>
    <tableColumn id="5" xr3:uid="{C05D47CF-3E54-4397-9E84-101C30312674}" uniqueName="5" name="R4" queryTableFieldId="5" dataDxfId="189"/>
    <tableColumn id="6" xr3:uid="{7B3D4C5A-ECD9-44C5-9C00-88F192DB146F}" uniqueName="6" name="R5" queryTableFieldId="6" dataDxfId="188"/>
    <tableColumn id="7" xr3:uid="{A98D8BCE-4709-4F62-BEAE-F79CC5121502}" uniqueName="7" name="Column1" queryTableFieldId="7" dataDxfId="187"/>
    <tableColumn id="8" xr3:uid="{4BFC6B84-5634-4B30-90B7-DB566E44B5C9}" uniqueName="8" name="2" queryTableFieldId="8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E918090-8363-443D-B0D5-28CAED97BEE3}" name="Table_0__125" displayName="Table_0__125" ref="A3:H14" tableType="queryTable" totalsRowShown="0">
  <autoFilter ref="A3:H14" xr:uid="{D117DBCA-4E86-4230-ACA5-523A51D51580}"/>
  <tableColumns count="8">
    <tableColumn id="1" xr3:uid="{4B17729F-D76B-4783-AD9B-52AB34A599C2}" uniqueName="1" name="Player" queryTableFieldId="1" dataDxfId="186"/>
    <tableColumn id="2" xr3:uid="{7D134345-0154-46AF-BD22-96936DA821C4}" uniqueName="2" name="R1" queryTableFieldId="2" dataDxfId="185"/>
    <tableColumn id="3" xr3:uid="{AE486661-1C17-4F14-A00D-B7EB765FA499}" uniqueName="3" name="R2" queryTableFieldId="3" dataDxfId="184"/>
    <tableColumn id="4" xr3:uid="{6876FA73-B234-47CF-86EE-016FD4B16B8B}" uniqueName="4" name="R3" queryTableFieldId="4" dataDxfId="183"/>
    <tableColumn id="5" xr3:uid="{BDA5CAFD-6495-4A77-8AB0-9ABFB7146392}" uniqueName="5" name="R4" queryTableFieldId="5" dataDxfId="182"/>
    <tableColumn id="6" xr3:uid="{30AC00F7-7A5E-4075-B715-49C946AA5C38}" uniqueName="6" name="R5" queryTableFieldId="6" dataDxfId="181"/>
    <tableColumn id="7" xr3:uid="{B10D0552-5587-4F46-B651-FB6CF530B11D}" uniqueName="7" name="Column1" queryTableFieldId="7" dataDxfId="180"/>
    <tableColumn id="8" xr3:uid="{FB2BA844-BDCC-40E6-AF07-EC782FE60829}" uniqueName="8" name="2" queryTableFieldId="8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8512163-1BC2-4DA3-8209-22AFCE930DFD}" name="Table_0__130" displayName="Table_0__130" ref="A3:I17" tableType="queryTable" totalsRowShown="0">
  <autoFilter ref="A3:I17" xr:uid="{FD916938-25FD-49B9-A0CB-524727495CCB}"/>
  <tableColumns count="9">
    <tableColumn id="1" xr3:uid="{88E220D6-7AFE-4110-90DC-C14D490EF8E5}" uniqueName="1" name="Player" queryTableFieldId="1" dataDxfId="179"/>
    <tableColumn id="2" xr3:uid="{534A5050-D2F0-4618-AE13-07F9C54878F9}" uniqueName="2" name="R1" queryTableFieldId="2" dataDxfId="178"/>
    <tableColumn id="3" xr3:uid="{2BABEE36-34AA-4CD8-BA42-EEB49E84FC2B}" uniqueName="3" name="R2" queryTableFieldId="3" dataDxfId="177"/>
    <tableColumn id="4" xr3:uid="{A7765AC1-932D-4FFF-B0BD-051EC353597D}" uniqueName="4" name="R3" queryTableFieldId="4" dataDxfId="176"/>
    <tableColumn id="5" xr3:uid="{AA70D607-57A6-4D81-953A-4EF955328F62}" uniqueName="5" name="R4" queryTableFieldId="5" dataDxfId="175"/>
    <tableColumn id="6" xr3:uid="{92B51F22-3D01-4257-B3B9-FACA7383F8CB}" uniqueName="6" name="R5" queryTableFieldId="6" dataDxfId="174"/>
    <tableColumn id="7" xr3:uid="{637BDA74-41F7-4B6D-9382-80F7DF52DA0D}" uniqueName="7" name="R6" queryTableFieldId="7" dataDxfId="173"/>
    <tableColumn id="8" xr3:uid="{616020DE-C3B3-407E-A8FD-14CEA701E3E2}" uniqueName="8" name="Column1" queryTableFieldId="8"/>
    <tableColumn id="9" xr3:uid="{E9390D86-9EB3-4E3C-AA57-25E7B58D9C51}" uniqueName="9" name="2" queryTableFieldId="9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8E5F5AE-488B-456C-B4FE-A1E1C3225A4B}" name="Table_0__132" displayName="Table_0__132" ref="A3:G12" tableType="queryTable" totalsRowShown="0">
  <autoFilter ref="A3:G12" xr:uid="{56031D95-E4FE-4494-B626-673BDDAA59E4}"/>
  <tableColumns count="7">
    <tableColumn id="1" xr3:uid="{E78CE08B-1008-4B44-A634-1A753E9C1DB3}" uniqueName="1" name="Player" queryTableFieldId="1" dataDxfId="172"/>
    <tableColumn id="2" xr3:uid="{D24D029A-B5E0-429B-8260-23BF98549EA5}" uniqueName="2" name="R1" queryTableFieldId="2" dataDxfId="171"/>
    <tableColumn id="3" xr3:uid="{0564DCD9-C6D0-4211-A1F0-E914AFC274F7}" uniqueName="3" name="R2" queryTableFieldId="3" dataDxfId="170"/>
    <tableColumn id="4" xr3:uid="{C30934B1-8AEE-4FE3-AB34-CEBA3309AA29}" uniqueName="4" name="R3" queryTableFieldId="4" dataDxfId="169"/>
    <tableColumn id="5" xr3:uid="{03C03D08-F2E7-4C41-B3EB-0FE75BF693C6}" uniqueName="5" name="R4" queryTableFieldId="5" dataDxfId="168"/>
    <tableColumn id="6" xr3:uid="{3B8ADAD3-4625-4BFC-A33E-B22D0D331812}" uniqueName="6" name="Column1" queryTableFieldId="6" dataDxfId="167"/>
    <tableColumn id="7" xr3:uid="{235AC1D4-6D1F-489B-8FEA-55D9EF50D112}" uniqueName="7" name="2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4A2FFF-1FF4-496E-A807-939A857DA6E7}" name="Table_0__13" displayName="Table_0__13" ref="A3:I23" tableType="queryTable" totalsRowShown="0">
  <autoFilter ref="A3:I23" xr:uid="{02F343C6-23B1-42D2-B0FF-4E5E7B056D56}"/>
  <tableColumns count="9">
    <tableColumn id="1" xr3:uid="{982A0973-BC9A-41C5-B2E9-4D7E3EEB7090}" uniqueName="1" name="Player" queryTableFieldId="1" dataDxfId="590"/>
    <tableColumn id="2" xr3:uid="{4255C08C-AD60-413A-8B08-BC5C86F3BDA1}" uniqueName="2" name="R1" queryTableFieldId="2" dataDxfId="589"/>
    <tableColumn id="3" xr3:uid="{365694C8-2D84-42E0-9FA5-1510DBEE624C}" uniqueName="3" name="R2" queryTableFieldId="3" dataDxfId="588"/>
    <tableColumn id="4" xr3:uid="{0E8050D1-A06B-4060-B34A-C32E5D7D161F}" uniqueName="4" name="R3" queryTableFieldId="4" dataDxfId="587"/>
    <tableColumn id="5" xr3:uid="{80AF4F85-01B7-4A40-9310-F2A949DD5163}" uniqueName="5" name="R4" queryTableFieldId="5" dataDxfId="586"/>
    <tableColumn id="6" xr3:uid="{C8775BAF-A62D-475D-AFC1-5C4C7D418DE4}" uniqueName="6" name="R5" queryTableFieldId="6" dataDxfId="585"/>
    <tableColumn id="7" xr3:uid="{04D71BE3-892E-4B3C-9DBB-A056601A3344}" uniqueName="7" name="R6" queryTableFieldId="7" dataDxfId="584"/>
    <tableColumn id="8" xr3:uid="{C9D4AB43-397C-429D-8CE2-964DCE10A363}" uniqueName="8" name="Column1" queryTableFieldId="8"/>
    <tableColumn id="9" xr3:uid="{B8E9F80E-784C-4D77-80FB-DE1B8BF301FB}" uniqueName="9" name="2" queryTableFieldId="9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04E4D91-8F7E-4ACC-804E-155886D9CCE3}" name="Table_0__133" displayName="Table_0__133" ref="A3:F10" tableType="queryTable" totalsRowShown="0">
  <autoFilter ref="A3:F10" xr:uid="{6974E00C-E7CC-475B-AD9F-7BAA7DEB4FEC}"/>
  <tableColumns count="6">
    <tableColumn id="1" xr3:uid="{163FAAA9-B34B-4E6B-AFA6-12D44C2122E8}" uniqueName="1" name="Player" queryTableFieldId="1" dataDxfId="166"/>
    <tableColumn id="2" xr3:uid="{075177D0-8FA9-4F87-B1E8-CCBE0FC0AA68}" uniqueName="2" name="R1" queryTableFieldId="2" dataDxfId="165"/>
    <tableColumn id="3" xr3:uid="{720CB090-8F96-4060-8D91-7E0AB7B524EF}" uniqueName="3" name="R2" queryTableFieldId="3" dataDxfId="164"/>
    <tableColumn id="4" xr3:uid="{528D5386-C545-4B0C-8EFA-0E141735CE8C}" uniqueName="4" name="R3" queryTableFieldId="4" dataDxfId="163"/>
    <tableColumn id="5" xr3:uid="{5A6DFD53-8C80-4A89-BD92-8C1AE4F69E26}" uniqueName="5" name="Column1" queryTableFieldId="5" dataDxfId="162"/>
    <tableColumn id="6" xr3:uid="{17AC694F-584E-414D-92DE-84A1C7A657BD}" uniqueName="6" name="2" queryTableFieldId="6" dataDxfId="161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458795BE-D6DD-4670-845B-6EB7437EA5B2}" name="Table_0__134" displayName="Table_0__134" ref="A3:H15" tableType="queryTable" totalsRowShown="0">
  <autoFilter ref="A3:H15" xr:uid="{3CA0483C-642F-4A54-A0C4-7951B9EC7ED0}"/>
  <tableColumns count="8">
    <tableColumn id="1" xr3:uid="{0792511A-60D4-489A-B527-FC8FEA983AB3}" uniqueName="1" name="Player" queryTableFieldId="1" dataDxfId="160"/>
    <tableColumn id="2" xr3:uid="{6136A174-1273-4A73-87B7-1144C8A8E2C5}" uniqueName="2" name="R1" queryTableFieldId="2" dataDxfId="159"/>
    <tableColumn id="3" xr3:uid="{2C06B78F-FF8F-406A-A1D9-1B952300B20A}" uniqueName="3" name="R2" queryTableFieldId="3" dataDxfId="158"/>
    <tableColumn id="4" xr3:uid="{98DD7A10-3396-4BB7-B8D4-73185E2758E6}" uniqueName="4" name="R3" queryTableFieldId="4" dataDxfId="157"/>
    <tableColumn id="5" xr3:uid="{72BBA340-7686-4E44-8A15-E9C55169B42F}" uniqueName="5" name="R4" queryTableFieldId="5" dataDxfId="156"/>
    <tableColumn id="6" xr3:uid="{6300E6ED-6928-4F92-AA9D-5394A6D8FC7A}" uniqueName="6" name="R5" queryTableFieldId="6" dataDxfId="155"/>
    <tableColumn id="7" xr3:uid="{C96FD5E8-D4BC-4E49-94E8-15F5E11474C1}" uniqueName="7" name="Column1" queryTableFieldId="7"/>
    <tableColumn id="8" xr3:uid="{84FF3012-CDF6-43DD-BFA4-7208896142B0}" uniqueName="8" name="2" queryTableFieldId="8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8979E66C-4567-4E0C-AAA6-E876FCDB3A6C}" name="Table_0__137" displayName="Table_0__137" ref="A3:I17" tableType="queryTable" totalsRowShown="0">
  <autoFilter ref="A3:I17" xr:uid="{D42C73B9-17E6-4065-8B2A-3A0BA687A2B7}"/>
  <tableColumns count="9">
    <tableColumn id="1" xr3:uid="{3C079969-16B5-436B-9D90-C08FCEEE873A}" uniqueName="1" name="Player" queryTableFieldId="1" dataDxfId="154"/>
    <tableColumn id="2" xr3:uid="{2A1DD2AD-3E09-4FD5-A7C5-5F0BE50A8F17}" uniqueName="2" name="R1" queryTableFieldId="2" dataDxfId="153"/>
    <tableColumn id="3" xr3:uid="{0D6549D1-D5BB-4173-9B69-BB444AB1DC50}" uniqueName="3" name="R2" queryTableFieldId="3" dataDxfId="152"/>
    <tableColumn id="4" xr3:uid="{1B92F66B-FE75-4F4E-8C0B-F29DCC03AEBB}" uniqueName="4" name="R3" queryTableFieldId="4" dataDxfId="151"/>
    <tableColumn id="5" xr3:uid="{35FCC8A0-72E4-4CF6-8215-66203D3EF4EF}" uniqueName="5" name="R4" queryTableFieldId="5" dataDxfId="150"/>
    <tableColumn id="6" xr3:uid="{5E168DE3-FDE6-40D7-A1FC-D16920242F3F}" uniqueName="6" name="R5" queryTableFieldId="6" dataDxfId="149"/>
    <tableColumn id="7" xr3:uid="{4CC2F447-DD01-4FCE-AB63-61A2439EEFB7}" uniqueName="7" name="R6" queryTableFieldId="7" dataDxfId="148"/>
    <tableColumn id="8" xr3:uid="{97291CFA-DD44-423D-98A3-DB5A01207529}" uniqueName="8" name="Column1" queryTableFieldId="8"/>
    <tableColumn id="9" xr3:uid="{E54495DD-CEFC-4AEB-9CB2-E51C342ED0F1}" uniqueName="9" name="2" queryTableFieldId="9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49FC382-76A2-44C7-BF30-1850228D5B98}" name="Table_0__138" displayName="Table_0__138" ref="A3:H14" tableType="queryTable" totalsRowShown="0">
  <autoFilter ref="A3:H14" xr:uid="{8E0DDC09-722A-47D9-A89D-86E076679E4B}"/>
  <tableColumns count="8">
    <tableColumn id="1" xr3:uid="{9B4E663D-8437-48F2-B368-F52BA94D7289}" uniqueName="1" name="Player" queryTableFieldId="1" dataDxfId="147"/>
    <tableColumn id="2" xr3:uid="{0924696A-F7E9-4309-ACD3-8BE7C92C7E63}" uniqueName="2" name="R1" queryTableFieldId="2" dataDxfId="146"/>
    <tableColumn id="3" xr3:uid="{1A75F543-8D74-4E90-852C-FA0520E1A796}" uniqueName="3" name="R2" queryTableFieldId="3" dataDxfId="145"/>
    <tableColumn id="4" xr3:uid="{0B4B4D5A-583E-4DA1-BDC8-64B5E0BACA5D}" uniqueName="4" name="R3" queryTableFieldId="4" dataDxfId="144"/>
    <tableColumn id="5" xr3:uid="{C3D135D7-666A-4B28-A054-81A6EE4206EE}" uniqueName="5" name="R4" queryTableFieldId="5" dataDxfId="143"/>
    <tableColumn id="6" xr3:uid="{01122043-3652-4F3C-8725-FFE40194FD74}" uniqueName="6" name="R5" queryTableFieldId="6" dataDxfId="142"/>
    <tableColumn id="7" xr3:uid="{1795D4E5-5F1C-4A91-8AB1-250F2DFB03BB}" uniqueName="7" name="Column1" queryTableFieldId="7"/>
    <tableColumn id="8" xr3:uid="{3C70FFF3-2FFB-4BFC-9A7D-95F0636B1281}" uniqueName="8" name="2" queryTableFieldId="8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46C0D0E-0069-4EDF-86BA-C416901011BA}" name="Table_0__140" displayName="Table_0__140" ref="A3:I16" tableType="queryTable" totalsRowShown="0">
  <autoFilter ref="A3:I16" xr:uid="{F7AE680E-1A77-43E3-8716-A4AF05B16622}"/>
  <tableColumns count="9">
    <tableColumn id="1" xr3:uid="{2F54621E-AAF1-4FC0-AC1B-0E79BD393459}" uniqueName="1" name="Player" queryTableFieldId="1" dataDxfId="141"/>
    <tableColumn id="2" xr3:uid="{C4C176E7-2C69-43F0-9EF3-5A1CDBDE5D6C}" uniqueName="2" name="R1" queryTableFieldId="2" dataDxfId="140"/>
    <tableColumn id="3" xr3:uid="{0230661C-B4AF-4E55-87D2-B46228487F0F}" uniqueName="3" name="R2" queryTableFieldId="3" dataDxfId="139"/>
    <tableColumn id="4" xr3:uid="{AC1C5C9F-E014-4762-816B-70B87B89441D}" uniqueName="4" name="R3" queryTableFieldId="4" dataDxfId="138"/>
    <tableColumn id="5" xr3:uid="{873FE833-A3FE-4983-91E6-497CDB12DDC0}" uniqueName="5" name="R4" queryTableFieldId="5" dataDxfId="137"/>
    <tableColumn id="6" xr3:uid="{552E3134-4A0E-4516-ABDB-D2D017A4CD91}" uniqueName="6" name="R5" queryTableFieldId="6" dataDxfId="136"/>
    <tableColumn id="7" xr3:uid="{2369679D-10B0-4F9B-98A9-393B2EE91258}" uniqueName="7" name="R6" queryTableFieldId="7" dataDxfId="135"/>
    <tableColumn id="8" xr3:uid="{03B545D7-5620-42E1-A31C-0E5D81ED3364}" uniqueName="8" name="Column1" queryTableFieldId="8"/>
    <tableColumn id="9" xr3:uid="{B7AE8965-1968-4994-8A3B-6A69D68598AD}" uniqueName="9" name="2" queryTableFieldId="9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956A0AEA-4D30-440F-BDB5-2A87F576D9F6}" name="Table_0__141" displayName="Table_0__141" ref="A3:H16" tableType="queryTable" totalsRowShown="0">
  <autoFilter ref="A3:H16" xr:uid="{75E42152-7BCF-4E40-9B78-7751F55BDF54}"/>
  <tableColumns count="8">
    <tableColumn id="1" xr3:uid="{FD68E908-5143-471C-87AE-D210DA05CA2B}" uniqueName="1" name="Player" queryTableFieldId="1" dataDxfId="134"/>
    <tableColumn id="2" xr3:uid="{1C78059D-4D59-4F71-9CAD-639C092BCBDF}" uniqueName="2" name="R1" queryTableFieldId="2" dataDxfId="133"/>
    <tableColumn id="3" xr3:uid="{31A391D0-1A07-4E43-A413-9DADAF98253F}" uniqueName="3" name="R2" queryTableFieldId="3" dataDxfId="132"/>
    <tableColumn id="4" xr3:uid="{F05CC6DB-42C5-4E5C-96D6-DDD602D7BA17}" uniqueName="4" name="R3" queryTableFieldId="4" dataDxfId="131"/>
    <tableColumn id="5" xr3:uid="{F43F329F-FC11-423D-AE9C-904279C3CCFF}" uniqueName="5" name="R4" queryTableFieldId="5" dataDxfId="130"/>
    <tableColumn id="6" xr3:uid="{5A0490D6-09C4-4944-AF77-01FDA79E75D2}" uniqueName="6" name="R5" queryTableFieldId="6" dataDxfId="129"/>
    <tableColumn id="7" xr3:uid="{8B4B3A73-8BE7-45FA-8697-03B84B2889CE}" uniqueName="7" name="Column1" queryTableFieldId="7"/>
    <tableColumn id="8" xr3:uid="{3326E882-EC07-4853-924B-734BA8045E8C}" uniqueName="8" name="2" queryTableFieldId="8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8238C0B-54EE-41E4-B0AE-B06F7188EBDD}" name="Table_0__147" displayName="Table_0__147" ref="A3:G13" tableType="queryTable" totalsRowShown="0">
  <autoFilter ref="A3:G13" xr:uid="{9797D4AD-CFC2-425B-BF55-B5AE7A45CAA5}"/>
  <tableColumns count="7">
    <tableColumn id="1" xr3:uid="{64084A79-A1A9-462E-A7BB-E428380E7607}" uniqueName="1" name="Player" queryTableFieldId="1" dataDxfId="128"/>
    <tableColumn id="2" xr3:uid="{69B07686-AA8C-4132-B487-A11B588F3488}" uniqueName="2" name="R1" queryTableFieldId="2" dataDxfId="127"/>
    <tableColumn id="3" xr3:uid="{501238E2-21F9-458D-8555-A91EE1CDC6D9}" uniqueName="3" name="R2" queryTableFieldId="3" dataDxfId="126"/>
    <tableColumn id="4" xr3:uid="{EF4CFA3D-0270-4001-A0CA-15D0F9AD5FB6}" uniqueName="4" name="R3" queryTableFieldId="4" dataDxfId="125"/>
    <tableColumn id="5" xr3:uid="{C89217E7-F711-4658-B745-6E822B5990FA}" uniqueName="5" name="R4" queryTableFieldId="5" dataDxfId="124"/>
    <tableColumn id="6" xr3:uid="{56082E89-6FA3-4A97-9066-CAA6202429FF}" uniqueName="6" name="Column1" queryTableFieldId="6" dataDxfId="123"/>
    <tableColumn id="7" xr3:uid="{CDBB2EAB-04A7-47B1-923F-F70C5D58C73C}" uniqueName="7" name="2" queryTableFieldId="7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9E361426-0902-461B-AF67-44DDE5BEA84A}" name="Table_0__148" displayName="Table_0__148" ref="A3:I16" tableType="queryTable" totalsRowShown="0">
  <autoFilter ref="A3:I16" xr:uid="{8190C29D-D508-4360-AEE2-0717FE4B301B}"/>
  <tableColumns count="9">
    <tableColumn id="1" xr3:uid="{6677E0E7-1BA3-4A41-A07B-674A5695B1A2}" uniqueName="1" name="Player" queryTableFieldId="1" dataDxfId="122"/>
    <tableColumn id="2" xr3:uid="{DC4EAC5E-CC32-499B-819E-8F09120DF935}" uniqueName="2" name="R1" queryTableFieldId="2" dataDxfId="121"/>
    <tableColumn id="3" xr3:uid="{594E9C91-B7C1-4C55-BDAA-F78C6F627022}" uniqueName="3" name="R2" queryTableFieldId="3" dataDxfId="120"/>
    <tableColumn id="4" xr3:uid="{DAD62FE0-8A13-4BE0-A4A3-314CE3E04EAD}" uniqueName="4" name="R3" queryTableFieldId="4" dataDxfId="119"/>
    <tableColumn id="5" xr3:uid="{33145C7B-81DF-496B-9111-A337DA2D95F8}" uniqueName="5" name="R4" queryTableFieldId="5" dataDxfId="118"/>
    <tableColumn id="6" xr3:uid="{B61D9AF7-E0D3-475F-BBE9-B72B45501A5D}" uniqueName="6" name="R5" queryTableFieldId="6" dataDxfId="117"/>
    <tableColumn id="7" xr3:uid="{AE9816C5-FCAA-4743-B0DD-47F881ACCD12}" uniqueName="7" name="R6" queryTableFieldId="7" dataDxfId="116"/>
    <tableColumn id="8" xr3:uid="{A6077922-5F17-4AC8-9D94-20163F9CA3E6}" uniqueName="8" name="Column1" queryTableFieldId="8"/>
    <tableColumn id="9" xr3:uid="{18594A8F-9ECE-446E-BFB6-5EC25CA9B1B8}" uniqueName="9" name="2" queryTableFieldId="9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A8576CE-14B2-4D0D-A65D-09EF969678D7}" name="Table_0__149" displayName="Table_0__149" ref="A3:G11" tableType="queryTable" totalsRowShown="0">
  <autoFilter ref="A3:G11" xr:uid="{E60B4A39-AAAD-42E2-83F0-3F97E84E93BD}"/>
  <tableColumns count="7">
    <tableColumn id="1" xr3:uid="{49558DF0-C6C0-4941-9997-EF9A52B52819}" uniqueName="1" name="Player" queryTableFieldId="1" dataDxfId="115"/>
    <tableColumn id="2" xr3:uid="{2CE62FFB-256E-4AA6-A900-B878C44643E2}" uniqueName="2" name="R1" queryTableFieldId="2" dataDxfId="114"/>
    <tableColumn id="3" xr3:uid="{D81B2BAE-18EE-4164-A0F9-B5EB2337FBC0}" uniqueName="3" name="R2" queryTableFieldId="3" dataDxfId="113"/>
    <tableColumn id="4" xr3:uid="{8FD1B194-65E6-4302-8CB9-3B7054B8D97A}" uniqueName="4" name="R3" queryTableFieldId="4" dataDxfId="112"/>
    <tableColumn id="5" xr3:uid="{41BD2715-7D08-49C3-A2C3-A8121A33433A}" uniqueName="5" name="R4" queryTableFieldId="5" dataDxfId="111"/>
    <tableColumn id="6" xr3:uid="{586130F9-D660-4D73-B574-ACF492CA9DAA}" uniqueName="6" name="Column1" queryTableFieldId="6" dataDxfId="110"/>
    <tableColumn id="7" xr3:uid="{D19D6F31-B8F7-4867-B9D4-1C3E76804EEE}" uniqueName="7" name="2" queryTableFieldId="7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964FB9A-F300-4132-96F6-6A9C5C32FD5F}" name="Table_0__150" displayName="Table_0__150" ref="A3:G14" tableType="queryTable" totalsRowShown="0">
  <autoFilter ref="A3:G14" xr:uid="{B127C4AD-301F-4EBE-9521-5824DDAE5983}"/>
  <tableColumns count="7">
    <tableColumn id="1" xr3:uid="{AC60B326-D254-483B-8AF0-54D61D704A57}" uniqueName="1" name="Player" queryTableFieldId="1" dataDxfId="109"/>
    <tableColumn id="2" xr3:uid="{53C42524-A1C2-44B5-B8A7-DC41EDF10BC9}" uniqueName="2" name="R1" queryTableFieldId="2" dataDxfId="108"/>
    <tableColumn id="3" xr3:uid="{F5CD8444-E5D7-453B-891F-896F37184F63}" uniqueName="3" name="R2" queryTableFieldId="3" dataDxfId="107"/>
    <tableColumn id="4" xr3:uid="{D5DB25B3-67DA-488D-ACDA-419E106A9E85}" uniqueName="4" name="R3" queryTableFieldId="4" dataDxfId="106"/>
    <tableColumn id="5" xr3:uid="{7182FA35-DFA8-4725-B7DA-F7D8FDAD05A5}" uniqueName="5" name="R4" queryTableFieldId="5" dataDxfId="105"/>
    <tableColumn id="6" xr3:uid="{7BF40B9F-3409-465A-B5A9-256B32F834BF}" uniqueName="6" name="Column1" queryTableFieldId="6" dataDxfId="104"/>
    <tableColumn id="7" xr3:uid="{9C42775A-5393-4416-B713-597CF28E8896}" uniqueName="7" name="2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A9290C-7009-44C5-AD97-4F94E71A5842}" name="Table_0__17" displayName="Table_0__17" ref="A3:I16" tableType="queryTable" totalsRowShown="0">
  <autoFilter ref="A3:I16" xr:uid="{5926B85B-BC9B-4D25-9AA4-4D636FB4D70D}"/>
  <tableColumns count="9">
    <tableColumn id="1" xr3:uid="{56F0F9D9-AD72-43DC-B5C6-BDD3A2BE6EAB}" uniqueName="1" name="Player" queryTableFieldId="1" dataDxfId="583"/>
    <tableColumn id="2" xr3:uid="{F3E1D00A-C717-4488-8C2E-1060E9176E28}" uniqueName="2" name="R1" queryTableFieldId="2" dataDxfId="582"/>
    <tableColumn id="3" xr3:uid="{D531994D-8E0A-47C5-B018-78B7B05E2E72}" uniqueName="3" name="R2" queryTableFieldId="3" dataDxfId="581"/>
    <tableColumn id="4" xr3:uid="{63CBB179-A117-4595-B45E-5C38C1DC0F4C}" uniqueName="4" name="R3" queryTableFieldId="4" dataDxfId="580"/>
    <tableColumn id="5" xr3:uid="{A29B9E37-1533-40DB-8D31-4B4C4013F6F9}" uniqueName="5" name="R4" queryTableFieldId="5" dataDxfId="579"/>
    <tableColumn id="6" xr3:uid="{ECFFFE78-6633-4014-894F-5BB0DC02BB5C}" uniqueName="6" name="R5" queryTableFieldId="6" dataDxfId="578"/>
    <tableColumn id="7" xr3:uid="{3BB7000F-B91E-47BF-8B48-30DF7682B9AF}" uniqueName="7" name="R6" queryTableFieldId="7" dataDxfId="577"/>
    <tableColumn id="8" xr3:uid="{FC47D685-9C1B-400B-96AC-C3703A7A195B}" uniqueName="8" name="Column1" queryTableFieldId="8"/>
    <tableColumn id="9" xr3:uid="{C5EF1F6C-7B00-4A04-A707-A7227245A9BC}" uniqueName="9" name="2" queryTableFieldId="9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445EFAE-441C-44FA-9379-DC79EAEF01AD}" name="Table_0__151" displayName="Table_0__151" ref="A3:I21" tableType="queryTable" totalsRowShown="0">
  <autoFilter ref="A3:I21" xr:uid="{84DBDA24-CE6A-4C34-AEFD-387A35E3BFA9}"/>
  <tableColumns count="9">
    <tableColumn id="1" xr3:uid="{385EB572-74E0-49A3-850A-2E2C6CF3DA2B}" uniqueName="1" name="Player" queryTableFieldId="1" dataDxfId="103"/>
    <tableColumn id="2" xr3:uid="{7D2DC721-D7A3-4A63-BE3A-A9E33B8DDA08}" uniqueName="2" name="R1" queryTableFieldId="2" dataDxfId="102"/>
    <tableColumn id="3" xr3:uid="{E07A1B02-AFDF-43B7-8536-F172C18B8CF3}" uniqueName="3" name="R2" queryTableFieldId="3" dataDxfId="101"/>
    <tableColumn id="4" xr3:uid="{62690E31-FBA8-440A-9276-8D7B15C44B34}" uniqueName="4" name="R3" queryTableFieldId="4" dataDxfId="100"/>
    <tableColumn id="5" xr3:uid="{E5E462B0-27C7-4079-9584-B802EF3329CC}" uniqueName="5" name="R4" queryTableFieldId="5" dataDxfId="99"/>
    <tableColumn id="6" xr3:uid="{C416D0F4-4765-43CF-8157-C224748BB8D6}" uniqueName="6" name="R5" queryTableFieldId="6" dataDxfId="98"/>
    <tableColumn id="7" xr3:uid="{CAAA6514-88C0-4981-993D-E52007E842CD}" uniqueName="7" name="R6" queryTableFieldId="7" dataDxfId="97"/>
    <tableColumn id="8" xr3:uid="{B1389D7A-FAC3-411F-A152-15A16AEAA102}" uniqueName="8" name="Column1" queryTableFieldId="8"/>
    <tableColumn id="9" xr3:uid="{A3287710-E657-4721-B010-3D5645F0EA54}" uniqueName="9" name="2" queryTableFieldId="9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1ED56CC-9AE6-43CB-B4B0-AC49F68E4229}" name="Table_0__153" displayName="Table_0__153" ref="A3:G12" tableType="queryTable" totalsRowShown="0">
  <autoFilter ref="A3:G12" xr:uid="{73520C1A-5021-4121-8BCE-3C5CBF15F7DF}"/>
  <tableColumns count="7">
    <tableColumn id="1" xr3:uid="{453DB511-7C12-436A-AA64-B5735F0A8C4F}" uniqueName="1" name="Player" queryTableFieldId="1" dataDxfId="96"/>
    <tableColumn id="2" xr3:uid="{52024792-62B3-42A3-B053-830F5B357510}" uniqueName="2" name="R1" queryTableFieldId="2" dataDxfId="95"/>
    <tableColumn id="3" xr3:uid="{BE0F3EB0-AA1F-4518-8B4D-0B8B25239ADC}" uniqueName="3" name="R2" queryTableFieldId="3" dataDxfId="94"/>
    <tableColumn id="4" xr3:uid="{5F403DBD-C2EA-4EE2-B6DA-FF482F287DCD}" uniqueName="4" name="R3" queryTableFieldId="4" dataDxfId="93"/>
    <tableColumn id="5" xr3:uid="{8DCEA68F-3AC4-468C-86E1-7D67CCEDCBCF}" uniqueName="5" name="R4" queryTableFieldId="5" dataDxfId="92"/>
    <tableColumn id="6" xr3:uid="{388CB2DA-8EAC-4414-9C75-3EDD3FCF53C6}" uniqueName="6" name="Column1" queryTableFieldId="6" dataDxfId="91"/>
    <tableColumn id="7" xr3:uid="{3B32A0F9-829B-46DE-99C7-FAF0AA840280}" uniqueName="7" name="2" queryTableFieldId="7" dataDxfId="90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55F22B7C-6E5D-4DAA-8E03-0C4903E7F2DA}" name="Table_0__154" displayName="Table_0__154" ref="A3:H16" tableType="queryTable" totalsRowShown="0">
  <autoFilter ref="A3:H16" xr:uid="{F55A27BE-2414-4077-910A-074AA483DE5F}"/>
  <tableColumns count="8">
    <tableColumn id="1" xr3:uid="{1FEBD083-8830-49BB-A4B0-05D10E5A7286}" uniqueName="1" name="Player" queryTableFieldId="1" dataDxfId="89"/>
    <tableColumn id="2" xr3:uid="{0068762C-11D4-4A43-A49D-CE990896ACF5}" uniqueName="2" name="R1" queryTableFieldId="2" dataDxfId="88"/>
    <tableColumn id="3" xr3:uid="{E6DD9919-BAAC-4B55-A290-429EA8D08A3C}" uniqueName="3" name="R2" queryTableFieldId="3" dataDxfId="87"/>
    <tableColumn id="4" xr3:uid="{09F76075-DE39-430D-9221-D2F1ED734BAB}" uniqueName="4" name="R3" queryTableFieldId="4" dataDxfId="86"/>
    <tableColumn id="5" xr3:uid="{68708EEA-F385-43B5-A02C-E3FCCD479C7A}" uniqueName="5" name="R4" queryTableFieldId="5" dataDxfId="85"/>
    <tableColumn id="6" xr3:uid="{1B793CB9-41F1-4F30-99A8-E1ED5B6E7586}" uniqueName="6" name="R5" queryTableFieldId="6" dataDxfId="84"/>
    <tableColumn id="7" xr3:uid="{E622D62A-DA84-4DE6-9B40-569D4903FF2C}" uniqueName="7" name="Column1" queryTableFieldId="7" dataDxfId="83"/>
    <tableColumn id="8" xr3:uid="{EF92FE95-FAE5-4523-A246-1FD6B4622473}" uniqueName="8" name="2" queryTableFieldId="8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6E4BB828-F8EA-44F4-9DA8-BBD43503FCA8}" name="Table_0__155" displayName="Table_0__155" ref="A3:G11" tableType="queryTable" totalsRowShown="0">
  <autoFilter ref="A3:G11" xr:uid="{2749E0AE-D077-4A01-8322-806DEAE6D930}"/>
  <tableColumns count="7">
    <tableColumn id="1" xr3:uid="{A870E5B7-A8A4-4AF5-BB80-132E150F4F89}" uniqueName="1" name="Player" queryTableFieldId="1" dataDxfId="82"/>
    <tableColumn id="2" xr3:uid="{DE9794E6-5AE8-46B5-A823-01988047DF12}" uniqueName="2" name="R1" queryTableFieldId="2" dataDxfId="81"/>
    <tableColumn id="3" xr3:uid="{9DF67415-2256-4B2C-87CA-8ECBB1B9706D}" uniqueName="3" name="R2" queryTableFieldId="3" dataDxfId="80"/>
    <tableColumn id="4" xr3:uid="{B39C461E-B5CF-46B2-AA2F-DD5D2346A0C3}" uniqueName="4" name="R3" queryTableFieldId="4" dataDxfId="79"/>
    <tableColumn id="5" xr3:uid="{BBFE40AA-0014-4C1D-AD1F-24A7F32FDAEA}" uniqueName="5" name="R4" queryTableFieldId="5" dataDxfId="78"/>
    <tableColumn id="6" xr3:uid="{86EED4E8-7927-4352-A568-8A3FAADD52E6}" uniqueName="6" name="Column1" queryTableFieldId="6" dataDxfId="77"/>
    <tableColumn id="7" xr3:uid="{8568FD1A-2D37-4D7C-A1EC-422B4D1DD046}" uniqueName="7" name="2" queryTableFieldId="7" dataDxfId="76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32F61780-A07D-4253-AFEC-88954EE8E104}" name="Table_0__159" displayName="Table_0__159" ref="A3:H17" tableType="queryTable" totalsRowShown="0">
  <autoFilter ref="A3:H17" xr:uid="{5F9822C2-EB39-4F84-B1D1-529A11EC1236}"/>
  <tableColumns count="8">
    <tableColumn id="1" xr3:uid="{717DA184-DC34-4D33-9765-28B7DDF289AE}" uniqueName="1" name="Player" queryTableFieldId="1" dataDxfId="75"/>
    <tableColumn id="2" xr3:uid="{6EC5AF35-87E0-41BD-81C6-67872113E8EC}" uniqueName="2" name="R1" queryTableFieldId="2" dataDxfId="74"/>
    <tableColumn id="3" xr3:uid="{3B2521E5-3F6E-4D00-84D5-4666F3EBA5E9}" uniqueName="3" name="R2" queryTableFieldId="3" dataDxfId="73"/>
    <tableColumn id="4" xr3:uid="{F2646F3D-F35D-47DF-9E58-3EEC300A28F6}" uniqueName="4" name="R3" queryTableFieldId="4" dataDxfId="72"/>
    <tableColumn id="5" xr3:uid="{5CC20531-8D62-4E37-8C7B-4D01A308A968}" uniqueName="5" name="R4" queryTableFieldId="5" dataDxfId="71"/>
    <tableColumn id="6" xr3:uid="{A1BE74A8-E9BE-40A0-BECD-114E3F4B4676}" uniqueName="6" name="R5" queryTableFieldId="6" dataDxfId="70"/>
    <tableColumn id="7" xr3:uid="{D534F810-D3A6-4BC2-8408-FF99DE95593F}" uniqueName="7" name="Column1" queryTableFieldId="7" dataDxfId="69"/>
    <tableColumn id="8" xr3:uid="{3E80633D-B785-4E2B-B955-33F65A581A41}" uniqueName="8" name="2" queryTableFieldId="8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3D5A40EF-2A2F-46A3-A51A-BD98BA0D73CB}" name="Table_0__160" displayName="Table_0__160" ref="A3:F11" tableType="queryTable" totalsRowShown="0">
  <autoFilter ref="A3:F11" xr:uid="{E0F5FA72-096E-473E-9EF2-6EDD499D6363}"/>
  <tableColumns count="6">
    <tableColumn id="1" xr3:uid="{D2453377-3331-465B-BE5C-94D2606F3258}" uniqueName="1" name="Player" queryTableFieldId="1" dataDxfId="68"/>
    <tableColumn id="2" xr3:uid="{C89907FC-E288-4378-AB3D-395DD27FA786}" uniqueName="2" name="R1" queryTableFieldId="2" dataDxfId="67"/>
    <tableColumn id="3" xr3:uid="{42A75918-AC53-42F2-8475-8082636C1B66}" uniqueName="3" name="R2" queryTableFieldId="3" dataDxfId="66"/>
    <tableColumn id="4" xr3:uid="{849E0362-D533-4A7B-A529-60DB17DDF21A}" uniqueName="4" name="R3" queryTableFieldId="4" dataDxfId="65"/>
    <tableColumn id="5" xr3:uid="{F9EB6E10-8945-489C-A5B8-72FA632FDC65}" uniqueName="5" name="Column1" queryTableFieldId="5" dataDxfId="64"/>
    <tableColumn id="6" xr3:uid="{5B3EB737-D18B-4D97-B0E9-A7038AF0E4CD}" uniqueName="6" name="2" queryTableFieldId="6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A52ABFD-B451-4EA8-AFE7-A285DFCADA8D}" name="Table_0__161" displayName="Table_0__161" ref="A3:H16" tableType="queryTable" totalsRowShown="0">
  <autoFilter ref="A3:H16" xr:uid="{7B0DA9B7-5FA4-42CD-A5B2-44C1D79C4682}"/>
  <tableColumns count="8">
    <tableColumn id="1" xr3:uid="{ADB63C04-37ED-4C3D-8395-A79337575628}" uniqueName="1" name="Player" queryTableFieldId="1" dataDxfId="63"/>
    <tableColumn id="2" xr3:uid="{1318756E-8BCF-41F2-92E2-F8F439BF3C3C}" uniqueName="2" name="R1" queryTableFieldId="2" dataDxfId="62"/>
    <tableColumn id="3" xr3:uid="{BB1581B0-94B8-4CDF-BF02-343179895388}" uniqueName="3" name="R2" queryTableFieldId="3" dataDxfId="61"/>
    <tableColumn id="4" xr3:uid="{A3295C3D-A1FE-4F41-BEC5-A0EAFD093837}" uniqueName="4" name="R3" queryTableFieldId="4" dataDxfId="60"/>
    <tableColumn id="5" xr3:uid="{1FEC451F-477E-4AE3-8532-217E9B5CBCD0}" uniqueName="5" name="R4" queryTableFieldId="5" dataDxfId="59"/>
    <tableColumn id="6" xr3:uid="{3E48E0B3-C7E4-40FF-A2AF-AF2895506A4E}" uniqueName="6" name="R5" queryTableFieldId="6" dataDxfId="58"/>
    <tableColumn id="7" xr3:uid="{D591FAC1-ABCB-439F-8CE6-45BD85CF9C73}" uniqueName="7" name="Column1" queryTableFieldId="7" dataDxfId="57"/>
    <tableColumn id="8" xr3:uid="{668A6140-0BEE-4448-A6AA-173E907915E7}" uniqueName="8" name="2" queryTableFieldId="8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58E6035-B24E-49C1-8A70-0302CE5607B1}" name="Table_0__163" displayName="Table_0__163" ref="A3:I20" tableType="queryTable" totalsRowShown="0">
  <autoFilter ref="A3:I20" xr:uid="{F8754BA9-8275-4F27-92A4-1CAD4357CACF}"/>
  <tableColumns count="9">
    <tableColumn id="1" xr3:uid="{63BE6231-09DF-4267-9D32-3B59DCF3051D}" uniqueName="1" name="Player" queryTableFieldId="1" dataDxfId="56"/>
    <tableColumn id="2" xr3:uid="{EC0A0230-017D-4CFE-B000-C54033913E61}" uniqueName="2" name="R1" queryTableFieldId="2" dataDxfId="55"/>
    <tableColumn id="3" xr3:uid="{184BA925-89B3-4C67-83D0-66A6DC32B8A8}" uniqueName="3" name="R2" queryTableFieldId="3" dataDxfId="54"/>
    <tableColumn id="4" xr3:uid="{D252AC19-D5EF-4989-9DEA-D412F466E114}" uniqueName="4" name="R3" queryTableFieldId="4" dataDxfId="53"/>
    <tableColumn id="5" xr3:uid="{42A6739B-7671-4BB5-964A-FABAA171E828}" uniqueName="5" name="R4" queryTableFieldId="5" dataDxfId="52"/>
    <tableColumn id="6" xr3:uid="{0C2B776D-678A-426B-A526-3D3B1AD85B68}" uniqueName="6" name="R5" queryTableFieldId="6" dataDxfId="51"/>
    <tableColumn id="7" xr3:uid="{1261CACF-AF2B-4A19-821E-64E5EA941462}" uniqueName="7" name="R6" queryTableFieldId="7" dataDxfId="50"/>
    <tableColumn id="8" xr3:uid="{CB6F7144-5D80-4C28-BFDD-7F075D761431}" uniqueName="8" name="Column1" queryTableFieldId="8"/>
    <tableColumn id="9" xr3:uid="{36764162-1DF1-4749-A579-6304D7BF0402}" uniqueName="9" name="2" queryTableFieldId="9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576D45C5-A9EC-47EB-A6AB-4721E321B33A}" name="Table_0__165" displayName="Table_0__165" ref="A3:I27" tableType="queryTable" totalsRowShown="0">
  <autoFilter ref="A3:I27" xr:uid="{59E52C62-85E6-432B-BFC2-17C3D64977A4}"/>
  <tableColumns count="9">
    <tableColumn id="1" xr3:uid="{2FBBF64E-CE2C-4D66-8A17-BA244FA87886}" uniqueName="1" name="Player" queryTableFieldId="1" dataDxfId="49"/>
    <tableColumn id="2" xr3:uid="{8D72AC5D-9D12-4A92-979A-684F84F939F4}" uniqueName="2" name="R1" queryTableFieldId="2" dataDxfId="48"/>
    <tableColumn id="3" xr3:uid="{70B6EDBC-C5EA-47BB-A536-E5052B985259}" uniqueName="3" name="R2" queryTableFieldId="3" dataDxfId="47"/>
    <tableColumn id="4" xr3:uid="{9546B566-1345-4119-9403-25BA79029111}" uniqueName="4" name="R3" queryTableFieldId="4" dataDxfId="46"/>
    <tableColumn id="5" xr3:uid="{47BF7B3F-4A88-420D-84FC-D413B590E7BB}" uniqueName="5" name="R4" queryTableFieldId="5" dataDxfId="45"/>
    <tableColumn id="6" xr3:uid="{930C0FE0-9582-4BDE-91A8-5BB18A71B8D6}" uniqueName="6" name="R5" queryTableFieldId="6" dataDxfId="44"/>
    <tableColumn id="7" xr3:uid="{7E2BC099-7BE6-4ED4-8C7C-7E67EE8DFC69}" uniqueName="7" name="R6" queryTableFieldId="7" dataDxfId="43"/>
    <tableColumn id="8" xr3:uid="{7B91F014-B011-4EAF-807B-0A83E7EA5E6A}" uniqueName="8" name="Column1" queryTableFieldId="8"/>
    <tableColumn id="9" xr3:uid="{51A69683-D02B-4DE1-A875-CC871B7BEFAF}" uniqueName="9" name="2" queryTableFieldId="9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D05BAEE-C0D4-45EB-998C-06DDCCE10DE3}" name="Table_0__167" displayName="Table_0__167" ref="A3:I24" tableType="queryTable" totalsRowShown="0">
  <autoFilter ref="A3:I24" xr:uid="{22A33B19-8034-47A2-BDF9-070DE4E45128}"/>
  <tableColumns count="9">
    <tableColumn id="1" xr3:uid="{70A68DE2-31F1-4165-B5CF-1F271E5CFA76}" uniqueName="1" name="Player" queryTableFieldId="1" dataDxfId="42"/>
    <tableColumn id="2" xr3:uid="{18B5B88F-7CAC-4A63-85A2-4AE8C125D03A}" uniqueName="2" name="R1" queryTableFieldId="2" dataDxfId="41"/>
    <tableColumn id="3" xr3:uid="{596BCD1C-D879-42A1-B953-934441204C26}" uniqueName="3" name="R2" queryTableFieldId="3" dataDxfId="40"/>
    <tableColumn id="4" xr3:uid="{62020DFB-64FD-436E-8CB2-C63C2F4F5C18}" uniqueName="4" name="R3" queryTableFieldId="4" dataDxfId="39"/>
    <tableColumn id="5" xr3:uid="{A57C66C0-A9FD-4850-8768-E82BF43175BA}" uniqueName="5" name="R4" queryTableFieldId="5" dataDxfId="38"/>
    <tableColumn id="6" xr3:uid="{13E785A9-AE81-49DF-9EC1-B6E7E7C87B22}" uniqueName="6" name="R5" queryTableFieldId="6" dataDxfId="37"/>
    <tableColumn id="7" xr3:uid="{D992C1C7-C6D1-4FC9-AB41-261833B96AFF}" uniqueName="7" name="R6" queryTableFieldId="7" dataDxfId="36"/>
    <tableColumn id="8" xr3:uid="{02895324-868E-44AA-AC43-68CC43F9179D}" uniqueName="8" name="Column1" queryTableFieldId="8"/>
    <tableColumn id="9" xr3:uid="{DA7D67E0-D2B7-4C15-96CD-63FFA16C2C97}" uniqueName="9" name="2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D8242-E87F-492D-8B50-7125B273A35F}" name="Table_0__16" displayName="Table_0__16" ref="A3:I18" tableType="queryTable" totalsRowShown="0">
  <autoFilter ref="A3:I18" xr:uid="{F5AD2780-C297-4EE4-9449-3DD868BA8BBC}"/>
  <tableColumns count="9">
    <tableColumn id="1" xr3:uid="{3FCA178F-5737-4D6F-B2DC-536FCA71D010}" uniqueName="1" name="Player" queryTableFieldId="1" dataDxfId="576"/>
    <tableColumn id="2" xr3:uid="{2697E364-3B87-4FF4-91BD-8DEAB684CDFA}" uniqueName="2" name="R1" queryTableFieldId="2" dataDxfId="575"/>
    <tableColumn id="3" xr3:uid="{A7EE59A0-7755-4513-A552-020B8689289B}" uniqueName="3" name="R2" queryTableFieldId="3" dataDxfId="574"/>
    <tableColumn id="4" xr3:uid="{592AACA8-B48C-48F2-A059-06E5504D8C22}" uniqueName="4" name="R3" queryTableFieldId="4" dataDxfId="573"/>
    <tableColumn id="5" xr3:uid="{F76E2C8B-8A79-4AF3-8D6F-68447C593E5B}" uniqueName="5" name="R4" queryTableFieldId="5" dataDxfId="572"/>
    <tableColumn id="6" xr3:uid="{621FD8B1-8DB7-4DDD-AB8A-F43433B88DDD}" uniqueName="6" name="R5" queryTableFieldId="6" dataDxfId="571"/>
    <tableColumn id="7" xr3:uid="{01BD2B13-A80C-4EC9-B72B-2C7F08300C2F}" uniqueName="7" name="R6" queryTableFieldId="7" dataDxfId="570"/>
    <tableColumn id="8" xr3:uid="{11F133DA-610C-4253-BF8A-DB67C8822540}" uniqueName="8" name="Column1" queryTableFieldId="8"/>
    <tableColumn id="9" xr3:uid="{854CED22-8532-4442-9706-694C1461FA96}" uniqueName="9" name="2" queryTableFieldId="9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9EA2447F-D1B1-4C91-80E3-FAED3E075EBF}" name="Table_0__171" displayName="Table_0__171" ref="A3:I20" tableType="queryTable" totalsRowShown="0">
  <autoFilter ref="A3:I20" xr:uid="{61DCE737-54D6-40A8-9595-A6C623CC8DEE}"/>
  <tableColumns count="9">
    <tableColumn id="1" xr3:uid="{8C79E2F8-472D-4100-B2C6-0F0049931C78}" uniqueName="1" name="Player" queryTableFieldId="1" dataDxfId="35"/>
    <tableColumn id="2" xr3:uid="{607C98F4-72B3-4366-BBAD-BEC0A33829CA}" uniqueName="2" name="R1" queryTableFieldId="2" dataDxfId="34"/>
    <tableColumn id="3" xr3:uid="{D309091A-B4AE-4021-ACE1-74B7435B7762}" uniqueName="3" name="R2" queryTableFieldId="3" dataDxfId="33"/>
    <tableColumn id="4" xr3:uid="{2C0F5253-755E-46ED-9FF0-5245654E6FA1}" uniqueName="4" name="R3" queryTableFieldId="4" dataDxfId="32"/>
    <tableColumn id="5" xr3:uid="{AB82E7F8-F7F4-4CC5-99B9-2DC02BE9783F}" uniqueName="5" name="R4" queryTableFieldId="5" dataDxfId="31"/>
    <tableColumn id="6" xr3:uid="{A9ECF576-A310-46B7-8DF0-99136B29BC60}" uniqueName="6" name="R5" queryTableFieldId="6" dataDxfId="30"/>
    <tableColumn id="7" xr3:uid="{FB782D88-33E5-44C4-B0FE-6C1BC647D231}" uniqueName="7" name="R6" queryTableFieldId="7" dataDxfId="29"/>
    <tableColumn id="8" xr3:uid="{47A1C6CD-C1EE-4AC9-A32E-0090593BCD44}" uniqueName="8" name="Column1" queryTableFieldId="8"/>
    <tableColumn id="9" xr3:uid="{F37D29DE-F157-4ADC-B3CD-FB59F52AFA9D}" uniqueName="9" name="2" queryTableFieldId="9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FC8BC278-5031-4BA4-8399-CB31EBA2E410}" name="Table_0__172" displayName="Table_0__172" ref="A3:I19" tableType="queryTable" totalsRowShown="0">
  <autoFilter ref="A3:I19" xr:uid="{5D691BE0-4D54-4A68-9A97-92F997C459CA}"/>
  <tableColumns count="9">
    <tableColumn id="1" xr3:uid="{F7289A8C-2066-423B-BB8B-D0316818FE69}" uniqueName="1" name="Player" queryTableFieldId="1" dataDxfId="28"/>
    <tableColumn id="2" xr3:uid="{052C0530-64CE-44BC-9435-6D055B2CF598}" uniqueName="2" name="R1" queryTableFieldId="2" dataDxfId="27"/>
    <tableColumn id="3" xr3:uid="{2DDFF2A0-3050-4411-B7BE-2C3977A5D102}" uniqueName="3" name="R2" queryTableFieldId="3" dataDxfId="26"/>
    <tableColumn id="4" xr3:uid="{BC7E3757-61D5-4C6A-925F-51867D6899BA}" uniqueName="4" name="R3" queryTableFieldId="4" dataDxfId="25"/>
    <tableColumn id="5" xr3:uid="{EDBF4D4B-6777-4028-B0EB-E95B25FBB624}" uniqueName="5" name="R4" queryTableFieldId="5" dataDxfId="24"/>
    <tableColumn id="6" xr3:uid="{A6F65203-7508-4D7C-A4A4-75BCADA13F05}" uniqueName="6" name="R5" queryTableFieldId="6" dataDxfId="23"/>
    <tableColumn id="7" xr3:uid="{F5ECF183-7331-4B69-AE31-68618BC97B36}" uniqueName="7" name="R6" queryTableFieldId="7" dataDxfId="22"/>
    <tableColumn id="8" xr3:uid="{CE9EF78B-8899-4449-A579-D17504726F5C}" uniqueName="8" name="Column1" queryTableFieldId="8"/>
    <tableColumn id="9" xr3:uid="{1189256D-3A33-4F6D-9A07-FC819FFEEE95}" uniqueName="9" name="2" queryTableFieldId="9"/>
  </tableColumns>
  <tableStyleInfo name="TableStyleMedium7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A9B6B56-8274-492E-8A23-76033E825E22}" name="Table_0__173" displayName="Table_0__173" ref="A3:I19" tableType="queryTable" totalsRowShown="0">
  <autoFilter ref="A3:I19" xr:uid="{8FAD72A8-1F67-4DA1-A66A-0280CD74CB43}"/>
  <tableColumns count="9">
    <tableColumn id="1" xr3:uid="{396EA2B9-8E6B-4913-A538-7509190D6BAB}" uniqueName="1" name="Player" queryTableFieldId="1" dataDxfId="21"/>
    <tableColumn id="2" xr3:uid="{6827B80F-D51F-4D7C-ABC1-3DB3350BB1AF}" uniqueName="2" name="R1" queryTableFieldId="2" dataDxfId="20"/>
    <tableColumn id="3" xr3:uid="{C4966944-CE5F-401C-99FE-A45F8C55C91F}" uniqueName="3" name="R2" queryTableFieldId="3" dataDxfId="19"/>
    <tableColumn id="4" xr3:uid="{C49DBB62-B893-4F4B-8EBA-4BBBD560C994}" uniqueName="4" name="R3" queryTableFieldId="4" dataDxfId="18"/>
    <tableColumn id="5" xr3:uid="{11B6CBCB-AEC4-491C-9431-43AC387C24DD}" uniqueName="5" name="R4" queryTableFieldId="5" dataDxfId="17"/>
    <tableColumn id="6" xr3:uid="{FED00BF0-FBAB-4F16-95DD-D30079962D50}" uniqueName="6" name="R5" queryTableFieldId="6" dataDxfId="16"/>
    <tableColumn id="7" xr3:uid="{DB74CF9D-E499-4C2B-BB3B-21FB1D67E1E9}" uniqueName="7" name="R6" queryTableFieldId="7" dataDxfId="15"/>
    <tableColumn id="8" xr3:uid="{221A1813-5EF8-4E00-9565-51C5447742CB}" uniqueName="8" name="Column1" queryTableFieldId="8"/>
    <tableColumn id="9" xr3:uid="{3322E6DE-B834-41E8-90B1-42AC1C1430A6}" uniqueName="9" name="2" queryTableFieldId="9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1294CA2-7490-44A5-A0AD-8186EA7B1DC6}" name="Table_0__175" displayName="Table_0__175" ref="A3:H15" tableType="queryTable" totalsRowShown="0">
  <autoFilter ref="A3:H15" xr:uid="{CE4BFF5F-FA2A-462E-A790-3D07953340AD}"/>
  <tableColumns count="8">
    <tableColumn id="1" xr3:uid="{7CF3F0AF-15C3-4E5F-BAC0-19E06A0ABAC3}" uniqueName="1" name="Player" queryTableFieldId="1" dataDxfId="14"/>
    <tableColumn id="2" xr3:uid="{2857CA4B-CFD5-4244-BFAE-047C0108209B}" uniqueName="2" name="R1" queryTableFieldId="2" dataDxfId="13"/>
    <tableColumn id="3" xr3:uid="{21CBF699-DE4D-4450-A2A3-AE70DAB4868C}" uniqueName="3" name="R2" queryTableFieldId="3" dataDxfId="12"/>
    <tableColumn id="4" xr3:uid="{9AF05422-4BF7-43FE-B6A2-5651713A2C33}" uniqueName="4" name="R3" queryTableFieldId="4" dataDxfId="11"/>
    <tableColumn id="5" xr3:uid="{7DF8A1E3-9FE2-4803-BB65-A1115910694B}" uniqueName="5" name="R4" queryTableFieldId="5" dataDxfId="10"/>
    <tableColumn id="6" xr3:uid="{A2C0299D-71D3-4F03-A3DF-0D84AD8B501B}" uniqueName="6" name="R5" queryTableFieldId="6" dataDxfId="9"/>
    <tableColumn id="7" xr3:uid="{E4711171-17F0-40F5-A807-1B9D6D96380A}" uniqueName="7" name="Column1" queryTableFieldId="7" dataDxfId="8"/>
    <tableColumn id="8" xr3:uid="{D78719F2-58E0-458E-9B49-89E3DD546FE5}" uniqueName="8" name="2" queryTableFieldId="8"/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8CE86F9-587B-4ECE-B830-B8D32EDA1936}" name="Table_0__177" displayName="Table_0__177" ref="A3:J24" tableType="queryTable" totalsRowShown="0">
  <autoFilter ref="A3:J24" xr:uid="{20BC911C-712C-4315-BEAD-0607F869C116}"/>
  <tableColumns count="10">
    <tableColumn id="1" xr3:uid="{E6705B01-3D3E-4838-B287-27857B339B8D}" uniqueName="1" name="Player" queryTableFieldId="1" dataDxfId="7"/>
    <tableColumn id="2" xr3:uid="{0857A569-60E8-4B5F-BEF9-8E07D7E1899D}" uniqueName="2" name="R1" queryTableFieldId="2" dataDxfId="6"/>
    <tableColumn id="3" xr3:uid="{BB7565E2-C18B-443D-8A3E-97C6054889CA}" uniqueName="3" name="R2" queryTableFieldId="3" dataDxfId="5"/>
    <tableColumn id="4" xr3:uid="{42D5E075-7315-48C4-ADAB-10865EC2D0DC}" uniqueName="4" name="R3" queryTableFieldId="4" dataDxfId="4"/>
    <tableColumn id="5" xr3:uid="{E42150BB-F382-44FA-8120-37EC3CF66212}" uniqueName="5" name="R4" queryTableFieldId="5" dataDxfId="3"/>
    <tableColumn id="6" xr3:uid="{5161BA52-51ED-427B-A68C-DEC47811BE84}" uniqueName="6" name="R5" queryTableFieldId="6" dataDxfId="2"/>
    <tableColumn id="7" xr3:uid="{F6F99C44-C23C-493C-AE8A-F56DBAA1E677}" uniqueName="7" name="R6" queryTableFieldId="7" dataDxfId="1"/>
    <tableColumn id="8" xr3:uid="{A258F16D-F26D-4967-AA41-E1EC050FC247}" uniqueName="8" name="R7" queryTableFieldId="8" dataDxfId="0"/>
    <tableColumn id="9" xr3:uid="{D3CD0411-E223-4F4C-A0F2-FFAF756C74F7}" uniqueName="9" name="Column1" queryTableFieldId="9"/>
    <tableColumn id="10" xr3:uid="{0C68C798-B5B6-4148-9819-C82455E342AB}" uniqueName="10" name="2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4.xml"/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1B59-DFF8-46B0-AFDB-9EEF78B2EFFF}">
  <dimension ref="A1:P26"/>
  <sheetViews>
    <sheetView showGridLines="0" workbookViewId="0">
      <selection activeCell="R4" sqref="R4"/>
    </sheetView>
  </sheetViews>
  <sheetFormatPr defaultColWidth="8.88671875" defaultRowHeight="14.4" x14ac:dyDescent="0.3"/>
  <cols>
    <col min="1" max="1" width="27.5546875" bestFit="1" customWidth="1"/>
    <col min="2" max="7" width="5.33203125" bestFit="1" customWidth="1"/>
    <col min="8" max="8" width="10.77734375" bestFit="1" customWidth="1"/>
    <col min="9" max="9" width="4.21875" bestFit="1" customWidth="1"/>
    <col min="10" max="11" width="8.88671875" customWidth="1"/>
    <col min="12" max="13" width="8.88671875" hidden="1" customWidth="1"/>
    <col min="14" max="14" width="22.109375" customWidth="1"/>
  </cols>
  <sheetData>
    <row r="1" spans="1:16" ht="46.8" customHeight="1" x14ac:dyDescent="0.3">
      <c r="B1" s="14" t="s">
        <v>106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85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 s="1" t="s">
        <v>10</v>
      </c>
      <c r="H4">
        <v>6</v>
      </c>
      <c r="I4">
        <v>21</v>
      </c>
      <c r="K4" s="5" t="str">
        <f ca="1">MID(INDIRECT(ADDRESS(L4+3,1)),2,1)</f>
        <v>1</v>
      </c>
      <c r="L4" s="5">
        <v>1</v>
      </c>
      <c r="M4" s="5">
        <f ca="1">SEARCH(" ",INDIRECT(ADDRESS(L4+3,1)),7)</f>
        <v>23</v>
      </c>
      <c r="N4" s="3" t="str">
        <f ca="1">CLEAN(MID(INDIRECT(ADDRESS(L4+3,1)),3,M4-1))</f>
        <v xml:space="preserve">FM Nathan_Filgueiras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13</v>
      </c>
      <c r="B5" s="1" t="s">
        <v>11</v>
      </c>
      <c r="C5" s="1" t="s">
        <v>10</v>
      </c>
      <c r="D5" s="1" t="s">
        <v>16</v>
      </c>
      <c r="E5" s="1" t="s">
        <v>14</v>
      </c>
      <c r="F5" s="1" t="s">
        <v>11</v>
      </c>
      <c r="G5" s="1" t="s">
        <v>10</v>
      </c>
      <c r="H5">
        <v>4</v>
      </c>
      <c r="I5">
        <v>135</v>
      </c>
      <c r="K5" s="6" t="str">
        <f t="shared" ref="K5:K12" ca="1" si="0">MID(INDIRECT(ADDRESS(L5+3,1)),2,1)</f>
        <v>2</v>
      </c>
      <c r="L5" s="6">
        <v>2</v>
      </c>
      <c r="M5" s="5">
        <f t="shared" ref="M5:M26" ca="1" si="1">SEARCH(" ",INDIRECT(ADDRESS(L5+3,1)))</f>
        <v>20</v>
      </c>
      <c r="N5" s="4" t="str">
        <f t="shared" ref="N5:N12" ca="1" si="2">CLEAN(MID(INDIRECT(ADDRESS(L5+3,1)),3,M5-1))</f>
        <v xml:space="preserve">raposaenxadrista2 </v>
      </c>
      <c r="O5" s="6">
        <f t="shared" ref="O5:O26" ca="1" si="3">IF(INDIRECT(ADDRESS(L5+3,8))&gt;10,INDIRECT(ADDRESS(L5+3,8))/10,INDIRECT(ADDRESS(L5+3,8)))</f>
        <v>4</v>
      </c>
      <c r="P5" s="6" t="str">
        <f t="shared" ref="P5:P26" ca="1" si="4">K5</f>
        <v>2</v>
      </c>
    </row>
    <row r="6" spans="1:16" x14ac:dyDescent="0.3">
      <c r="A6" s="1" t="s">
        <v>86</v>
      </c>
      <c r="B6" s="1" t="s">
        <v>11</v>
      </c>
      <c r="C6" s="1" t="s">
        <v>16</v>
      </c>
      <c r="D6" s="1" t="s">
        <v>10</v>
      </c>
      <c r="E6" s="1" t="s">
        <v>10</v>
      </c>
      <c r="F6" s="1" t="s">
        <v>11</v>
      </c>
      <c r="G6" s="1" t="s">
        <v>16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14</v>
      </c>
      <c r="N6" s="3" t="str">
        <f t="shared" ca="1" si="2"/>
        <v xml:space="preserve">janderchess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87</v>
      </c>
      <c r="B7" s="1" t="s">
        <v>11</v>
      </c>
      <c r="C7" s="1" t="s">
        <v>10</v>
      </c>
      <c r="D7" s="1" t="s">
        <v>10</v>
      </c>
      <c r="E7" s="1" t="s">
        <v>16</v>
      </c>
      <c r="F7" s="1" t="s">
        <v>14</v>
      </c>
      <c r="G7" s="1" t="s">
        <v>10</v>
      </c>
      <c r="H7">
        <v>4</v>
      </c>
      <c r="I7">
        <v>13</v>
      </c>
      <c r="K7" s="6" t="str">
        <f t="shared" ca="1" si="0"/>
        <v>3</v>
      </c>
      <c r="L7" s="5">
        <v>4</v>
      </c>
      <c r="M7" s="5">
        <f t="shared" ca="1" si="1"/>
        <v>10</v>
      </c>
      <c r="N7" s="4" t="str">
        <f t="shared" ca="1" si="2"/>
        <v xml:space="preserve">Greguer </v>
      </c>
      <c r="O7" s="6">
        <f t="shared" ca="1" si="3"/>
        <v>4</v>
      </c>
      <c r="P7" s="6" t="str">
        <f t="shared" ca="1" si="4"/>
        <v>3</v>
      </c>
    </row>
    <row r="8" spans="1:16" x14ac:dyDescent="0.3">
      <c r="A8" s="1" t="s">
        <v>88</v>
      </c>
      <c r="B8" s="1" t="s">
        <v>11</v>
      </c>
      <c r="C8" s="1" t="s">
        <v>10</v>
      </c>
      <c r="D8" s="1" t="s">
        <v>10</v>
      </c>
      <c r="E8" s="1" t="s">
        <v>11</v>
      </c>
      <c r="F8" s="1" t="s">
        <v>14</v>
      </c>
      <c r="G8" s="1" t="s">
        <v>16</v>
      </c>
      <c r="H8">
        <v>4</v>
      </c>
      <c r="I8">
        <v>105</v>
      </c>
      <c r="K8" s="5" t="str">
        <f t="shared" ca="1" si="0"/>
        <v>5</v>
      </c>
      <c r="L8" s="6">
        <v>5</v>
      </c>
      <c r="M8" s="5">
        <f ca="1">SEARCH(" ",INDIRECT(ADDRESS(L8+3,1)),7)</f>
        <v>12</v>
      </c>
      <c r="N8" s="3" t="str">
        <f t="shared" ca="1" si="2"/>
        <v xml:space="preserve">NM allvim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89</v>
      </c>
      <c r="B9" s="1" t="s">
        <v>10</v>
      </c>
      <c r="C9" s="1" t="s">
        <v>16</v>
      </c>
      <c r="D9" s="1" t="s">
        <v>10</v>
      </c>
      <c r="E9" s="1" t="s">
        <v>16</v>
      </c>
      <c r="F9" s="1" t="s">
        <v>10</v>
      </c>
      <c r="G9" s="1" t="s">
        <v>10</v>
      </c>
      <c r="H9">
        <v>4</v>
      </c>
      <c r="I9">
        <v>105</v>
      </c>
      <c r="K9" s="6" t="str">
        <f t="shared" ca="1" si="0"/>
        <v>5</v>
      </c>
      <c r="L9" s="5">
        <v>6</v>
      </c>
      <c r="M9" s="5">
        <f t="shared" ca="1" si="1"/>
        <v>17</v>
      </c>
      <c r="N9" s="4" t="str">
        <f t="shared" ca="1" si="2"/>
        <v xml:space="preserve">Willian2019cfc </v>
      </c>
      <c r="O9" s="6">
        <f t="shared" ca="1" si="3"/>
        <v>4</v>
      </c>
      <c r="P9" s="6" t="str">
        <f t="shared" ca="1" si="4"/>
        <v>5</v>
      </c>
    </row>
    <row r="10" spans="1:16" x14ac:dyDescent="0.3">
      <c r="A10" s="1" t="s">
        <v>76</v>
      </c>
      <c r="B10" s="1" t="s">
        <v>16</v>
      </c>
      <c r="C10" s="1" t="s">
        <v>10</v>
      </c>
      <c r="D10" s="1" t="s">
        <v>11</v>
      </c>
      <c r="E10" s="1" t="s">
        <v>10</v>
      </c>
      <c r="F10" s="1" t="s">
        <v>10</v>
      </c>
      <c r="G10" s="1" t="s">
        <v>16</v>
      </c>
      <c r="H10">
        <v>4</v>
      </c>
      <c r="I10">
        <v>9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LeafarVII </v>
      </c>
      <c r="O10" s="5">
        <f t="shared" ca="1" si="3"/>
        <v>4</v>
      </c>
      <c r="P10" s="5" t="str">
        <f t="shared" ca="1" si="4"/>
        <v>7</v>
      </c>
    </row>
    <row r="11" spans="1:16" x14ac:dyDescent="0.3">
      <c r="A11" s="1" t="s">
        <v>90</v>
      </c>
      <c r="B11" s="1" t="s">
        <v>10</v>
      </c>
      <c r="C11" s="1" t="s">
        <v>14</v>
      </c>
      <c r="D11" s="1" t="s">
        <v>11</v>
      </c>
      <c r="E11" s="1" t="s">
        <v>12</v>
      </c>
      <c r="F11" s="1" t="s">
        <v>16</v>
      </c>
      <c r="G11" s="1" t="s">
        <v>10</v>
      </c>
      <c r="H11">
        <v>35</v>
      </c>
      <c r="I11">
        <v>775</v>
      </c>
      <c r="K11" s="6" t="str">
        <f t="shared" ca="1" si="0"/>
        <v>8</v>
      </c>
      <c r="L11" s="6">
        <v>8</v>
      </c>
      <c r="M11" s="5">
        <f t="shared" ca="1" si="1"/>
        <v>11</v>
      </c>
      <c r="N11" s="4" t="str">
        <f t="shared" ca="1" si="2"/>
        <v xml:space="preserve">HHilario </v>
      </c>
      <c r="O11" s="6">
        <f t="shared" ca="1" si="3"/>
        <v>3.5</v>
      </c>
      <c r="P11" s="6" t="str">
        <f t="shared" ca="1" si="4"/>
        <v>8</v>
      </c>
    </row>
    <row r="12" spans="1:16" x14ac:dyDescent="0.3">
      <c r="A12" s="1" t="s">
        <v>91</v>
      </c>
      <c r="B12" s="1" t="s">
        <v>16</v>
      </c>
      <c r="C12" s="1" t="s">
        <v>10</v>
      </c>
      <c r="D12" s="1" t="s">
        <v>10</v>
      </c>
      <c r="E12" s="1" t="s">
        <v>18</v>
      </c>
      <c r="F12" s="1" t="s">
        <v>14</v>
      </c>
      <c r="G12" s="1" t="s">
        <v>11</v>
      </c>
      <c r="H12">
        <v>35</v>
      </c>
      <c r="I12">
        <v>575</v>
      </c>
      <c r="K12" s="5" t="str">
        <f t="shared" ca="1" si="0"/>
        <v>9</v>
      </c>
      <c r="L12" s="5">
        <v>9</v>
      </c>
      <c r="M12" s="5">
        <f t="shared" ca="1" si="1"/>
        <v>14</v>
      </c>
      <c r="N12" s="3" t="str">
        <f t="shared" ca="1" si="2"/>
        <v xml:space="preserve">giovani_cwb </v>
      </c>
      <c r="O12" s="5">
        <f t="shared" ca="1" si="3"/>
        <v>3.5</v>
      </c>
      <c r="P12" s="5" t="str">
        <f t="shared" ca="1" si="4"/>
        <v>9</v>
      </c>
    </row>
    <row r="13" spans="1:16" x14ac:dyDescent="0.3">
      <c r="A13" s="1" t="s">
        <v>92</v>
      </c>
      <c r="B13" s="1" t="s">
        <v>14</v>
      </c>
      <c r="C13" s="1" t="s">
        <v>11</v>
      </c>
      <c r="D13" s="1" t="s">
        <v>10</v>
      </c>
      <c r="E13" s="1" t="s">
        <v>16</v>
      </c>
      <c r="F13" s="1" t="s">
        <v>10</v>
      </c>
      <c r="G13" s="1" t="s">
        <v>16</v>
      </c>
      <c r="H13">
        <v>3</v>
      </c>
      <c r="I13">
        <v>7</v>
      </c>
      <c r="K13" s="6" t="str">
        <f ca="1">MID(INDIRECT(ADDRESS(L13+3,1)),2,2)</f>
        <v>10</v>
      </c>
      <c r="L13" s="5">
        <v>10</v>
      </c>
      <c r="M13" s="5">
        <f t="shared" ca="1" si="1"/>
        <v>11</v>
      </c>
      <c r="N13" s="4" t="str">
        <f ca="1">CLEAN(MID(INDIRECT(ADDRESS(L13+3,1)),4,M13-2))</f>
        <v xml:space="preserve">Orquiza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93</v>
      </c>
      <c r="B14" s="1" t="s">
        <v>10</v>
      </c>
      <c r="C14" s="1" t="s">
        <v>16</v>
      </c>
      <c r="D14" s="1" t="s">
        <v>16</v>
      </c>
      <c r="E14" s="1" t="s">
        <v>14</v>
      </c>
      <c r="F14" s="1" t="s">
        <v>10</v>
      </c>
      <c r="G14" s="1" t="s">
        <v>11</v>
      </c>
      <c r="H14">
        <v>3</v>
      </c>
      <c r="I14">
        <v>5</v>
      </c>
      <c r="K14" s="5" t="str">
        <f t="shared" ref="K14:K26" ca="1" si="5">MID(INDIRECT(ADDRESS(L14+3,1)),2,2)</f>
        <v>11</v>
      </c>
      <c r="L14" s="6">
        <v>11</v>
      </c>
      <c r="M14" s="5">
        <f t="shared" ca="1" si="1"/>
        <v>19</v>
      </c>
      <c r="N14" s="3" t="str">
        <f t="shared" ref="N14:N26" ca="1" si="6">CLEAN(MID(INDIRECT(ADDRESS(L14+3,1)),4,M14-2))</f>
        <v xml:space="preserve">rudystylecatira </v>
      </c>
      <c r="O14" s="5">
        <f t="shared" ca="1" si="3"/>
        <v>3</v>
      </c>
      <c r="P14" s="5" t="str">
        <f t="shared" ca="1" si="4"/>
        <v>11</v>
      </c>
    </row>
    <row r="15" spans="1:16" x14ac:dyDescent="0.3">
      <c r="A15" s="1" t="s">
        <v>94</v>
      </c>
      <c r="B15" s="1" t="s">
        <v>14</v>
      </c>
      <c r="C15" s="1" t="s">
        <v>14</v>
      </c>
      <c r="D15" s="1" t="s">
        <v>11</v>
      </c>
      <c r="E15" s="1" t="s">
        <v>10</v>
      </c>
      <c r="F15" s="1" t="s">
        <v>16</v>
      </c>
      <c r="G15" s="1" t="s">
        <v>10</v>
      </c>
      <c r="H15">
        <v>3</v>
      </c>
      <c r="I15">
        <v>2</v>
      </c>
      <c r="K15" s="6" t="str">
        <f t="shared" ca="1" si="5"/>
        <v>12</v>
      </c>
      <c r="L15" s="5">
        <v>12</v>
      </c>
      <c r="M15" s="5">
        <f t="shared" ca="1" si="1"/>
        <v>17</v>
      </c>
      <c r="N15" s="4" t="str">
        <f t="shared" ca="1" si="6"/>
        <v xml:space="preserve">hevertonhauth </v>
      </c>
      <c r="O15" s="6">
        <f t="shared" ca="1" si="3"/>
        <v>3</v>
      </c>
      <c r="P15" s="6" t="str">
        <f t="shared" ca="1" si="4"/>
        <v>12</v>
      </c>
    </row>
    <row r="16" spans="1:16" x14ac:dyDescent="0.3">
      <c r="A16" s="1" t="s">
        <v>95</v>
      </c>
      <c r="B16" s="1" t="s">
        <v>16</v>
      </c>
      <c r="C16" s="1" t="s">
        <v>10</v>
      </c>
      <c r="D16" s="1" t="s">
        <v>14</v>
      </c>
      <c r="E16" s="1" t="s">
        <v>27</v>
      </c>
      <c r="F16" s="1" t="s">
        <v>11</v>
      </c>
      <c r="G16" s="1" t="s">
        <v>18</v>
      </c>
      <c r="H16">
        <v>25</v>
      </c>
      <c r="I16">
        <v>425</v>
      </c>
      <c r="K16" s="5" t="str">
        <f t="shared" ca="1" si="5"/>
        <v>13</v>
      </c>
      <c r="L16" s="5">
        <v>13</v>
      </c>
      <c r="M16" s="5">
        <f t="shared" ca="1" si="1"/>
        <v>18</v>
      </c>
      <c r="N16" s="3" t="str">
        <f t="shared" ca="1" si="6"/>
        <v xml:space="preserve">edilson-santos </v>
      </c>
      <c r="O16" s="5">
        <f t="shared" ca="1" si="3"/>
        <v>2.5</v>
      </c>
      <c r="P16" s="5" t="str">
        <f t="shared" ca="1" si="4"/>
        <v>13</v>
      </c>
    </row>
    <row r="17" spans="1:16" x14ac:dyDescent="0.3">
      <c r="A17" s="1" t="s">
        <v>96</v>
      </c>
      <c r="B17" s="1" t="s">
        <v>14</v>
      </c>
      <c r="C17" s="1" t="s">
        <v>16</v>
      </c>
      <c r="D17" s="1" t="s">
        <v>11</v>
      </c>
      <c r="E17" s="1" t="s">
        <v>14</v>
      </c>
      <c r="F17" s="1" t="s">
        <v>11</v>
      </c>
      <c r="G17" s="1" t="s">
        <v>12</v>
      </c>
      <c r="H17">
        <v>25</v>
      </c>
      <c r="I17">
        <v>425</v>
      </c>
      <c r="K17" s="6" t="str">
        <f t="shared" ca="1" si="5"/>
        <v>13</v>
      </c>
      <c r="L17" s="6">
        <v>14</v>
      </c>
      <c r="M17" s="5">
        <f t="shared" ca="1" si="1"/>
        <v>14</v>
      </c>
      <c r="N17" s="4" t="str">
        <f t="shared" ca="1" si="6"/>
        <v xml:space="preserve">sarabritto </v>
      </c>
      <c r="O17" s="6">
        <f t="shared" ca="1" si="3"/>
        <v>2.5</v>
      </c>
      <c r="P17" s="6" t="str">
        <f t="shared" ca="1" si="4"/>
        <v>13</v>
      </c>
    </row>
    <row r="18" spans="1:16" x14ac:dyDescent="0.3">
      <c r="A18" s="1" t="s">
        <v>97</v>
      </c>
      <c r="B18" s="1" t="s">
        <v>11</v>
      </c>
      <c r="C18" s="1" t="s">
        <v>16</v>
      </c>
      <c r="D18" s="1" t="s">
        <v>14</v>
      </c>
      <c r="E18" s="1" t="s">
        <v>27</v>
      </c>
      <c r="F18" s="1" t="s">
        <v>18</v>
      </c>
      <c r="G18" s="1" t="s">
        <v>10</v>
      </c>
      <c r="H18">
        <v>25</v>
      </c>
      <c r="I18">
        <v>425</v>
      </c>
      <c r="K18" s="5" t="str">
        <f t="shared" ca="1" si="5"/>
        <v>13</v>
      </c>
      <c r="L18" s="5">
        <v>15</v>
      </c>
      <c r="M18" s="5">
        <f t="shared" ca="1" si="1"/>
        <v>18</v>
      </c>
      <c r="N18" s="3" t="str">
        <f t="shared" ca="1" si="6"/>
        <v xml:space="preserve">AntonioGabrieu </v>
      </c>
      <c r="O18" s="5">
        <f t="shared" ca="1" si="3"/>
        <v>2.5</v>
      </c>
      <c r="P18" s="5" t="str">
        <f t="shared" ca="1" si="4"/>
        <v>13</v>
      </c>
    </row>
    <row r="19" spans="1:16" x14ac:dyDescent="0.3">
      <c r="A19" s="1" t="s">
        <v>98</v>
      </c>
      <c r="B19" s="1" t="s">
        <v>10</v>
      </c>
      <c r="C19" s="1" t="s">
        <v>10</v>
      </c>
      <c r="D19" s="1" t="s">
        <v>16</v>
      </c>
      <c r="E19" s="1" t="s">
        <v>16</v>
      </c>
      <c r="F19" s="1" t="s">
        <v>12</v>
      </c>
      <c r="G19" s="1" t="s">
        <v>16</v>
      </c>
      <c r="H19">
        <v>25</v>
      </c>
      <c r="I19">
        <v>225</v>
      </c>
      <c r="K19" s="6" t="str">
        <f t="shared" ca="1" si="5"/>
        <v>16</v>
      </c>
      <c r="L19" s="5">
        <v>16</v>
      </c>
      <c r="M19" s="5">
        <f t="shared" ca="1" si="1"/>
        <v>16</v>
      </c>
      <c r="N19" s="4" t="str">
        <f t="shared" ca="1" si="6"/>
        <v xml:space="preserve">viniciusrech </v>
      </c>
      <c r="O19" s="6">
        <f t="shared" ca="1" si="3"/>
        <v>2.5</v>
      </c>
      <c r="P19" s="6" t="str">
        <f t="shared" ca="1" si="4"/>
        <v>16</v>
      </c>
    </row>
    <row r="20" spans="1:16" x14ac:dyDescent="0.3">
      <c r="A20" s="1" t="s">
        <v>99</v>
      </c>
      <c r="B20" s="1" t="s">
        <v>16</v>
      </c>
      <c r="C20" s="1" t="s">
        <v>10</v>
      </c>
      <c r="D20" s="1" t="s">
        <v>16</v>
      </c>
      <c r="E20" s="1" t="s">
        <v>11</v>
      </c>
      <c r="F20" s="1" t="s">
        <v>14</v>
      </c>
      <c r="G20" s="1" t="s">
        <v>16</v>
      </c>
      <c r="H20">
        <v>2</v>
      </c>
      <c r="I20">
        <v>3</v>
      </c>
      <c r="K20" s="5" t="str">
        <f t="shared" ca="1" si="5"/>
        <v>17</v>
      </c>
      <c r="L20" s="6">
        <v>17</v>
      </c>
      <c r="M20" s="5">
        <f t="shared" ca="1" si="1"/>
        <v>16</v>
      </c>
      <c r="N20" s="3" t="str">
        <f t="shared" ca="1" si="6"/>
        <v xml:space="preserve">AmauriDantas </v>
      </c>
      <c r="O20" s="5">
        <f t="shared" ca="1" si="3"/>
        <v>2</v>
      </c>
      <c r="P20" s="5" t="str">
        <f t="shared" ca="1" si="4"/>
        <v>17</v>
      </c>
    </row>
    <row r="21" spans="1:16" x14ac:dyDescent="0.3">
      <c r="A21" s="1" t="s">
        <v>100</v>
      </c>
      <c r="B21" s="1" t="s">
        <v>14</v>
      </c>
      <c r="C21" s="1" t="s">
        <v>16</v>
      </c>
      <c r="D21" s="1" t="s">
        <v>11</v>
      </c>
      <c r="E21" s="1" t="s">
        <v>10</v>
      </c>
      <c r="F21" s="1" t="s">
        <v>16</v>
      </c>
      <c r="G21" s="1" t="s">
        <v>14</v>
      </c>
      <c r="H21">
        <v>2</v>
      </c>
      <c r="I21">
        <v>25</v>
      </c>
      <c r="K21" s="6" t="str">
        <f t="shared" ca="1" si="5"/>
        <v>18</v>
      </c>
      <c r="L21" s="5">
        <v>18</v>
      </c>
      <c r="M21" s="5">
        <f t="shared" ca="1" si="1"/>
        <v>19</v>
      </c>
      <c r="N21" s="4" t="str">
        <f t="shared" ca="1" si="6"/>
        <v xml:space="preserve">Filipe_Santos14 </v>
      </c>
      <c r="O21" s="6">
        <f t="shared" ca="1" si="3"/>
        <v>2</v>
      </c>
      <c r="P21" s="6" t="str">
        <f t="shared" ca="1" si="4"/>
        <v>18</v>
      </c>
    </row>
    <row r="22" spans="1:16" x14ac:dyDescent="0.3">
      <c r="A22" s="1" t="s">
        <v>101</v>
      </c>
      <c r="B22" s="1" t="s">
        <v>16</v>
      </c>
      <c r="C22" s="1" t="s">
        <v>16</v>
      </c>
      <c r="D22" s="1" t="s">
        <v>14</v>
      </c>
      <c r="E22" s="1" t="s">
        <v>11</v>
      </c>
      <c r="F22" s="1" t="s">
        <v>14</v>
      </c>
      <c r="G22" s="1" t="s">
        <v>14</v>
      </c>
      <c r="H22">
        <v>1</v>
      </c>
      <c r="I22">
        <v>0</v>
      </c>
      <c r="K22" s="5" t="str">
        <f t="shared" ca="1" si="5"/>
        <v>19</v>
      </c>
      <c r="L22" s="5">
        <v>19</v>
      </c>
      <c r="M22" s="5">
        <f t="shared" ca="1" si="1"/>
        <v>18</v>
      </c>
      <c r="N22" s="3" t="str">
        <f t="shared" ca="1" si="6"/>
        <v xml:space="preserve">thiboladiladum </v>
      </c>
      <c r="O22" s="5">
        <f t="shared" ca="1" si="3"/>
        <v>1</v>
      </c>
      <c r="P22" s="5" t="str">
        <f t="shared" ca="1" si="4"/>
        <v>19</v>
      </c>
    </row>
    <row r="23" spans="1:16" x14ac:dyDescent="0.3">
      <c r="A23" s="1" t="s">
        <v>102</v>
      </c>
      <c r="B23" s="1" t="s">
        <v>27</v>
      </c>
      <c r="C23" s="1" t="s">
        <v>27</v>
      </c>
      <c r="D23" s="1" t="s">
        <v>27</v>
      </c>
      <c r="E23" s="1" t="s">
        <v>27</v>
      </c>
      <c r="F23" s="1" t="s">
        <v>27</v>
      </c>
      <c r="G23" s="1" t="s">
        <v>27</v>
      </c>
      <c r="H23">
        <v>0</v>
      </c>
      <c r="I23">
        <v>0</v>
      </c>
      <c r="K23" s="6" t="str">
        <f t="shared" ca="1" si="5"/>
        <v>20</v>
      </c>
      <c r="L23" s="6">
        <v>20</v>
      </c>
      <c r="M23" s="5">
        <f t="shared" ca="1" si="1"/>
        <v>16</v>
      </c>
      <c r="N23" s="4" t="str">
        <f t="shared" ca="1" si="6"/>
        <v xml:space="preserve">Caroline2000 </v>
      </c>
      <c r="O23" s="6">
        <f t="shared" ca="1" si="3"/>
        <v>0</v>
      </c>
      <c r="P23" s="6" t="str">
        <f t="shared" ca="1" si="4"/>
        <v>20</v>
      </c>
    </row>
    <row r="24" spans="1:16" x14ac:dyDescent="0.3">
      <c r="A24" s="1" t="s">
        <v>103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>
        <v>0</v>
      </c>
      <c r="I24">
        <v>0</v>
      </c>
      <c r="K24" s="5" t="str">
        <f t="shared" ca="1" si="5"/>
        <v>20</v>
      </c>
      <c r="L24" s="5">
        <v>21</v>
      </c>
      <c r="M24" s="5">
        <f t="shared" ca="1" si="1"/>
        <v>16</v>
      </c>
      <c r="N24" s="3" t="str">
        <f t="shared" ca="1" si="6"/>
        <v xml:space="preserve">HEJAZI-NABIL </v>
      </c>
      <c r="O24" s="5">
        <f t="shared" ca="1" si="3"/>
        <v>0</v>
      </c>
      <c r="P24" s="5" t="str">
        <f t="shared" ca="1" si="4"/>
        <v>20</v>
      </c>
    </row>
    <row r="25" spans="1:16" x14ac:dyDescent="0.3">
      <c r="A25" s="1" t="s">
        <v>104</v>
      </c>
      <c r="B25" s="1" t="s">
        <v>16</v>
      </c>
      <c r="C25" s="1" t="s">
        <v>16</v>
      </c>
      <c r="D25" s="1" t="s">
        <v>14</v>
      </c>
      <c r="E25" s="1" t="s">
        <v>14</v>
      </c>
      <c r="F25" s="1" t="s">
        <v>16</v>
      </c>
      <c r="G25" s="1" t="s">
        <v>16</v>
      </c>
      <c r="H25">
        <v>0</v>
      </c>
      <c r="I25">
        <v>0</v>
      </c>
      <c r="K25" s="6" t="str">
        <f t="shared" ca="1" si="5"/>
        <v>20</v>
      </c>
      <c r="L25" s="5">
        <v>22</v>
      </c>
      <c r="M25" s="5">
        <f t="shared" ca="1" si="1"/>
        <v>13</v>
      </c>
      <c r="N25" s="4" t="str">
        <f t="shared" ca="1" si="6"/>
        <v xml:space="preserve">Miza_Scho </v>
      </c>
      <c r="O25" s="6">
        <f t="shared" ca="1" si="3"/>
        <v>0</v>
      </c>
      <c r="P25" s="6" t="str">
        <f t="shared" ca="1" si="4"/>
        <v>20</v>
      </c>
    </row>
    <row r="26" spans="1:16" x14ac:dyDescent="0.3">
      <c r="A26" s="1" t="s">
        <v>105</v>
      </c>
      <c r="B26" s="1" t="s">
        <v>27</v>
      </c>
      <c r="C26" s="1" t="s">
        <v>16</v>
      </c>
      <c r="D26" s="1" t="s">
        <v>14</v>
      </c>
      <c r="E26" s="1" t="s">
        <v>16</v>
      </c>
      <c r="F26" s="1" t="s">
        <v>27</v>
      </c>
      <c r="G26" s="1" t="s">
        <v>27</v>
      </c>
      <c r="H26">
        <v>0</v>
      </c>
      <c r="I26">
        <v>0</v>
      </c>
      <c r="K26" s="5" t="str">
        <f t="shared" ca="1" si="5"/>
        <v>20</v>
      </c>
      <c r="L26" s="6">
        <v>23</v>
      </c>
      <c r="M26" s="5">
        <f t="shared" ca="1" si="1"/>
        <v>14</v>
      </c>
      <c r="N26" s="3" t="str">
        <f t="shared" ca="1" si="6"/>
        <v xml:space="preserve">ABACATE109 </v>
      </c>
      <c r="O26" s="5">
        <f t="shared" ca="1" si="3"/>
        <v>0</v>
      </c>
      <c r="P26" s="5" t="str">
        <f t="shared" ca="1" si="4"/>
        <v>20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2CDB-B9B9-47D3-B5B8-28BE1ABAECEE}">
  <dimension ref="A1:P28"/>
  <sheetViews>
    <sheetView showGridLines="0" workbookViewId="0">
      <selection activeCell="A4" sqref="A4:I28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173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174</v>
      </c>
      <c r="B4" s="1" t="s">
        <v>11</v>
      </c>
      <c r="C4" s="1" t="s">
        <v>10</v>
      </c>
      <c r="D4" s="1" t="s">
        <v>11</v>
      </c>
      <c r="E4" s="1" t="s">
        <v>12</v>
      </c>
      <c r="F4" s="1" t="s">
        <v>10</v>
      </c>
      <c r="G4" s="1" t="s">
        <v>11</v>
      </c>
      <c r="H4">
        <v>55</v>
      </c>
      <c r="I4">
        <v>2125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Greguer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175</v>
      </c>
      <c r="B5" s="1" t="s">
        <v>11</v>
      </c>
      <c r="C5" s="1" t="s">
        <v>10</v>
      </c>
      <c r="D5" s="1" t="s">
        <v>14</v>
      </c>
      <c r="E5" s="1" t="s">
        <v>11</v>
      </c>
      <c r="F5" s="1" t="s">
        <v>11</v>
      </c>
      <c r="G5" s="1" t="s">
        <v>10</v>
      </c>
      <c r="H5">
        <v>5</v>
      </c>
      <c r="I5">
        <v>19</v>
      </c>
      <c r="K5" s="6" t="str">
        <f t="shared" ref="K5:K12" ca="1" si="0">MID(INDIRECT(ADDRESS(L5+3,1)),2,1)</f>
        <v>2</v>
      </c>
      <c r="L5" s="6">
        <v>2</v>
      </c>
      <c r="M5" s="5">
        <f t="shared" ref="M5:M18" ca="1" si="1">SEARCH(" ",INDIRECT(ADDRESS(L5+3,1)))</f>
        <v>14</v>
      </c>
      <c r="N5" s="4" t="str">
        <f t="shared" ref="N5:N12" ca="1" si="2">CLEAN(MID(INDIRECT(ADDRESS(L5+3,1)),3,M5-1))</f>
        <v xml:space="preserve">janderchess </v>
      </c>
      <c r="O5" s="6">
        <f t="shared" ref="O5:O18" ca="1" si="3">IF(INDIRECT(ADDRESS(L5+3,8))&gt;10,INDIRECT(ADDRESS(L5+3,8))/10,INDIRECT(ADDRESS(L5+3,8)))</f>
        <v>5</v>
      </c>
      <c r="P5" s="6" t="str">
        <f t="shared" ref="P5:P18" ca="1" si="4">K5</f>
        <v>2</v>
      </c>
    </row>
    <row r="6" spans="1:16" x14ac:dyDescent="0.3">
      <c r="A6" s="1" t="s">
        <v>176</v>
      </c>
      <c r="B6" s="1" t="s">
        <v>11</v>
      </c>
      <c r="C6" s="1" t="s">
        <v>10</v>
      </c>
      <c r="D6" s="1" t="s">
        <v>11</v>
      </c>
      <c r="E6" s="1" t="s">
        <v>18</v>
      </c>
      <c r="F6" s="1" t="s">
        <v>14</v>
      </c>
      <c r="G6" s="1" t="s">
        <v>11</v>
      </c>
      <c r="H6">
        <v>45</v>
      </c>
      <c r="I6">
        <v>1275</v>
      </c>
      <c r="K6" s="5" t="str">
        <f t="shared" ca="1" si="0"/>
        <v>3</v>
      </c>
      <c r="L6" s="5">
        <v>3</v>
      </c>
      <c r="M6" s="5">
        <f t="shared" ca="1" si="1"/>
        <v>8</v>
      </c>
      <c r="N6" s="3" t="str">
        <f t="shared" ca="1" si="2"/>
        <v xml:space="preserve">yag4a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177</v>
      </c>
      <c r="B7" s="1" t="s">
        <v>14</v>
      </c>
      <c r="C7" s="1" t="s">
        <v>11</v>
      </c>
      <c r="D7" s="1" t="s">
        <v>11</v>
      </c>
      <c r="E7" s="1" t="s">
        <v>10</v>
      </c>
      <c r="F7" s="1" t="s">
        <v>11</v>
      </c>
      <c r="G7" s="1" t="s">
        <v>14</v>
      </c>
      <c r="H7">
        <v>4</v>
      </c>
      <c r="I7">
        <v>10</v>
      </c>
      <c r="K7" s="6" t="str">
        <f t="shared" ca="1" si="0"/>
        <v>4</v>
      </c>
      <c r="L7" s="5">
        <v>4</v>
      </c>
      <c r="M7" s="5">
        <f t="shared" ca="1" si="1"/>
        <v>17</v>
      </c>
      <c r="N7" s="4" t="str">
        <f t="shared" ca="1" si="2"/>
        <v xml:space="preserve">Willian2019cfc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178</v>
      </c>
      <c r="B8" s="1" t="s">
        <v>11</v>
      </c>
      <c r="C8" s="1" t="s">
        <v>14</v>
      </c>
      <c r="D8" s="1" t="s">
        <v>11</v>
      </c>
      <c r="E8" s="1" t="s">
        <v>16</v>
      </c>
      <c r="F8" s="1" t="s">
        <v>10</v>
      </c>
      <c r="G8" s="1" t="s">
        <v>10</v>
      </c>
      <c r="H8">
        <v>4</v>
      </c>
      <c r="I8">
        <v>10</v>
      </c>
      <c r="K8" s="5" t="str">
        <f t="shared" ca="1" si="0"/>
        <v>4</v>
      </c>
      <c r="L8" s="6">
        <v>5</v>
      </c>
      <c r="M8" s="5">
        <f t="shared" ca="1" si="1"/>
        <v>15</v>
      </c>
      <c r="N8" s="3" t="str">
        <f t="shared" ca="1" si="2"/>
        <v xml:space="preserve">viniciusrech </v>
      </c>
      <c r="O8" s="5">
        <f t="shared" ca="1" si="3"/>
        <v>4</v>
      </c>
      <c r="P8" s="5" t="str">
        <f t="shared" ca="1" si="4"/>
        <v>4</v>
      </c>
    </row>
    <row r="9" spans="1:16" x14ac:dyDescent="0.3">
      <c r="A9" s="1" t="s">
        <v>179</v>
      </c>
      <c r="B9" s="1" t="s">
        <v>14</v>
      </c>
      <c r="C9" s="1" t="s">
        <v>11</v>
      </c>
      <c r="D9" s="1" t="s">
        <v>11</v>
      </c>
      <c r="E9" s="1" t="s">
        <v>10</v>
      </c>
      <c r="F9" s="1" t="s">
        <v>10</v>
      </c>
      <c r="G9" s="1" t="s">
        <v>16</v>
      </c>
      <c r="H9">
        <v>4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180</v>
      </c>
      <c r="B10" s="1" t="s">
        <v>16</v>
      </c>
      <c r="C10" s="1" t="s">
        <v>50</v>
      </c>
      <c r="D10" s="1" t="s">
        <v>10</v>
      </c>
      <c r="E10" s="1" t="s">
        <v>14</v>
      </c>
      <c r="F10" s="1" t="s">
        <v>11</v>
      </c>
      <c r="G10" s="1" t="s">
        <v>10</v>
      </c>
      <c r="H10">
        <v>4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7</v>
      </c>
      <c r="N10" s="3" t="str">
        <f t="shared" ca="1" si="2"/>
        <v xml:space="preserve">BrxD </v>
      </c>
      <c r="O10" s="5">
        <f t="shared" ca="1" si="3"/>
        <v>4</v>
      </c>
      <c r="P10" s="5" t="str">
        <f t="shared" ca="1" si="4"/>
        <v>7</v>
      </c>
    </row>
    <row r="11" spans="1:16" x14ac:dyDescent="0.3">
      <c r="A11" s="1" t="s">
        <v>181</v>
      </c>
      <c r="B11" s="1" t="s">
        <v>14</v>
      </c>
      <c r="C11" s="1" t="s">
        <v>11</v>
      </c>
      <c r="D11" s="1" t="s">
        <v>14</v>
      </c>
      <c r="E11" s="1" t="s">
        <v>11</v>
      </c>
      <c r="F11" s="1" t="s">
        <v>11</v>
      </c>
      <c r="G11" s="1" t="s">
        <v>10</v>
      </c>
      <c r="H11">
        <v>4</v>
      </c>
      <c r="I11">
        <v>8</v>
      </c>
      <c r="K11" s="6" t="str">
        <f t="shared" ca="1" si="0"/>
        <v>7</v>
      </c>
      <c r="L11" s="6">
        <v>8</v>
      </c>
      <c r="M11" s="5">
        <f t="shared" ca="1" si="1"/>
        <v>12</v>
      </c>
      <c r="N11" s="4" t="str">
        <f t="shared" ca="1" si="2"/>
        <v xml:space="preserve">kkkrasher </v>
      </c>
      <c r="O11" s="6">
        <f t="shared" ca="1" si="3"/>
        <v>4</v>
      </c>
      <c r="P11" s="6" t="str">
        <f t="shared" ca="1" si="4"/>
        <v>7</v>
      </c>
    </row>
    <row r="12" spans="1:16" x14ac:dyDescent="0.3">
      <c r="A12" s="1" t="s">
        <v>182</v>
      </c>
      <c r="B12" s="1" t="s">
        <v>10</v>
      </c>
      <c r="C12" s="1" t="s">
        <v>16</v>
      </c>
      <c r="D12" s="1" t="s">
        <v>11</v>
      </c>
      <c r="E12" s="1" t="s">
        <v>10</v>
      </c>
      <c r="F12" s="1" t="s">
        <v>16</v>
      </c>
      <c r="G12" s="1" t="s">
        <v>18</v>
      </c>
      <c r="H12">
        <v>35</v>
      </c>
      <c r="I12">
        <v>1075</v>
      </c>
      <c r="K12" s="5" t="str">
        <f t="shared" ca="1" si="0"/>
        <v>9</v>
      </c>
      <c r="L12" s="5">
        <v>9</v>
      </c>
      <c r="M12" s="5">
        <f t="shared" ca="1" si="1"/>
        <v>15</v>
      </c>
      <c r="N12" s="3" t="str">
        <f t="shared" ca="1" si="2"/>
        <v xml:space="preserve">maiconparana </v>
      </c>
      <c r="O12" s="5">
        <f t="shared" ca="1" si="3"/>
        <v>3.5</v>
      </c>
      <c r="P12" s="5" t="str">
        <f t="shared" ca="1" si="4"/>
        <v>9</v>
      </c>
    </row>
    <row r="13" spans="1:16" x14ac:dyDescent="0.3">
      <c r="A13" s="1" t="s">
        <v>183</v>
      </c>
      <c r="B13" s="1" t="s">
        <v>10</v>
      </c>
      <c r="C13" s="1" t="s">
        <v>11</v>
      </c>
      <c r="D13" s="1" t="s">
        <v>16</v>
      </c>
      <c r="E13" s="1" t="s">
        <v>10</v>
      </c>
      <c r="F13" s="1" t="s">
        <v>16</v>
      </c>
      <c r="G13" s="1" t="s">
        <v>12</v>
      </c>
      <c r="H13">
        <v>35</v>
      </c>
      <c r="I13">
        <v>975</v>
      </c>
      <c r="K13" s="6" t="str">
        <f t="shared" ref="K13:K18" ca="1" si="5">MID(INDIRECT(ADDRESS(L13+3,1)),2,2)</f>
        <v>10</v>
      </c>
      <c r="L13" s="5">
        <v>10</v>
      </c>
      <c r="M13" s="5">
        <f t="shared" ca="1" si="1"/>
        <v>13</v>
      </c>
      <c r="N13" s="4" t="str">
        <f t="shared" ref="N13:N18" ca="1" si="6">CLEAN(MID(INDIRECT(ADDRESS(L13+3,1)),4,M13-2))</f>
        <v xml:space="preserve">HHilario2 </v>
      </c>
      <c r="O13" s="6">
        <f t="shared" ca="1" si="3"/>
        <v>3.5</v>
      </c>
      <c r="P13" s="6" t="str">
        <f t="shared" ca="1" si="4"/>
        <v>10</v>
      </c>
    </row>
    <row r="14" spans="1:16" x14ac:dyDescent="0.3">
      <c r="A14" s="1" t="s">
        <v>184</v>
      </c>
      <c r="B14" s="1" t="s">
        <v>10</v>
      </c>
      <c r="C14" s="1" t="s">
        <v>11</v>
      </c>
      <c r="D14" s="1" t="s">
        <v>10</v>
      </c>
      <c r="E14" s="1" t="s">
        <v>14</v>
      </c>
      <c r="F14" s="1" t="s">
        <v>16</v>
      </c>
      <c r="G14" s="1" t="s">
        <v>14</v>
      </c>
      <c r="H14">
        <v>3</v>
      </c>
      <c r="I14">
        <v>105</v>
      </c>
      <c r="K14" s="5" t="str">
        <f t="shared" ca="1" si="5"/>
        <v>11</v>
      </c>
      <c r="L14" s="6">
        <v>11</v>
      </c>
      <c r="M14" s="5">
        <f t="shared" ca="1" si="1"/>
        <v>11</v>
      </c>
      <c r="N14" s="3" t="str">
        <f t="shared" ca="1" si="6"/>
        <v xml:space="preserve">Orquiza </v>
      </c>
      <c r="O14" s="5">
        <f t="shared" ca="1" si="3"/>
        <v>3</v>
      </c>
      <c r="P14" s="5" t="str">
        <f t="shared" ca="1" si="4"/>
        <v>11</v>
      </c>
    </row>
    <row r="15" spans="1:16" x14ac:dyDescent="0.3">
      <c r="A15" s="1" t="s">
        <v>185</v>
      </c>
      <c r="B15" s="1" t="s">
        <v>10</v>
      </c>
      <c r="C15" s="1" t="s">
        <v>16</v>
      </c>
      <c r="D15" s="1" t="s">
        <v>10</v>
      </c>
      <c r="E15" s="1" t="s">
        <v>11</v>
      </c>
      <c r="F15" s="1" t="s">
        <v>14</v>
      </c>
      <c r="G15" s="1" t="s">
        <v>16</v>
      </c>
      <c r="H15">
        <v>3</v>
      </c>
      <c r="I15">
        <v>9</v>
      </c>
      <c r="K15" s="6" t="str">
        <f t="shared" ca="1" si="5"/>
        <v>12</v>
      </c>
      <c r="L15" s="5">
        <v>12</v>
      </c>
      <c r="M15" s="5">
        <f t="shared" ca="1" si="1"/>
        <v>13</v>
      </c>
      <c r="N15" s="4" t="str">
        <f t="shared" ca="1" si="6"/>
        <v xml:space="preserve">LeafarVII </v>
      </c>
      <c r="O15" s="6">
        <f t="shared" ca="1" si="3"/>
        <v>3</v>
      </c>
      <c r="P15" s="6" t="str">
        <f t="shared" ca="1" si="4"/>
        <v>12</v>
      </c>
    </row>
    <row r="16" spans="1:16" x14ac:dyDescent="0.3">
      <c r="A16" s="1" t="s">
        <v>186</v>
      </c>
      <c r="B16" s="1" t="s">
        <v>27</v>
      </c>
      <c r="C16" s="1" t="s">
        <v>11</v>
      </c>
      <c r="D16" s="1" t="s">
        <v>10</v>
      </c>
      <c r="E16" s="1" t="s">
        <v>16</v>
      </c>
      <c r="F16" s="1" t="s">
        <v>10</v>
      </c>
      <c r="G16" s="1" t="s">
        <v>16</v>
      </c>
      <c r="H16">
        <v>3</v>
      </c>
      <c r="I16">
        <v>75</v>
      </c>
      <c r="K16" s="5" t="str">
        <f t="shared" ca="1" si="5"/>
        <v>13</v>
      </c>
      <c r="L16" s="6">
        <v>13</v>
      </c>
      <c r="M16" s="5">
        <f t="shared" ca="1" si="1"/>
        <v>11</v>
      </c>
      <c r="N16" s="3" t="str">
        <f t="shared" ca="1" si="6"/>
        <v xml:space="preserve">tico160 </v>
      </c>
      <c r="O16" s="5">
        <f t="shared" ca="1" si="3"/>
        <v>3</v>
      </c>
      <c r="P16" s="5" t="str">
        <f t="shared" ca="1" si="4"/>
        <v>13</v>
      </c>
    </row>
    <row r="17" spans="1:16" x14ac:dyDescent="0.3">
      <c r="A17" s="1" t="s">
        <v>187</v>
      </c>
      <c r="B17" s="1" t="s">
        <v>11</v>
      </c>
      <c r="C17" s="1" t="s">
        <v>10</v>
      </c>
      <c r="D17" s="1" t="s">
        <v>14</v>
      </c>
      <c r="E17" s="1" t="s">
        <v>16</v>
      </c>
      <c r="F17" s="1" t="s">
        <v>10</v>
      </c>
      <c r="G17" s="1" t="s">
        <v>16</v>
      </c>
      <c r="H17">
        <v>3</v>
      </c>
      <c r="I17">
        <v>7</v>
      </c>
      <c r="K17" s="6" t="str">
        <f t="shared" ca="1" si="5"/>
        <v>14</v>
      </c>
      <c r="L17" s="5">
        <v>14</v>
      </c>
      <c r="M17" s="5">
        <f t="shared" ca="1" si="1"/>
        <v>15</v>
      </c>
      <c r="N17" s="4" t="str">
        <f t="shared" ca="1" si="6"/>
        <v xml:space="preserve">giovani_cwb </v>
      </c>
      <c r="O17" s="6">
        <f t="shared" ca="1" si="3"/>
        <v>3</v>
      </c>
      <c r="P17" s="6" t="str">
        <f t="shared" ca="1" si="4"/>
        <v>14</v>
      </c>
    </row>
    <row r="18" spans="1:16" x14ac:dyDescent="0.3">
      <c r="A18" s="1" t="s">
        <v>188</v>
      </c>
      <c r="B18" s="1" t="s">
        <v>11</v>
      </c>
      <c r="C18" s="1" t="s">
        <v>14</v>
      </c>
      <c r="D18" s="1" t="s">
        <v>16</v>
      </c>
      <c r="E18" s="1" t="s">
        <v>10</v>
      </c>
      <c r="F18" s="1" t="s">
        <v>16</v>
      </c>
      <c r="G18" s="1" t="s">
        <v>10</v>
      </c>
      <c r="H18">
        <v>3</v>
      </c>
      <c r="I18">
        <v>7</v>
      </c>
      <c r="K18" s="5" t="str">
        <f t="shared" ca="1" si="5"/>
        <v>14</v>
      </c>
      <c r="L18" s="6">
        <v>15</v>
      </c>
      <c r="M18" s="5">
        <f t="shared" ca="1" si="1"/>
        <v>24</v>
      </c>
      <c r="N18" s="3" t="str">
        <f t="shared" ca="1" si="6"/>
        <v xml:space="preserve">EliasmorenoRodrigues </v>
      </c>
      <c r="O18" s="5">
        <f t="shared" ca="1" si="3"/>
        <v>3</v>
      </c>
      <c r="P18" s="5" t="str">
        <f t="shared" ca="1" si="4"/>
        <v>14</v>
      </c>
    </row>
    <row r="19" spans="1:16" x14ac:dyDescent="0.3">
      <c r="A19" s="1" t="s">
        <v>189</v>
      </c>
      <c r="B19" s="1" t="s">
        <v>16</v>
      </c>
      <c r="C19" s="1" t="s">
        <v>10</v>
      </c>
      <c r="D19" s="1" t="s">
        <v>16</v>
      </c>
      <c r="E19" s="1" t="s">
        <v>10</v>
      </c>
      <c r="F19" s="1" t="s">
        <v>14</v>
      </c>
      <c r="G19" s="1" t="s">
        <v>11</v>
      </c>
      <c r="H19">
        <v>3</v>
      </c>
      <c r="I19">
        <v>6</v>
      </c>
      <c r="K19" s="6" t="str">
        <f t="shared" ref="K19:K28" ca="1" si="7">MID(INDIRECT(ADDRESS(L19+3,1)),2,2)</f>
        <v>16</v>
      </c>
      <c r="L19" s="5">
        <v>16</v>
      </c>
      <c r="M19" s="5">
        <f t="shared" ref="M19:M28" ca="1" si="8">SEARCH(" ",INDIRECT(ADDRESS(L19+3,1)))</f>
        <v>9</v>
      </c>
      <c r="N19" s="4" t="str">
        <f t="shared" ref="N19:N28" ca="1" si="9">CLEAN(MID(INDIRECT(ADDRESS(L19+3,1)),4,M19-2))</f>
        <v xml:space="preserve">pmf95 </v>
      </c>
      <c r="O19" s="6">
        <f t="shared" ref="O19:O28" ca="1" si="10">IF(INDIRECT(ADDRESS(L19+3,8))&gt;10,INDIRECT(ADDRESS(L19+3,8))/10,INDIRECT(ADDRESS(L19+3,8)))</f>
        <v>3</v>
      </c>
      <c r="P19" s="6" t="str">
        <f t="shared" ref="P19:P28" ca="1" si="11">K19</f>
        <v>16</v>
      </c>
    </row>
    <row r="20" spans="1:16" x14ac:dyDescent="0.3">
      <c r="A20" s="1" t="s">
        <v>190</v>
      </c>
      <c r="B20" s="1" t="s">
        <v>14</v>
      </c>
      <c r="C20" s="1" t="s">
        <v>14</v>
      </c>
      <c r="D20" s="1" t="s">
        <v>11</v>
      </c>
      <c r="E20" s="1" t="s">
        <v>10</v>
      </c>
      <c r="F20" s="1" t="s">
        <v>16</v>
      </c>
      <c r="G20" s="1" t="s">
        <v>14</v>
      </c>
      <c r="H20">
        <v>2</v>
      </c>
      <c r="I20">
        <v>3</v>
      </c>
      <c r="K20" s="5" t="str">
        <f t="shared" ca="1" si="7"/>
        <v>17</v>
      </c>
      <c r="L20" s="6">
        <v>17</v>
      </c>
      <c r="M20" s="5">
        <f t="shared" ca="1" si="8"/>
        <v>16</v>
      </c>
      <c r="N20" s="3" t="str">
        <f t="shared" ca="1" si="9"/>
        <v xml:space="preserve">AmauriDantas </v>
      </c>
      <c r="O20" s="5">
        <f t="shared" ca="1" si="10"/>
        <v>2</v>
      </c>
      <c r="P20" s="5" t="str">
        <f t="shared" ca="1" si="11"/>
        <v>17</v>
      </c>
    </row>
    <row r="21" spans="1:16" x14ac:dyDescent="0.3">
      <c r="A21" s="1" t="s">
        <v>191</v>
      </c>
      <c r="B21" s="1" t="s">
        <v>11</v>
      </c>
      <c r="C21" s="1" t="s">
        <v>16</v>
      </c>
      <c r="D21" s="1" t="s">
        <v>14</v>
      </c>
      <c r="E21" s="1" t="s">
        <v>16</v>
      </c>
      <c r="F21" s="1" t="s">
        <v>14</v>
      </c>
      <c r="G21" s="1" t="s">
        <v>11</v>
      </c>
      <c r="H21">
        <v>2</v>
      </c>
      <c r="I21">
        <v>3</v>
      </c>
      <c r="K21" s="6" t="str">
        <f t="shared" ca="1" si="7"/>
        <v>17</v>
      </c>
      <c r="L21" s="5">
        <v>18</v>
      </c>
      <c r="M21" s="5">
        <f t="shared" ca="1" si="8"/>
        <v>13</v>
      </c>
      <c r="N21" s="4" t="str">
        <f t="shared" ca="1" si="9"/>
        <v xml:space="preserve">everchess </v>
      </c>
      <c r="O21" s="6">
        <f t="shared" ca="1" si="10"/>
        <v>2</v>
      </c>
      <c r="P21" s="6" t="str">
        <f t="shared" ca="1" si="11"/>
        <v>17</v>
      </c>
    </row>
    <row r="22" spans="1:16" x14ac:dyDescent="0.3">
      <c r="A22" s="1" t="s">
        <v>192</v>
      </c>
      <c r="B22" s="1" t="s">
        <v>27</v>
      </c>
      <c r="C22" s="1" t="s">
        <v>14</v>
      </c>
      <c r="D22" s="1" t="s">
        <v>16</v>
      </c>
      <c r="E22" s="1" t="s">
        <v>10</v>
      </c>
      <c r="F22" s="1" t="s">
        <v>11</v>
      </c>
      <c r="G22" s="1" t="s">
        <v>14</v>
      </c>
      <c r="H22">
        <v>2</v>
      </c>
      <c r="I22">
        <v>3</v>
      </c>
      <c r="K22" s="5" t="str">
        <f t="shared" ca="1" si="7"/>
        <v>17</v>
      </c>
      <c r="L22" s="6">
        <v>19</v>
      </c>
      <c r="M22" s="5">
        <f t="shared" ca="1" si="8"/>
        <v>18</v>
      </c>
      <c r="N22" s="3" t="str">
        <f t="shared" ca="1" si="9"/>
        <v xml:space="preserve">augustussimoes </v>
      </c>
      <c r="O22" s="5">
        <f t="shared" ca="1" si="10"/>
        <v>2</v>
      </c>
      <c r="P22" s="5" t="str">
        <f t="shared" ca="1" si="11"/>
        <v>17</v>
      </c>
    </row>
    <row r="23" spans="1:16" x14ac:dyDescent="0.3">
      <c r="A23" s="1" t="s">
        <v>193</v>
      </c>
      <c r="B23" s="1" t="s">
        <v>14</v>
      </c>
      <c r="C23" s="1" t="s">
        <v>14</v>
      </c>
      <c r="D23" s="1" t="s">
        <v>11</v>
      </c>
      <c r="E23" s="1" t="s">
        <v>16</v>
      </c>
      <c r="F23" s="1" t="s">
        <v>14</v>
      </c>
      <c r="G23" s="1" t="s">
        <v>11</v>
      </c>
      <c r="H23">
        <v>2</v>
      </c>
      <c r="I23">
        <v>2</v>
      </c>
      <c r="K23" s="6" t="str">
        <f t="shared" ca="1" si="7"/>
        <v>20</v>
      </c>
      <c r="L23" s="5">
        <v>20</v>
      </c>
      <c r="M23" s="5">
        <f t="shared" ca="1" si="8"/>
        <v>10</v>
      </c>
      <c r="N23" s="4" t="str">
        <f t="shared" ca="1" si="9"/>
        <v xml:space="preserve">hatsch </v>
      </c>
      <c r="O23" s="6">
        <f t="shared" ca="1" si="10"/>
        <v>2</v>
      </c>
      <c r="P23" s="6" t="str">
        <f t="shared" ca="1" si="11"/>
        <v>20</v>
      </c>
    </row>
    <row r="24" spans="1:16" x14ac:dyDescent="0.3">
      <c r="A24" s="1" t="s">
        <v>194</v>
      </c>
      <c r="B24" s="1" t="s">
        <v>50</v>
      </c>
      <c r="C24" s="1" t="s">
        <v>16</v>
      </c>
      <c r="D24" s="1" t="s">
        <v>14</v>
      </c>
      <c r="E24" s="1" t="s">
        <v>14</v>
      </c>
      <c r="F24" s="1" t="s">
        <v>11</v>
      </c>
      <c r="G24" s="1" t="s">
        <v>16</v>
      </c>
      <c r="H24">
        <v>2</v>
      </c>
      <c r="I24">
        <v>2</v>
      </c>
      <c r="K24" s="5" t="str">
        <f t="shared" ca="1" si="7"/>
        <v>20</v>
      </c>
      <c r="L24" s="6">
        <v>21</v>
      </c>
      <c r="M24" s="5">
        <f t="shared" ca="1" si="8"/>
        <v>12</v>
      </c>
      <c r="N24" s="3" t="str">
        <f t="shared" ca="1" si="9"/>
        <v xml:space="preserve">DaniSark </v>
      </c>
      <c r="O24" s="5">
        <f t="shared" ca="1" si="10"/>
        <v>2</v>
      </c>
      <c r="P24" s="5" t="str">
        <f t="shared" ca="1" si="11"/>
        <v>20</v>
      </c>
    </row>
    <row r="25" spans="1:16" x14ac:dyDescent="0.3">
      <c r="A25" s="1" t="s">
        <v>195</v>
      </c>
      <c r="B25" s="1" t="s">
        <v>16</v>
      </c>
      <c r="C25" s="1" t="s">
        <v>16</v>
      </c>
      <c r="D25" s="1" t="s">
        <v>14</v>
      </c>
      <c r="E25" s="1" t="s">
        <v>50</v>
      </c>
      <c r="F25" s="1" t="s">
        <v>14</v>
      </c>
      <c r="G25" s="1" t="s">
        <v>11</v>
      </c>
      <c r="H25">
        <v>2</v>
      </c>
      <c r="I25">
        <v>1</v>
      </c>
      <c r="K25" s="6" t="str">
        <f t="shared" ca="1" si="7"/>
        <v>22</v>
      </c>
      <c r="L25" s="5">
        <v>22</v>
      </c>
      <c r="M25" s="5">
        <f t="shared" ca="1" si="8"/>
        <v>14</v>
      </c>
      <c r="N25" s="4" t="str">
        <f t="shared" ca="1" si="9"/>
        <v xml:space="preserve">netovieira </v>
      </c>
      <c r="O25" s="6">
        <f t="shared" ca="1" si="10"/>
        <v>2</v>
      </c>
      <c r="P25" s="6" t="str">
        <f t="shared" ca="1" si="11"/>
        <v>22</v>
      </c>
    </row>
    <row r="26" spans="1:16" x14ac:dyDescent="0.3">
      <c r="A26" s="1" t="s">
        <v>196</v>
      </c>
      <c r="B26" s="1" t="s">
        <v>14</v>
      </c>
      <c r="C26" s="1" t="s">
        <v>11</v>
      </c>
      <c r="D26" s="1" t="s">
        <v>14</v>
      </c>
      <c r="E26" s="1" t="s">
        <v>16</v>
      </c>
      <c r="F26" s="1" t="s">
        <v>27</v>
      </c>
      <c r="G26" s="1" t="s">
        <v>27</v>
      </c>
      <c r="H26">
        <v>1</v>
      </c>
      <c r="I26">
        <v>2</v>
      </c>
      <c r="K26" s="5" t="str">
        <f t="shared" ca="1" si="7"/>
        <v>23</v>
      </c>
      <c r="L26" s="6">
        <v>23</v>
      </c>
      <c r="M26" s="5">
        <f t="shared" ca="1" si="8"/>
        <v>6</v>
      </c>
      <c r="N26" s="3" t="str">
        <f t="shared" ca="1" si="9"/>
        <v>FM C</v>
      </c>
      <c r="O26" s="5">
        <f t="shared" ca="1" si="10"/>
        <v>1</v>
      </c>
      <c r="P26" s="5" t="str">
        <f t="shared" ca="1" si="11"/>
        <v>23</v>
      </c>
    </row>
    <row r="27" spans="1:16" x14ac:dyDescent="0.3">
      <c r="A27" s="1" t="s">
        <v>197</v>
      </c>
      <c r="B27" s="1" t="s">
        <v>16</v>
      </c>
      <c r="C27" s="1" t="s">
        <v>14</v>
      </c>
      <c r="D27" s="1" t="s">
        <v>14</v>
      </c>
      <c r="E27" s="1" t="s">
        <v>16</v>
      </c>
      <c r="F27" s="1" t="s">
        <v>10</v>
      </c>
      <c r="G27" s="1" t="s">
        <v>14</v>
      </c>
      <c r="H27">
        <v>1</v>
      </c>
      <c r="I27">
        <v>1</v>
      </c>
      <c r="K27" s="6" t="str">
        <f t="shared" ca="1" si="7"/>
        <v>24</v>
      </c>
      <c r="L27" s="5">
        <v>24</v>
      </c>
      <c r="M27" s="5">
        <f t="shared" ca="1" si="8"/>
        <v>19</v>
      </c>
      <c r="N27" s="4" t="str">
        <f t="shared" ca="1" si="9"/>
        <v xml:space="preserve">rudystylecatira </v>
      </c>
      <c r="O27" s="6">
        <f t="shared" ca="1" si="10"/>
        <v>1</v>
      </c>
      <c r="P27" s="6" t="str">
        <f t="shared" ca="1" si="11"/>
        <v>24</v>
      </c>
    </row>
    <row r="28" spans="1:16" x14ac:dyDescent="0.3">
      <c r="A28" s="1" t="s">
        <v>198</v>
      </c>
      <c r="B28" s="1" t="s">
        <v>14</v>
      </c>
      <c r="C28" s="1" t="s">
        <v>14</v>
      </c>
      <c r="D28" s="1" t="s">
        <v>50</v>
      </c>
      <c r="E28" s="1" t="s">
        <v>16</v>
      </c>
      <c r="F28" s="1" t="s">
        <v>16</v>
      </c>
      <c r="G28" s="1" t="s">
        <v>14</v>
      </c>
      <c r="H28">
        <v>1</v>
      </c>
      <c r="I28">
        <v>0</v>
      </c>
      <c r="K28" s="5" t="str">
        <f t="shared" ca="1" si="7"/>
        <v>25</v>
      </c>
      <c r="L28" s="6">
        <v>25</v>
      </c>
      <c r="M28" s="5">
        <f t="shared" ca="1" si="8"/>
        <v>18</v>
      </c>
      <c r="N28" s="3" t="str">
        <f t="shared" ca="1" si="9"/>
        <v xml:space="preserve">edilson-santos </v>
      </c>
      <c r="O28" s="5">
        <f t="shared" ca="1" si="10"/>
        <v>1</v>
      </c>
      <c r="P28" s="5" t="str">
        <f t="shared" ca="1" si="11"/>
        <v>25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3D80-D732-467A-BDC6-5E146DBEF88F}">
  <dimension ref="A1:P28"/>
  <sheetViews>
    <sheetView showGridLines="0" workbookViewId="0">
      <selection activeCell="S12" sqref="S12"/>
    </sheetView>
  </sheetViews>
  <sheetFormatPr defaultColWidth="8.88671875" defaultRowHeight="14.4" x14ac:dyDescent="0.3"/>
  <cols>
    <col min="1" max="1" width="24.886718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200</v>
      </c>
      <c r="B4" s="1" t="s">
        <v>11</v>
      </c>
      <c r="C4" s="1" t="s">
        <v>10</v>
      </c>
      <c r="D4" s="1" t="s">
        <v>18</v>
      </c>
      <c r="E4" s="1" t="s">
        <v>10</v>
      </c>
      <c r="F4" s="1" t="s">
        <v>10</v>
      </c>
      <c r="G4" s="1" t="s">
        <v>11</v>
      </c>
      <c r="H4">
        <v>55</v>
      </c>
      <c r="I4">
        <v>1825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201</v>
      </c>
      <c r="B5" s="1" t="s">
        <v>11</v>
      </c>
      <c r="C5" s="1" t="s">
        <v>10</v>
      </c>
      <c r="D5" s="1" t="s">
        <v>12</v>
      </c>
      <c r="E5" s="1" t="s">
        <v>18</v>
      </c>
      <c r="F5" s="1" t="s">
        <v>11</v>
      </c>
      <c r="G5" s="1" t="s">
        <v>12</v>
      </c>
      <c r="H5">
        <v>45</v>
      </c>
      <c r="I5">
        <v>1375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17</v>
      </c>
      <c r="N5" s="4" t="str">
        <f t="shared" ref="N5:N12" ca="1" si="2">CLEAN(MID(INDIRECT(ADDRESS(L5+3,1)),3,M5-1))</f>
        <v xml:space="preserve">Willian2019cfc </v>
      </c>
      <c r="O5" s="6">
        <f t="shared" ref="O5:O28" ca="1" si="3">IF(INDIRECT(ADDRESS(L5+3,8))&gt;10,INDIRECT(ADDRESS(L5+3,8))/10,INDIRECT(ADDRESS(L5+3,8)))</f>
        <v>4.5</v>
      </c>
      <c r="P5" s="6" t="str">
        <f t="shared" ref="P5:P28" ca="1" si="4">K5</f>
        <v>2</v>
      </c>
    </row>
    <row r="6" spans="1:16" x14ac:dyDescent="0.3">
      <c r="A6" s="1" t="s">
        <v>202</v>
      </c>
      <c r="B6" s="1" t="s">
        <v>11</v>
      </c>
      <c r="C6" s="1" t="s">
        <v>10</v>
      </c>
      <c r="D6" s="1" t="s">
        <v>11</v>
      </c>
      <c r="E6" s="1" t="s">
        <v>16</v>
      </c>
      <c r="F6" s="1" t="s">
        <v>14</v>
      </c>
      <c r="G6" s="1" t="s">
        <v>11</v>
      </c>
      <c r="H6">
        <v>4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14</v>
      </c>
      <c r="N6" s="3" t="str">
        <f t="shared" ca="1" si="2"/>
        <v xml:space="preserve">janderchess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203</v>
      </c>
      <c r="B7" s="1" t="s">
        <v>10</v>
      </c>
      <c r="C7" s="1" t="s">
        <v>16</v>
      </c>
      <c r="D7" s="1" t="s">
        <v>14</v>
      </c>
      <c r="E7" s="1" t="s">
        <v>11</v>
      </c>
      <c r="F7" s="1" t="s">
        <v>10</v>
      </c>
      <c r="G7" s="1" t="s">
        <v>18</v>
      </c>
      <c r="H7">
        <v>35</v>
      </c>
      <c r="I7">
        <v>1125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HHilario2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204</v>
      </c>
      <c r="B8" s="1" t="s">
        <v>11</v>
      </c>
      <c r="C8" s="1" t="s">
        <v>10</v>
      </c>
      <c r="D8" s="1" t="s">
        <v>14</v>
      </c>
      <c r="E8" s="1" t="s">
        <v>18</v>
      </c>
      <c r="F8" s="1" t="s">
        <v>16</v>
      </c>
      <c r="G8" s="1" t="s">
        <v>10</v>
      </c>
      <c r="H8">
        <v>35</v>
      </c>
      <c r="I8">
        <v>95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205</v>
      </c>
      <c r="B9" s="1" t="s">
        <v>14</v>
      </c>
      <c r="C9" s="1" t="s">
        <v>11</v>
      </c>
      <c r="D9" s="1" t="s">
        <v>12</v>
      </c>
      <c r="E9" s="1" t="s">
        <v>11</v>
      </c>
      <c r="F9" s="1" t="s">
        <v>10</v>
      </c>
      <c r="G9" s="1" t="s">
        <v>14</v>
      </c>
      <c r="H9">
        <v>35</v>
      </c>
      <c r="I9">
        <v>9</v>
      </c>
      <c r="K9" s="6" t="str">
        <f t="shared" ca="1" si="0"/>
        <v>6</v>
      </c>
      <c r="L9" s="5">
        <v>6</v>
      </c>
      <c r="M9" s="5">
        <f t="shared" ca="1" si="1"/>
        <v>20</v>
      </c>
      <c r="N9" s="4" t="str">
        <f t="shared" ca="1" si="2"/>
        <v xml:space="preserve">raposaenxadrista2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206</v>
      </c>
      <c r="B10" s="1" t="s">
        <v>11</v>
      </c>
      <c r="C10" s="1" t="s">
        <v>16</v>
      </c>
      <c r="D10" s="1" t="s">
        <v>10</v>
      </c>
      <c r="E10" s="1" t="s">
        <v>12</v>
      </c>
      <c r="F10" s="1" t="s">
        <v>16</v>
      </c>
      <c r="G10" s="1" t="s">
        <v>12</v>
      </c>
      <c r="H10">
        <v>3</v>
      </c>
      <c r="I10">
        <v>875</v>
      </c>
      <c r="K10" s="5" t="str">
        <f t="shared" ca="1" si="0"/>
        <v>7</v>
      </c>
      <c r="L10" s="5">
        <v>7</v>
      </c>
      <c r="M10" s="5">
        <f t="shared" ca="1" si="1"/>
        <v>8</v>
      </c>
      <c r="N10" s="3" t="str">
        <f t="shared" ca="1" si="2"/>
        <v xml:space="preserve">pmf95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207</v>
      </c>
      <c r="B11" s="1" t="s">
        <v>16</v>
      </c>
      <c r="C11" s="1" t="s">
        <v>10</v>
      </c>
      <c r="D11" s="1" t="s">
        <v>18</v>
      </c>
      <c r="E11" s="1" t="s">
        <v>14</v>
      </c>
      <c r="F11" s="1" t="s">
        <v>10</v>
      </c>
      <c r="G11" s="1" t="s">
        <v>18</v>
      </c>
      <c r="H11">
        <v>3</v>
      </c>
      <c r="I11">
        <v>675</v>
      </c>
      <c r="K11" s="6" t="str">
        <f t="shared" ca="1" si="0"/>
        <v>8</v>
      </c>
      <c r="L11" s="6">
        <v>8</v>
      </c>
      <c r="M11" s="5">
        <f t="shared" ca="1" si="1"/>
        <v>15</v>
      </c>
      <c r="N11" s="4" t="str">
        <f t="shared" ca="1" si="2"/>
        <v xml:space="preserve">maiconparana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208</v>
      </c>
      <c r="B12" s="1" t="s">
        <v>14</v>
      </c>
      <c r="C12" s="1" t="s">
        <v>11</v>
      </c>
      <c r="D12" s="1" t="s">
        <v>11</v>
      </c>
      <c r="E12" s="1" t="s">
        <v>14</v>
      </c>
      <c r="F12" s="1" t="s">
        <v>10</v>
      </c>
      <c r="G12" s="1" t="s">
        <v>16</v>
      </c>
      <c r="H12">
        <v>3</v>
      </c>
      <c r="I12">
        <v>6</v>
      </c>
      <c r="K12" s="5" t="str">
        <f t="shared" ca="1" si="0"/>
        <v>9</v>
      </c>
      <c r="L12" s="5">
        <v>9</v>
      </c>
      <c r="M12" s="5">
        <f t="shared" ca="1" si="1"/>
        <v>11</v>
      </c>
      <c r="N12" s="3" t="str">
        <f t="shared" ca="1" si="2"/>
        <v xml:space="preserve">Iwersenk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209</v>
      </c>
      <c r="B13" s="1" t="s">
        <v>16</v>
      </c>
      <c r="C13" s="1" t="s">
        <v>14</v>
      </c>
      <c r="D13" s="1" t="s">
        <v>11</v>
      </c>
      <c r="E13" s="1" t="s">
        <v>16</v>
      </c>
      <c r="F13" s="1" t="s">
        <v>50</v>
      </c>
      <c r="G13" s="1" t="s">
        <v>10</v>
      </c>
      <c r="H13">
        <v>3</v>
      </c>
      <c r="I13">
        <v>25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AmauriDantas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210</v>
      </c>
      <c r="B14" s="1" t="s">
        <v>10</v>
      </c>
      <c r="C14" s="1" t="s">
        <v>16</v>
      </c>
      <c r="D14" s="1" t="s">
        <v>10</v>
      </c>
      <c r="E14" s="1" t="s">
        <v>12</v>
      </c>
      <c r="F14" s="1" t="s">
        <v>16</v>
      </c>
      <c r="G14" s="1" t="s">
        <v>14</v>
      </c>
      <c r="H14">
        <v>25</v>
      </c>
      <c r="I14">
        <v>775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11</v>
      </c>
      <c r="N14" s="3" t="str">
        <f t="shared" ref="N14:N28" ca="1" si="6">CLEAN(MID(INDIRECT(ADDRESS(L14+3,1)),4,M14-2))</f>
        <v xml:space="preserve">Orquiza </v>
      </c>
      <c r="O14" s="5">
        <f t="shared" ca="1" si="3"/>
        <v>2.5</v>
      </c>
      <c r="P14" s="5" t="str">
        <f t="shared" ca="1" si="4"/>
        <v>11</v>
      </c>
    </row>
    <row r="15" spans="1:16" x14ac:dyDescent="0.3">
      <c r="A15" s="1" t="s">
        <v>211</v>
      </c>
      <c r="B15" s="1" t="s">
        <v>14</v>
      </c>
      <c r="C15" s="1" t="s">
        <v>11</v>
      </c>
      <c r="D15" s="1" t="s">
        <v>16</v>
      </c>
      <c r="E15" s="1" t="s">
        <v>12</v>
      </c>
      <c r="F15" s="1" t="s">
        <v>16</v>
      </c>
      <c r="G15" s="1" t="s">
        <v>10</v>
      </c>
      <c r="H15">
        <v>25</v>
      </c>
      <c r="I15">
        <v>525</v>
      </c>
      <c r="K15" s="6" t="str">
        <f t="shared" ca="1" si="5"/>
        <v>12</v>
      </c>
      <c r="L15" s="5">
        <v>12</v>
      </c>
      <c r="M15" s="5">
        <f t="shared" ca="1" si="1"/>
        <v>16</v>
      </c>
      <c r="N15" s="4" t="str">
        <f t="shared" ca="1" si="6"/>
        <v xml:space="preserve">viniciusrech </v>
      </c>
      <c r="O15" s="6">
        <f t="shared" ca="1" si="3"/>
        <v>2.5</v>
      </c>
      <c r="P15" s="6" t="str">
        <f t="shared" ca="1" si="4"/>
        <v>12</v>
      </c>
    </row>
    <row r="16" spans="1:16" x14ac:dyDescent="0.3">
      <c r="A16" s="1" t="s">
        <v>212</v>
      </c>
      <c r="B16" s="1" t="s">
        <v>14</v>
      </c>
      <c r="C16" s="1" t="s">
        <v>16</v>
      </c>
      <c r="D16" s="1" t="s">
        <v>10</v>
      </c>
      <c r="E16" s="1" t="s">
        <v>18</v>
      </c>
      <c r="F16" s="1" t="s">
        <v>10</v>
      </c>
      <c r="G16" s="1" t="s">
        <v>16</v>
      </c>
      <c r="H16">
        <v>25</v>
      </c>
      <c r="I16">
        <v>425</v>
      </c>
      <c r="K16" s="5" t="str">
        <f t="shared" ca="1" si="5"/>
        <v>13</v>
      </c>
      <c r="L16" s="6">
        <v>13</v>
      </c>
      <c r="M16" s="5">
        <f t="shared" ca="1" si="1"/>
        <v>19</v>
      </c>
      <c r="N16" s="3" t="str">
        <f t="shared" ca="1" si="6"/>
        <v xml:space="preserve">rudystylecatira </v>
      </c>
      <c r="O16" s="5">
        <f t="shared" ca="1" si="3"/>
        <v>2.5</v>
      </c>
      <c r="P16" s="5" t="str">
        <f t="shared" ca="1" si="4"/>
        <v>13</v>
      </c>
    </row>
    <row r="17" spans="1:16" x14ac:dyDescent="0.3">
      <c r="A17" s="1" t="s">
        <v>213</v>
      </c>
      <c r="B17" s="1" t="s">
        <v>14</v>
      </c>
      <c r="C17" s="1" t="s">
        <v>14</v>
      </c>
      <c r="D17" s="1" t="s">
        <v>16</v>
      </c>
      <c r="E17" s="1" t="s">
        <v>10</v>
      </c>
      <c r="F17" s="1" t="s">
        <v>16</v>
      </c>
      <c r="G17" s="1" t="s">
        <v>16</v>
      </c>
      <c r="H17">
        <v>1</v>
      </c>
      <c r="I17">
        <v>0</v>
      </c>
      <c r="K17" s="6" t="str">
        <f t="shared" ca="1" si="5"/>
        <v>14</v>
      </c>
      <c r="L17" s="5">
        <v>14</v>
      </c>
      <c r="M17" s="5">
        <f t="shared" ca="1" si="1"/>
        <v>15</v>
      </c>
      <c r="N17" s="4" t="str">
        <f t="shared" ca="1" si="6"/>
        <v xml:space="preserve">LadyTatah97 </v>
      </c>
      <c r="O17" s="6">
        <f t="shared" ca="1" si="3"/>
        <v>1</v>
      </c>
      <c r="P17" s="6" t="str">
        <f t="shared" ca="1" si="4"/>
        <v>14</v>
      </c>
    </row>
    <row r="18" spans="1:16" x14ac:dyDescent="0.3">
      <c r="A18" s="1" t="s">
        <v>214</v>
      </c>
      <c r="B18" s="1" t="s">
        <v>10</v>
      </c>
      <c r="C18" s="1" t="s">
        <v>16</v>
      </c>
      <c r="D18" s="1" t="s">
        <v>16</v>
      </c>
      <c r="E18" s="1" t="s">
        <v>10</v>
      </c>
      <c r="F18" s="1" t="s">
        <v>16</v>
      </c>
      <c r="G18" s="1" t="s">
        <v>27</v>
      </c>
      <c r="H18">
        <v>2</v>
      </c>
      <c r="I18">
        <v>1</v>
      </c>
      <c r="K18" s="5" t="str">
        <f t="shared" ca="1" si="5"/>
        <v>gi</v>
      </c>
      <c r="L18" s="6">
        <v>15</v>
      </c>
      <c r="M18" s="5">
        <f t="shared" ca="1" si="1"/>
        <v>13</v>
      </c>
      <c r="N18" s="3" t="str">
        <f t="shared" ca="1" si="6"/>
        <v xml:space="preserve">ovani_cwb </v>
      </c>
      <c r="O18" s="5">
        <f t="shared" ca="1" si="3"/>
        <v>2</v>
      </c>
      <c r="P18" s="5" t="str">
        <f t="shared" ca="1" si="4"/>
        <v>gi</v>
      </c>
    </row>
    <row r="19" spans="1:16" x14ac:dyDescent="0.3">
      <c r="A19" s="1" t="s">
        <v>215</v>
      </c>
      <c r="B19" s="1" t="s">
        <v>16</v>
      </c>
      <c r="C19" s="1" t="s">
        <v>14</v>
      </c>
      <c r="D19" s="1" t="s">
        <v>14</v>
      </c>
      <c r="E19" s="1" t="s">
        <v>16</v>
      </c>
      <c r="F19" s="1" t="s">
        <v>27</v>
      </c>
      <c r="G19" s="1" t="s">
        <v>27</v>
      </c>
      <c r="H19">
        <v>0</v>
      </c>
      <c r="I19">
        <v>0</v>
      </c>
      <c r="K19" s="6" t="str">
        <f t="shared" ca="1" si="5"/>
        <v>So</v>
      </c>
      <c r="L19" s="5">
        <v>16</v>
      </c>
      <c r="M19" s="5">
        <f t="shared" ca="1" si="1"/>
        <v>11</v>
      </c>
      <c r="N19" s="4" t="str">
        <f t="shared" ca="1" si="6"/>
        <v xml:space="preserve">Miranda </v>
      </c>
      <c r="O19" s="6">
        <f t="shared" ca="1" si="3"/>
        <v>0</v>
      </c>
      <c r="P19" s="6" t="str">
        <f t="shared" ca="1" si="4"/>
        <v>So</v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20A7-DDE0-490C-9B4B-06B5E2B177DA}">
  <dimension ref="A1:P28"/>
  <sheetViews>
    <sheetView showGridLines="0" workbookViewId="0">
      <selection activeCell="S12" sqref="S12"/>
    </sheetView>
  </sheetViews>
  <sheetFormatPr defaultColWidth="8.88671875" defaultRowHeight="14.4" x14ac:dyDescent="0.3"/>
  <cols>
    <col min="1" max="1" width="24.886718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216</v>
      </c>
      <c r="B4" s="1" t="s">
        <v>12</v>
      </c>
      <c r="C4" s="1" t="s">
        <v>11</v>
      </c>
      <c r="D4" s="1" t="s">
        <v>10</v>
      </c>
      <c r="E4" s="1" t="s">
        <v>11</v>
      </c>
      <c r="F4" s="1" t="s">
        <v>11</v>
      </c>
      <c r="G4" s="1" t="s">
        <v>10</v>
      </c>
      <c r="H4">
        <v>55</v>
      </c>
      <c r="I4">
        <v>1875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Hejazii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217</v>
      </c>
      <c r="B5" s="1" t="s">
        <v>11</v>
      </c>
      <c r="C5" s="1" t="s">
        <v>10</v>
      </c>
      <c r="D5" s="1" t="s">
        <v>10</v>
      </c>
      <c r="E5" s="1" t="s">
        <v>11</v>
      </c>
      <c r="F5" s="1" t="s">
        <v>14</v>
      </c>
      <c r="G5" s="1" t="s">
        <v>11</v>
      </c>
      <c r="H5">
        <v>5</v>
      </c>
      <c r="I5">
        <v>115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12</v>
      </c>
      <c r="N5" s="4" t="str">
        <f t="shared" ref="N5:N12" ca="1" si="2">CLEAN(MID(INDIRECT(ADDRESS(L5+3,1)),3,M5-1))</f>
        <v xml:space="preserve">murilovgs </v>
      </c>
      <c r="O5" s="6">
        <f t="shared" ref="O5:O28" ca="1" si="3">IF(INDIRECT(ADDRESS(L5+3,8))&gt;10,INDIRECT(ADDRESS(L5+3,8))/10,INDIRECT(ADDRESS(L5+3,8)))</f>
        <v>5</v>
      </c>
      <c r="P5" s="6" t="str">
        <f t="shared" ref="P5:P28" ca="1" si="4">K5</f>
        <v>2</v>
      </c>
    </row>
    <row r="6" spans="1:16" x14ac:dyDescent="0.3">
      <c r="A6" s="1" t="s">
        <v>218</v>
      </c>
      <c r="B6" s="1" t="s">
        <v>18</v>
      </c>
      <c r="C6" s="1" t="s">
        <v>10</v>
      </c>
      <c r="D6" s="1" t="s">
        <v>16</v>
      </c>
      <c r="E6" s="1" t="s">
        <v>10</v>
      </c>
      <c r="F6" s="1" t="s">
        <v>11</v>
      </c>
      <c r="G6" s="1" t="s">
        <v>14</v>
      </c>
      <c r="H6">
        <v>35</v>
      </c>
      <c r="I6">
        <v>1025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raposaenxadrista2 </v>
      </c>
      <c r="O6" s="5">
        <f t="shared" ca="1" si="3"/>
        <v>3.5</v>
      </c>
      <c r="P6" s="5" t="str">
        <f t="shared" ca="1" si="4"/>
        <v>3</v>
      </c>
    </row>
    <row r="7" spans="1:16" x14ac:dyDescent="0.3">
      <c r="A7" s="1" t="s">
        <v>219</v>
      </c>
      <c r="B7" s="1" t="s">
        <v>11</v>
      </c>
      <c r="C7" s="1" t="s">
        <v>14</v>
      </c>
      <c r="D7" s="1" t="s">
        <v>16</v>
      </c>
      <c r="E7" s="1" t="s">
        <v>10</v>
      </c>
      <c r="F7" s="1" t="s">
        <v>18</v>
      </c>
      <c r="G7" s="1" t="s">
        <v>11</v>
      </c>
      <c r="H7">
        <v>35</v>
      </c>
      <c r="I7">
        <v>875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220</v>
      </c>
      <c r="B8" s="1" t="s">
        <v>27</v>
      </c>
      <c r="C8" s="1" t="s">
        <v>14</v>
      </c>
      <c r="D8" s="1" t="s">
        <v>11</v>
      </c>
      <c r="E8" s="1" t="s">
        <v>11</v>
      </c>
      <c r="F8" s="1" t="s">
        <v>10</v>
      </c>
      <c r="G8" s="1" t="s">
        <v>14</v>
      </c>
      <c r="H8">
        <v>3</v>
      </c>
      <c r="I8">
        <v>6</v>
      </c>
      <c r="K8" s="5" t="str">
        <f t="shared" ca="1" si="0"/>
        <v>5</v>
      </c>
      <c r="L8" s="6">
        <v>5</v>
      </c>
      <c r="M8" s="5">
        <f t="shared" ca="1" si="1"/>
        <v>14</v>
      </c>
      <c r="N8" s="3" t="str">
        <f t="shared" ca="1" si="2"/>
        <v xml:space="preserve">flaviolopes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221</v>
      </c>
      <c r="B9" s="1" t="s">
        <v>10</v>
      </c>
      <c r="C9" s="1" t="s">
        <v>11</v>
      </c>
      <c r="D9" s="1" t="s">
        <v>16</v>
      </c>
      <c r="E9" s="1" t="s">
        <v>14</v>
      </c>
      <c r="F9" s="1" t="s">
        <v>14</v>
      </c>
      <c r="G9" s="1" t="s">
        <v>11</v>
      </c>
      <c r="H9">
        <v>3</v>
      </c>
      <c r="I9">
        <v>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HHilario2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222</v>
      </c>
      <c r="B10" s="1" t="s">
        <v>16</v>
      </c>
      <c r="C10" s="1" t="s">
        <v>16</v>
      </c>
      <c r="D10" s="1" t="s">
        <v>10</v>
      </c>
      <c r="E10" s="1" t="s">
        <v>11</v>
      </c>
      <c r="F10" s="1" t="s">
        <v>12</v>
      </c>
      <c r="G10" s="1" t="s">
        <v>16</v>
      </c>
      <c r="H10">
        <v>25</v>
      </c>
      <c r="I10">
        <v>475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2.5</v>
      </c>
      <c r="P10" s="5" t="str">
        <f t="shared" ca="1" si="4"/>
        <v>7</v>
      </c>
    </row>
    <row r="11" spans="1:16" x14ac:dyDescent="0.3">
      <c r="A11" s="1" t="s">
        <v>223</v>
      </c>
      <c r="B11" s="1" t="s">
        <v>14</v>
      </c>
      <c r="C11" s="1" t="s">
        <v>11</v>
      </c>
      <c r="D11" s="1" t="s">
        <v>16</v>
      </c>
      <c r="E11" s="1" t="s">
        <v>14</v>
      </c>
      <c r="F11" s="1" t="s">
        <v>11</v>
      </c>
      <c r="G11" s="1" t="s">
        <v>14</v>
      </c>
      <c r="H11">
        <v>2</v>
      </c>
      <c r="I11">
        <v>3</v>
      </c>
      <c r="K11" s="6" t="str">
        <f t="shared" ca="1" si="0"/>
        <v>8</v>
      </c>
      <c r="L11" s="6">
        <v>8</v>
      </c>
      <c r="M11" s="5">
        <f t="shared" ca="1" si="1"/>
        <v>15</v>
      </c>
      <c r="N11" s="4" t="str">
        <f t="shared" ca="1" si="2"/>
        <v xml:space="preserve">AmauriDantas </v>
      </c>
      <c r="O11" s="6">
        <f t="shared" ca="1" si="3"/>
        <v>2</v>
      </c>
      <c r="P11" s="6" t="str">
        <f t="shared" ca="1" si="4"/>
        <v>8</v>
      </c>
    </row>
    <row r="12" spans="1:16" x14ac:dyDescent="0.3">
      <c r="A12" s="1" t="s">
        <v>224</v>
      </c>
      <c r="B12" s="1" t="s">
        <v>16</v>
      </c>
      <c r="C12" s="1" t="s">
        <v>14</v>
      </c>
      <c r="D12" s="1" t="s">
        <v>14</v>
      </c>
      <c r="E12" s="1" t="s">
        <v>11</v>
      </c>
      <c r="F12" s="1" t="s">
        <v>16</v>
      </c>
      <c r="G12" s="1" t="s">
        <v>10</v>
      </c>
      <c r="H12">
        <v>2</v>
      </c>
      <c r="I12">
        <v>2</v>
      </c>
      <c r="K12" s="5" t="str">
        <f t="shared" ca="1" si="0"/>
        <v>9</v>
      </c>
      <c r="L12" s="5">
        <v>9</v>
      </c>
      <c r="M12" s="5">
        <f t="shared" ca="1" si="1"/>
        <v>11</v>
      </c>
      <c r="N12" s="3" t="str">
        <f t="shared" ca="1" si="2"/>
        <v xml:space="preserve">wgcastro </v>
      </c>
      <c r="O12" s="5">
        <f t="shared" ca="1" si="3"/>
        <v>2</v>
      </c>
      <c r="P12" s="5" t="str">
        <f t="shared" ca="1" si="4"/>
        <v>9</v>
      </c>
    </row>
    <row r="13" spans="1:16" x14ac:dyDescent="0.3">
      <c r="A13" s="1" t="s">
        <v>225</v>
      </c>
      <c r="B13" s="1" t="s">
        <v>27</v>
      </c>
      <c r="C13" s="1" t="s">
        <v>27</v>
      </c>
      <c r="D13" s="1" t="s">
        <v>50</v>
      </c>
      <c r="E13" s="1" t="s">
        <v>16</v>
      </c>
      <c r="F13" s="1" t="s">
        <v>10</v>
      </c>
      <c r="G13" s="1" t="s">
        <v>16</v>
      </c>
      <c r="H13">
        <v>2</v>
      </c>
      <c r="I13">
        <v>2</v>
      </c>
      <c r="K13" s="6" t="str">
        <f ca="1">MID(INDIRECT(ADDRESS(L13+3,1)),2,2)</f>
        <v>9l</v>
      </c>
      <c r="L13" s="5">
        <v>10</v>
      </c>
      <c r="M13" s="5">
        <f t="shared" ca="1" si="1"/>
        <v>10</v>
      </c>
      <c r="N13" s="4" t="str">
        <f ca="1">CLEAN(MID(INDIRECT(ADDRESS(L13+3,1)),4,M13-2))</f>
        <v xml:space="preserve">uizrfb </v>
      </c>
      <c r="O13" s="6">
        <f t="shared" ca="1" si="3"/>
        <v>2</v>
      </c>
      <c r="P13" s="6" t="str">
        <f t="shared" ca="1" si="4"/>
        <v>9l</v>
      </c>
    </row>
    <row r="14" spans="1:16" x14ac:dyDescent="0.3">
      <c r="A14" s="1" t="s">
        <v>226</v>
      </c>
      <c r="B14" s="1" t="s">
        <v>27</v>
      </c>
      <c r="C14" s="1" t="s">
        <v>27</v>
      </c>
      <c r="D14" s="1" t="s">
        <v>27</v>
      </c>
      <c r="E14" s="1" t="s">
        <v>14</v>
      </c>
      <c r="F14" s="1" t="s">
        <v>16</v>
      </c>
      <c r="G14" s="1" t="s">
        <v>10</v>
      </c>
      <c r="H14">
        <v>1</v>
      </c>
      <c r="I14">
        <v>2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18</v>
      </c>
      <c r="N14" s="3" t="str">
        <f t="shared" ref="N14:N28" ca="1" si="6">CLEAN(MID(INDIRECT(ADDRESS(L14+3,1)),4,M14-2))</f>
        <v xml:space="preserve">edilson-santos </v>
      </c>
      <c r="O14" s="5">
        <f t="shared" ca="1" si="3"/>
        <v>1</v>
      </c>
      <c r="P14" s="5" t="str">
        <f t="shared" ca="1" si="4"/>
        <v>11</v>
      </c>
    </row>
    <row r="15" spans="1:16" x14ac:dyDescent="0.3">
      <c r="A15" s="1" t="s">
        <v>227</v>
      </c>
      <c r="B15" s="1" t="s">
        <v>50</v>
      </c>
      <c r="C15" s="1" t="s">
        <v>14</v>
      </c>
      <c r="D15" s="1" t="s">
        <v>16</v>
      </c>
      <c r="E15" s="1" t="s">
        <v>14</v>
      </c>
      <c r="F15" s="1" t="s">
        <v>14</v>
      </c>
      <c r="G15" s="1" t="s">
        <v>16</v>
      </c>
      <c r="H15">
        <v>1</v>
      </c>
      <c r="I15">
        <v>0</v>
      </c>
      <c r="K15" s="6" t="str">
        <f t="shared" ca="1" si="5"/>
        <v>12</v>
      </c>
      <c r="L15" s="5">
        <v>12</v>
      </c>
      <c r="M15" s="5">
        <f t="shared" ca="1" si="1"/>
        <v>19</v>
      </c>
      <c r="N15" s="4" t="str">
        <f t="shared" ca="1" si="6"/>
        <v xml:space="preserve">EduSalustianoNM </v>
      </c>
      <c r="O15" s="6">
        <f t="shared" ca="1" si="3"/>
        <v>1</v>
      </c>
      <c r="P15" s="6" t="str">
        <f t="shared" ca="1" si="4"/>
        <v>12</v>
      </c>
    </row>
    <row r="16" spans="1:16" x14ac:dyDescent="0.3">
      <c r="A16" s="1" t="s">
        <v>228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0</v>
      </c>
      <c r="I16">
        <v>0</v>
      </c>
      <c r="K16" s="5" t="str">
        <f t="shared" ca="1" si="5"/>
        <v>13</v>
      </c>
      <c r="L16" s="6">
        <v>13</v>
      </c>
      <c r="M16" s="5">
        <f t="shared" ca="1" si="1"/>
        <v>16</v>
      </c>
      <c r="N16" s="3" t="str">
        <f t="shared" ca="1" si="6"/>
        <v xml:space="preserve">valtterfilho </v>
      </c>
      <c r="O16" s="5">
        <f t="shared" ca="1" si="3"/>
        <v>0</v>
      </c>
      <c r="P16" s="5" t="str">
        <f t="shared" ca="1" si="4"/>
        <v>13</v>
      </c>
    </row>
    <row r="17" spans="1:16" x14ac:dyDescent="0.3">
      <c r="A17" s="1" t="s">
        <v>229</v>
      </c>
      <c r="B17" s="1" t="s">
        <v>10</v>
      </c>
      <c r="C17" s="1" t="s">
        <v>11</v>
      </c>
      <c r="D17" s="1" t="s">
        <v>10</v>
      </c>
      <c r="E17" s="1" t="s">
        <v>14</v>
      </c>
      <c r="F17" s="1" t="s">
        <v>27</v>
      </c>
      <c r="G17" s="1" t="s">
        <v>27</v>
      </c>
      <c r="H17">
        <v>3</v>
      </c>
      <c r="I17">
        <v>4</v>
      </c>
      <c r="K17" s="6" t="str">
        <f t="shared" ca="1" si="5"/>
        <v>Wi</v>
      </c>
      <c r="L17" s="5">
        <v>14</v>
      </c>
      <c r="M17" s="5">
        <f t="shared" ca="1" si="1"/>
        <v>15</v>
      </c>
      <c r="N17" s="4" t="str">
        <f t="shared" ca="1" si="6"/>
        <v xml:space="preserve">llianwsc_13 </v>
      </c>
      <c r="O17" s="6">
        <f t="shared" ca="1" si="3"/>
        <v>3</v>
      </c>
      <c r="P17" s="6" t="str">
        <f t="shared" ca="1" si="4"/>
        <v>Wi</v>
      </c>
    </row>
    <row r="18" spans="1:16" x14ac:dyDescent="0.3">
      <c r="A18" s="1" t="s">
        <v>230</v>
      </c>
      <c r="B18" s="1" t="s">
        <v>10</v>
      </c>
      <c r="C18" s="1" t="s">
        <v>16</v>
      </c>
      <c r="D18" s="1" t="s">
        <v>10</v>
      </c>
      <c r="E18" s="1" t="s">
        <v>16</v>
      </c>
      <c r="F18" s="1" t="s">
        <v>16</v>
      </c>
      <c r="G18" s="1" t="s">
        <v>27</v>
      </c>
      <c r="H18">
        <v>2</v>
      </c>
      <c r="I18">
        <v>2</v>
      </c>
      <c r="K18" s="5" t="str">
        <f t="shared" ca="1" si="5"/>
        <v>gi</v>
      </c>
      <c r="L18" s="6">
        <v>15</v>
      </c>
      <c r="M18" s="5">
        <f t="shared" ca="1" si="1"/>
        <v>13</v>
      </c>
      <c r="N18" s="3" t="str">
        <f t="shared" ca="1" si="6"/>
        <v xml:space="preserve">ovani_cwb </v>
      </c>
      <c r="O18" s="5">
        <f t="shared" ca="1" si="3"/>
        <v>2</v>
      </c>
      <c r="P18" s="5" t="str">
        <f t="shared" ca="1" si="4"/>
        <v>gi</v>
      </c>
    </row>
    <row r="19" spans="1:16" x14ac:dyDescent="0.3">
      <c r="A19" s="1" t="s">
        <v>231</v>
      </c>
      <c r="B19" s="1" t="s">
        <v>16</v>
      </c>
      <c r="C19" s="1" t="s">
        <v>50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1</v>
      </c>
      <c r="I19">
        <v>0</v>
      </c>
      <c r="K19" s="6" t="str">
        <f t="shared" ca="1" si="5"/>
        <v>ha</v>
      </c>
      <c r="L19" s="5">
        <v>16</v>
      </c>
      <c r="M19" s="5">
        <f t="shared" ca="1" si="1"/>
        <v>8</v>
      </c>
      <c r="N19" s="4" t="str">
        <f t="shared" ca="1" si="6"/>
        <v xml:space="preserve">tsch </v>
      </c>
      <c r="O19" s="6">
        <f t="shared" ca="1" si="3"/>
        <v>1</v>
      </c>
      <c r="P19" s="6" t="str">
        <f t="shared" ca="1" si="4"/>
        <v>ha</v>
      </c>
    </row>
    <row r="20" spans="1:16" x14ac:dyDescent="0.3">
      <c r="A20" s="1" t="s">
        <v>232</v>
      </c>
      <c r="B20" s="1" t="s">
        <v>27</v>
      </c>
      <c r="C20" s="1" t="s">
        <v>27</v>
      </c>
      <c r="D20" s="1" t="s">
        <v>27</v>
      </c>
      <c r="E20" s="1" t="s">
        <v>27</v>
      </c>
      <c r="F20" s="1" t="s">
        <v>10</v>
      </c>
      <c r="G20" s="1" t="s">
        <v>27</v>
      </c>
      <c r="H20">
        <v>1</v>
      </c>
      <c r="I20">
        <v>0</v>
      </c>
      <c r="K20" s="5" t="str">
        <f t="shared" ca="1" si="5"/>
        <v>ti</v>
      </c>
      <c r="L20" s="6">
        <v>17</v>
      </c>
      <c r="M20" s="5">
        <f t="shared" ca="1" si="1"/>
        <v>9</v>
      </c>
      <c r="N20" s="3" t="str">
        <f t="shared" ca="1" si="6"/>
        <v xml:space="preserve">co160 </v>
      </c>
      <c r="O20" s="5">
        <f t="shared" ca="1" si="3"/>
        <v>1</v>
      </c>
      <c r="P20" s="5" t="str">
        <f t="shared" ca="1" si="4"/>
        <v>ti</v>
      </c>
    </row>
    <row r="21" spans="1:16" x14ac:dyDescent="0.3">
      <c r="A21" s="1" t="s">
        <v>233</v>
      </c>
      <c r="B21" s="1" t="s">
        <v>14</v>
      </c>
      <c r="C21" s="1" t="s">
        <v>27</v>
      </c>
      <c r="D21" s="1" t="s">
        <v>27</v>
      </c>
      <c r="E21" s="1" t="s">
        <v>27</v>
      </c>
      <c r="F21" s="1" t="s">
        <v>27</v>
      </c>
      <c r="G21" s="1" t="s">
        <v>27</v>
      </c>
      <c r="H21">
        <v>0</v>
      </c>
      <c r="I21">
        <v>0</v>
      </c>
      <c r="K21" s="6" t="str">
        <f t="shared" ca="1" si="5"/>
        <v>pm</v>
      </c>
      <c r="L21" s="5">
        <v>18</v>
      </c>
      <c r="M21" s="5">
        <f t="shared" ca="1" si="1"/>
        <v>7</v>
      </c>
      <c r="N21" s="4" t="str">
        <f t="shared" ca="1" si="6"/>
        <v xml:space="preserve">f95 </v>
      </c>
      <c r="O21" s="6">
        <f t="shared" ca="1" si="3"/>
        <v>0</v>
      </c>
      <c r="P21" s="6" t="str">
        <f t="shared" ca="1" si="4"/>
        <v>pm</v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2C9D-E929-45C7-970E-F5D79C9D5887}">
  <dimension ref="A1:P28"/>
  <sheetViews>
    <sheetView showGridLines="0" workbookViewId="0">
      <selection activeCell="A4" sqref="A4:I19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234</v>
      </c>
      <c r="B4" s="1" t="s">
        <v>10</v>
      </c>
      <c r="C4" s="1" t="s">
        <v>11</v>
      </c>
      <c r="D4" s="1" t="s">
        <v>10</v>
      </c>
      <c r="E4" s="1" t="s">
        <v>14</v>
      </c>
      <c r="F4" s="1" t="s">
        <v>11</v>
      </c>
      <c r="G4" s="1" t="s">
        <v>10</v>
      </c>
      <c r="H4">
        <v>5</v>
      </c>
      <c r="I4">
        <v>18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flaviolopes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235</v>
      </c>
      <c r="B5" s="1" t="s">
        <v>10</v>
      </c>
      <c r="C5" s="1" t="s">
        <v>11</v>
      </c>
      <c r="D5" s="1" t="s">
        <v>10</v>
      </c>
      <c r="E5" s="1" t="s">
        <v>11</v>
      </c>
      <c r="F5" s="1" t="s">
        <v>10</v>
      </c>
      <c r="G5" s="1" t="s">
        <v>16</v>
      </c>
      <c r="H5">
        <v>5</v>
      </c>
      <c r="I5">
        <v>17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12</v>
      </c>
      <c r="N5" s="4" t="str">
        <f t="shared" ref="N5:N12" ca="1" si="2">CLEAN(MID(INDIRECT(ADDRESS(L5+3,1)),3,M5-1))</f>
        <v xml:space="preserve">LeafarVII </v>
      </c>
      <c r="O5" s="6">
        <f t="shared" ref="O5:O28" ca="1" si="3">IF(INDIRECT(ADDRESS(L5+3,8))&gt;10,INDIRECT(ADDRESS(L5+3,8))/10,INDIRECT(ADDRESS(L5+3,8)))</f>
        <v>5</v>
      </c>
      <c r="P5" s="6" t="str">
        <f t="shared" ref="P5:P28" ca="1" si="4">K5</f>
        <v>2</v>
      </c>
    </row>
    <row r="6" spans="1:16" x14ac:dyDescent="0.3">
      <c r="A6" s="1" t="s">
        <v>236</v>
      </c>
      <c r="B6" s="1" t="s">
        <v>16</v>
      </c>
      <c r="C6" s="1" t="s">
        <v>10</v>
      </c>
      <c r="D6" s="1" t="s">
        <v>16</v>
      </c>
      <c r="E6" s="1" t="s">
        <v>10</v>
      </c>
      <c r="F6" s="1" t="s">
        <v>11</v>
      </c>
      <c r="G6" s="1" t="s">
        <v>10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HHilario2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237</v>
      </c>
      <c r="B7" s="1" t="s">
        <v>10</v>
      </c>
      <c r="C7" s="1" t="s">
        <v>10</v>
      </c>
      <c r="D7" s="1" t="s">
        <v>16</v>
      </c>
      <c r="E7" s="1" t="s">
        <v>10</v>
      </c>
      <c r="F7" s="1" t="s">
        <v>14</v>
      </c>
      <c r="G7" s="1" t="s">
        <v>11</v>
      </c>
      <c r="H7">
        <v>4</v>
      </c>
      <c r="I7">
        <v>11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Hejazii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238</v>
      </c>
      <c r="B8" s="1" t="s">
        <v>16</v>
      </c>
      <c r="C8" s="1" t="s">
        <v>14</v>
      </c>
      <c r="D8" s="1" t="s">
        <v>11</v>
      </c>
      <c r="E8" s="1" t="s">
        <v>10</v>
      </c>
      <c r="F8" s="1" t="s">
        <v>11</v>
      </c>
      <c r="G8" s="1" t="s">
        <v>11</v>
      </c>
      <c r="H8">
        <v>4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maiconparana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239</v>
      </c>
      <c r="B9" s="1" t="s">
        <v>11</v>
      </c>
      <c r="C9" s="1" t="s">
        <v>10</v>
      </c>
      <c r="D9" s="1" t="s">
        <v>16</v>
      </c>
      <c r="E9" s="1" t="s">
        <v>14</v>
      </c>
      <c r="F9" s="1" t="s">
        <v>11</v>
      </c>
      <c r="G9" s="1" t="s">
        <v>14</v>
      </c>
      <c r="H9">
        <v>3</v>
      </c>
      <c r="I9">
        <v>9</v>
      </c>
      <c r="K9" s="6" t="str">
        <f t="shared" ca="1" si="0"/>
        <v>6</v>
      </c>
      <c r="L9" s="5">
        <v>6</v>
      </c>
      <c r="M9" s="5">
        <f t="shared" ca="1" si="1"/>
        <v>16</v>
      </c>
      <c r="N9" s="4" t="str">
        <f t="shared" ca="1" si="2"/>
        <v xml:space="preserve">CavaloLoko288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240</v>
      </c>
      <c r="B10" s="1" t="s">
        <v>10</v>
      </c>
      <c r="C10" s="1" t="s">
        <v>14</v>
      </c>
      <c r="D10" s="1" t="s">
        <v>11</v>
      </c>
      <c r="E10" s="1" t="s">
        <v>11</v>
      </c>
      <c r="F10" s="1" t="s">
        <v>14</v>
      </c>
      <c r="G10" s="1" t="s">
        <v>16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viniciusrech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241</v>
      </c>
      <c r="B11" s="1" t="s">
        <v>10</v>
      </c>
      <c r="C11" s="1" t="s">
        <v>16</v>
      </c>
      <c r="D11" s="1" t="s">
        <v>14</v>
      </c>
      <c r="E11" s="1" t="s">
        <v>11</v>
      </c>
      <c r="F11" s="1" t="s">
        <v>11</v>
      </c>
      <c r="G11" s="1" t="s">
        <v>14</v>
      </c>
      <c r="H11">
        <v>3</v>
      </c>
      <c r="I11">
        <v>7</v>
      </c>
      <c r="K11" s="6" t="str">
        <f t="shared" ca="1" si="0"/>
        <v>7</v>
      </c>
      <c r="L11" s="6">
        <v>8</v>
      </c>
      <c r="M11" s="5">
        <f t="shared" ca="1" si="1"/>
        <v>18</v>
      </c>
      <c r="N11" s="4" t="str">
        <f t="shared" ca="1" si="2"/>
        <v xml:space="preserve">rudystylecatira </v>
      </c>
      <c r="O11" s="6">
        <f t="shared" ca="1" si="3"/>
        <v>3</v>
      </c>
      <c r="P11" s="6" t="str">
        <f t="shared" ca="1" si="4"/>
        <v>7</v>
      </c>
    </row>
    <row r="12" spans="1:16" x14ac:dyDescent="0.3">
      <c r="A12" s="1" t="s">
        <v>242</v>
      </c>
      <c r="B12" s="1" t="s">
        <v>27</v>
      </c>
      <c r="C12" s="1" t="s">
        <v>11</v>
      </c>
      <c r="D12" s="1" t="s">
        <v>10</v>
      </c>
      <c r="E12" s="1" t="s">
        <v>16</v>
      </c>
      <c r="F12" s="1" t="s">
        <v>14</v>
      </c>
      <c r="G12" s="1" t="s">
        <v>11</v>
      </c>
      <c r="H12">
        <v>3</v>
      </c>
      <c r="I12">
        <v>7</v>
      </c>
      <c r="K12" s="5" t="str">
        <f t="shared" ca="1" si="0"/>
        <v>7</v>
      </c>
      <c r="L12" s="5">
        <v>9</v>
      </c>
      <c r="M12" s="5">
        <f t="shared" ca="1" si="1"/>
        <v>12</v>
      </c>
      <c r="N12" s="3" t="str">
        <f t="shared" ca="1" si="2"/>
        <v xml:space="preserve">everchess </v>
      </c>
      <c r="O12" s="5">
        <f t="shared" ca="1" si="3"/>
        <v>3</v>
      </c>
      <c r="P12" s="5" t="str">
        <f t="shared" ca="1" si="4"/>
        <v>7</v>
      </c>
    </row>
    <row r="13" spans="1:16" x14ac:dyDescent="0.3">
      <c r="A13" s="1" t="s">
        <v>243</v>
      </c>
      <c r="B13" s="1" t="s">
        <v>10</v>
      </c>
      <c r="C13" s="1" t="s">
        <v>16</v>
      </c>
      <c r="D13" s="1" t="s">
        <v>16</v>
      </c>
      <c r="E13" s="1" t="s">
        <v>10</v>
      </c>
      <c r="F13" s="1" t="s">
        <v>16</v>
      </c>
      <c r="G13" s="1" t="s">
        <v>11</v>
      </c>
      <c r="H13">
        <v>3</v>
      </c>
      <c r="I13">
        <v>6</v>
      </c>
      <c r="K13" s="6" t="str">
        <f ca="1">MID(INDIRECT(ADDRESS(L13+3,1)),2,2)</f>
        <v>10</v>
      </c>
      <c r="L13" s="5">
        <v>10</v>
      </c>
      <c r="M13" s="5">
        <f t="shared" ca="1" si="1"/>
        <v>21</v>
      </c>
      <c r="N13" s="4" t="str">
        <f ca="1">CLEAN(MID(INDIRECT(ADDRESS(L13+3,1)),4,M13-2))</f>
        <v xml:space="preserve">raposaenxadrista2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244</v>
      </c>
      <c r="B14" s="1" t="s">
        <v>14</v>
      </c>
      <c r="C14" s="1" t="s">
        <v>11</v>
      </c>
      <c r="D14" s="1" t="s">
        <v>10</v>
      </c>
      <c r="E14" s="1" t="s">
        <v>16</v>
      </c>
      <c r="F14" s="1" t="s">
        <v>14</v>
      </c>
      <c r="G14" s="1" t="s">
        <v>50</v>
      </c>
      <c r="H14">
        <v>3</v>
      </c>
      <c r="I14">
        <v>6</v>
      </c>
      <c r="K14" s="5" t="str">
        <f t="shared" ref="K14:K28" ca="1" si="5">MID(INDIRECT(ADDRESS(L14+3,1)),2,2)</f>
        <v>10</v>
      </c>
      <c r="L14" s="6">
        <v>11</v>
      </c>
      <c r="M14" s="5">
        <f t="shared" ca="1" si="1"/>
        <v>12</v>
      </c>
      <c r="N14" s="3" t="str">
        <f t="shared" ref="N14:N28" ca="1" si="6">CLEAN(MID(INDIRECT(ADDRESS(L14+3,1)),4,M14-2))</f>
        <v xml:space="preserve">wgcastro </v>
      </c>
      <c r="O14" s="5">
        <f t="shared" ca="1" si="3"/>
        <v>3</v>
      </c>
      <c r="P14" s="5" t="str">
        <f t="shared" ca="1" si="4"/>
        <v>10</v>
      </c>
    </row>
    <row r="15" spans="1:16" x14ac:dyDescent="0.3">
      <c r="A15" s="1" t="s">
        <v>245</v>
      </c>
      <c r="B15" s="1" t="s">
        <v>16</v>
      </c>
      <c r="C15" s="1" t="s">
        <v>16</v>
      </c>
      <c r="D15" s="1" t="s">
        <v>10</v>
      </c>
      <c r="E15" s="1" t="s">
        <v>16</v>
      </c>
      <c r="F15" s="1" t="s">
        <v>50</v>
      </c>
      <c r="G15" s="1" t="s">
        <v>14</v>
      </c>
      <c r="H15">
        <v>2</v>
      </c>
      <c r="I15">
        <v>2</v>
      </c>
      <c r="K15" s="6" t="str">
        <f t="shared" ca="1" si="5"/>
        <v>12</v>
      </c>
      <c r="L15" s="5">
        <v>12</v>
      </c>
      <c r="M15" s="5">
        <f t="shared" ca="1" si="1"/>
        <v>24</v>
      </c>
      <c r="N15" s="4" t="str">
        <f t="shared" ca="1" si="6"/>
        <v xml:space="preserve">EliasmorenoRodrigues </v>
      </c>
      <c r="O15" s="6">
        <f t="shared" ca="1" si="3"/>
        <v>2</v>
      </c>
      <c r="P15" s="6" t="str">
        <f t="shared" ca="1" si="4"/>
        <v>12</v>
      </c>
    </row>
    <row r="16" spans="1:16" x14ac:dyDescent="0.3">
      <c r="A16" s="1" t="s">
        <v>246</v>
      </c>
      <c r="B16" s="1" t="s">
        <v>16</v>
      </c>
      <c r="C16" s="1" t="s">
        <v>14</v>
      </c>
      <c r="D16" s="1" t="s">
        <v>50</v>
      </c>
      <c r="E16" s="1" t="s">
        <v>16</v>
      </c>
      <c r="F16" s="1" t="s">
        <v>14</v>
      </c>
      <c r="G16" s="1" t="s">
        <v>11</v>
      </c>
      <c r="H16">
        <v>2</v>
      </c>
      <c r="I16">
        <v>1</v>
      </c>
      <c r="K16" s="5" t="str">
        <f t="shared" ca="1" si="5"/>
        <v>13</v>
      </c>
      <c r="L16" s="6">
        <v>13</v>
      </c>
      <c r="M16" s="5">
        <f t="shared" ca="1" si="1"/>
        <v>16</v>
      </c>
      <c r="N16" s="3" t="str">
        <f t="shared" ca="1" si="6"/>
        <v xml:space="preserve">AmauriDantas </v>
      </c>
      <c r="O16" s="5">
        <f t="shared" ca="1" si="3"/>
        <v>2</v>
      </c>
      <c r="P16" s="5" t="str">
        <f t="shared" ca="1" si="4"/>
        <v>13</v>
      </c>
    </row>
    <row r="17" spans="1:16" x14ac:dyDescent="0.3">
      <c r="A17" s="1" t="s">
        <v>247</v>
      </c>
      <c r="B17" s="1" t="s">
        <v>16</v>
      </c>
      <c r="C17" s="1" t="s">
        <v>14</v>
      </c>
      <c r="D17" s="1" t="s">
        <v>16</v>
      </c>
      <c r="E17" s="1" t="s">
        <v>50</v>
      </c>
      <c r="F17" s="1" t="s">
        <v>10</v>
      </c>
      <c r="G17" s="1" t="s">
        <v>14</v>
      </c>
      <c r="H17">
        <v>2</v>
      </c>
      <c r="I17">
        <v>1</v>
      </c>
      <c r="K17" s="6" t="str">
        <f t="shared" ca="1" si="5"/>
        <v>13</v>
      </c>
      <c r="L17" s="5">
        <v>14</v>
      </c>
      <c r="M17" s="5">
        <f t="shared" ca="1" si="1"/>
        <v>12</v>
      </c>
      <c r="N17" s="4" t="str">
        <f t="shared" ca="1" si="6"/>
        <v xml:space="preserve">Iwersenk </v>
      </c>
      <c r="O17" s="6">
        <f t="shared" ca="1" si="3"/>
        <v>2</v>
      </c>
      <c r="P17" s="6" t="str">
        <f t="shared" ca="1" si="4"/>
        <v>13</v>
      </c>
    </row>
    <row r="18" spans="1:16" x14ac:dyDescent="0.3">
      <c r="A18" s="1" t="s">
        <v>248</v>
      </c>
      <c r="B18" s="1" t="s">
        <v>16</v>
      </c>
      <c r="C18" s="1" t="s">
        <v>50</v>
      </c>
      <c r="D18" s="1" t="s">
        <v>14</v>
      </c>
      <c r="E18" s="1" t="s">
        <v>14</v>
      </c>
      <c r="F18" s="1" t="s">
        <v>16</v>
      </c>
      <c r="G18" s="1" t="s">
        <v>14</v>
      </c>
      <c r="H18">
        <v>1</v>
      </c>
      <c r="I18">
        <v>0</v>
      </c>
      <c r="K18" s="5" t="str">
        <f t="shared" ca="1" si="5"/>
        <v>15</v>
      </c>
      <c r="L18" s="6">
        <v>15</v>
      </c>
      <c r="M18" s="5">
        <f t="shared" ca="1" si="1"/>
        <v>18</v>
      </c>
      <c r="N18" s="3" t="str">
        <f t="shared" ca="1" si="6"/>
        <v xml:space="preserve">edilson-santos </v>
      </c>
      <c r="O18" s="5">
        <f t="shared" ca="1" si="3"/>
        <v>1</v>
      </c>
      <c r="P18" s="5" t="str">
        <f t="shared" ca="1" si="4"/>
        <v>15</v>
      </c>
    </row>
    <row r="19" spans="1:16" x14ac:dyDescent="0.3">
      <c r="A19" s="1" t="s">
        <v>249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  <c r="K19" s="6" t="str">
        <f t="shared" ca="1" si="5"/>
        <v>pm</v>
      </c>
      <c r="L19" s="5">
        <v>16</v>
      </c>
      <c r="M19" s="5">
        <f t="shared" ca="1" si="1"/>
        <v>7</v>
      </c>
      <c r="N19" s="4" t="str">
        <f t="shared" ca="1" si="6"/>
        <v xml:space="preserve">f95 </v>
      </c>
      <c r="O19" s="6">
        <f t="shared" ca="1" si="3"/>
        <v>0</v>
      </c>
      <c r="P19" s="6" t="str">
        <f t="shared" ca="1" si="4"/>
        <v>pm</v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9448-6917-4119-B814-70F8E2A5C8DF}">
  <dimension ref="A1:P28"/>
  <sheetViews>
    <sheetView showGridLines="0" workbookViewId="0">
      <selection activeCell="R4" sqref="R4"/>
    </sheetView>
  </sheetViews>
  <sheetFormatPr defaultColWidth="8.88671875" defaultRowHeight="14.4" x14ac:dyDescent="0.3"/>
  <cols>
    <col min="1" max="1" width="25.886718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250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18</v>
      </c>
      <c r="G4" s="1" t="s">
        <v>11</v>
      </c>
      <c r="H4">
        <v>55</v>
      </c>
      <c r="I4">
        <v>18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janderchess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251</v>
      </c>
      <c r="B5" s="1" t="s">
        <v>11</v>
      </c>
      <c r="C5" s="1" t="s">
        <v>10</v>
      </c>
      <c r="D5" s="1" t="s">
        <v>10</v>
      </c>
      <c r="E5" s="1" t="s">
        <v>16</v>
      </c>
      <c r="F5" s="1" t="s">
        <v>10</v>
      </c>
      <c r="G5" s="1" t="s">
        <v>18</v>
      </c>
      <c r="H5">
        <v>45</v>
      </c>
      <c r="I5">
        <v>10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12</v>
      </c>
      <c r="N5" s="4" t="str">
        <f t="shared" ref="N5:N12" ca="1" si="2">CLEAN(MID(INDIRECT(ADDRESS(L5+3,1)),3,M5-1))</f>
        <v xml:space="preserve">HHilario2 </v>
      </c>
      <c r="O5" s="6">
        <f t="shared" ref="O5:O28" ca="1" si="3">IF(INDIRECT(ADDRESS(L5+3,8))&gt;10,INDIRECT(ADDRESS(L5+3,8))/10,INDIRECT(ADDRESS(L5+3,8)))</f>
        <v>4.5</v>
      </c>
      <c r="P5" s="6" t="str">
        <f t="shared" ref="P5:P28" ca="1" si="4">K5</f>
        <v>2</v>
      </c>
    </row>
    <row r="6" spans="1:16" x14ac:dyDescent="0.3">
      <c r="A6" s="1" t="s">
        <v>252</v>
      </c>
      <c r="B6" s="1" t="s">
        <v>18</v>
      </c>
      <c r="C6" s="1" t="s">
        <v>10</v>
      </c>
      <c r="D6" s="1" t="s">
        <v>16</v>
      </c>
      <c r="E6" s="1" t="s">
        <v>10</v>
      </c>
      <c r="F6" s="1" t="s">
        <v>12</v>
      </c>
      <c r="G6" s="1" t="s">
        <v>11</v>
      </c>
      <c r="H6">
        <v>4</v>
      </c>
      <c r="I6">
        <v>135</v>
      </c>
      <c r="K6" s="5" t="str">
        <f t="shared" ca="1" si="0"/>
        <v>3</v>
      </c>
      <c r="L6" s="5">
        <v>3</v>
      </c>
      <c r="M6" s="5">
        <f t="shared" ca="1" si="1"/>
        <v>16</v>
      </c>
      <c r="N6" s="3" t="str">
        <f t="shared" ca="1" si="2"/>
        <v xml:space="preserve">Willianwsc_13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253</v>
      </c>
      <c r="B7" s="1" t="s">
        <v>11</v>
      </c>
      <c r="C7" s="1" t="s">
        <v>10</v>
      </c>
      <c r="D7" s="1" t="s">
        <v>16</v>
      </c>
      <c r="E7" s="1" t="s">
        <v>10</v>
      </c>
      <c r="F7" s="1" t="s">
        <v>18</v>
      </c>
      <c r="G7" s="1" t="s">
        <v>12</v>
      </c>
      <c r="H7">
        <v>4</v>
      </c>
      <c r="I7">
        <v>125</v>
      </c>
      <c r="K7" s="6" t="str">
        <f t="shared" ca="1" si="0"/>
        <v>4</v>
      </c>
      <c r="L7" s="5">
        <v>4</v>
      </c>
      <c r="M7" s="5">
        <f t="shared" ca="1" si="1"/>
        <v>14</v>
      </c>
      <c r="N7" s="4" t="str">
        <f t="shared" ca="1" si="2"/>
        <v xml:space="preserve">giovani_cwb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254</v>
      </c>
      <c r="B8" s="1" t="s">
        <v>11</v>
      </c>
      <c r="C8" s="1" t="s">
        <v>16</v>
      </c>
      <c r="D8" s="1" t="s">
        <v>14</v>
      </c>
      <c r="E8" s="1" t="s">
        <v>11</v>
      </c>
      <c r="F8" s="1" t="s">
        <v>12</v>
      </c>
      <c r="G8" s="1" t="s">
        <v>11</v>
      </c>
      <c r="H8">
        <v>35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255</v>
      </c>
      <c r="B9" s="1" t="s">
        <v>14</v>
      </c>
      <c r="C9" s="1" t="s">
        <v>11</v>
      </c>
      <c r="D9" s="1" t="s">
        <v>12</v>
      </c>
      <c r="E9" s="1" t="s">
        <v>16</v>
      </c>
      <c r="F9" s="1" t="s">
        <v>10</v>
      </c>
      <c r="G9" s="1" t="s">
        <v>11</v>
      </c>
      <c r="H9">
        <v>35</v>
      </c>
      <c r="I9">
        <v>775</v>
      </c>
      <c r="K9" s="6" t="str">
        <f t="shared" ca="1" si="0"/>
        <v>6</v>
      </c>
      <c r="L9" s="5">
        <v>6</v>
      </c>
      <c r="M9" s="5">
        <f t="shared" ca="1" si="1"/>
        <v>7</v>
      </c>
      <c r="N9" s="4" t="str">
        <f t="shared" ca="1" si="2"/>
        <v xml:space="preserve">BrxD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256</v>
      </c>
      <c r="B10" s="1" t="s">
        <v>10</v>
      </c>
      <c r="C10" s="1" t="s">
        <v>16</v>
      </c>
      <c r="D10" s="1" t="s">
        <v>10</v>
      </c>
      <c r="E10" s="1" t="s">
        <v>16</v>
      </c>
      <c r="F10" s="1" t="s">
        <v>11</v>
      </c>
      <c r="G10" s="1" t="s">
        <v>14</v>
      </c>
      <c r="H10">
        <v>3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LeafarVII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257</v>
      </c>
      <c r="B11" s="1" t="s">
        <v>14</v>
      </c>
      <c r="C11" s="1" t="s">
        <v>11</v>
      </c>
      <c r="D11" s="1" t="s">
        <v>10</v>
      </c>
      <c r="E11" s="1" t="s">
        <v>10</v>
      </c>
      <c r="F11" s="1" t="s">
        <v>16</v>
      </c>
      <c r="G11" s="1" t="s">
        <v>14</v>
      </c>
      <c r="H11">
        <v>3</v>
      </c>
      <c r="I11">
        <v>65</v>
      </c>
      <c r="K11" s="6" t="str">
        <f t="shared" ca="1" si="0"/>
        <v>8</v>
      </c>
      <c r="L11" s="6">
        <v>8</v>
      </c>
      <c r="M11" s="5">
        <f t="shared" ca="1" si="1"/>
        <v>14</v>
      </c>
      <c r="N11" s="4" t="str">
        <f t="shared" ca="1" si="2"/>
        <v xml:space="preserve">flaviolopes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258</v>
      </c>
      <c r="B12" s="1" t="s">
        <v>16</v>
      </c>
      <c r="C12" s="1" t="s">
        <v>10</v>
      </c>
      <c r="D12" s="1" t="s">
        <v>16</v>
      </c>
      <c r="E12" s="1" t="s">
        <v>10</v>
      </c>
      <c r="F12" s="1" t="s">
        <v>11</v>
      </c>
      <c r="G12" s="1" t="s">
        <v>14</v>
      </c>
      <c r="H12">
        <v>3</v>
      </c>
      <c r="I12">
        <v>35</v>
      </c>
      <c r="K12" s="5" t="str">
        <f t="shared" ca="1" si="0"/>
        <v>9</v>
      </c>
      <c r="L12" s="5">
        <v>9</v>
      </c>
      <c r="M12" s="5">
        <f t="shared" ca="1" si="1"/>
        <v>11</v>
      </c>
      <c r="N12" s="3" t="str">
        <f t="shared" ca="1" si="2"/>
        <v xml:space="preserve">Iwersenk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259</v>
      </c>
      <c r="B13" s="1" t="s">
        <v>16</v>
      </c>
      <c r="C13" s="1" t="s">
        <v>14</v>
      </c>
      <c r="D13" s="1" t="s">
        <v>16</v>
      </c>
      <c r="E13" s="1" t="s">
        <v>50</v>
      </c>
      <c r="F13" s="1" t="s">
        <v>10</v>
      </c>
      <c r="G13" s="1" t="s">
        <v>11</v>
      </c>
      <c r="H13">
        <v>3</v>
      </c>
      <c r="I13">
        <v>3</v>
      </c>
      <c r="K13" s="6" t="str">
        <f ca="1">MID(INDIRECT(ADDRESS(L13+3,1)),2,2)</f>
        <v>10</v>
      </c>
      <c r="L13" s="5">
        <v>10</v>
      </c>
      <c r="M13" s="5">
        <f t="shared" ca="1" si="1"/>
        <v>20</v>
      </c>
      <c r="N13" s="4" t="str">
        <f ca="1">CLEAN(MID(INDIRECT(ADDRESS(L13+3,1)),4,M13-2))</f>
        <v xml:space="preserve">CarlsenDeTaubate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260</v>
      </c>
      <c r="B14" s="1" t="s">
        <v>27</v>
      </c>
      <c r="C14" s="1" t="s">
        <v>16</v>
      </c>
      <c r="D14" s="1" t="s">
        <v>10</v>
      </c>
      <c r="E14" s="1" t="s">
        <v>11</v>
      </c>
      <c r="F14" s="1" t="s">
        <v>14</v>
      </c>
      <c r="G14" s="1" t="s">
        <v>14</v>
      </c>
      <c r="H14">
        <v>2</v>
      </c>
      <c r="I14">
        <v>4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12</v>
      </c>
      <c r="N14" s="3" t="str">
        <f t="shared" ref="N14:N28" ca="1" si="6">CLEAN(MID(INDIRECT(ADDRESS(L14+3,1)),4,M14-2))</f>
        <v xml:space="preserve">Rullyans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261</v>
      </c>
      <c r="B15" s="1" t="s">
        <v>16</v>
      </c>
      <c r="C15" s="1" t="s">
        <v>10</v>
      </c>
      <c r="D15" s="1" t="s">
        <v>16</v>
      </c>
      <c r="E15" s="1" t="s">
        <v>14</v>
      </c>
      <c r="F15" s="1" t="s">
        <v>16</v>
      </c>
      <c r="G15" s="1" t="s">
        <v>10</v>
      </c>
      <c r="H15">
        <v>2</v>
      </c>
      <c r="I15">
        <v>3</v>
      </c>
      <c r="K15" s="6" t="str">
        <f t="shared" ca="1" si="5"/>
        <v>12</v>
      </c>
      <c r="L15" s="5">
        <v>12</v>
      </c>
      <c r="M15" s="5">
        <f t="shared" ca="1" si="1"/>
        <v>19</v>
      </c>
      <c r="N15" s="4" t="str">
        <f t="shared" ca="1" si="6"/>
        <v xml:space="preserve">rudystylecatira </v>
      </c>
      <c r="O15" s="6">
        <f t="shared" ca="1" si="3"/>
        <v>2</v>
      </c>
      <c r="P15" s="6" t="str">
        <f t="shared" ca="1" si="4"/>
        <v>12</v>
      </c>
    </row>
    <row r="16" spans="1:16" x14ac:dyDescent="0.3">
      <c r="A16" s="1" t="s">
        <v>262</v>
      </c>
      <c r="B16" s="1" t="s">
        <v>14</v>
      </c>
      <c r="C16" s="1" t="s">
        <v>50</v>
      </c>
      <c r="D16" s="1" t="s">
        <v>11</v>
      </c>
      <c r="E16" s="1" t="s">
        <v>16</v>
      </c>
      <c r="F16" s="1" t="s">
        <v>14</v>
      </c>
      <c r="G16" s="1" t="s">
        <v>14</v>
      </c>
      <c r="H16">
        <v>2</v>
      </c>
      <c r="I16">
        <v>1</v>
      </c>
      <c r="K16" s="5" t="str">
        <f t="shared" ca="1" si="5"/>
        <v>13</v>
      </c>
      <c r="L16" s="6">
        <v>13</v>
      </c>
      <c r="M16" s="5">
        <f t="shared" ca="1" si="1"/>
        <v>18</v>
      </c>
      <c r="N16" s="3" t="str">
        <f t="shared" ca="1" si="6"/>
        <v xml:space="preserve">edilson-santos </v>
      </c>
      <c r="O16" s="5">
        <f t="shared" ca="1" si="3"/>
        <v>2</v>
      </c>
      <c r="P16" s="5" t="str">
        <f t="shared" ca="1" si="4"/>
        <v>13</v>
      </c>
    </row>
    <row r="17" spans="1:16" x14ac:dyDescent="0.3">
      <c r="A17" s="1" t="s">
        <v>263</v>
      </c>
      <c r="B17" s="1" t="s">
        <v>11</v>
      </c>
      <c r="C17" s="1" t="s">
        <v>16</v>
      </c>
      <c r="D17" s="1" t="s">
        <v>14</v>
      </c>
      <c r="E17" s="1" t="s">
        <v>14</v>
      </c>
      <c r="F17" s="1" t="s">
        <v>16</v>
      </c>
      <c r="G17" s="1" t="s">
        <v>16</v>
      </c>
      <c r="H17">
        <v>1</v>
      </c>
      <c r="I17">
        <v>3</v>
      </c>
      <c r="K17" s="6" t="str">
        <f t="shared" ca="1" si="5"/>
        <v>14</v>
      </c>
      <c r="L17" s="5">
        <v>14</v>
      </c>
      <c r="M17" s="5">
        <f t="shared" ca="1" si="1"/>
        <v>16</v>
      </c>
      <c r="N17" s="4" t="str">
        <f t="shared" ca="1" si="6"/>
        <v xml:space="preserve">AmauriDantas </v>
      </c>
      <c r="O17" s="6">
        <f t="shared" ca="1" si="3"/>
        <v>1</v>
      </c>
      <c r="P17" s="6" t="str">
        <f t="shared" ca="1" si="4"/>
        <v>14</v>
      </c>
    </row>
    <row r="18" spans="1:16" x14ac:dyDescent="0.3">
      <c r="A18" s="1" t="s">
        <v>264</v>
      </c>
      <c r="B18" s="1" t="s">
        <v>10</v>
      </c>
      <c r="C18" s="1" t="s">
        <v>14</v>
      </c>
      <c r="D18" s="1" t="s">
        <v>18</v>
      </c>
      <c r="E18" s="1" t="s">
        <v>27</v>
      </c>
      <c r="F18" s="1" t="s">
        <v>27</v>
      </c>
      <c r="G18" s="1" t="s">
        <v>27</v>
      </c>
      <c r="H18">
        <v>15</v>
      </c>
      <c r="I18">
        <v>1</v>
      </c>
      <c r="K18" s="5" t="str">
        <f t="shared" ca="1" si="5"/>
        <v>ma</v>
      </c>
      <c r="L18" s="6">
        <v>15</v>
      </c>
      <c r="M18" s="5">
        <f t="shared" ca="1" si="1"/>
        <v>14</v>
      </c>
      <c r="N18" s="3" t="str">
        <f t="shared" ca="1" si="6"/>
        <v xml:space="preserve">iconparana </v>
      </c>
      <c r="O18" s="5">
        <f t="shared" ca="1" si="3"/>
        <v>1.5</v>
      </c>
      <c r="P18" s="5" t="str">
        <f t="shared" ca="1" si="4"/>
        <v>ma</v>
      </c>
    </row>
    <row r="19" spans="1:16" x14ac:dyDescent="0.3">
      <c r="A19" s="1" t="s">
        <v>249</v>
      </c>
      <c r="B19" s="1" t="s">
        <v>12</v>
      </c>
      <c r="C19" s="1" t="s">
        <v>14</v>
      </c>
      <c r="D19" s="1" t="s">
        <v>11</v>
      </c>
      <c r="E19" s="1" t="s">
        <v>16</v>
      </c>
      <c r="F19" s="1" t="s">
        <v>27</v>
      </c>
      <c r="G19" s="1" t="s">
        <v>27</v>
      </c>
      <c r="H19">
        <v>15</v>
      </c>
      <c r="I19">
        <v>175</v>
      </c>
      <c r="K19" s="6" t="str">
        <f t="shared" ca="1" si="5"/>
        <v>pm</v>
      </c>
      <c r="L19" s="5">
        <v>16</v>
      </c>
      <c r="M19" s="5">
        <f t="shared" ca="1" si="1"/>
        <v>7</v>
      </c>
      <c r="N19" s="4" t="str">
        <f t="shared" ca="1" si="6"/>
        <v xml:space="preserve">f95 </v>
      </c>
      <c r="O19" s="6">
        <f t="shared" ca="1" si="3"/>
        <v>1.5</v>
      </c>
      <c r="P19" s="6" t="str">
        <f t="shared" ca="1" si="4"/>
        <v>pm</v>
      </c>
    </row>
    <row r="20" spans="1:16" x14ac:dyDescent="0.3">
      <c r="A20" s="1" t="s">
        <v>265</v>
      </c>
      <c r="B20" s="1" t="s">
        <v>14</v>
      </c>
      <c r="C20" s="1" t="s">
        <v>16</v>
      </c>
      <c r="D20" s="1" t="s">
        <v>27</v>
      </c>
      <c r="E20" s="1" t="s">
        <v>27</v>
      </c>
      <c r="F20" s="1" t="s">
        <v>27</v>
      </c>
      <c r="G20" s="1" t="s">
        <v>27</v>
      </c>
      <c r="H20">
        <v>0</v>
      </c>
      <c r="I20">
        <v>0</v>
      </c>
      <c r="K20" s="5" t="str">
        <f t="shared" ca="1" si="5"/>
        <v>in</v>
      </c>
      <c r="L20" s="6">
        <v>17</v>
      </c>
      <c r="M20" s="5">
        <f t="shared" ca="1" si="1"/>
        <v>14</v>
      </c>
      <c r="N20" s="3" t="str">
        <f t="shared" ca="1" si="6"/>
        <v xml:space="preserve">aciodavies </v>
      </c>
      <c r="O20" s="5">
        <f t="shared" ca="1" si="3"/>
        <v>0</v>
      </c>
      <c r="P20" s="5" t="str">
        <f t="shared" ca="1" si="4"/>
        <v>in</v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E4C7-5C0E-42DD-A818-B88F0B38E018}">
  <dimension ref="A1:P28"/>
  <sheetViews>
    <sheetView showGridLines="0" workbookViewId="0">
      <selection activeCell="A4" sqref="A4:H14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266</v>
      </c>
      <c r="B4" s="1" t="s">
        <v>11</v>
      </c>
      <c r="C4" s="1" t="s">
        <v>11</v>
      </c>
      <c r="D4" s="1" t="s">
        <v>10</v>
      </c>
      <c r="E4" s="1" t="s">
        <v>27</v>
      </c>
      <c r="F4" s="1" t="s">
        <v>11</v>
      </c>
      <c r="G4">
        <v>4</v>
      </c>
      <c r="H4">
        <v>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18</v>
      </c>
      <c r="N4" s="3" t="str">
        <f ca="1">CLEAN(MID(INDIRECT(ADDRESS(L4+3,1)),3,M4-1))</f>
        <v xml:space="preserve">coxinhadefrango </v>
      </c>
      <c r="O4" s="5">
        <f ca="1">IF(INDIRECT(ADDRESS(L4+3,8))&gt;10,INDIRECT(ADDRESS(L4+3,8))/10,INDIRECT(ADDRESS(L4+3,8)))</f>
        <v>8.5</v>
      </c>
      <c r="P4" s="5" t="str">
        <f ca="1">K4</f>
        <v>1</v>
      </c>
    </row>
    <row r="5" spans="1:16" x14ac:dyDescent="0.3">
      <c r="A5" s="1" t="s">
        <v>267</v>
      </c>
      <c r="B5" s="1" t="s">
        <v>10</v>
      </c>
      <c r="C5" s="1" t="s">
        <v>10</v>
      </c>
      <c r="D5" s="1" t="s">
        <v>16</v>
      </c>
      <c r="E5" s="1" t="s">
        <v>11</v>
      </c>
      <c r="F5" s="1" t="s">
        <v>12</v>
      </c>
      <c r="G5">
        <v>35</v>
      </c>
      <c r="H5">
        <v>925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15</v>
      </c>
      <c r="N5" s="4" t="str">
        <f t="shared" ref="N5:N12" ca="1" si="2">CLEAN(MID(INDIRECT(ADDRESS(L5+3,1)),3,M5-1))</f>
        <v xml:space="preserve">maiconparana </v>
      </c>
      <c r="O5" s="6">
        <f t="shared" ref="O5:O28" ca="1" si="3">IF(INDIRECT(ADDRESS(L5+3,8))&gt;10,INDIRECT(ADDRESS(L5+3,8))/10,INDIRECT(ADDRESS(L5+3,8)))</f>
        <v>92.5</v>
      </c>
      <c r="P5" s="6" t="str">
        <f t="shared" ref="P5:P28" ca="1" si="4">K5</f>
        <v>2</v>
      </c>
    </row>
    <row r="6" spans="1:16" x14ac:dyDescent="0.3">
      <c r="A6" s="1" t="s">
        <v>268</v>
      </c>
      <c r="B6" s="1" t="s">
        <v>11</v>
      </c>
      <c r="C6" s="1" t="s">
        <v>12</v>
      </c>
      <c r="D6" s="1" t="s">
        <v>18</v>
      </c>
      <c r="E6" s="1" t="s">
        <v>10</v>
      </c>
      <c r="F6" s="1" t="s">
        <v>18</v>
      </c>
      <c r="G6">
        <v>35</v>
      </c>
      <c r="H6">
        <v>575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57.5</v>
      </c>
      <c r="P6" s="5" t="str">
        <f t="shared" ca="1" si="4"/>
        <v>3</v>
      </c>
    </row>
    <row r="7" spans="1:16" x14ac:dyDescent="0.3">
      <c r="A7" s="1" t="s">
        <v>269</v>
      </c>
      <c r="B7" s="1" t="s">
        <v>14</v>
      </c>
      <c r="C7" s="1" t="s">
        <v>11</v>
      </c>
      <c r="D7" s="1" t="s">
        <v>11</v>
      </c>
      <c r="E7" s="1" t="s">
        <v>14</v>
      </c>
      <c r="F7" s="1" t="s">
        <v>10</v>
      </c>
      <c r="G7">
        <v>3</v>
      </c>
      <c r="H7">
        <v>45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4.5</v>
      </c>
      <c r="P7" s="6" t="str">
        <f t="shared" ca="1" si="4"/>
        <v>4</v>
      </c>
    </row>
    <row r="8" spans="1:16" x14ac:dyDescent="0.3">
      <c r="A8" s="1" t="s">
        <v>270</v>
      </c>
      <c r="B8" s="1" t="s">
        <v>10</v>
      </c>
      <c r="C8" s="1" t="s">
        <v>16</v>
      </c>
      <c r="D8" s="1" t="s">
        <v>12</v>
      </c>
      <c r="E8" s="1" t="s">
        <v>11</v>
      </c>
      <c r="F8" s="1" t="s">
        <v>14</v>
      </c>
      <c r="G8">
        <v>25</v>
      </c>
      <c r="H8">
        <v>425</v>
      </c>
      <c r="K8" s="5" t="str">
        <f t="shared" ca="1" si="0"/>
        <v>5</v>
      </c>
      <c r="L8" s="6">
        <v>5</v>
      </c>
      <c r="M8" s="5">
        <f t="shared" ca="1" si="1"/>
        <v>10</v>
      </c>
      <c r="N8" s="3" t="str">
        <f t="shared" ca="1" si="2"/>
        <v xml:space="preserve">Orquiza </v>
      </c>
      <c r="O8" s="5">
        <f t="shared" ca="1" si="3"/>
        <v>42.5</v>
      </c>
      <c r="P8" s="5" t="str">
        <f t="shared" ca="1" si="4"/>
        <v>5</v>
      </c>
    </row>
    <row r="9" spans="1:16" x14ac:dyDescent="0.3">
      <c r="A9" s="1" t="s">
        <v>271</v>
      </c>
      <c r="B9" s="1" t="s">
        <v>27</v>
      </c>
      <c r="C9" s="1" t="s">
        <v>27</v>
      </c>
      <c r="D9" s="1" t="s">
        <v>16</v>
      </c>
      <c r="E9" s="1" t="s">
        <v>10</v>
      </c>
      <c r="F9" s="1" t="s">
        <v>11</v>
      </c>
      <c r="G9">
        <v>2</v>
      </c>
      <c r="H9">
        <v>3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oseiovisk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272</v>
      </c>
      <c r="B10" s="1" t="s">
        <v>16</v>
      </c>
      <c r="C10" s="1" t="s">
        <v>11</v>
      </c>
      <c r="D10" s="1" t="s">
        <v>14</v>
      </c>
      <c r="E10" s="1" t="s">
        <v>16</v>
      </c>
      <c r="F10" s="1" t="s">
        <v>50</v>
      </c>
      <c r="G10">
        <v>2</v>
      </c>
      <c r="H10">
        <v>1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everchess </v>
      </c>
      <c r="O10" s="5">
        <f t="shared" ca="1" si="3"/>
        <v>1</v>
      </c>
      <c r="P10" s="5" t="str">
        <f t="shared" ca="1" si="4"/>
        <v>7</v>
      </c>
    </row>
    <row r="11" spans="1:16" x14ac:dyDescent="0.3">
      <c r="A11" s="1" t="s">
        <v>273</v>
      </c>
      <c r="B11" s="1" t="s">
        <v>14</v>
      </c>
      <c r="C11" s="1" t="s">
        <v>18</v>
      </c>
      <c r="D11" s="1" t="s">
        <v>10</v>
      </c>
      <c r="E11" s="1" t="s">
        <v>14</v>
      </c>
      <c r="F11" s="1" t="s">
        <v>16</v>
      </c>
      <c r="G11">
        <v>15</v>
      </c>
      <c r="H11">
        <v>375</v>
      </c>
      <c r="K11" s="6" t="str">
        <f t="shared" ca="1" si="0"/>
        <v>8</v>
      </c>
      <c r="L11" s="6">
        <v>8</v>
      </c>
      <c r="M11" s="5">
        <f t="shared" ca="1" si="1"/>
        <v>10</v>
      </c>
      <c r="N11" s="4" t="str">
        <f t="shared" ca="1" si="2"/>
        <v xml:space="preserve">Hejazii </v>
      </c>
      <c r="O11" s="6">
        <f t="shared" ca="1" si="3"/>
        <v>37.5</v>
      </c>
      <c r="P11" s="6" t="str">
        <f t="shared" ca="1" si="4"/>
        <v>8</v>
      </c>
    </row>
    <row r="12" spans="1:16" x14ac:dyDescent="0.3">
      <c r="A12" s="1" t="s">
        <v>274</v>
      </c>
      <c r="B12" s="1" t="s">
        <v>11</v>
      </c>
      <c r="C12" s="1" t="s">
        <v>14</v>
      </c>
      <c r="D12" s="1" t="s">
        <v>27</v>
      </c>
      <c r="E12" s="1" t="s">
        <v>27</v>
      </c>
      <c r="F12" s="1" t="s">
        <v>27</v>
      </c>
      <c r="G12">
        <v>1</v>
      </c>
      <c r="H12">
        <v>3</v>
      </c>
      <c r="K12" s="5" t="str">
        <f t="shared" ca="1" si="0"/>
        <v>9</v>
      </c>
      <c r="L12" s="5">
        <v>9</v>
      </c>
      <c r="M12" s="5">
        <f t="shared" ca="1" si="1"/>
        <v>17</v>
      </c>
      <c r="N12" s="3" t="str">
        <f t="shared" ca="1" si="2"/>
        <v xml:space="preserve">robsonburraldo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275</v>
      </c>
      <c r="B13" s="1" t="s">
        <v>16</v>
      </c>
      <c r="C13" s="1" t="s">
        <v>14</v>
      </c>
      <c r="D13" s="1" t="s">
        <v>10</v>
      </c>
      <c r="E13" s="1" t="s">
        <v>16</v>
      </c>
      <c r="F13" s="1" t="s">
        <v>27</v>
      </c>
      <c r="G13">
        <v>1</v>
      </c>
      <c r="H13">
        <v>1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viniciusrech </v>
      </c>
      <c r="O13" s="6">
        <f t="shared" ca="1" si="3"/>
        <v>1</v>
      </c>
      <c r="P13" s="6" t="str">
        <f t="shared" ca="1" si="4"/>
        <v>10</v>
      </c>
    </row>
    <row r="14" spans="1:16" x14ac:dyDescent="0.3">
      <c r="A14" s="1" t="s">
        <v>276</v>
      </c>
      <c r="B14" s="1" t="s">
        <v>14</v>
      </c>
      <c r="C14" s="1" t="s">
        <v>14</v>
      </c>
      <c r="D14" s="1" t="s">
        <v>16</v>
      </c>
      <c r="E14" s="1" t="s">
        <v>50</v>
      </c>
      <c r="F14" s="1" t="s">
        <v>14</v>
      </c>
      <c r="G14">
        <v>1</v>
      </c>
      <c r="H14">
        <v>0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16</v>
      </c>
      <c r="N14" s="3" t="str">
        <f t="shared" ref="N14:N28" ca="1" si="6">CLEAN(MID(INDIRECT(ADDRESS(L14+3,1)),4,M14-2))</f>
        <v xml:space="preserve">AmauriDantas </v>
      </c>
      <c r="O14" s="5">
        <f t="shared" ca="1" si="3"/>
        <v>0</v>
      </c>
      <c r="P14" s="5" t="str">
        <f t="shared" ca="1" si="4"/>
        <v>11</v>
      </c>
    </row>
    <row r="15" spans="1:16" x14ac:dyDescent="0.3">
      <c r="A15" s="1"/>
      <c r="B15" s="1"/>
      <c r="C15" s="1"/>
      <c r="D15" s="1"/>
      <c r="E15" s="1"/>
      <c r="F15" s="1"/>
      <c r="G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6385-64BF-494F-9529-9120916AF1A7}">
  <dimension ref="A1:P28"/>
  <sheetViews>
    <sheetView showGridLines="0" workbookViewId="0">
      <selection activeCell="A4" sqref="A4:G12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277</v>
      </c>
      <c r="B4" s="1" t="s">
        <v>10</v>
      </c>
      <c r="C4" s="1" t="s">
        <v>11</v>
      </c>
      <c r="D4" s="1" t="s">
        <v>12</v>
      </c>
      <c r="E4" s="1" t="s">
        <v>11</v>
      </c>
      <c r="F4">
        <v>35</v>
      </c>
      <c r="G4">
        <v>8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RedNada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278</v>
      </c>
      <c r="B5" s="1" t="s">
        <v>11</v>
      </c>
      <c r="C5" s="1" t="s">
        <v>10</v>
      </c>
      <c r="D5" s="1" t="s">
        <v>18</v>
      </c>
      <c r="E5" s="1" t="s">
        <v>12</v>
      </c>
      <c r="F5">
        <v>3</v>
      </c>
      <c r="G5">
        <v>7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16</v>
      </c>
      <c r="N5" s="4" t="str">
        <f t="shared" ref="N5:N12" ca="1" si="2">CLEAN(MID(INDIRECT(ADDRESS(L5+3,1)),3,M5-1))</f>
        <v xml:space="preserve">Willianwsc_13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279</v>
      </c>
      <c r="B6" s="1" t="s">
        <v>10</v>
      </c>
      <c r="C6" s="1" t="s">
        <v>14</v>
      </c>
      <c r="D6" s="1" t="s">
        <v>11</v>
      </c>
      <c r="E6" s="1" t="s">
        <v>18</v>
      </c>
      <c r="F6">
        <v>25</v>
      </c>
      <c r="G6">
        <v>45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280</v>
      </c>
      <c r="B7" s="1" t="s">
        <v>11</v>
      </c>
      <c r="C7" s="1" t="s">
        <v>16</v>
      </c>
      <c r="D7" s="1" t="s">
        <v>10</v>
      </c>
      <c r="E7" s="1" t="s">
        <v>14</v>
      </c>
      <c r="F7">
        <v>2</v>
      </c>
      <c r="G7">
        <v>3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maiconparana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281</v>
      </c>
      <c r="B8" s="1" t="s">
        <v>27</v>
      </c>
      <c r="C8" s="1" t="s">
        <v>11</v>
      </c>
      <c r="D8" s="1" t="s">
        <v>16</v>
      </c>
      <c r="E8" s="1" t="s">
        <v>50</v>
      </c>
      <c r="F8">
        <v>2</v>
      </c>
      <c r="G8">
        <v>2</v>
      </c>
      <c r="K8" s="5" t="str">
        <f t="shared" ca="1" si="0"/>
        <v>5</v>
      </c>
      <c r="L8" s="6">
        <v>5</v>
      </c>
      <c r="M8" s="5">
        <f t="shared" ca="1" si="1"/>
        <v>9</v>
      </c>
      <c r="N8" s="3" t="str">
        <f t="shared" ca="1" si="2"/>
        <v xml:space="preserve">gro293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282</v>
      </c>
      <c r="B9" s="1" t="s">
        <v>14</v>
      </c>
      <c r="C9" s="1" t="s">
        <v>11</v>
      </c>
      <c r="D9" s="1" t="s">
        <v>14</v>
      </c>
      <c r="E9" s="1" t="s">
        <v>10</v>
      </c>
      <c r="F9">
        <v>2</v>
      </c>
      <c r="G9">
        <v>2</v>
      </c>
      <c r="K9" s="6" t="str">
        <f t="shared" ca="1" si="0"/>
        <v>5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283</v>
      </c>
      <c r="B10" s="1" t="s">
        <v>16</v>
      </c>
      <c r="C10" s="1" t="s">
        <v>14</v>
      </c>
      <c r="D10" s="1" t="s">
        <v>11</v>
      </c>
      <c r="E10" s="1" t="s">
        <v>10</v>
      </c>
      <c r="F10">
        <v>2</v>
      </c>
      <c r="G10">
        <v>2</v>
      </c>
      <c r="K10" s="5" t="str">
        <f t="shared" ca="1" si="0"/>
        <v>5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0</v>
      </c>
      <c r="P10" s="5" t="str">
        <f t="shared" ca="1" si="4"/>
        <v>5</v>
      </c>
    </row>
    <row r="11" spans="1:16" x14ac:dyDescent="0.3">
      <c r="A11" s="1" t="s">
        <v>284</v>
      </c>
      <c r="B11" s="1" t="s">
        <v>14</v>
      </c>
      <c r="C11" s="1" t="s">
        <v>50</v>
      </c>
      <c r="D11" s="1" t="s">
        <v>14</v>
      </c>
      <c r="E11" s="1" t="s">
        <v>16</v>
      </c>
      <c r="F11">
        <v>1</v>
      </c>
      <c r="G11">
        <v>0</v>
      </c>
      <c r="K11" s="6" t="str">
        <f t="shared" ca="1" si="0"/>
        <v>8</v>
      </c>
      <c r="L11" s="6">
        <v>8</v>
      </c>
      <c r="M11" s="5">
        <f t="shared" ca="1" si="1"/>
        <v>19</v>
      </c>
      <c r="N11" s="4" t="str">
        <f t="shared" ca="1" si="2"/>
        <v xml:space="preserve">SoMirandaOFICIAL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285</v>
      </c>
      <c r="B12" s="1" t="s">
        <v>16</v>
      </c>
      <c r="C12" s="1" t="s">
        <v>14</v>
      </c>
      <c r="D12" s="1" t="s">
        <v>50</v>
      </c>
      <c r="E12" s="1" t="s">
        <v>16</v>
      </c>
      <c r="F12">
        <v>1</v>
      </c>
      <c r="G12">
        <v>0</v>
      </c>
      <c r="K12" s="5" t="str">
        <f t="shared" ca="1" si="0"/>
        <v>8</v>
      </c>
      <c r="L12" s="5">
        <v>9</v>
      </c>
      <c r="M12" s="5">
        <f t="shared" ca="1" si="1"/>
        <v>17</v>
      </c>
      <c r="N12" s="3" t="str">
        <f t="shared" ca="1" si="2"/>
        <v xml:space="preserve">edilson-santos </v>
      </c>
      <c r="O12" s="5">
        <f t="shared" ca="1" si="3"/>
        <v>0</v>
      </c>
      <c r="P12" s="5" t="str">
        <f t="shared" ca="1" si="4"/>
        <v>8</v>
      </c>
    </row>
    <row r="13" spans="1:16" x14ac:dyDescent="0.3">
      <c r="A13" s="1"/>
      <c r="B13" s="1"/>
      <c r="C13" s="1"/>
      <c r="D13" s="1"/>
      <c r="E13" s="1"/>
      <c r="F13" s="1"/>
      <c r="K13" s="6" t="str">
        <f ca="1">MID(INDIRECT(ADDRESS(L13+3,1)),2,2)</f>
        <v/>
      </c>
      <c r="L13" s="5">
        <v>10</v>
      </c>
      <c r="M13" s="5" t="e">
        <f t="shared" ca="1" si="1"/>
        <v>#VALUE!</v>
      </c>
      <c r="N13" s="4" t="e">
        <f ca="1">CLEAN(MID(INDIRECT(ADDRESS(L13+3,1)),4,M13-2))</f>
        <v>#VALUE!</v>
      </c>
      <c r="O13" s="6">
        <f t="shared" ca="1" si="3"/>
        <v>0</v>
      </c>
      <c r="P13" s="6" t="str">
        <f t="shared" ca="1" si="4"/>
        <v/>
      </c>
    </row>
    <row r="14" spans="1:16" x14ac:dyDescent="0.3">
      <c r="A14" s="1"/>
      <c r="B14" s="1"/>
      <c r="C14" s="1"/>
      <c r="D14" s="1"/>
      <c r="E14" s="1"/>
      <c r="F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G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50C8-FDE1-4B69-8D05-F49B39C446E9}">
  <dimension ref="A1:P28"/>
  <sheetViews>
    <sheetView showGridLines="0" workbookViewId="0">
      <selection activeCell="G13" sqref="A4:G13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286</v>
      </c>
      <c r="B4" s="1" t="s">
        <v>11</v>
      </c>
      <c r="C4" s="1" t="s">
        <v>10</v>
      </c>
      <c r="D4" s="1" t="s">
        <v>11</v>
      </c>
      <c r="E4" s="1" t="s">
        <v>10</v>
      </c>
      <c r="F4">
        <v>4</v>
      </c>
      <c r="G4">
        <v>7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NM a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287</v>
      </c>
      <c r="B5" s="1" t="s">
        <v>10</v>
      </c>
      <c r="C5" s="1" t="s">
        <v>16</v>
      </c>
      <c r="D5" s="1" t="s">
        <v>11</v>
      </c>
      <c r="E5" s="1" t="s">
        <v>10</v>
      </c>
      <c r="F5">
        <v>3</v>
      </c>
      <c r="G5">
        <v>6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15</v>
      </c>
      <c r="N5" s="4" t="str">
        <f t="shared" ref="N5:N12" ca="1" si="2">CLEAN(MID(INDIRECT(ADDRESS(L5+3,1)),3,M5-1))</f>
        <v xml:space="preserve">inaciodavies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288</v>
      </c>
      <c r="B6" s="1" t="s">
        <v>50</v>
      </c>
      <c r="C6" s="1" t="s">
        <v>14</v>
      </c>
      <c r="D6" s="1" t="s">
        <v>10</v>
      </c>
      <c r="E6" s="1" t="s">
        <v>11</v>
      </c>
      <c r="F6">
        <v>3</v>
      </c>
      <c r="G6">
        <v>3</v>
      </c>
      <c r="K6" s="5" t="str">
        <f t="shared" ca="1" si="0"/>
        <v>3</v>
      </c>
      <c r="L6" s="5">
        <v>3</v>
      </c>
      <c r="M6" s="5">
        <f t="shared" ca="1" si="1"/>
        <v>13</v>
      </c>
      <c r="N6" s="3" t="str">
        <f t="shared" ca="1" si="2"/>
        <v xml:space="preserve">LeafarVIII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289</v>
      </c>
      <c r="B7" s="1" t="s">
        <v>10</v>
      </c>
      <c r="C7" s="1" t="s">
        <v>11</v>
      </c>
      <c r="D7" s="1" t="s">
        <v>14</v>
      </c>
      <c r="E7" s="1" t="s">
        <v>16</v>
      </c>
      <c r="F7">
        <v>2</v>
      </c>
      <c r="G7">
        <v>4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290</v>
      </c>
      <c r="B8" s="1" t="s">
        <v>27</v>
      </c>
      <c r="C8" s="1" t="s">
        <v>10</v>
      </c>
      <c r="D8" s="1" t="s">
        <v>11</v>
      </c>
      <c r="E8" s="1" t="s">
        <v>16</v>
      </c>
      <c r="F8">
        <v>2</v>
      </c>
      <c r="G8">
        <v>4</v>
      </c>
      <c r="K8" s="5" t="str">
        <f t="shared" ca="1" si="0"/>
        <v>4</v>
      </c>
      <c r="L8" s="6">
        <v>5</v>
      </c>
      <c r="M8" s="5">
        <f t="shared" ca="1" si="1"/>
        <v>12</v>
      </c>
      <c r="N8" s="3" t="str">
        <f t="shared" ca="1" si="2"/>
        <v xml:space="preserve">murilovgs </v>
      </c>
      <c r="O8" s="5">
        <f t="shared" ca="1" si="3"/>
        <v>0</v>
      </c>
      <c r="P8" s="5" t="str">
        <f t="shared" ca="1" si="4"/>
        <v>4</v>
      </c>
    </row>
    <row r="9" spans="1:16" x14ac:dyDescent="0.3">
      <c r="A9" s="1" t="s">
        <v>291</v>
      </c>
      <c r="B9" s="1" t="s">
        <v>16</v>
      </c>
      <c r="C9" s="1" t="s">
        <v>10</v>
      </c>
      <c r="D9" s="1" t="s">
        <v>16</v>
      </c>
      <c r="E9" s="1" t="s">
        <v>10</v>
      </c>
      <c r="F9">
        <v>2</v>
      </c>
      <c r="G9">
        <v>2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292</v>
      </c>
      <c r="B10" s="1" t="s">
        <v>11</v>
      </c>
      <c r="C10" s="1" t="s">
        <v>16</v>
      </c>
      <c r="D10" s="1" t="s">
        <v>14</v>
      </c>
      <c r="E10" s="1" t="s">
        <v>50</v>
      </c>
      <c r="F10">
        <v>2</v>
      </c>
      <c r="G10">
        <v>0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293</v>
      </c>
      <c r="B11" s="1" t="s">
        <v>14</v>
      </c>
      <c r="C11" s="1" t="s">
        <v>16</v>
      </c>
      <c r="D11" s="1" t="s">
        <v>50</v>
      </c>
      <c r="E11" s="1" t="s">
        <v>14</v>
      </c>
      <c r="F11">
        <v>1</v>
      </c>
      <c r="G11">
        <v>0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everchess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294</v>
      </c>
      <c r="B12" s="1" t="s">
        <v>16</v>
      </c>
      <c r="C12" s="1" t="s">
        <v>50</v>
      </c>
      <c r="D12" s="1" t="s">
        <v>14</v>
      </c>
      <c r="E12" s="1" t="s">
        <v>16</v>
      </c>
      <c r="F12">
        <v>1</v>
      </c>
      <c r="G12">
        <v>0</v>
      </c>
      <c r="K12" s="5" t="str">
        <f t="shared" ca="1" si="0"/>
        <v>8</v>
      </c>
      <c r="L12" s="5">
        <v>9</v>
      </c>
      <c r="M12" s="5">
        <f t="shared" ca="1" si="1"/>
        <v>15</v>
      </c>
      <c r="N12" s="3" t="str">
        <f t="shared" ca="1" si="2"/>
        <v xml:space="preserve">AmauriDantas </v>
      </c>
      <c r="O12" s="5">
        <f t="shared" ca="1" si="3"/>
        <v>0</v>
      </c>
      <c r="P12" s="5" t="str">
        <f t="shared" ca="1" si="4"/>
        <v>8</v>
      </c>
    </row>
    <row r="13" spans="1:16" x14ac:dyDescent="0.3">
      <c r="A13" s="1" t="s">
        <v>295</v>
      </c>
      <c r="B13" s="1" t="s">
        <v>14</v>
      </c>
      <c r="C13" s="1" t="s">
        <v>27</v>
      </c>
      <c r="D13" s="1" t="s">
        <v>27</v>
      </c>
      <c r="E13" s="1" t="s">
        <v>27</v>
      </c>
      <c r="F13">
        <v>0</v>
      </c>
      <c r="G13">
        <v>0</v>
      </c>
      <c r="K13" s="6" t="str">
        <f ca="1">MID(INDIRECT(ADDRESS(L13+3,1)),2,2)</f>
        <v>Re</v>
      </c>
      <c r="L13" s="5">
        <v>10</v>
      </c>
      <c r="M13" s="5">
        <f t="shared" ca="1" si="1"/>
        <v>9</v>
      </c>
      <c r="N13" s="4" t="str">
        <f ca="1">CLEAN(MID(INDIRECT(ADDRESS(L13+3,1)),4,M13-2))</f>
        <v xml:space="preserve">dNada </v>
      </c>
      <c r="O13" s="6">
        <f t="shared" ca="1" si="3"/>
        <v>0</v>
      </c>
      <c r="P13" s="6" t="str">
        <f t="shared" ca="1" si="4"/>
        <v>Re</v>
      </c>
    </row>
    <row r="14" spans="1:16" x14ac:dyDescent="0.3">
      <c r="A14" s="1"/>
      <c r="B14" s="1"/>
      <c r="C14" s="1"/>
      <c r="D14" s="1"/>
      <c r="E14" s="1"/>
      <c r="F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G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0322-8ECE-44AC-B147-8AF110A877E1}">
  <dimension ref="A1:P28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296</v>
      </c>
      <c r="B4" s="1" t="s">
        <v>50</v>
      </c>
      <c r="C4" s="1" t="s">
        <v>11</v>
      </c>
      <c r="D4" s="1" t="s">
        <v>10</v>
      </c>
      <c r="E4" s="1" t="s">
        <v>11</v>
      </c>
      <c r="F4">
        <v>4</v>
      </c>
      <c r="G4">
        <v>6</v>
      </c>
      <c r="K4" s="5" t="str">
        <f ca="1">MID(INDIRECT(ADDRESS(L4+3,1)),2,1)</f>
        <v>1</v>
      </c>
      <c r="L4" s="5">
        <v>1</v>
      </c>
      <c r="M4" s="5">
        <f ca="1">SEARCH(" ",INDIRECT(ADDRESS(L4+3,1)))</f>
        <v>13</v>
      </c>
      <c r="N4" s="3" t="str">
        <f ca="1">CLEAN(MID(INDIRECT(ADDRESS(L4+3,1)),3,M4-1))</f>
        <v xml:space="preserve">LeafarVIII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297</v>
      </c>
      <c r="B5" s="1" t="s">
        <v>11</v>
      </c>
      <c r="C5" s="1" t="s">
        <v>10</v>
      </c>
      <c r="D5" s="1" t="s">
        <v>14</v>
      </c>
      <c r="E5" s="1" t="s">
        <v>11</v>
      </c>
      <c r="F5">
        <v>3</v>
      </c>
      <c r="G5">
        <v>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23</v>
      </c>
      <c r="N5" s="4" t="str">
        <f t="shared" ref="N5:N12" ca="1" si="2">CLEAN(MID(INDIRECT(ADDRESS(L5+3,1)),3,M5-1))</f>
        <v xml:space="preserve">EliasmorenoRodrigues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298</v>
      </c>
      <c r="B6" s="1" t="s">
        <v>10</v>
      </c>
      <c r="C6" s="1" t="s">
        <v>14</v>
      </c>
      <c r="D6" s="1" t="s">
        <v>11</v>
      </c>
      <c r="E6" s="1" t="s">
        <v>14</v>
      </c>
      <c r="F6">
        <v>2</v>
      </c>
      <c r="G6">
        <v>4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Hejazii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299</v>
      </c>
      <c r="B7" s="1" t="s">
        <v>10</v>
      </c>
      <c r="C7" s="1" t="s">
        <v>11</v>
      </c>
      <c r="D7" s="1" t="s">
        <v>16</v>
      </c>
      <c r="E7" s="1" t="s">
        <v>14</v>
      </c>
      <c r="F7">
        <v>2</v>
      </c>
      <c r="G7">
        <v>3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300</v>
      </c>
      <c r="B8" s="1" t="s">
        <v>11</v>
      </c>
      <c r="C8" s="1" t="s">
        <v>14</v>
      </c>
      <c r="D8" s="1" t="s">
        <v>11</v>
      </c>
      <c r="E8" s="1" t="s">
        <v>14</v>
      </c>
      <c r="F8">
        <v>2</v>
      </c>
      <c r="G8">
        <v>3</v>
      </c>
      <c r="K8" s="5" t="str">
        <f t="shared" ca="1" si="0"/>
        <v>4</v>
      </c>
      <c r="L8" s="6">
        <v>5</v>
      </c>
      <c r="M8" s="5">
        <f t="shared" ca="1" si="1"/>
        <v>14</v>
      </c>
      <c r="N8" s="3" t="str">
        <f t="shared" ca="1" si="2"/>
        <v xml:space="preserve">flaviolopes </v>
      </c>
      <c r="O8" s="5">
        <f t="shared" ca="1" si="3"/>
        <v>0</v>
      </c>
      <c r="P8" s="5" t="str">
        <f t="shared" ca="1" si="4"/>
        <v>4</v>
      </c>
    </row>
    <row r="9" spans="1:16" x14ac:dyDescent="0.3">
      <c r="A9" s="1" t="s">
        <v>301</v>
      </c>
      <c r="B9" s="1" t="s">
        <v>27</v>
      </c>
      <c r="C9" s="1" t="s">
        <v>27</v>
      </c>
      <c r="D9" s="1" t="s">
        <v>10</v>
      </c>
      <c r="E9" s="1" t="s">
        <v>11</v>
      </c>
      <c r="F9">
        <v>2</v>
      </c>
      <c r="G9">
        <v>3</v>
      </c>
      <c r="K9" s="6" t="str">
        <f t="shared" ca="1" si="0"/>
        <v>4</v>
      </c>
      <c r="L9" s="5">
        <v>6</v>
      </c>
      <c r="M9" s="5">
        <f t="shared" ca="1" si="1"/>
        <v>16</v>
      </c>
      <c r="N9" s="4" t="str">
        <f t="shared" ca="1" si="2"/>
        <v xml:space="preserve">danielleite25 </v>
      </c>
      <c r="O9" s="6">
        <f t="shared" ca="1" si="3"/>
        <v>0</v>
      </c>
      <c r="P9" s="6" t="str">
        <f t="shared" ca="1" si="4"/>
        <v>4</v>
      </c>
    </row>
    <row r="10" spans="1:16" x14ac:dyDescent="0.3">
      <c r="A10" s="1" t="s">
        <v>302</v>
      </c>
      <c r="B10" s="1" t="s">
        <v>14</v>
      </c>
      <c r="C10" s="1" t="s">
        <v>50</v>
      </c>
      <c r="D10" s="1" t="s">
        <v>14</v>
      </c>
      <c r="E10" s="1" t="s">
        <v>11</v>
      </c>
      <c r="F10">
        <v>2</v>
      </c>
      <c r="G10">
        <v>1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303</v>
      </c>
      <c r="B11" s="1" t="s">
        <v>14</v>
      </c>
      <c r="C11" s="1" t="s">
        <v>16</v>
      </c>
      <c r="D11" s="1" t="s">
        <v>11</v>
      </c>
      <c r="E11" s="1" t="s">
        <v>14</v>
      </c>
      <c r="F11">
        <v>1</v>
      </c>
      <c r="G11">
        <v>1</v>
      </c>
      <c r="K11" s="6" t="str">
        <f t="shared" ca="1" si="0"/>
        <v>8</v>
      </c>
      <c r="L11" s="6">
        <v>8</v>
      </c>
      <c r="M11" s="5">
        <f t="shared" ca="1" si="1"/>
        <v>19</v>
      </c>
      <c r="N11" s="4" t="str">
        <f t="shared" ca="1" si="2"/>
        <v xml:space="preserve">CarlsenDeTaubate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304</v>
      </c>
      <c r="B12" s="1" t="s">
        <v>16</v>
      </c>
      <c r="C12" s="1" t="s">
        <v>10</v>
      </c>
      <c r="D12" s="1" t="s">
        <v>16</v>
      </c>
      <c r="E12" s="1" t="s">
        <v>14</v>
      </c>
      <c r="F12">
        <v>1</v>
      </c>
      <c r="G12">
        <v>1</v>
      </c>
      <c r="K12" s="5" t="str">
        <f t="shared" ca="1" si="0"/>
        <v>8</v>
      </c>
      <c r="L12" s="5">
        <v>9</v>
      </c>
      <c r="M12" s="5">
        <f t="shared" ca="1" si="1"/>
        <v>18</v>
      </c>
      <c r="N12" s="3" t="str">
        <f t="shared" ca="1" si="2"/>
        <v xml:space="preserve">rudystylecatira </v>
      </c>
      <c r="O12" s="5">
        <f t="shared" ca="1" si="3"/>
        <v>0</v>
      </c>
      <c r="P12" s="5" t="str">
        <f t="shared" ca="1" si="4"/>
        <v>8</v>
      </c>
    </row>
    <row r="13" spans="1:16" x14ac:dyDescent="0.3">
      <c r="A13" s="1" t="s">
        <v>305</v>
      </c>
      <c r="B13" s="1" t="s">
        <v>16</v>
      </c>
      <c r="C13" s="1" t="s">
        <v>16</v>
      </c>
      <c r="D13" s="1" t="s">
        <v>14</v>
      </c>
      <c r="E13" s="1" t="s">
        <v>11</v>
      </c>
      <c r="F13">
        <v>1</v>
      </c>
      <c r="G13">
        <v>1</v>
      </c>
      <c r="K13" s="6" t="str">
        <f ca="1">MID(INDIRECT(ADDRESS(L13+3,1)),2,2)</f>
        <v>8e</v>
      </c>
      <c r="L13" s="5">
        <v>10</v>
      </c>
      <c r="M13" s="5">
        <f t="shared" ca="1" si="1"/>
        <v>12</v>
      </c>
      <c r="N13" s="4" t="str">
        <f ca="1">CLEAN(MID(INDIRECT(ADDRESS(L13+3,1)),4,M13-2))</f>
        <v xml:space="preserve">verchess </v>
      </c>
      <c r="O13" s="6">
        <f t="shared" ca="1" si="3"/>
        <v>0</v>
      </c>
      <c r="P13" s="6" t="str">
        <f t="shared" ca="1" si="4"/>
        <v>8e</v>
      </c>
    </row>
    <row r="14" spans="1:16" x14ac:dyDescent="0.3">
      <c r="A14" s="1"/>
      <c r="B14" s="1"/>
      <c r="C14" s="1"/>
      <c r="D14" s="1"/>
      <c r="E14" s="1"/>
      <c r="F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G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2CCD-49D8-4975-A172-8C216C36FCEB}">
  <dimension ref="A1:P28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174</v>
      </c>
      <c r="B4" s="1" t="s">
        <v>18</v>
      </c>
      <c r="C4" s="1" t="s">
        <v>14</v>
      </c>
      <c r="D4" s="1" t="s">
        <v>11</v>
      </c>
      <c r="E4" s="1" t="s">
        <v>11</v>
      </c>
      <c r="F4" s="1" t="s">
        <v>10</v>
      </c>
      <c r="G4" s="1" t="s">
        <v>11</v>
      </c>
      <c r="H4">
        <v>45</v>
      </c>
      <c r="I4">
        <v>145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Greguer </v>
      </c>
      <c r="O4" s="5">
        <f ca="1">IF(INDIRECT(ADDRESS(L4+3,8))&gt;10,INDIRECT(ADDRESS(L4+3,8))/10,INDIRECT(ADDRESS(L4+3,8)))</f>
        <v>4.5</v>
      </c>
      <c r="P4" s="5" t="str">
        <f ca="1">K4</f>
        <v>1</v>
      </c>
    </row>
    <row r="5" spans="1:16" x14ac:dyDescent="0.3">
      <c r="A5" s="1" t="s">
        <v>306</v>
      </c>
      <c r="B5" s="1" t="s">
        <v>12</v>
      </c>
      <c r="C5" s="1" t="s">
        <v>16</v>
      </c>
      <c r="D5" s="1" t="s">
        <v>10</v>
      </c>
      <c r="E5" s="1" t="s">
        <v>11</v>
      </c>
      <c r="F5" s="1" t="s">
        <v>10</v>
      </c>
      <c r="G5" s="1" t="s">
        <v>18</v>
      </c>
      <c r="H5">
        <v>4</v>
      </c>
      <c r="I5">
        <v>1325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15</v>
      </c>
      <c r="N5" s="4" t="str">
        <f t="shared" ref="N5:N12" ca="1" si="2">CLEAN(MID(INDIRECT(ADDRESS(L5+3,1)),3,M5-1))</f>
        <v xml:space="preserve">viniciusrech </v>
      </c>
      <c r="O5" s="6">
        <f t="shared" ref="O5:O28" ca="1" si="3">IF(INDIRECT(ADDRESS(L5+3,8))&gt;10,INDIRECT(ADDRESS(L5+3,8))/10,INDIRECT(ADDRESS(L5+3,8)))</f>
        <v>4</v>
      </c>
      <c r="P5" s="6" t="str">
        <f t="shared" ref="P5:P28" ca="1" si="4">K5</f>
        <v>2</v>
      </c>
    </row>
    <row r="6" spans="1:16" x14ac:dyDescent="0.3">
      <c r="A6" s="1" t="s">
        <v>307</v>
      </c>
      <c r="B6" s="1" t="s">
        <v>10</v>
      </c>
      <c r="C6" s="1" t="s">
        <v>11</v>
      </c>
      <c r="D6" s="1" t="s">
        <v>16</v>
      </c>
      <c r="E6" s="1" t="s">
        <v>14</v>
      </c>
      <c r="F6" s="1" t="s">
        <v>11</v>
      </c>
      <c r="G6" s="1" t="s">
        <v>10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308</v>
      </c>
      <c r="B7" s="1" t="s">
        <v>10</v>
      </c>
      <c r="C7" s="1" t="s">
        <v>11</v>
      </c>
      <c r="D7" s="1" t="s">
        <v>10</v>
      </c>
      <c r="E7" s="1" t="s">
        <v>14</v>
      </c>
      <c r="F7" s="1" t="s">
        <v>16</v>
      </c>
      <c r="G7" s="1" t="s">
        <v>11</v>
      </c>
      <c r="H7">
        <v>4</v>
      </c>
      <c r="I7">
        <v>115</v>
      </c>
      <c r="K7" s="6" t="str">
        <f t="shared" ca="1" si="0"/>
        <v>4</v>
      </c>
      <c r="L7" s="5">
        <v>4</v>
      </c>
      <c r="M7" s="5">
        <f t="shared" ca="1" si="1"/>
        <v>16</v>
      </c>
      <c r="N7" s="4" t="str">
        <f t="shared" ca="1" si="2"/>
        <v xml:space="preserve">Willianwsc_13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309</v>
      </c>
      <c r="B8" s="1" t="s">
        <v>14</v>
      </c>
      <c r="C8" s="1" t="s">
        <v>11</v>
      </c>
      <c r="D8" s="1" t="s">
        <v>12</v>
      </c>
      <c r="E8" s="1" t="s">
        <v>11</v>
      </c>
      <c r="F8" s="1" t="s">
        <v>11</v>
      </c>
      <c r="G8" s="1" t="s">
        <v>14</v>
      </c>
      <c r="H8">
        <v>35</v>
      </c>
      <c r="I8">
        <v>65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310</v>
      </c>
      <c r="B9" s="1" t="s">
        <v>11</v>
      </c>
      <c r="C9" s="1" t="s">
        <v>10</v>
      </c>
      <c r="D9" s="1" t="s">
        <v>14</v>
      </c>
      <c r="E9" s="1" t="s">
        <v>11</v>
      </c>
      <c r="F9" s="1" t="s">
        <v>14</v>
      </c>
      <c r="G9" s="1" t="s">
        <v>16</v>
      </c>
      <c r="H9">
        <v>3</v>
      </c>
      <c r="I9">
        <v>105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maiconparana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311</v>
      </c>
      <c r="B10" s="1" t="s">
        <v>10</v>
      </c>
      <c r="C10" s="1" t="s">
        <v>16</v>
      </c>
      <c r="D10" s="1" t="s">
        <v>18</v>
      </c>
      <c r="E10" s="1" t="s">
        <v>14</v>
      </c>
      <c r="F10" s="1" t="s">
        <v>11</v>
      </c>
      <c r="G10" s="1" t="s">
        <v>12</v>
      </c>
      <c r="H10">
        <v>3</v>
      </c>
      <c r="I10">
        <v>725</v>
      </c>
      <c r="K10" s="5" t="str">
        <f t="shared" ca="1" si="0"/>
        <v>7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312</v>
      </c>
      <c r="B11" s="1" t="s">
        <v>10</v>
      </c>
      <c r="C11" s="1" t="s">
        <v>14</v>
      </c>
      <c r="D11" s="1" t="s">
        <v>11</v>
      </c>
      <c r="E11" s="1" t="s">
        <v>10</v>
      </c>
      <c r="F11" s="1" t="s">
        <v>16</v>
      </c>
      <c r="G11" s="1" t="s">
        <v>16</v>
      </c>
      <c r="H11">
        <v>3</v>
      </c>
      <c r="I11">
        <v>7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LeafarVII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313</v>
      </c>
      <c r="B12" s="1" t="s">
        <v>16</v>
      </c>
      <c r="C12" s="1" t="s">
        <v>14</v>
      </c>
      <c r="D12" s="1" t="s">
        <v>10</v>
      </c>
      <c r="E12" s="1" t="s">
        <v>18</v>
      </c>
      <c r="F12" s="1" t="s">
        <v>14</v>
      </c>
      <c r="G12" s="1" t="s">
        <v>10</v>
      </c>
      <c r="H12">
        <v>25</v>
      </c>
      <c r="I12">
        <v>525</v>
      </c>
      <c r="K12" s="5" t="str">
        <f t="shared" ca="1" si="0"/>
        <v>9</v>
      </c>
      <c r="L12" s="5">
        <v>9</v>
      </c>
      <c r="M12" s="5">
        <f t="shared" ca="1" si="1"/>
        <v>13</v>
      </c>
      <c r="N12" s="3" t="str">
        <f t="shared" ca="1" si="2"/>
        <v xml:space="preserve">LeafarVIII </v>
      </c>
      <c r="O12" s="5">
        <f t="shared" ca="1" si="3"/>
        <v>2.5</v>
      </c>
      <c r="P12" s="5" t="str">
        <f t="shared" ca="1" si="4"/>
        <v>9</v>
      </c>
    </row>
    <row r="13" spans="1:16" x14ac:dyDescent="0.3">
      <c r="A13" s="1" t="s">
        <v>314</v>
      </c>
      <c r="B13" s="1" t="s">
        <v>16</v>
      </c>
      <c r="C13" s="1" t="s">
        <v>14</v>
      </c>
      <c r="D13" s="1" t="s">
        <v>16</v>
      </c>
      <c r="E13" s="1" t="s">
        <v>12</v>
      </c>
      <c r="F13" s="1" t="s">
        <v>50</v>
      </c>
      <c r="G13" s="1" t="s">
        <v>11</v>
      </c>
      <c r="H13">
        <v>25</v>
      </c>
      <c r="I13">
        <v>225</v>
      </c>
      <c r="K13" s="6" t="str">
        <f ca="1">MID(INDIRECT(ADDRESS(L13+3,1)),2,2)</f>
        <v>10</v>
      </c>
      <c r="L13" s="5">
        <v>10</v>
      </c>
      <c r="M13" s="5">
        <f t="shared" ca="1" si="1"/>
        <v>24</v>
      </c>
      <c r="N13" s="4" t="str">
        <f ca="1">CLEAN(MID(INDIRECT(ADDRESS(L13+3,1)),4,M13-2))</f>
        <v xml:space="preserve">EliasmorenoRodrigues </v>
      </c>
      <c r="O13" s="6">
        <f t="shared" ca="1" si="3"/>
        <v>2.5</v>
      </c>
      <c r="P13" s="6" t="str">
        <f t="shared" ca="1" si="4"/>
        <v>10</v>
      </c>
    </row>
    <row r="14" spans="1:16" x14ac:dyDescent="0.3">
      <c r="A14" s="1" t="s">
        <v>315</v>
      </c>
      <c r="B14" s="1" t="s">
        <v>16</v>
      </c>
      <c r="C14" s="1" t="s">
        <v>11</v>
      </c>
      <c r="D14" s="1" t="s">
        <v>14</v>
      </c>
      <c r="E14" s="1" t="s">
        <v>14</v>
      </c>
      <c r="F14" s="1" t="s">
        <v>11</v>
      </c>
      <c r="G14" s="1" t="s">
        <v>14</v>
      </c>
      <c r="H14">
        <v>2</v>
      </c>
      <c r="I14">
        <v>35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20</v>
      </c>
      <c r="N14" s="3" t="str">
        <f t="shared" ref="N14:N28" ca="1" si="6">CLEAN(MID(INDIRECT(ADDRESS(L14+3,1)),4,M14-2))</f>
        <v xml:space="preserve">CarlsenDeTaubate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316</v>
      </c>
      <c r="B15" s="1" t="s">
        <v>27</v>
      </c>
      <c r="C15" s="1" t="s">
        <v>14</v>
      </c>
      <c r="D15" s="1" t="s">
        <v>16</v>
      </c>
      <c r="E15" s="1" t="s">
        <v>50</v>
      </c>
      <c r="F15" s="1" t="s">
        <v>14</v>
      </c>
      <c r="G15" s="1" t="s">
        <v>14</v>
      </c>
      <c r="H15">
        <v>1</v>
      </c>
      <c r="I15">
        <v>0</v>
      </c>
      <c r="K15" s="6" t="str">
        <f t="shared" ca="1" si="5"/>
        <v>12</v>
      </c>
      <c r="L15" s="5">
        <v>12</v>
      </c>
      <c r="M15" s="5">
        <f t="shared" ca="1" si="1"/>
        <v>18</v>
      </c>
      <c r="N15" s="4" t="str">
        <f t="shared" ca="1" si="6"/>
        <v xml:space="preserve">edilson-santos </v>
      </c>
      <c r="O15" s="6">
        <f t="shared" ca="1" si="3"/>
        <v>1</v>
      </c>
      <c r="P15" s="6" t="str">
        <f t="shared" ca="1" si="4"/>
        <v>12</v>
      </c>
    </row>
    <row r="16" spans="1:16" x14ac:dyDescent="0.3">
      <c r="A16" s="1" t="s">
        <v>317</v>
      </c>
      <c r="B16" s="1" t="s">
        <v>27</v>
      </c>
      <c r="C16" s="1" t="s">
        <v>11</v>
      </c>
      <c r="D16" s="1" t="s">
        <v>10</v>
      </c>
      <c r="E16" s="1" t="s">
        <v>16</v>
      </c>
      <c r="F16" s="1" t="s">
        <v>14</v>
      </c>
      <c r="G16" s="1" t="s">
        <v>27</v>
      </c>
      <c r="H16">
        <v>2</v>
      </c>
      <c r="I16">
        <v>25</v>
      </c>
      <c r="K16" s="5" t="str">
        <f t="shared" ca="1" si="5"/>
        <v>in</v>
      </c>
      <c r="L16" s="6">
        <v>13</v>
      </c>
      <c r="M16" s="5">
        <f t="shared" ca="1" si="1"/>
        <v>14</v>
      </c>
      <c r="N16" s="3" t="str">
        <f t="shared" ca="1" si="6"/>
        <v xml:space="preserve">aciodavies </v>
      </c>
      <c r="O16" s="5">
        <f t="shared" ca="1" si="3"/>
        <v>2</v>
      </c>
      <c r="P16" s="5" t="str">
        <f t="shared" ca="1" si="4"/>
        <v>in</v>
      </c>
    </row>
    <row r="17" spans="1:16" x14ac:dyDescent="0.3">
      <c r="A17" s="1" t="s">
        <v>318</v>
      </c>
      <c r="B17" s="1" t="s">
        <v>16</v>
      </c>
      <c r="C17" s="1" t="s">
        <v>10</v>
      </c>
      <c r="D17" s="1" t="s">
        <v>16</v>
      </c>
      <c r="E17" s="1" t="s">
        <v>27</v>
      </c>
      <c r="F17" s="1" t="s">
        <v>27</v>
      </c>
      <c r="G17" s="1" t="s">
        <v>27</v>
      </c>
      <c r="H17">
        <v>1</v>
      </c>
      <c r="I17">
        <v>5</v>
      </c>
      <c r="K17" s="6" t="str">
        <f t="shared" ca="1" si="5"/>
        <v>gi</v>
      </c>
      <c r="L17" s="5">
        <v>14</v>
      </c>
      <c r="M17" s="5">
        <f t="shared" ca="1" si="1"/>
        <v>13</v>
      </c>
      <c r="N17" s="4" t="str">
        <f t="shared" ca="1" si="6"/>
        <v xml:space="preserve">ovani_cwb </v>
      </c>
      <c r="O17" s="6">
        <f t="shared" ca="1" si="3"/>
        <v>1</v>
      </c>
      <c r="P17" s="6" t="str">
        <f t="shared" ca="1" si="4"/>
        <v>gi</v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17F4-F786-4AE3-B084-D6040DEFB804}">
  <dimension ref="A1:P21"/>
  <sheetViews>
    <sheetView showGridLines="0" workbookViewId="0">
      <selection activeCell="Q9" sqref="Q9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1" width="8.88671875" customWidth="1"/>
    <col min="12" max="13" width="8.88671875" hidden="1" customWidth="1"/>
    <col min="14" max="14" width="20" customWidth="1"/>
  </cols>
  <sheetData>
    <row r="1" spans="1:16" ht="46.8" customHeight="1" x14ac:dyDescent="0.3">
      <c r="B1" s="14" t="s">
        <v>69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70</v>
      </c>
      <c r="B4" s="1" t="s">
        <v>14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10</v>
      </c>
      <c r="H4">
        <v>5</v>
      </c>
      <c r="I4">
        <v>155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71</v>
      </c>
      <c r="B5" s="1" t="s">
        <v>11</v>
      </c>
      <c r="C5" s="1" t="s">
        <v>10</v>
      </c>
      <c r="D5" s="1" t="s">
        <v>11</v>
      </c>
      <c r="E5" s="1" t="s">
        <v>10</v>
      </c>
      <c r="F5" s="1" t="s">
        <v>12</v>
      </c>
      <c r="G5" s="1" t="s">
        <v>16</v>
      </c>
      <c r="H5">
        <v>45</v>
      </c>
      <c r="I5">
        <v>1425</v>
      </c>
      <c r="K5" s="6" t="str">
        <f t="shared" ref="K5:K12" ca="1" si="0">MID(INDIRECT(ADDRESS(L5+3,1)),2,1)</f>
        <v>2</v>
      </c>
      <c r="L5" s="6">
        <v>2</v>
      </c>
      <c r="M5" s="5">
        <f t="shared" ref="M5:M21" ca="1" si="1">SEARCH(" ",INDIRECT(ADDRESS(L5+3,1)))</f>
        <v>11</v>
      </c>
      <c r="N5" s="4" t="str">
        <f t="shared" ref="N5:N12" ca="1" si="2">CLEAN(MID(INDIRECT(ADDRESS(L5+3,1)),3,M5-1))</f>
        <v xml:space="preserve">NeryHard </v>
      </c>
      <c r="O5" s="6">
        <f t="shared" ref="O5:O21" ca="1" si="3">IF(INDIRECT(ADDRESS(L5+3,8))&gt;10,INDIRECT(ADDRESS(L5+3,8))/10,INDIRECT(ADDRESS(L5+3,8)))</f>
        <v>4.5</v>
      </c>
      <c r="P5" s="6" t="str">
        <f t="shared" ref="P5:P21" ca="1" si="4">K5</f>
        <v>2</v>
      </c>
    </row>
    <row r="6" spans="1:16" x14ac:dyDescent="0.3">
      <c r="A6" s="1" t="s">
        <v>72</v>
      </c>
      <c r="B6" s="1" t="s">
        <v>16</v>
      </c>
      <c r="C6" s="1" t="s">
        <v>10</v>
      </c>
      <c r="D6" s="1" t="s">
        <v>11</v>
      </c>
      <c r="E6" s="1" t="s">
        <v>10</v>
      </c>
      <c r="F6" s="1" t="s">
        <v>18</v>
      </c>
      <c r="G6" s="1" t="s">
        <v>11</v>
      </c>
      <c r="H6">
        <v>45</v>
      </c>
      <c r="I6">
        <v>1325</v>
      </c>
      <c r="K6" s="5" t="str">
        <f t="shared" ca="1" si="0"/>
        <v>3</v>
      </c>
      <c r="L6" s="5">
        <v>3</v>
      </c>
      <c r="M6" s="5">
        <f ca="1">SEARCH(" ",INDIRECT(ADDRESS(L6+3,1)),7)</f>
        <v>15</v>
      </c>
      <c r="N6" s="3" t="str">
        <f t="shared" ca="1" si="2"/>
        <v xml:space="preserve">FM Chimpinha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73</v>
      </c>
      <c r="B7" s="1" t="s">
        <v>27</v>
      </c>
      <c r="C7" s="1" t="s">
        <v>10</v>
      </c>
      <c r="D7" s="1" t="s">
        <v>14</v>
      </c>
      <c r="E7" s="1" t="s">
        <v>11</v>
      </c>
      <c r="F7" s="1" t="s">
        <v>11</v>
      </c>
      <c r="G7" s="1" t="s">
        <v>10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HHilario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74</v>
      </c>
      <c r="B8" s="1" t="s">
        <v>11</v>
      </c>
      <c r="C8" s="1" t="s">
        <v>14</v>
      </c>
      <c r="D8" s="1" t="s">
        <v>16</v>
      </c>
      <c r="E8" s="1" t="s">
        <v>10</v>
      </c>
      <c r="F8" s="1" t="s">
        <v>10</v>
      </c>
      <c r="G8" s="1" t="s">
        <v>11</v>
      </c>
      <c r="H8">
        <v>4</v>
      </c>
      <c r="I8">
        <v>6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raposaenxadrista2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75</v>
      </c>
      <c r="B9" s="1" t="s">
        <v>11</v>
      </c>
      <c r="C9" s="1" t="s">
        <v>11</v>
      </c>
      <c r="D9" s="1" t="s">
        <v>14</v>
      </c>
      <c r="E9" s="1" t="s">
        <v>16</v>
      </c>
      <c r="F9" s="1" t="s">
        <v>14</v>
      </c>
      <c r="G9" s="1" t="s">
        <v>11</v>
      </c>
      <c r="H9">
        <v>3</v>
      </c>
      <c r="I9">
        <v>12</v>
      </c>
      <c r="K9" s="6" t="str">
        <f t="shared" ca="1" si="0"/>
        <v>6</v>
      </c>
      <c r="L9" s="5">
        <v>6</v>
      </c>
      <c r="M9" s="5">
        <f t="shared" ca="1" si="1"/>
        <v>14</v>
      </c>
      <c r="N9" s="4" t="str">
        <f t="shared" ca="1" si="2"/>
        <v xml:space="preserve">giovani_cwb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76</v>
      </c>
      <c r="B10" s="1" t="s">
        <v>11</v>
      </c>
      <c r="C10" s="1" t="s">
        <v>16</v>
      </c>
      <c r="D10" s="1" t="s">
        <v>14</v>
      </c>
      <c r="E10" s="1" t="s">
        <v>11</v>
      </c>
      <c r="F10" s="1" t="s">
        <v>10</v>
      </c>
      <c r="G10" s="1" t="s">
        <v>14</v>
      </c>
      <c r="H10">
        <v>3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LeafarVII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77</v>
      </c>
      <c r="B11" s="1" t="s">
        <v>10</v>
      </c>
      <c r="C11" s="1" t="s">
        <v>11</v>
      </c>
      <c r="D11" s="1" t="s">
        <v>10</v>
      </c>
      <c r="E11" s="1" t="s">
        <v>16</v>
      </c>
      <c r="F11" s="1" t="s">
        <v>16</v>
      </c>
      <c r="G11" s="1" t="s">
        <v>14</v>
      </c>
      <c r="H11">
        <v>3</v>
      </c>
      <c r="I11">
        <v>8</v>
      </c>
      <c r="K11" s="6" t="str">
        <f t="shared" ca="1" si="0"/>
        <v>7</v>
      </c>
      <c r="L11" s="6">
        <v>8</v>
      </c>
      <c r="M11" s="5">
        <f t="shared" ca="1" si="1"/>
        <v>10</v>
      </c>
      <c r="N11" s="4" t="str">
        <f t="shared" ca="1" si="2"/>
        <v xml:space="preserve">Orquiza </v>
      </c>
      <c r="O11" s="6">
        <f t="shared" ca="1" si="3"/>
        <v>3</v>
      </c>
      <c r="P11" s="6" t="str">
        <f t="shared" ca="1" si="4"/>
        <v>7</v>
      </c>
    </row>
    <row r="12" spans="1:16" x14ac:dyDescent="0.3">
      <c r="A12" s="1" t="s">
        <v>63</v>
      </c>
      <c r="B12" s="1" t="s">
        <v>14</v>
      </c>
      <c r="C12" s="1" t="s">
        <v>11</v>
      </c>
      <c r="D12" s="1" t="s">
        <v>10</v>
      </c>
      <c r="E12" s="1" t="s">
        <v>14</v>
      </c>
      <c r="F12" s="1" t="s">
        <v>11</v>
      </c>
      <c r="G12" s="1" t="s">
        <v>14</v>
      </c>
      <c r="H12">
        <v>3</v>
      </c>
      <c r="I12">
        <v>7</v>
      </c>
      <c r="K12" s="5" t="str">
        <f t="shared" ca="1" si="0"/>
        <v>9</v>
      </c>
      <c r="L12" s="5">
        <v>9</v>
      </c>
      <c r="M12" s="5">
        <f t="shared" ca="1" si="1"/>
        <v>15</v>
      </c>
      <c r="N12" s="3" t="str">
        <f t="shared" ca="1" si="2"/>
        <v xml:space="preserve">viniciusrech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78</v>
      </c>
      <c r="B13" s="1" t="s">
        <v>50</v>
      </c>
      <c r="C13" s="1" t="s">
        <v>10</v>
      </c>
      <c r="D13" s="1" t="s">
        <v>16</v>
      </c>
      <c r="E13" s="1" t="s">
        <v>14</v>
      </c>
      <c r="F13" s="1" t="s">
        <v>16</v>
      </c>
      <c r="G13" s="1" t="s">
        <v>10</v>
      </c>
      <c r="H13">
        <v>3</v>
      </c>
      <c r="I13">
        <v>3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pmferreira22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79</v>
      </c>
      <c r="B14" s="1" t="s">
        <v>16</v>
      </c>
      <c r="C14" s="1" t="s">
        <v>14</v>
      </c>
      <c r="D14" s="1" t="s">
        <v>11</v>
      </c>
      <c r="E14" s="1" t="s">
        <v>14</v>
      </c>
      <c r="F14" s="1" t="s">
        <v>11</v>
      </c>
      <c r="G14" s="1" t="s">
        <v>50</v>
      </c>
      <c r="H14">
        <v>3</v>
      </c>
      <c r="I14">
        <v>2</v>
      </c>
      <c r="K14" s="5" t="str">
        <f t="shared" ref="K14:K21" ca="1" si="5">MID(INDIRECT(ADDRESS(L14+3,1)),2,2)</f>
        <v>11</v>
      </c>
      <c r="L14" s="6">
        <v>11</v>
      </c>
      <c r="M14" s="5">
        <f t="shared" ca="1" si="1"/>
        <v>16</v>
      </c>
      <c r="N14" s="3" t="str">
        <f t="shared" ref="N14:N21" ca="1" si="6">CLEAN(MID(INDIRECT(ADDRESS(L14+3,1)),4,M14-2))</f>
        <v xml:space="preserve">AmauriDantas </v>
      </c>
      <c r="O14" s="5">
        <f t="shared" ca="1" si="3"/>
        <v>3</v>
      </c>
      <c r="P14" s="5" t="str">
        <f t="shared" ca="1" si="4"/>
        <v>11</v>
      </c>
    </row>
    <row r="15" spans="1:16" x14ac:dyDescent="0.3">
      <c r="A15" s="1" t="s">
        <v>80</v>
      </c>
      <c r="B15" s="1" t="s">
        <v>10</v>
      </c>
      <c r="C15" s="1" t="s">
        <v>14</v>
      </c>
      <c r="D15" s="1" t="s">
        <v>16</v>
      </c>
      <c r="E15" s="1" t="s">
        <v>10</v>
      </c>
      <c r="F15" s="1" t="s">
        <v>16</v>
      </c>
      <c r="G15" s="1" t="s">
        <v>16</v>
      </c>
      <c r="H15">
        <v>2</v>
      </c>
      <c r="I15">
        <v>65</v>
      </c>
      <c r="K15" s="6" t="str">
        <f t="shared" ca="1" si="5"/>
        <v>12</v>
      </c>
      <c r="L15" s="5">
        <v>12</v>
      </c>
      <c r="M15" s="5">
        <f t="shared" ca="1" si="1"/>
        <v>14</v>
      </c>
      <c r="N15" s="4" t="str">
        <f t="shared" ca="1" si="6"/>
        <v xml:space="preserve">torrecinza </v>
      </c>
      <c r="O15" s="6">
        <f t="shared" ca="1" si="3"/>
        <v>2</v>
      </c>
      <c r="P15" s="6" t="str">
        <f t="shared" ca="1" si="4"/>
        <v>12</v>
      </c>
    </row>
    <row r="16" spans="1:16" x14ac:dyDescent="0.3">
      <c r="A16" s="1" t="s">
        <v>81</v>
      </c>
      <c r="B16" s="1" t="s">
        <v>27</v>
      </c>
      <c r="C16" s="1" t="s">
        <v>27</v>
      </c>
      <c r="D16" s="1" t="s">
        <v>11</v>
      </c>
      <c r="E16" s="1" t="s">
        <v>10</v>
      </c>
      <c r="F16" s="1" t="s">
        <v>27</v>
      </c>
      <c r="G16" s="1" t="s">
        <v>27</v>
      </c>
      <c r="H16">
        <v>2</v>
      </c>
      <c r="I16">
        <v>5</v>
      </c>
      <c r="K16" s="5" t="str">
        <f t="shared" ca="1" si="5"/>
        <v>13</v>
      </c>
      <c r="L16" s="5">
        <v>13</v>
      </c>
      <c r="M16" s="5">
        <f t="shared" ca="1" si="1"/>
        <v>17</v>
      </c>
      <c r="N16" s="3" t="str">
        <f t="shared" ca="1" si="6"/>
        <v xml:space="preserve">paulovirgilio </v>
      </c>
      <c r="O16" s="5">
        <f t="shared" ca="1" si="3"/>
        <v>2</v>
      </c>
      <c r="P16" s="5" t="str">
        <f t="shared" ca="1" si="4"/>
        <v>13</v>
      </c>
    </row>
    <row r="17" spans="1:16" x14ac:dyDescent="0.3">
      <c r="A17" s="1" t="s">
        <v>67</v>
      </c>
      <c r="B17" s="1" t="s">
        <v>14</v>
      </c>
      <c r="C17" s="1" t="s">
        <v>50</v>
      </c>
      <c r="D17" s="1" t="s">
        <v>16</v>
      </c>
      <c r="E17" s="1" t="s">
        <v>16</v>
      </c>
      <c r="F17" s="1" t="s">
        <v>14</v>
      </c>
      <c r="G17" s="1" t="s">
        <v>11</v>
      </c>
      <c r="H17">
        <v>2</v>
      </c>
      <c r="I17">
        <v>1</v>
      </c>
      <c r="K17" s="6" t="str">
        <f t="shared" ca="1" si="5"/>
        <v>14</v>
      </c>
      <c r="L17" s="6">
        <v>14</v>
      </c>
      <c r="M17" s="5">
        <f t="shared" ca="1" si="1"/>
        <v>18</v>
      </c>
      <c r="N17" s="4" t="str">
        <f t="shared" ca="1" si="6"/>
        <v xml:space="preserve">edilson-santos </v>
      </c>
      <c r="O17" s="6">
        <f t="shared" ca="1" si="3"/>
        <v>2</v>
      </c>
      <c r="P17" s="6" t="str">
        <f t="shared" ca="1" si="4"/>
        <v>14</v>
      </c>
    </row>
    <row r="18" spans="1:16" x14ac:dyDescent="0.3">
      <c r="A18" s="1" t="s">
        <v>82</v>
      </c>
      <c r="B18" s="1" t="s">
        <v>16</v>
      </c>
      <c r="C18" s="1" t="s">
        <v>14</v>
      </c>
      <c r="D18" s="1" t="s">
        <v>50</v>
      </c>
      <c r="E18" s="1" t="s">
        <v>16</v>
      </c>
      <c r="F18" s="1" t="s">
        <v>10</v>
      </c>
      <c r="G18" s="1" t="s">
        <v>16</v>
      </c>
      <c r="H18">
        <v>2</v>
      </c>
      <c r="I18">
        <v>1</v>
      </c>
      <c r="K18" s="5" t="str">
        <f t="shared" ca="1" si="5"/>
        <v>14</v>
      </c>
      <c r="L18" s="5">
        <v>15</v>
      </c>
      <c r="M18" s="5">
        <f t="shared" ca="1" si="1"/>
        <v>19</v>
      </c>
      <c r="N18" s="3" t="str">
        <f t="shared" ca="1" si="6"/>
        <v xml:space="preserve">rudystylecatira </v>
      </c>
      <c r="O18" s="5">
        <f t="shared" ca="1" si="3"/>
        <v>2</v>
      </c>
      <c r="P18" s="5" t="str">
        <f t="shared" ca="1" si="4"/>
        <v>14</v>
      </c>
    </row>
    <row r="19" spans="1:16" x14ac:dyDescent="0.3">
      <c r="A19" s="1" t="s">
        <v>83</v>
      </c>
      <c r="B19" s="1" t="s">
        <v>27</v>
      </c>
      <c r="C19" s="1" t="s">
        <v>16</v>
      </c>
      <c r="D19" s="1" t="s">
        <v>10</v>
      </c>
      <c r="E19" s="1" t="s">
        <v>16</v>
      </c>
      <c r="F19" s="1" t="s">
        <v>14</v>
      </c>
      <c r="G19" s="1" t="s">
        <v>27</v>
      </c>
      <c r="H19">
        <v>1</v>
      </c>
      <c r="I19">
        <v>2</v>
      </c>
      <c r="K19" s="6" t="str">
        <f t="shared" ca="1" si="5"/>
        <v>16</v>
      </c>
      <c r="L19" s="5">
        <v>16</v>
      </c>
      <c r="M19" s="5">
        <f t="shared" ca="1" si="1"/>
        <v>11</v>
      </c>
      <c r="N19" s="4" t="str">
        <f t="shared" ca="1" si="6"/>
        <v xml:space="preserve">Hejazii </v>
      </c>
      <c r="O19" s="6">
        <f t="shared" ca="1" si="3"/>
        <v>1</v>
      </c>
      <c r="P19" s="6" t="str">
        <f t="shared" ca="1" si="4"/>
        <v>16</v>
      </c>
    </row>
    <row r="20" spans="1:16" x14ac:dyDescent="0.3">
      <c r="A20" s="1" t="s">
        <v>84</v>
      </c>
      <c r="B20" s="1" t="s">
        <v>27</v>
      </c>
      <c r="C20" s="1" t="s">
        <v>27</v>
      </c>
      <c r="D20" s="1" t="s">
        <v>27</v>
      </c>
      <c r="E20" s="1" t="s">
        <v>50</v>
      </c>
      <c r="F20" s="1" t="s">
        <v>16</v>
      </c>
      <c r="G20" s="1" t="s">
        <v>14</v>
      </c>
      <c r="H20">
        <v>1</v>
      </c>
      <c r="I20">
        <v>0</v>
      </c>
      <c r="K20" s="5" t="str">
        <f t="shared" ca="1" si="5"/>
        <v>17</v>
      </c>
      <c r="L20" s="6">
        <v>17</v>
      </c>
      <c r="M20" s="5">
        <f t="shared" ca="1" si="1"/>
        <v>18</v>
      </c>
      <c r="N20" s="3" t="str">
        <f t="shared" ca="1" si="6"/>
        <v xml:space="preserve">thiboladiladum </v>
      </c>
      <c r="O20" s="5">
        <f t="shared" ca="1" si="3"/>
        <v>1</v>
      </c>
      <c r="P20" s="5" t="str">
        <f t="shared" ca="1" si="4"/>
        <v>17</v>
      </c>
    </row>
    <row r="21" spans="1:16" x14ac:dyDescent="0.3">
      <c r="A21" s="1" t="s">
        <v>33</v>
      </c>
      <c r="B21" s="1" t="s">
        <v>14</v>
      </c>
      <c r="C21" s="1" t="s">
        <v>16</v>
      </c>
      <c r="D21" s="1" t="s">
        <v>14</v>
      </c>
      <c r="E21" s="1" t="s">
        <v>27</v>
      </c>
      <c r="F21" s="1" t="s">
        <v>27</v>
      </c>
      <c r="G21" s="1" t="s">
        <v>27</v>
      </c>
      <c r="H21">
        <v>0</v>
      </c>
      <c r="I21">
        <v>0</v>
      </c>
      <c r="K21" s="6" t="str">
        <f t="shared" ca="1" si="5"/>
        <v>18</v>
      </c>
      <c r="L21" s="5">
        <v>18</v>
      </c>
      <c r="M21" s="5">
        <f t="shared" ca="1" si="1"/>
        <v>24</v>
      </c>
      <c r="N21" s="4" t="str">
        <f t="shared" ca="1" si="6"/>
        <v xml:space="preserve">EliasmorenoRodrigues </v>
      </c>
      <c r="O21" s="6">
        <f t="shared" ca="1" si="3"/>
        <v>0</v>
      </c>
      <c r="P21" s="6" t="str">
        <f t="shared" ca="1" si="4"/>
        <v>18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77C0-C3A8-4F6B-8CBB-B7A40BB6E7C0}">
  <dimension ref="A1:P28"/>
  <sheetViews>
    <sheetView showGridLines="0" workbookViewId="0">
      <selection activeCell="R19" sqref="R19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319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>
        <v>5</v>
      </c>
      <c r="H4">
        <v>10</v>
      </c>
      <c r="K4" s="5" t="str">
        <f ca="1">MID(INDIRECT(ADDRESS(L4+3,1)),2,1)</f>
        <v>1</v>
      </c>
      <c r="L4" s="5">
        <v>1</v>
      </c>
      <c r="M4" s="5">
        <f ca="1">SEARCH(" ",INDIRECT(ADDRESS(L4+3,1)))</f>
        <v>8</v>
      </c>
      <c r="N4" s="3" t="str">
        <f ca="1">CLEAN(MID(INDIRECT(ADDRESS(L4+3,1)),3,M4-1))</f>
        <v xml:space="preserve">pmf95 </v>
      </c>
      <c r="O4" s="5">
        <f ca="1">IF(INDIRECT(ADDRESS(L4+3,8))&gt;10,INDIRECT(ADDRESS(L4+3,8))/10,INDIRECT(ADDRESS(L4+3,8)))</f>
        <v>10</v>
      </c>
      <c r="P4" s="5" t="str">
        <f ca="1">K4</f>
        <v>1</v>
      </c>
    </row>
    <row r="5" spans="1:16" x14ac:dyDescent="0.3">
      <c r="A5" s="1" t="s">
        <v>320</v>
      </c>
      <c r="B5" s="1" t="s">
        <v>14</v>
      </c>
      <c r="C5" s="1" t="s">
        <v>11</v>
      </c>
      <c r="D5" s="1" t="s">
        <v>16</v>
      </c>
      <c r="E5" s="1" t="s">
        <v>10</v>
      </c>
      <c r="F5" s="1" t="s">
        <v>11</v>
      </c>
      <c r="G5">
        <v>3</v>
      </c>
      <c r="H5">
        <v>7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15</v>
      </c>
      <c r="N5" s="4" t="str">
        <f t="shared" ref="N5:N12" ca="1" si="2">CLEAN(MID(INDIRECT(ADDRESS(L5+3,1)),3,M5-1))</f>
        <v xml:space="preserve">AmauriDantas </v>
      </c>
      <c r="O5" s="6">
        <f t="shared" ref="O5:O28" ca="1" si="3">IF(INDIRECT(ADDRESS(L5+3,8))&gt;10,INDIRECT(ADDRESS(L5+3,8))/10,INDIRECT(ADDRESS(L5+3,8)))</f>
        <v>7</v>
      </c>
      <c r="P5" s="6" t="str">
        <f t="shared" ref="P5:P28" ca="1" si="4">K5</f>
        <v>2</v>
      </c>
    </row>
    <row r="6" spans="1:16" x14ac:dyDescent="0.3">
      <c r="A6" s="1" t="s">
        <v>321</v>
      </c>
      <c r="B6" s="1" t="s">
        <v>11</v>
      </c>
      <c r="C6" s="1" t="s">
        <v>10</v>
      </c>
      <c r="D6" s="1" t="s">
        <v>10</v>
      </c>
      <c r="E6" s="1" t="s">
        <v>16</v>
      </c>
      <c r="F6" s="1" t="s">
        <v>14</v>
      </c>
      <c r="G6">
        <v>3</v>
      </c>
      <c r="H6">
        <v>4</v>
      </c>
      <c r="K6" s="5" t="str">
        <f t="shared" ca="1" si="0"/>
        <v>3</v>
      </c>
      <c r="L6" s="5">
        <v>3</v>
      </c>
      <c r="M6" s="5">
        <f t="shared" ca="1" si="1"/>
        <v>23</v>
      </c>
      <c r="N6" s="3" t="str">
        <f t="shared" ca="1" si="2"/>
        <v xml:space="preserve">EliasmorenoRodrigues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322</v>
      </c>
      <c r="B7" s="1" t="s">
        <v>11</v>
      </c>
      <c r="C7" s="1" t="s">
        <v>10</v>
      </c>
      <c r="D7" s="1" t="s">
        <v>16</v>
      </c>
      <c r="E7" s="1" t="s">
        <v>16</v>
      </c>
      <c r="F7" s="1" t="s">
        <v>10</v>
      </c>
      <c r="G7">
        <v>3</v>
      </c>
      <c r="H7">
        <v>3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3</v>
      </c>
      <c r="P7" s="6" t="str">
        <f t="shared" ca="1" si="4"/>
        <v>4</v>
      </c>
    </row>
    <row r="8" spans="1:16" x14ac:dyDescent="0.3">
      <c r="A8" s="1" t="s">
        <v>323</v>
      </c>
      <c r="B8" s="1" t="s">
        <v>16</v>
      </c>
      <c r="C8" s="1" t="s">
        <v>14</v>
      </c>
      <c r="D8" s="1" t="s">
        <v>50</v>
      </c>
      <c r="E8" s="1" t="s">
        <v>27</v>
      </c>
      <c r="F8" s="1" t="s">
        <v>27</v>
      </c>
      <c r="G8">
        <v>1</v>
      </c>
      <c r="H8">
        <v>0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324</v>
      </c>
      <c r="B9" s="1" t="s">
        <v>27</v>
      </c>
      <c r="C9" s="1" t="s">
        <v>27</v>
      </c>
      <c r="D9" s="1" t="s">
        <v>27</v>
      </c>
      <c r="E9" s="1" t="s">
        <v>14</v>
      </c>
      <c r="F9" s="1" t="s">
        <v>16</v>
      </c>
      <c r="G9">
        <v>0</v>
      </c>
      <c r="H9">
        <v>0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Jean_Cruz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325</v>
      </c>
      <c r="B10" s="1" t="s">
        <v>10</v>
      </c>
      <c r="C10" s="1" t="s">
        <v>16</v>
      </c>
      <c r="D10" s="1" t="s">
        <v>10</v>
      </c>
      <c r="E10" s="1" t="s">
        <v>11</v>
      </c>
      <c r="F10" s="1" t="s">
        <v>14</v>
      </c>
      <c r="G10">
        <v>3</v>
      </c>
      <c r="H10">
        <v>2</v>
      </c>
      <c r="K10" s="5" t="str">
        <f t="shared" ca="1" si="0"/>
        <v>I</v>
      </c>
      <c r="L10" s="5">
        <v>7</v>
      </c>
      <c r="M10" s="5">
        <f t="shared" ca="1" si="1"/>
        <v>10</v>
      </c>
      <c r="N10" s="3" t="str">
        <f t="shared" ca="1" si="2"/>
        <v xml:space="preserve">wersenk </v>
      </c>
      <c r="O10" s="5">
        <f t="shared" ca="1" si="3"/>
        <v>2</v>
      </c>
      <c r="P10" s="5" t="str">
        <f t="shared" ca="1" si="4"/>
        <v>I</v>
      </c>
    </row>
    <row r="11" spans="1:16" x14ac:dyDescent="0.3">
      <c r="A11" s="1" t="s">
        <v>326</v>
      </c>
      <c r="B11" s="1" t="s">
        <v>50</v>
      </c>
      <c r="C11" s="1" t="s">
        <v>27</v>
      </c>
      <c r="D11" s="1" t="s">
        <v>27</v>
      </c>
      <c r="E11" s="1" t="s">
        <v>27</v>
      </c>
      <c r="F11" s="1" t="s">
        <v>27</v>
      </c>
      <c r="G11">
        <v>1</v>
      </c>
      <c r="H11">
        <v>0</v>
      </c>
      <c r="K11" s="6" t="str">
        <f t="shared" ca="1" si="0"/>
        <v>H</v>
      </c>
      <c r="L11" s="6">
        <v>8</v>
      </c>
      <c r="M11" s="5">
        <f t="shared" ca="1" si="1"/>
        <v>16</v>
      </c>
      <c r="N11" s="4" t="str">
        <f t="shared" ca="1" si="2"/>
        <v xml:space="preserve">everton_Hauth </v>
      </c>
      <c r="O11" s="6">
        <f t="shared" ca="1" si="3"/>
        <v>0</v>
      </c>
      <c r="P11" s="6" t="str">
        <f t="shared" ca="1" si="4"/>
        <v>H</v>
      </c>
    </row>
    <row r="12" spans="1:16" x14ac:dyDescent="0.3">
      <c r="A12" s="1" t="s">
        <v>327</v>
      </c>
      <c r="B12" s="1" t="s">
        <v>10</v>
      </c>
      <c r="C12" s="1" t="s">
        <v>16</v>
      </c>
      <c r="D12" s="1" t="s">
        <v>14</v>
      </c>
      <c r="E12" s="1" t="s">
        <v>27</v>
      </c>
      <c r="F12" s="1" t="s">
        <v>27</v>
      </c>
      <c r="G12">
        <v>1</v>
      </c>
      <c r="H12">
        <v>1</v>
      </c>
      <c r="K12" s="5" t="str">
        <f t="shared" ca="1" si="0"/>
        <v>v</v>
      </c>
      <c r="L12" s="5">
        <v>9</v>
      </c>
      <c r="M12" s="5">
        <f t="shared" ca="1" si="1"/>
        <v>14</v>
      </c>
      <c r="N12" s="3" t="str">
        <f t="shared" ca="1" si="2"/>
        <v xml:space="preserve">iniciusrech </v>
      </c>
      <c r="O12" s="5">
        <f t="shared" ca="1" si="3"/>
        <v>1</v>
      </c>
      <c r="P12" s="5" t="str">
        <f t="shared" ca="1" si="4"/>
        <v>v</v>
      </c>
    </row>
    <row r="13" spans="1:16" x14ac:dyDescent="0.3">
      <c r="A13" s="1" t="s">
        <v>328</v>
      </c>
      <c r="B13" s="1" t="s">
        <v>14</v>
      </c>
      <c r="C13" s="1" t="s">
        <v>16</v>
      </c>
      <c r="D13" s="1" t="s">
        <v>27</v>
      </c>
      <c r="E13" s="1" t="s">
        <v>27</v>
      </c>
      <c r="F13" s="1" t="s">
        <v>27</v>
      </c>
      <c r="G13">
        <v>0</v>
      </c>
      <c r="H13">
        <v>0</v>
      </c>
      <c r="K13" s="6" t="str">
        <f ca="1">MID(INDIRECT(ADDRESS(L13+3,1)),2,2)</f>
        <v>in</v>
      </c>
      <c r="L13" s="5">
        <v>10</v>
      </c>
      <c r="M13" s="5">
        <f t="shared" ca="1" si="1"/>
        <v>14</v>
      </c>
      <c r="N13" s="4" t="str">
        <f ca="1">CLEAN(MID(INDIRECT(ADDRESS(L13+3,1)),4,M13-2))</f>
        <v xml:space="preserve">aciodavies </v>
      </c>
      <c r="O13" s="6">
        <f t="shared" ca="1" si="3"/>
        <v>0</v>
      </c>
      <c r="P13" s="6" t="str">
        <f t="shared" ca="1" si="4"/>
        <v>in</v>
      </c>
    </row>
    <row r="14" spans="1:16" x14ac:dyDescent="0.3">
      <c r="A14" s="1" t="s">
        <v>329</v>
      </c>
      <c r="B14" s="1" t="s">
        <v>16</v>
      </c>
      <c r="C14" s="1" t="s">
        <v>27</v>
      </c>
      <c r="D14" s="1" t="s">
        <v>27</v>
      </c>
      <c r="E14" s="1" t="s">
        <v>27</v>
      </c>
      <c r="F14" s="1" t="s">
        <v>27</v>
      </c>
      <c r="G14">
        <v>0</v>
      </c>
      <c r="H14">
        <v>0</v>
      </c>
      <c r="K14" s="5" t="str">
        <f t="shared" ref="K14:K28" ca="1" si="5">MID(INDIRECT(ADDRESS(L14+3,1)),2,2)</f>
        <v>Gr</v>
      </c>
      <c r="L14" s="6">
        <v>11</v>
      </c>
      <c r="M14" s="5">
        <f t="shared" ca="1" si="1"/>
        <v>9</v>
      </c>
      <c r="N14" s="3" t="str">
        <f t="shared" ref="N14:N28" ca="1" si="6">CLEAN(MID(INDIRECT(ADDRESS(L14+3,1)),4,M14-2))</f>
        <v xml:space="preserve">eguer </v>
      </c>
      <c r="O14" s="5">
        <f t="shared" ca="1" si="3"/>
        <v>0</v>
      </c>
      <c r="P14" s="5" t="str">
        <f t="shared" ca="1" si="4"/>
        <v>Gr</v>
      </c>
    </row>
    <row r="15" spans="1:16" x14ac:dyDescent="0.3">
      <c r="A15" s="1" t="s">
        <v>330</v>
      </c>
      <c r="B15" s="1" t="s">
        <v>14</v>
      </c>
      <c r="C15" s="1" t="s">
        <v>27</v>
      </c>
      <c r="D15" s="1" t="s">
        <v>27</v>
      </c>
      <c r="E15" s="1" t="s">
        <v>27</v>
      </c>
      <c r="F15" s="1" t="s">
        <v>27</v>
      </c>
      <c r="G15">
        <v>0</v>
      </c>
      <c r="H15">
        <v>0</v>
      </c>
      <c r="K15" s="6" t="str">
        <f t="shared" ca="1" si="5"/>
        <v>Wi</v>
      </c>
      <c r="L15" s="5">
        <v>12</v>
      </c>
      <c r="M15" s="5">
        <f t="shared" ca="1" si="1"/>
        <v>15</v>
      </c>
      <c r="N15" s="4" t="str">
        <f t="shared" ca="1" si="6"/>
        <v xml:space="preserve">llianwsc_13 </v>
      </c>
      <c r="O15" s="6">
        <f t="shared" ca="1" si="3"/>
        <v>0</v>
      </c>
      <c r="P15" s="6" t="str">
        <f t="shared" ca="1" si="4"/>
        <v>Wi</v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82FE-F0FF-4729-9990-DD878CED81A2}">
  <dimension ref="A1:P28"/>
  <sheetViews>
    <sheetView showGridLines="0" workbookViewId="0">
      <selection activeCell="A4" sqref="A4:I18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331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185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332</v>
      </c>
      <c r="B5" s="1" t="s">
        <v>10</v>
      </c>
      <c r="C5" s="1" t="s">
        <v>11</v>
      </c>
      <c r="D5" s="1" t="s">
        <v>10</v>
      </c>
      <c r="E5" s="1" t="s">
        <v>16</v>
      </c>
      <c r="F5" s="1" t="s">
        <v>12</v>
      </c>
      <c r="G5" s="1" t="s">
        <v>11</v>
      </c>
      <c r="H5">
        <v>45</v>
      </c>
      <c r="I5">
        <v>1275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14</v>
      </c>
      <c r="N5" s="4" t="str">
        <f t="shared" ref="N5:N12" ca="1" si="2">CLEAN(MID(INDIRECT(ADDRESS(L5+3,1)),3,M5-1))</f>
        <v xml:space="preserve">janderchess </v>
      </c>
      <c r="O5" s="6">
        <f t="shared" ref="O5:O28" ca="1" si="3">IF(INDIRECT(ADDRESS(L5+3,8))&gt;10,INDIRECT(ADDRESS(L5+3,8))/10,INDIRECT(ADDRESS(L5+3,8)))</f>
        <v>4.5</v>
      </c>
      <c r="P5" s="6" t="str">
        <f t="shared" ref="P5:P28" ca="1" si="4">K5</f>
        <v>2</v>
      </c>
    </row>
    <row r="6" spans="1:16" x14ac:dyDescent="0.3">
      <c r="A6" s="1" t="s">
        <v>333</v>
      </c>
      <c r="B6" s="1" t="s">
        <v>10</v>
      </c>
      <c r="C6" s="1" t="s">
        <v>16</v>
      </c>
      <c r="D6" s="1" t="s">
        <v>10</v>
      </c>
      <c r="E6" s="1" t="s">
        <v>11</v>
      </c>
      <c r="F6" s="1" t="s">
        <v>18</v>
      </c>
      <c r="G6" s="1" t="s">
        <v>10</v>
      </c>
      <c r="H6">
        <v>45</v>
      </c>
      <c r="I6">
        <v>1225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334</v>
      </c>
      <c r="B7" s="1" t="s">
        <v>16</v>
      </c>
      <c r="C7" s="1" t="s">
        <v>18</v>
      </c>
      <c r="D7" s="1" t="s">
        <v>10</v>
      </c>
      <c r="E7" s="1" t="s">
        <v>10</v>
      </c>
      <c r="F7" s="1" t="s">
        <v>18</v>
      </c>
      <c r="G7" s="1" t="s">
        <v>11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Jean_Cruz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335</v>
      </c>
      <c r="B8" s="1" t="s">
        <v>11</v>
      </c>
      <c r="C8" s="1" t="s">
        <v>10</v>
      </c>
      <c r="D8" s="1" t="s">
        <v>14</v>
      </c>
      <c r="E8" s="1" t="s">
        <v>11</v>
      </c>
      <c r="F8" s="1" t="s">
        <v>12</v>
      </c>
      <c r="G8" s="1" t="s">
        <v>14</v>
      </c>
      <c r="H8">
        <v>35</v>
      </c>
      <c r="I8">
        <v>85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maiconparana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336</v>
      </c>
      <c r="B9" s="1" t="s">
        <v>11</v>
      </c>
      <c r="C9" s="1" t="s">
        <v>14</v>
      </c>
      <c r="D9" s="1" t="s">
        <v>11</v>
      </c>
      <c r="E9" s="1" t="s">
        <v>14</v>
      </c>
      <c r="F9" s="1" t="s">
        <v>11</v>
      </c>
      <c r="G9" s="1" t="s">
        <v>16</v>
      </c>
      <c r="H9">
        <v>3</v>
      </c>
      <c r="I9">
        <v>5</v>
      </c>
      <c r="K9" s="6" t="str">
        <f t="shared" ca="1" si="0"/>
        <v>6</v>
      </c>
      <c r="L9" s="5">
        <v>6</v>
      </c>
      <c r="M9" s="5">
        <f t="shared" ca="1" si="1"/>
        <v>8</v>
      </c>
      <c r="N9" s="4" t="str">
        <f t="shared" ca="1" si="2"/>
        <v xml:space="preserve">pmf95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337</v>
      </c>
      <c r="B10" s="1" t="s">
        <v>27</v>
      </c>
      <c r="C10" s="1" t="s">
        <v>27</v>
      </c>
      <c r="D10" s="1" t="s">
        <v>27</v>
      </c>
      <c r="E10" s="1" t="s">
        <v>11</v>
      </c>
      <c r="F10" s="1" t="s">
        <v>10</v>
      </c>
      <c r="G10" s="1" t="s">
        <v>10</v>
      </c>
      <c r="H10">
        <v>3</v>
      </c>
      <c r="I10">
        <v>4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inaciodavies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338</v>
      </c>
      <c r="B11" s="1" t="s">
        <v>16</v>
      </c>
      <c r="C11" s="1" t="s">
        <v>12</v>
      </c>
      <c r="D11" s="1" t="s">
        <v>10</v>
      </c>
      <c r="E11" s="1" t="s">
        <v>11</v>
      </c>
      <c r="F11" s="1" t="s">
        <v>14</v>
      </c>
      <c r="G11" s="1" t="s">
        <v>16</v>
      </c>
      <c r="H11">
        <v>25</v>
      </c>
      <c r="I11">
        <v>45</v>
      </c>
      <c r="K11" s="6" t="str">
        <f t="shared" ca="1" si="0"/>
        <v>8</v>
      </c>
      <c r="L11" s="6">
        <v>8</v>
      </c>
      <c r="M11" s="5">
        <f t="shared" ca="1" si="1"/>
        <v>19</v>
      </c>
      <c r="N11" s="4" t="str">
        <f t="shared" ca="1" si="2"/>
        <v xml:space="preserve">CarlsenDeTaubate </v>
      </c>
      <c r="O11" s="6">
        <f t="shared" ca="1" si="3"/>
        <v>2.5</v>
      </c>
      <c r="P11" s="6" t="str">
        <f t="shared" ca="1" si="4"/>
        <v>8</v>
      </c>
    </row>
    <row r="12" spans="1:16" x14ac:dyDescent="0.3">
      <c r="A12" s="1" t="s">
        <v>339</v>
      </c>
      <c r="B12" s="1" t="s">
        <v>14</v>
      </c>
      <c r="C12" s="1" t="s">
        <v>11</v>
      </c>
      <c r="D12" s="1" t="s">
        <v>16</v>
      </c>
      <c r="E12" s="1" t="s">
        <v>14</v>
      </c>
      <c r="F12" s="1" t="s">
        <v>10</v>
      </c>
      <c r="G12" s="1" t="s">
        <v>16</v>
      </c>
      <c r="H12">
        <v>2</v>
      </c>
      <c r="I12">
        <v>25</v>
      </c>
      <c r="K12" s="5" t="str">
        <f t="shared" ca="1" si="0"/>
        <v>9</v>
      </c>
      <c r="L12" s="5">
        <v>9</v>
      </c>
      <c r="M12" s="5">
        <f t="shared" ca="1" si="1"/>
        <v>15</v>
      </c>
      <c r="N12" s="3" t="str">
        <f t="shared" ca="1" si="2"/>
        <v xml:space="preserve">AmauriDantas </v>
      </c>
      <c r="O12" s="5">
        <f t="shared" ca="1" si="3"/>
        <v>2</v>
      </c>
      <c r="P12" s="5" t="str">
        <f t="shared" ca="1" si="4"/>
        <v>9</v>
      </c>
    </row>
    <row r="13" spans="1:16" x14ac:dyDescent="0.3">
      <c r="A13" s="1" t="s">
        <v>340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11</v>
      </c>
      <c r="G13" s="1" t="s">
        <v>10</v>
      </c>
      <c r="H13">
        <v>2</v>
      </c>
      <c r="I13">
        <v>25</v>
      </c>
      <c r="K13" s="6" t="str">
        <f ca="1">MID(INDIRECT(ADDRESS(L13+3,1)),2,2)</f>
        <v>9m</v>
      </c>
      <c r="L13" s="5">
        <v>10</v>
      </c>
      <c r="M13" s="5">
        <f t="shared" ca="1" si="1"/>
        <v>12</v>
      </c>
      <c r="N13" s="4" t="str">
        <f ca="1">CLEAN(MID(INDIRECT(ADDRESS(L13+3,1)),4,M13-2))</f>
        <v xml:space="preserve">urilovgs </v>
      </c>
      <c r="O13" s="6">
        <f t="shared" ca="1" si="3"/>
        <v>2</v>
      </c>
      <c r="P13" s="6" t="str">
        <f t="shared" ca="1" si="4"/>
        <v>9m</v>
      </c>
    </row>
    <row r="14" spans="1:16" x14ac:dyDescent="0.3">
      <c r="A14" s="1" t="s">
        <v>341</v>
      </c>
      <c r="B14" s="1" t="s">
        <v>14</v>
      </c>
      <c r="C14" s="1" t="s">
        <v>14</v>
      </c>
      <c r="D14" s="1" t="s">
        <v>50</v>
      </c>
      <c r="E14" s="1" t="s">
        <v>16</v>
      </c>
      <c r="F14" s="1" t="s">
        <v>14</v>
      </c>
      <c r="G14" s="1" t="s">
        <v>10</v>
      </c>
      <c r="H14">
        <v>2</v>
      </c>
      <c r="I14">
        <v>15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18</v>
      </c>
      <c r="N14" s="3" t="str">
        <f t="shared" ref="N14:N28" ca="1" si="6">CLEAN(MID(INDIRECT(ADDRESS(L14+3,1)),4,M14-2))</f>
        <v xml:space="preserve">edilson-santos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342</v>
      </c>
      <c r="B15" s="1" t="s">
        <v>10</v>
      </c>
      <c r="C15" s="1" t="s">
        <v>18</v>
      </c>
      <c r="D15" s="1" t="s">
        <v>16</v>
      </c>
      <c r="E15" s="1" t="s">
        <v>14</v>
      </c>
      <c r="F15" s="1" t="s">
        <v>27</v>
      </c>
      <c r="G15" s="1" t="s">
        <v>27</v>
      </c>
      <c r="H15">
        <v>15</v>
      </c>
      <c r="I15">
        <v>175</v>
      </c>
      <c r="K15" s="6" t="str">
        <f t="shared" ca="1" si="5"/>
        <v>12</v>
      </c>
      <c r="L15" s="5">
        <v>12</v>
      </c>
      <c r="M15" s="5">
        <f t="shared" ca="1" si="1"/>
        <v>24</v>
      </c>
      <c r="N15" s="4" t="str">
        <f t="shared" ca="1" si="6"/>
        <v xml:space="preserve">EliasmorenoRodrigues </v>
      </c>
      <c r="O15" s="6">
        <f t="shared" ca="1" si="3"/>
        <v>1.5</v>
      </c>
      <c r="P15" s="6" t="str">
        <f t="shared" ca="1" si="4"/>
        <v>12</v>
      </c>
    </row>
    <row r="16" spans="1:16" x14ac:dyDescent="0.3">
      <c r="A16" s="1" t="s">
        <v>343</v>
      </c>
      <c r="B16" s="1" t="s">
        <v>16</v>
      </c>
      <c r="C16" s="1" t="s">
        <v>50</v>
      </c>
      <c r="D16" s="1" t="s">
        <v>16</v>
      </c>
      <c r="E16" s="1" t="s">
        <v>12</v>
      </c>
      <c r="F16" s="1" t="s">
        <v>14</v>
      </c>
      <c r="G16" s="1" t="s">
        <v>16</v>
      </c>
      <c r="H16">
        <v>15</v>
      </c>
      <c r="I16">
        <v>75</v>
      </c>
      <c r="K16" s="5" t="str">
        <f t="shared" ca="1" si="5"/>
        <v>13</v>
      </c>
      <c r="L16" s="6">
        <v>13</v>
      </c>
      <c r="M16" s="5">
        <f t="shared" ca="1" si="1"/>
        <v>12</v>
      </c>
      <c r="N16" s="3" t="str">
        <f t="shared" ca="1" si="6"/>
        <v xml:space="preserve">MJVieira </v>
      </c>
      <c r="O16" s="5">
        <f t="shared" ca="1" si="3"/>
        <v>1.5</v>
      </c>
      <c r="P16" s="5" t="str">
        <f t="shared" ca="1" si="4"/>
        <v>13</v>
      </c>
    </row>
    <row r="17" spans="1:16" x14ac:dyDescent="0.3">
      <c r="A17" s="1" t="s">
        <v>344</v>
      </c>
      <c r="B17" s="1" t="s">
        <v>50</v>
      </c>
      <c r="C17" s="1" t="s">
        <v>16</v>
      </c>
      <c r="D17" s="1" t="s">
        <v>14</v>
      </c>
      <c r="E17" s="1" t="s">
        <v>18</v>
      </c>
      <c r="F17" s="1" t="s">
        <v>16</v>
      </c>
      <c r="G17" s="1" t="s">
        <v>14</v>
      </c>
      <c r="H17">
        <v>15</v>
      </c>
      <c r="I17">
        <v>75</v>
      </c>
      <c r="K17" s="6" t="str">
        <f t="shared" ca="1" si="5"/>
        <v>13</v>
      </c>
      <c r="L17" s="5">
        <v>14</v>
      </c>
      <c r="M17" s="5">
        <f t="shared" ca="1" si="1"/>
        <v>12</v>
      </c>
      <c r="N17" s="4" t="str">
        <f t="shared" ca="1" si="6"/>
        <v xml:space="preserve">Drezil06 </v>
      </c>
      <c r="O17" s="6">
        <f t="shared" ca="1" si="3"/>
        <v>1.5</v>
      </c>
      <c r="P17" s="6" t="str">
        <f t="shared" ca="1" si="4"/>
        <v>13</v>
      </c>
    </row>
    <row r="18" spans="1:16" x14ac:dyDescent="0.3">
      <c r="A18" s="1" t="s">
        <v>345</v>
      </c>
      <c r="B18" s="1" t="s">
        <v>14</v>
      </c>
      <c r="C18" s="1" t="s">
        <v>12</v>
      </c>
      <c r="D18" s="1" t="s">
        <v>16</v>
      </c>
      <c r="E18" s="1" t="s">
        <v>14</v>
      </c>
      <c r="F18" s="1" t="s">
        <v>16</v>
      </c>
      <c r="G18" s="1" t="s">
        <v>16</v>
      </c>
      <c r="H18">
        <v>5</v>
      </c>
      <c r="I18">
        <v>75</v>
      </c>
      <c r="K18" s="5" t="str">
        <f t="shared" ca="1" si="5"/>
        <v>15</v>
      </c>
      <c r="L18" s="6">
        <v>15</v>
      </c>
      <c r="M18" s="5">
        <f t="shared" ca="1" si="1"/>
        <v>11</v>
      </c>
      <c r="N18" s="3" t="str">
        <f t="shared" ca="1" si="6"/>
        <v xml:space="preserve">Krateon </v>
      </c>
      <c r="O18" s="5">
        <f t="shared" ca="1" si="3"/>
        <v>5</v>
      </c>
      <c r="P18" s="5" t="str">
        <f t="shared" ca="1" si="4"/>
        <v>15</v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3341-74A2-454C-91E7-C59C231655AD}">
  <dimension ref="A1:P28"/>
  <sheetViews>
    <sheetView showGridLines="0" workbookViewId="0">
      <selection activeCell="A4" sqref="A4:G15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427</v>
      </c>
      <c r="B4" s="1" t="s">
        <v>11</v>
      </c>
      <c r="C4" s="1" t="s">
        <v>10</v>
      </c>
      <c r="D4" s="1" t="s">
        <v>10</v>
      </c>
      <c r="E4" s="1" t="s">
        <v>11</v>
      </c>
      <c r="F4">
        <v>4</v>
      </c>
      <c r="G4">
        <v>10</v>
      </c>
      <c r="K4" s="5" t="str">
        <f ca="1">MID(INDIRECT(ADDRESS(L4+3,1)),2,1)</f>
        <v>1</v>
      </c>
      <c r="L4" s="5">
        <v>1</v>
      </c>
      <c r="M4" s="5">
        <f ca="1">SEARCH(" ",INDIRECT(ADDRESS(L4+3,1)))</f>
        <v>13</v>
      </c>
      <c r="N4" s="3" t="str">
        <f ca="1">CLEAN(MID(INDIRECT(ADDRESS(L4+3,1)),3,M4-1))</f>
        <v xml:space="preserve">brucelenda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428</v>
      </c>
      <c r="B5" s="1" t="s">
        <v>10</v>
      </c>
      <c r="C5" s="1" t="s">
        <v>10</v>
      </c>
      <c r="D5" s="1" t="s">
        <v>16</v>
      </c>
      <c r="E5" s="1" t="s">
        <v>11</v>
      </c>
      <c r="F5">
        <v>3</v>
      </c>
      <c r="G5">
        <v>55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11</v>
      </c>
      <c r="N5" s="4" t="str">
        <f t="shared" ref="N5:N12" ca="1" si="2">CLEAN(MID(INDIRECT(ADDRESS(L5+3,1)),3,M5-1))</f>
        <v xml:space="preserve">Rullyans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429</v>
      </c>
      <c r="B6" s="1" t="s">
        <v>10</v>
      </c>
      <c r="C6" s="1" t="s">
        <v>11</v>
      </c>
      <c r="D6" s="1" t="s">
        <v>10</v>
      </c>
      <c r="E6" s="1" t="s">
        <v>14</v>
      </c>
      <c r="F6">
        <v>3</v>
      </c>
      <c r="G6">
        <v>5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tico160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430</v>
      </c>
      <c r="B7" s="1" t="s">
        <v>14</v>
      </c>
      <c r="C7" s="1" t="s">
        <v>16</v>
      </c>
      <c r="D7" s="1" t="s">
        <v>10</v>
      </c>
      <c r="E7" s="1" t="s">
        <v>11</v>
      </c>
      <c r="F7">
        <v>2</v>
      </c>
      <c r="G7">
        <v>3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431</v>
      </c>
      <c r="B8" s="1" t="s">
        <v>10</v>
      </c>
      <c r="C8" s="1" t="s">
        <v>16</v>
      </c>
      <c r="D8" s="1" t="s">
        <v>16</v>
      </c>
      <c r="E8" s="1" t="s">
        <v>10</v>
      </c>
      <c r="F8">
        <v>2</v>
      </c>
      <c r="G8">
        <v>1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432</v>
      </c>
      <c r="B9" s="1" t="s">
        <v>16</v>
      </c>
      <c r="C9" s="1" t="s">
        <v>10</v>
      </c>
      <c r="D9" s="1" t="s">
        <v>11</v>
      </c>
      <c r="E9" s="1" t="s">
        <v>14</v>
      </c>
      <c r="F9">
        <v>2</v>
      </c>
      <c r="G9">
        <v>1</v>
      </c>
      <c r="K9" s="6" t="str">
        <f t="shared" ca="1" si="0"/>
        <v>5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433</v>
      </c>
      <c r="B10" s="1" t="s">
        <v>16</v>
      </c>
      <c r="C10" s="1" t="s">
        <v>12</v>
      </c>
      <c r="D10" s="1" t="s">
        <v>16</v>
      </c>
      <c r="E10" s="1" t="s">
        <v>10</v>
      </c>
      <c r="F10">
        <v>15</v>
      </c>
      <c r="G10">
        <v>75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LeafarVII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434</v>
      </c>
      <c r="B11" s="1" t="s">
        <v>27</v>
      </c>
      <c r="C11" s="1" t="s">
        <v>18</v>
      </c>
      <c r="D11" s="1" t="s">
        <v>11</v>
      </c>
      <c r="E11" s="1" t="s">
        <v>14</v>
      </c>
      <c r="F11">
        <v>15</v>
      </c>
      <c r="G11">
        <v>75</v>
      </c>
      <c r="K11" s="6" t="str">
        <f t="shared" ca="1" si="0"/>
        <v>7</v>
      </c>
      <c r="L11" s="6">
        <v>8</v>
      </c>
      <c r="M11" s="5">
        <f t="shared" ca="1" si="1"/>
        <v>12</v>
      </c>
      <c r="N11" s="4" t="str">
        <f t="shared" ca="1" si="2"/>
        <v xml:space="preserve">oseiovisk </v>
      </c>
      <c r="O11" s="6">
        <f t="shared" ca="1" si="3"/>
        <v>0</v>
      </c>
      <c r="P11" s="6" t="str">
        <f t="shared" ca="1" si="4"/>
        <v>7</v>
      </c>
    </row>
    <row r="12" spans="1:16" x14ac:dyDescent="0.3">
      <c r="A12" s="1" t="s">
        <v>435</v>
      </c>
      <c r="B12" s="1" t="s">
        <v>27</v>
      </c>
      <c r="C12" s="1" t="s">
        <v>50</v>
      </c>
      <c r="D12" s="1" t="s">
        <v>14</v>
      </c>
      <c r="E12" s="1" t="s">
        <v>16</v>
      </c>
      <c r="F12">
        <v>1</v>
      </c>
      <c r="G12">
        <v>0</v>
      </c>
      <c r="K12" s="5" t="str">
        <f t="shared" ca="1" si="0"/>
        <v>9</v>
      </c>
      <c r="L12" s="5">
        <v>9</v>
      </c>
      <c r="M12" s="5">
        <f t="shared" ca="1" si="1"/>
        <v>15</v>
      </c>
      <c r="N12" s="3" t="str">
        <f t="shared" ca="1" si="2"/>
        <v xml:space="preserve">AmauriDantas </v>
      </c>
      <c r="O12" s="5">
        <f t="shared" ca="1" si="3"/>
        <v>0</v>
      </c>
      <c r="P12" s="5" t="str">
        <f t="shared" ca="1" si="4"/>
        <v>9</v>
      </c>
    </row>
    <row r="13" spans="1:16" x14ac:dyDescent="0.3">
      <c r="A13" s="1" t="s">
        <v>436</v>
      </c>
      <c r="B13" s="1" t="s">
        <v>16</v>
      </c>
      <c r="C13" s="1" t="s">
        <v>16</v>
      </c>
      <c r="D13" s="1" t="s">
        <v>14</v>
      </c>
      <c r="E13" s="1" t="s">
        <v>16</v>
      </c>
      <c r="F13">
        <v>0</v>
      </c>
      <c r="G13">
        <v>0</v>
      </c>
      <c r="K13" s="6" t="str">
        <f ca="1">MID(INDIRECT(ADDRESS(L13+3,1)),2,2)</f>
        <v>10</v>
      </c>
      <c r="L13" s="5">
        <v>10</v>
      </c>
      <c r="M13" s="5">
        <f t="shared" ca="1" si="1"/>
        <v>20</v>
      </c>
      <c r="N13" s="4" t="str">
        <f ca="1">CLEAN(MID(INDIRECT(ADDRESS(L13+3,1)),4,M13-2))</f>
        <v xml:space="preserve">CarlsenDeTaubate </v>
      </c>
      <c r="O13" s="6">
        <f t="shared" ca="1" si="3"/>
        <v>0</v>
      </c>
      <c r="P13" s="6" t="str">
        <f t="shared" ca="1" si="4"/>
        <v>10</v>
      </c>
    </row>
    <row r="14" spans="1:16" x14ac:dyDescent="0.3">
      <c r="A14" s="1" t="s">
        <v>437</v>
      </c>
      <c r="B14" s="1" t="s">
        <v>27</v>
      </c>
      <c r="C14" s="1" t="s">
        <v>27</v>
      </c>
      <c r="D14" s="1" t="s">
        <v>27</v>
      </c>
      <c r="E14" s="1" t="s">
        <v>27</v>
      </c>
      <c r="F14">
        <v>0</v>
      </c>
      <c r="G14">
        <v>0</v>
      </c>
      <c r="K14" s="5" t="str">
        <f t="shared" ref="K14:K28" ca="1" si="5">MID(INDIRECT(ADDRESS(L14+3,1)),2,2)</f>
        <v>10</v>
      </c>
      <c r="L14" s="6">
        <v>11</v>
      </c>
      <c r="M14" s="5">
        <f t="shared" ca="1" si="1"/>
        <v>16</v>
      </c>
      <c r="N14" s="3" t="str">
        <f t="shared" ref="N14:N28" ca="1" si="6">CLEAN(MID(INDIRECT(ADDRESS(L14+3,1)),4,M14-2))</f>
        <v xml:space="preserve">incolorchess </v>
      </c>
      <c r="O14" s="5">
        <f t="shared" ca="1" si="3"/>
        <v>0</v>
      </c>
      <c r="P14" s="5" t="str">
        <f t="shared" ca="1" si="4"/>
        <v>10</v>
      </c>
    </row>
    <row r="15" spans="1:16" x14ac:dyDescent="0.3">
      <c r="A15" s="1" t="s">
        <v>438</v>
      </c>
      <c r="B15" s="1" t="s">
        <v>50</v>
      </c>
      <c r="C15" s="1" t="s">
        <v>14</v>
      </c>
      <c r="D15" s="1" t="s">
        <v>27</v>
      </c>
      <c r="E15" s="1" t="s">
        <v>27</v>
      </c>
      <c r="F15">
        <v>1</v>
      </c>
      <c r="G15">
        <v>0</v>
      </c>
      <c r="K15" s="6" t="str">
        <f t="shared" ca="1" si="5"/>
        <v>Le</v>
      </c>
      <c r="L15" s="5">
        <v>12</v>
      </c>
      <c r="M15" s="5">
        <f t="shared" ca="1" si="1"/>
        <v>12</v>
      </c>
      <c r="N15" s="4" t="str">
        <f t="shared" ca="1" si="6"/>
        <v xml:space="preserve">afarVIII </v>
      </c>
      <c r="O15" s="6">
        <f t="shared" ca="1" si="3"/>
        <v>0</v>
      </c>
      <c r="P15" s="6" t="str">
        <f t="shared" ca="1" si="4"/>
        <v>Le</v>
      </c>
    </row>
    <row r="16" spans="1:16" x14ac:dyDescent="0.3">
      <c r="A16" s="1"/>
      <c r="B16" s="1"/>
      <c r="C16" s="1"/>
      <c r="D16" s="1"/>
      <c r="E16" s="1"/>
      <c r="F16" s="1"/>
      <c r="G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C3DE-8F75-4EE5-9FD1-9A2DAD46C015}">
  <dimension ref="A1:P28"/>
  <sheetViews>
    <sheetView showGridLines="0" workbookViewId="0">
      <selection activeCell="H22" sqref="H22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439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>
        <v>5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15</v>
      </c>
      <c r="N4" s="3" t="str">
        <f ca="1">CLEAN(MID(INDIRECT(ADDRESS(L4+3,1)),3,M4-1))</f>
        <v xml:space="preserve">maiconparana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440</v>
      </c>
      <c r="B5" s="1" t="s">
        <v>11</v>
      </c>
      <c r="C5" s="1" t="s">
        <v>14</v>
      </c>
      <c r="D5" s="1" t="s">
        <v>11</v>
      </c>
      <c r="E5" s="1" t="s">
        <v>11</v>
      </c>
      <c r="F5" s="1" t="s">
        <v>10</v>
      </c>
      <c r="G5">
        <v>4</v>
      </c>
      <c r="H5">
        <v>95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16</v>
      </c>
      <c r="N5" s="4" t="str">
        <f t="shared" ref="N5:N12" ca="1" si="2">CLEAN(MID(INDIRECT(ADDRESS(L5+3,1)),3,M5-1))</f>
        <v xml:space="preserve">danielleite25 </v>
      </c>
      <c r="O5" s="6">
        <f t="shared" ref="O5:O28" ca="1" si="3">IF(INDIRECT(ADDRESS(L5+3,8))&gt;10,INDIRECT(ADDRESS(L5+3,8))/10,INDIRECT(ADDRESS(L5+3,8)))</f>
        <v>9.5</v>
      </c>
      <c r="P5" s="6" t="str">
        <f t="shared" ref="P5:P28" ca="1" si="4">K5</f>
        <v>2</v>
      </c>
    </row>
    <row r="6" spans="1:16" x14ac:dyDescent="0.3">
      <c r="A6" s="1" t="s">
        <v>441</v>
      </c>
      <c r="B6" s="1" t="s">
        <v>10</v>
      </c>
      <c r="C6" s="1" t="s">
        <v>11</v>
      </c>
      <c r="D6" s="1" t="s">
        <v>10</v>
      </c>
      <c r="E6" s="1" t="s">
        <v>16</v>
      </c>
      <c r="F6" s="1" t="s">
        <v>16</v>
      </c>
      <c r="G6">
        <v>3</v>
      </c>
      <c r="H6">
        <v>55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HHilario2 </v>
      </c>
      <c r="O6" s="5">
        <f t="shared" ca="1" si="3"/>
        <v>5.5</v>
      </c>
      <c r="P6" s="5" t="str">
        <f t="shared" ca="1" si="4"/>
        <v>3</v>
      </c>
    </row>
    <row r="7" spans="1:16" x14ac:dyDescent="0.3">
      <c r="A7" s="1" t="s">
        <v>442</v>
      </c>
      <c r="B7" s="1" t="s">
        <v>27</v>
      </c>
      <c r="C7" s="1" t="s">
        <v>16</v>
      </c>
      <c r="D7" s="1" t="s">
        <v>10</v>
      </c>
      <c r="E7" s="1" t="s">
        <v>11</v>
      </c>
      <c r="F7" s="1" t="s">
        <v>10</v>
      </c>
      <c r="G7">
        <v>3</v>
      </c>
      <c r="H7">
        <v>4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inaciodavies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443</v>
      </c>
      <c r="B8" s="1" t="s">
        <v>16</v>
      </c>
      <c r="C8" s="1" t="s">
        <v>10</v>
      </c>
      <c r="D8" s="1" t="s">
        <v>16</v>
      </c>
      <c r="E8" s="1" t="s">
        <v>10</v>
      </c>
      <c r="F8" s="1" t="s">
        <v>18</v>
      </c>
      <c r="G8">
        <v>25</v>
      </c>
      <c r="H8">
        <v>625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62.5</v>
      </c>
      <c r="P8" s="5" t="str">
        <f t="shared" ca="1" si="4"/>
        <v>5</v>
      </c>
    </row>
    <row r="9" spans="1:16" x14ac:dyDescent="0.3">
      <c r="A9" s="1" t="s">
        <v>444</v>
      </c>
      <c r="B9" s="1" t="s">
        <v>16</v>
      </c>
      <c r="C9" s="1" t="s">
        <v>10</v>
      </c>
      <c r="D9" s="1" t="s">
        <v>14</v>
      </c>
      <c r="E9" s="1" t="s">
        <v>11</v>
      </c>
      <c r="F9" s="1" t="s">
        <v>12</v>
      </c>
      <c r="G9">
        <v>25</v>
      </c>
      <c r="H9">
        <v>325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32.5</v>
      </c>
      <c r="P9" s="6" t="str">
        <f t="shared" ca="1" si="4"/>
        <v>6</v>
      </c>
    </row>
    <row r="10" spans="1:16" x14ac:dyDescent="0.3">
      <c r="A10" s="1" t="s">
        <v>445</v>
      </c>
      <c r="B10" s="1" t="s">
        <v>10</v>
      </c>
      <c r="C10" s="1" t="s">
        <v>11</v>
      </c>
      <c r="D10" s="1" t="s">
        <v>16</v>
      </c>
      <c r="E10" s="1" t="s">
        <v>14</v>
      </c>
      <c r="F10" s="1" t="s">
        <v>14</v>
      </c>
      <c r="G10">
        <v>2</v>
      </c>
      <c r="H10">
        <v>45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4.5</v>
      </c>
      <c r="P10" s="5" t="str">
        <f t="shared" ca="1" si="4"/>
        <v>7</v>
      </c>
    </row>
    <row r="11" spans="1:16" x14ac:dyDescent="0.3">
      <c r="A11" s="1" t="s">
        <v>446</v>
      </c>
      <c r="B11" s="1" t="s">
        <v>16</v>
      </c>
      <c r="C11" s="1" t="s">
        <v>14</v>
      </c>
      <c r="D11" s="1" t="s">
        <v>11</v>
      </c>
      <c r="E11" s="1" t="s">
        <v>14</v>
      </c>
      <c r="F11" s="1" t="s">
        <v>11</v>
      </c>
      <c r="G11">
        <v>2</v>
      </c>
      <c r="H11">
        <v>2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everchess </v>
      </c>
      <c r="O11" s="6">
        <f t="shared" ca="1" si="3"/>
        <v>2</v>
      </c>
      <c r="P11" s="6" t="str">
        <f t="shared" ca="1" si="4"/>
        <v>8</v>
      </c>
    </row>
    <row r="12" spans="1:16" x14ac:dyDescent="0.3">
      <c r="A12" s="1" t="s">
        <v>447</v>
      </c>
      <c r="B12" s="1" t="s">
        <v>10</v>
      </c>
      <c r="C12" s="1" t="s">
        <v>14</v>
      </c>
      <c r="D12" s="1" t="s">
        <v>16</v>
      </c>
      <c r="E12" s="1" t="s">
        <v>27</v>
      </c>
      <c r="F12" s="1" t="s">
        <v>27</v>
      </c>
      <c r="G12">
        <v>1</v>
      </c>
      <c r="H12">
        <v>2</v>
      </c>
      <c r="K12" s="5" t="str">
        <f t="shared" ca="1" si="0"/>
        <v>9</v>
      </c>
      <c r="L12" s="5">
        <v>9</v>
      </c>
      <c r="M12" s="5">
        <f t="shared" ca="1" si="1"/>
        <v>18</v>
      </c>
      <c r="N12" s="3" t="str">
        <f t="shared" ca="1" si="2"/>
        <v xml:space="preserve">alvesantoniosjc </v>
      </c>
      <c r="O12" s="5">
        <f t="shared" ca="1" si="3"/>
        <v>2</v>
      </c>
      <c r="P12" s="5" t="str">
        <f t="shared" ca="1" si="4"/>
        <v>9</v>
      </c>
    </row>
    <row r="13" spans="1:16" x14ac:dyDescent="0.3">
      <c r="A13" s="1" t="s">
        <v>448</v>
      </c>
      <c r="B13" s="1" t="s">
        <v>16</v>
      </c>
      <c r="C13" s="1" t="s">
        <v>14</v>
      </c>
      <c r="D13" s="1" t="s">
        <v>14</v>
      </c>
      <c r="E13" s="1" t="s">
        <v>11</v>
      </c>
      <c r="F13" s="1" t="s">
        <v>16</v>
      </c>
      <c r="G13">
        <v>1</v>
      </c>
      <c r="H13">
        <v>1</v>
      </c>
      <c r="K13" s="6" t="str">
        <f ca="1">MID(INDIRECT(ADDRESS(L13+3,1)),2,2)</f>
        <v>10</v>
      </c>
      <c r="L13" s="5">
        <v>10</v>
      </c>
      <c r="M13" s="5">
        <f t="shared" ca="1" si="1"/>
        <v>8</v>
      </c>
      <c r="N13" s="4" t="str">
        <f ca="1">CLEAN(MID(INDIRECT(ADDRESS(L13+3,1)),4,M13-2))</f>
        <v xml:space="preserve">BrxD </v>
      </c>
      <c r="O13" s="6">
        <f t="shared" ca="1" si="3"/>
        <v>1</v>
      </c>
      <c r="P13" s="6" t="str">
        <f t="shared" ca="1" si="4"/>
        <v>10</v>
      </c>
    </row>
    <row r="14" spans="1:16" x14ac:dyDescent="0.3">
      <c r="A14" s="1" t="s">
        <v>449</v>
      </c>
      <c r="B14" s="1" t="s">
        <v>27</v>
      </c>
      <c r="C14" s="1" t="s">
        <v>16</v>
      </c>
      <c r="D14" s="1" t="s">
        <v>50</v>
      </c>
      <c r="E14" s="1" t="s">
        <v>14</v>
      </c>
      <c r="F14" s="1" t="s">
        <v>14</v>
      </c>
      <c r="G14">
        <v>1</v>
      </c>
      <c r="H14">
        <v>0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16</v>
      </c>
      <c r="N14" s="3" t="str">
        <f t="shared" ref="N14:N28" ca="1" si="6">CLEAN(MID(INDIRECT(ADDRESS(L14+3,1)),4,M14-2))</f>
        <v xml:space="preserve">AmauriDantas </v>
      </c>
      <c r="O14" s="5">
        <f t="shared" ca="1" si="3"/>
        <v>0</v>
      </c>
      <c r="P14" s="5" t="str">
        <f t="shared" ca="1" si="4"/>
        <v>11</v>
      </c>
    </row>
    <row r="15" spans="1:16" x14ac:dyDescent="0.3">
      <c r="A15" s="1" t="s">
        <v>450</v>
      </c>
      <c r="B15" s="1" t="s">
        <v>27</v>
      </c>
      <c r="C15" s="1" t="s">
        <v>27</v>
      </c>
      <c r="D15" s="1" t="s">
        <v>16</v>
      </c>
      <c r="E15" s="1" t="s">
        <v>14</v>
      </c>
      <c r="F15" s="1" t="s">
        <v>50</v>
      </c>
      <c r="G15">
        <v>1</v>
      </c>
      <c r="H15">
        <v>0</v>
      </c>
      <c r="K15" s="6" t="str">
        <f t="shared" ca="1" si="5"/>
        <v>11</v>
      </c>
      <c r="L15" s="5">
        <v>12</v>
      </c>
      <c r="M15" s="5">
        <f t="shared" ca="1" si="1"/>
        <v>20</v>
      </c>
      <c r="N15" s="4" t="str">
        <f t="shared" ca="1" si="6"/>
        <v xml:space="preserve">CarlsenDeTaubate </v>
      </c>
      <c r="O15" s="6">
        <f t="shared" ca="1" si="3"/>
        <v>0</v>
      </c>
      <c r="P15" s="6" t="str">
        <f t="shared" ca="1" si="4"/>
        <v>11</v>
      </c>
    </row>
    <row r="16" spans="1:16" x14ac:dyDescent="0.3">
      <c r="A16" s="1" t="s">
        <v>451</v>
      </c>
      <c r="B16" s="1" t="s">
        <v>14</v>
      </c>
      <c r="C16" s="1" t="s">
        <v>11</v>
      </c>
      <c r="D16" s="1" t="s">
        <v>10</v>
      </c>
      <c r="E16" s="1" t="s">
        <v>16</v>
      </c>
      <c r="F16" s="1" t="s">
        <v>27</v>
      </c>
      <c r="G16">
        <v>2</v>
      </c>
      <c r="H16">
        <v>1</v>
      </c>
      <c r="K16" s="5" t="str">
        <f t="shared" ca="1" si="5"/>
        <v>vi</v>
      </c>
      <c r="L16" s="6">
        <v>13</v>
      </c>
      <c r="M16" s="5">
        <f t="shared" ca="1" si="1"/>
        <v>14</v>
      </c>
      <c r="N16" s="3" t="str">
        <f t="shared" ca="1" si="6"/>
        <v xml:space="preserve">niciusrech </v>
      </c>
      <c r="O16" s="5">
        <f t="shared" ca="1" si="3"/>
        <v>1</v>
      </c>
      <c r="P16" s="5" t="str">
        <f t="shared" ca="1" si="4"/>
        <v>vi</v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741C-8032-442D-B43B-A8866E2017AA}">
  <dimension ref="A1:P28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4.77734375" bestFit="1" customWidth="1"/>
    <col min="2" max="5" width="5.33203125" bestFit="1" customWidth="1"/>
    <col min="6" max="6" width="10.77734375" bestFit="1" customWidth="1"/>
    <col min="7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452</v>
      </c>
      <c r="B4" s="1" t="s">
        <v>11</v>
      </c>
      <c r="C4" s="1" t="s">
        <v>10</v>
      </c>
      <c r="D4" s="1" t="s">
        <v>11</v>
      </c>
      <c r="E4" s="1" t="s">
        <v>11</v>
      </c>
      <c r="F4">
        <v>4</v>
      </c>
      <c r="G4">
        <v>7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453</v>
      </c>
      <c r="B5" s="1" t="s">
        <v>16</v>
      </c>
      <c r="C5" s="1" t="s">
        <v>10</v>
      </c>
      <c r="D5" s="1" t="s">
        <v>11</v>
      </c>
      <c r="E5" s="1" t="s">
        <v>10</v>
      </c>
      <c r="F5">
        <v>3</v>
      </c>
      <c r="G5">
        <v>4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14</v>
      </c>
      <c r="N5" s="4" t="str">
        <f t="shared" ref="N5:N12" ca="1" si="2">CLEAN(MID(INDIRECT(ADDRESS(L5+3,1)),3,M5-1))</f>
        <v xml:space="preserve">flaviolopes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454</v>
      </c>
      <c r="B6" s="1" t="s">
        <v>27</v>
      </c>
      <c r="C6" s="1" t="s">
        <v>10</v>
      </c>
      <c r="D6" s="1" t="s">
        <v>11</v>
      </c>
      <c r="E6" s="1" t="s">
        <v>10</v>
      </c>
      <c r="F6">
        <v>3</v>
      </c>
      <c r="G6">
        <v>4</v>
      </c>
      <c r="K6" s="5" t="str">
        <f t="shared" ca="1" si="0"/>
        <v>2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0</v>
      </c>
      <c r="P6" s="5" t="str">
        <f t="shared" ca="1" si="4"/>
        <v>2</v>
      </c>
    </row>
    <row r="7" spans="1:16" x14ac:dyDescent="0.3">
      <c r="A7" s="1" t="s">
        <v>455</v>
      </c>
      <c r="B7" s="1" t="s">
        <v>10</v>
      </c>
      <c r="C7" s="1" t="s">
        <v>11</v>
      </c>
      <c r="D7" s="1" t="s">
        <v>16</v>
      </c>
      <c r="E7" s="1" t="s">
        <v>14</v>
      </c>
      <c r="F7">
        <v>2</v>
      </c>
      <c r="G7">
        <v>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HHilario2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456</v>
      </c>
      <c r="B8" s="1" t="s">
        <v>11</v>
      </c>
      <c r="C8" s="1" t="s">
        <v>10</v>
      </c>
      <c r="D8" s="1" t="s">
        <v>14</v>
      </c>
      <c r="E8" s="1" t="s">
        <v>16</v>
      </c>
      <c r="F8">
        <v>2</v>
      </c>
      <c r="G8">
        <v>2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457</v>
      </c>
      <c r="B9" s="1" t="s">
        <v>11</v>
      </c>
      <c r="C9" s="1" t="s">
        <v>16</v>
      </c>
      <c r="D9" s="1" t="s">
        <v>10</v>
      </c>
      <c r="E9" s="1" t="s">
        <v>16</v>
      </c>
      <c r="F9">
        <v>2</v>
      </c>
      <c r="G9">
        <v>2</v>
      </c>
      <c r="K9" s="6" t="str">
        <f t="shared" ca="1" si="0"/>
        <v>5</v>
      </c>
      <c r="L9" s="5">
        <v>6</v>
      </c>
      <c r="M9" s="5">
        <f t="shared" ca="1" si="1"/>
        <v>15</v>
      </c>
      <c r="N9" s="4" t="str">
        <f t="shared" ca="1" si="2"/>
        <v xml:space="preserve">maiconparana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458</v>
      </c>
      <c r="B10" s="1" t="s">
        <v>50</v>
      </c>
      <c r="C10" s="1" t="s">
        <v>14</v>
      </c>
      <c r="D10" s="1" t="s">
        <v>14</v>
      </c>
      <c r="E10" s="1" t="s">
        <v>11</v>
      </c>
      <c r="F10">
        <v>2</v>
      </c>
      <c r="G10">
        <v>1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459</v>
      </c>
      <c r="B11" s="1" t="s">
        <v>14</v>
      </c>
      <c r="C11" s="1" t="s">
        <v>16</v>
      </c>
      <c r="D11" s="1" t="s">
        <v>14</v>
      </c>
      <c r="E11" s="1" t="s">
        <v>11</v>
      </c>
      <c r="F11">
        <v>1</v>
      </c>
      <c r="G11">
        <v>0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LeafarVII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460</v>
      </c>
      <c r="B12" s="1" t="s">
        <v>14</v>
      </c>
      <c r="C12" s="1" t="s">
        <v>16</v>
      </c>
      <c r="D12" s="1" t="s">
        <v>10</v>
      </c>
      <c r="E12" s="1" t="s">
        <v>14</v>
      </c>
      <c r="F12">
        <v>1</v>
      </c>
      <c r="G12">
        <v>0</v>
      </c>
      <c r="K12" s="5" t="str">
        <f t="shared" ca="1" si="0"/>
        <v>8</v>
      </c>
      <c r="L12" s="5">
        <v>9</v>
      </c>
      <c r="M12" s="5">
        <f t="shared" ca="1" si="1"/>
        <v>10</v>
      </c>
      <c r="N12" s="3" t="str">
        <f t="shared" ca="1" si="2"/>
        <v xml:space="preserve">Hejazii </v>
      </c>
      <c r="O12" s="5">
        <f t="shared" ca="1" si="3"/>
        <v>0</v>
      </c>
      <c r="P12" s="5" t="str">
        <f t="shared" ca="1" si="4"/>
        <v>8</v>
      </c>
    </row>
    <row r="13" spans="1:16" x14ac:dyDescent="0.3">
      <c r="A13" s="1" t="s">
        <v>461</v>
      </c>
      <c r="B13" s="1" t="s">
        <v>14</v>
      </c>
      <c r="C13" s="1" t="s">
        <v>16</v>
      </c>
      <c r="D13" s="1" t="s">
        <v>16</v>
      </c>
      <c r="E13" s="1" t="s">
        <v>14</v>
      </c>
      <c r="F13">
        <v>0</v>
      </c>
      <c r="G13">
        <v>0</v>
      </c>
      <c r="K13" s="6" t="str">
        <f ca="1">MID(INDIRECT(ADDRESS(L13+3,1)),2,2)</f>
        <v>10</v>
      </c>
      <c r="L13" s="5">
        <v>10</v>
      </c>
      <c r="M13" s="5">
        <f t="shared" ca="1" si="1"/>
        <v>19</v>
      </c>
      <c r="N13" s="4" t="str">
        <f ca="1">CLEAN(MID(INDIRECT(ADDRESS(L13+3,1)),4,M13-2))</f>
        <v xml:space="preserve">rudystylecatira </v>
      </c>
      <c r="O13" s="6">
        <f t="shared" ca="1" si="3"/>
        <v>0</v>
      </c>
      <c r="P13" s="6" t="str">
        <f t="shared" ca="1" si="4"/>
        <v>10</v>
      </c>
    </row>
    <row r="14" spans="1:16" x14ac:dyDescent="0.3">
      <c r="A14" s="1"/>
      <c r="B14" s="1"/>
      <c r="C14" s="1"/>
      <c r="D14" s="1"/>
      <c r="E14" s="1"/>
      <c r="F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E8B-91F0-4669-B6AF-09DD01DC1FD0}">
  <dimension ref="A1:P28"/>
  <sheetViews>
    <sheetView showGridLines="0" workbookViewId="0">
      <selection activeCell="A4" sqref="A4:G12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462</v>
      </c>
      <c r="B4" s="1" t="s">
        <v>11</v>
      </c>
      <c r="C4" s="1" t="s">
        <v>10</v>
      </c>
      <c r="D4" s="1" t="s">
        <v>11</v>
      </c>
      <c r="E4" s="1" t="s">
        <v>10</v>
      </c>
      <c r="F4">
        <v>4</v>
      </c>
      <c r="G4">
        <v>9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Hejazii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463</v>
      </c>
      <c r="B5" s="1" t="s">
        <v>11</v>
      </c>
      <c r="C5" s="1" t="s">
        <v>10</v>
      </c>
      <c r="D5" s="1" t="s">
        <v>14</v>
      </c>
      <c r="E5" s="1" t="s">
        <v>11</v>
      </c>
      <c r="F5">
        <v>3</v>
      </c>
      <c r="G5">
        <v>4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23</v>
      </c>
      <c r="N5" s="4" t="str">
        <f t="shared" ref="N5:N12" ca="1" si="2">CLEAN(MID(INDIRECT(ADDRESS(L5+3,1)),3,M5-1))</f>
        <v xml:space="preserve">EliasmorenoRodrigues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464</v>
      </c>
      <c r="B6" s="1" t="s">
        <v>14</v>
      </c>
      <c r="C6" s="1" t="s">
        <v>11</v>
      </c>
      <c r="D6" s="1" t="s">
        <v>11</v>
      </c>
      <c r="E6" s="1" t="s">
        <v>14</v>
      </c>
      <c r="F6">
        <v>2</v>
      </c>
      <c r="G6">
        <v>3</v>
      </c>
      <c r="K6" s="5" t="str">
        <f t="shared" ca="1" si="0"/>
        <v>3</v>
      </c>
      <c r="L6" s="5">
        <v>3</v>
      </c>
      <c r="M6" s="5">
        <f t="shared" ca="1" si="1"/>
        <v>15</v>
      </c>
      <c r="N6" s="3" t="str">
        <f t="shared" ca="1" si="2"/>
        <v xml:space="preserve">viniciusrech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465</v>
      </c>
      <c r="B7" s="1" t="s">
        <v>11</v>
      </c>
      <c r="C7" s="1" t="s">
        <v>16</v>
      </c>
      <c r="D7" s="1" t="s">
        <v>14</v>
      </c>
      <c r="E7" s="1" t="s">
        <v>50</v>
      </c>
      <c r="F7">
        <v>2</v>
      </c>
      <c r="G7">
        <v>2</v>
      </c>
      <c r="K7" s="6" t="str">
        <f t="shared" ca="1" si="0"/>
        <v>4</v>
      </c>
      <c r="L7" s="5">
        <v>4</v>
      </c>
      <c r="M7" s="5">
        <f t="shared" ca="1" si="1"/>
        <v>14</v>
      </c>
      <c r="N7" s="4" t="str">
        <f t="shared" ca="1" si="2"/>
        <v xml:space="preserve">flaviolopes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466</v>
      </c>
      <c r="B8" s="1" t="s">
        <v>10</v>
      </c>
      <c r="C8" s="1" t="s">
        <v>16</v>
      </c>
      <c r="D8" s="1" t="s">
        <v>10</v>
      </c>
      <c r="E8" s="1" t="s">
        <v>16</v>
      </c>
      <c r="F8">
        <v>2</v>
      </c>
      <c r="G8">
        <v>2</v>
      </c>
      <c r="K8" s="5" t="str">
        <f t="shared" ca="1" si="0"/>
        <v>4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0</v>
      </c>
      <c r="P8" s="5" t="str">
        <f t="shared" ca="1" si="4"/>
        <v>4</v>
      </c>
    </row>
    <row r="9" spans="1:16" x14ac:dyDescent="0.3">
      <c r="A9" s="1" t="s">
        <v>467</v>
      </c>
      <c r="B9" s="1" t="s">
        <v>14</v>
      </c>
      <c r="C9" s="1" t="s">
        <v>50</v>
      </c>
      <c r="D9" s="1" t="s">
        <v>16</v>
      </c>
      <c r="E9" s="1" t="s">
        <v>10</v>
      </c>
      <c r="F9">
        <v>2</v>
      </c>
      <c r="G9">
        <v>1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AmauriDantas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468</v>
      </c>
      <c r="B10" s="1" t="s">
        <v>27</v>
      </c>
      <c r="C10" s="1" t="s">
        <v>14</v>
      </c>
      <c r="D10" s="1" t="s">
        <v>50</v>
      </c>
      <c r="E10" s="1" t="s">
        <v>16</v>
      </c>
      <c r="F10">
        <v>1</v>
      </c>
      <c r="G10">
        <v>0</v>
      </c>
      <c r="K10" s="5" t="str">
        <f t="shared" ca="1" si="0"/>
        <v>7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469</v>
      </c>
      <c r="B11" s="1" t="s">
        <v>16</v>
      </c>
      <c r="C11" s="1" t="s">
        <v>27</v>
      </c>
      <c r="D11" s="1" t="s">
        <v>27</v>
      </c>
      <c r="E11" s="1" t="s">
        <v>27</v>
      </c>
      <c r="F11">
        <v>0</v>
      </c>
      <c r="G11">
        <v>0</v>
      </c>
      <c r="K11" s="6" t="str">
        <f t="shared" ca="1" si="0"/>
        <v>8</v>
      </c>
      <c r="L11" s="6">
        <v>8</v>
      </c>
      <c r="M11" s="5">
        <f t="shared" ca="1" si="1"/>
        <v>8</v>
      </c>
      <c r="N11" s="4" t="str">
        <f t="shared" ca="1" si="2"/>
        <v xml:space="preserve">pmf95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470</v>
      </c>
      <c r="B12" s="1" t="s">
        <v>14</v>
      </c>
      <c r="C12" s="1" t="s">
        <v>27</v>
      </c>
      <c r="D12" s="1" t="s">
        <v>27</v>
      </c>
      <c r="E12" s="1" t="s">
        <v>27</v>
      </c>
      <c r="F12">
        <v>0</v>
      </c>
      <c r="G12">
        <v>0</v>
      </c>
      <c r="K12" s="5" t="str">
        <f t="shared" ca="1" si="0"/>
        <v>H</v>
      </c>
      <c r="L12" s="5">
        <v>9</v>
      </c>
      <c r="M12" s="5">
        <f t="shared" ca="1" si="1"/>
        <v>11</v>
      </c>
      <c r="N12" s="3" t="str">
        <f t="shared" ca="1" si="2"/>
        <v xml:space="preserve">Hilario2 </v>
      </c>
      <c r="O12" s="5">
        <f t="shared" ca="1" si="3"/>
        <v>0</v>
      </c>
      <c r="P12" s="5" t="str">
        <f t="shared" ca="1" si="4"/>
        <v>H</v>
      </c>
    </row>
    <row r="13" spans="1:16" x14ac:dyDescent="0.3">
      <c r="A13" s="1"/>
      <c r="B13" s="1"/>
      <c r="C13" s="1"/>
      <c r="D13" s="1"/>
      <c r="E13" s="1"/>
      <c r="F13" s="1"/>
      <c r="K13" s="6" t="str">
        <f ca="1">MID(INDIRECT(ADDRESS(L13+3,1)),2,2)</f>
        <v/>
      </c>
      <c r="L13" s="5">
        <v>10</v>
      </c>
      <c r="M13" s="5" t="e">
        <f t="shared" ca="1" si="1"/>
        <v>#VALUE!</v>
      </c>
      <c r="N13" s="4" t="e">
        <f ca="1">CLEAN(MID(INDIRECT(ADDRESS(L13+3,1)),4,M13-2))</f>
        <v>#VALUE!</v>
      </c>
      <c r="O13" s="6">
        <f t="shared" ca="1" si="3"/>
        <v>0</v>
      </c>
      <c r="P13" s="6" t="str">
        <f t="shared" ca="1" si="4"/>
        <v/>
      </c>
    </row>
    <row r="14" spans="1:16" x14ac:dyDescent="0.3">
      <c r="A14" s="1"/>
      <c r="B14" s="1"/>
      <c r="C14" s="1"/>
      <c r="D14" s="1"/>
      <c r="E14" s="1"/>
      <c r="F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5308-8EF1-4B56-9E19-8E8F6E491742}">
  <dimension ref="A1:P28"/>
  <sheetViews>
    <sheetView showGridLines="0" workbookViewId="0">
      <selection activeCell="A4" sqref="A4:G14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471</v>
      </c>
      <c r="B4" s="1" t="s">
        <v>10</v>
      </c>
      <c r="C4" s="1" t="s">
        <v>11</v>
      </c>
      <c r="D4" s="1" t="s">
        <v>10</v>
      </c>
      <c r="E4" s="1" t="s">
        <v>11</v>
      </c>
      <c r="F4">
        <v>4</v>
      </c>
      <c r="G4">
        <v>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472</v>
      </c>
      <c r="B5" s="1" t="s">
        <v>10</v>
      </c>
      <c r="C5" s="1" t="s">
        <v>11</v>
      </c>
      <c r="D5" s="1" t="s">
        <v>16</v>
      </c>
      <c r="E5" s="1" t="s">
        <v>10</v>
      </c>
      <c r="F5">
        <v>3</v>
      </c>
      <c r="G5">
        <v>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11</v>
      </c>
      <c r="N5" s="4" t="str">
        <f t="shared" ref="N5:N12" ca="1" si="2">CLEAN(MID(INDIRECT(ADDRESS(L5+3,1)),3,M5-1))</f>
        <v xml:space="preserve">Iwersenk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473</v>
      </c>
      <c r="B6" s="1" t="s">
        <v>10</v>
      </c>
      <c r="C6" s="1" t="s">
        <v>11</v>
      </c>
      <c r="D6" s="1" t="s">
        <v>10</v>
      </c>
      <c r="E6" s="1" t="s">
        <v>14</v>
      </c>
      <c r="F6">
        <v>3</v>
      </c>
      <c r="G6">
        <v>35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474</v>
      </c>
      <c r="B7" s="1" t="s">
        <v>16</v>
      </c>
      <c r="C7" s="1" t="s">
        <v>12</v>
      </c>
      <c r="D7" s="1" t="s">
        <v>11</v>
      </c>
      <c r="E7" s="1" t="s">
        <v>10</v>
      </c>
      <c r="F7">
        <v>25</v>
      </c>
      <c r="G7">
        <v>375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Hejazii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475</v>
      </c>
      <c r="B8" s="1" t="s">
        <v>50</v>
      </c>
      <c r="C8" s="1" t="s">
        <v>14</v>
      </c>
      <c r="D8" s="1" t="s">
        <v>14</v>
      </c>
      <c r="E8" s="1" t="s">
        <v>11</v>
      </c>
      <c r="F8">
        <v>2</v>
      </c>
      <c r="G8">
        <v>5</v>
      </c>
      <c r="K8" s="5" t="str">
        <f t="shared" ca="1" si="0"/>
        <v>5</v>
      </c>
      <c r="L8" s="6">
        <v>5</v>
      </c>
      <c r="M8" s="5">
        <f t="shared" ca="1" si="1"/>
        <v>17</v>
      </c>
      <c r="N8" s="3" t="str">
        <f t="shared" ca="1" si="2"/>
        <v xml:space="preserve">edilson-santos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476</v>
      </c>
      <c r="B9" s="1" t="s">
        <v>14</v>
      </c>
      <c r="C9" s="1" t="s">
        <v>18</v>
      </c>
      <c r="D9" s="1" t="s">
        <v>10</v>
      </c>
      <c r="E9" s="1" t="s">
        <v>16</v>
      </c>
      <c r="F9">
        <v>15</v>
      </c>
      <c r="G9">
        <v>175</v>
      </c>
      <c r="K9" s="6" t="str">
        <f t="shared" ca="1" si="0"/>
        <v>6</v>
      </c>
      <c r="L9" s="5">
        <v>6</v>
      </c>
      <c r="M9" s="5">
        <f t="shared" ca="1" si="1"/>
        <v>9</v>
      </c>
      <c r="N9" s="4" t="str">
        <f t="shared" ca="1" si="2"/>
        <v xml:space="preserve">hatsch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477</v>
      </c>
      <c r="B10" s="1" t="s">
        <v>16</v>
      </c>
      <c r="C10" s="1" t="s">
        <v>12</v>
      </c>
      <c r="D10" s="1" t="s">
        <v>11</v>
      </c>
      <c r="E10" s="1" t="s">
        <v>16</v>
      </c>
      <c r="F10">
        <v>15</v>
      </c>
      <c r="G10">
        <v>125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viniciusrech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478</v>
      </c>
      <c r="B11" s="1" t="s">
        <v>11</v>
      </c>
      <c r="C11" s="1" t="s">
        <v>14</v>
      </c>
      <c r="D11" s="1" t="s">
        <v>16</v>
      </c>
      <c r="E11" s="1" t="s">
        <v>27</v>
      </c>
      <c r="F11">
        <v>1</v>
      </c>
      <c r="G11">
        <v>15</v>
      </c>
      <c r="K11" s="6" t="str">
        <f t="shared" ca="1" si="0"/>
        <v>8</v>
      </c>
      <c r="L11" s="6">
        <v>8</v>
      </c>
      <c r="M11" s="5">
        <f t="shared" ca="1" si="1"/>
        <v>23</v>
      </c>
      <c r="N11" s="4" t="str">
        <f t="shared" ca="1" si="2"/>
        <v xml:space="preserve">EliasmorenoRodrigues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 t="s">
        <v>479</v>
      </c>
      <c r="B12" s="1" t="s">
        <v>27</v>
      </c>
      <c r="C12" s="1" t="s">
        <v>14</v>
      </c>
      <c r="D12" s="1" t="s">
        <v>16</v>
      </c>
      <c r="E12" s="1" t="s">
        <v>50</v>
      </c>
      <c r="F12">
        <v>1</v>
      </c>
      <c r="G12">
        <v>0</v>
      </c>
      <c r="K12" s="5" t="str">
        <f t="shared" ca="1" si="0"/>
        <v>9</v>
      </c>
      <c r="L12" s="5">
        <v>9</v>
      </c>
      <c r="M12" s="5">
        <f t="shared" ca="1" si="1"/>
        <v>12</v>
      </c>
      <c r="N12" s="3" t="str">
        <f t="shared" ca="1" si="2"/>
        <v xml:space="preserve">everchess </v>
      </c>
      <c r="O12" s="5">
        <f t="shared" ca="1" si="3"/>
        <v>0</v>
      </c>
      <c r="P12" s="5" t="str">
        <f t="shared" ca="1" si="4"/>
        <v>9</v>
      </c>
    </row>
    <row r="13" spans="1:16" x14ac:dyDescent="0.3">
      <c r="A13" s="1" t="s">
        <v>480</v>
      </c>
      <c r="B13" s="1" t="s">
        <v>16</v>
      </c>
      <c r="C13" s="1" t="s">
        <v>18</v>
      </c>
      <c r="D13" s="1" t="s">
        <v>14</v>
      </c>
      <c r="E13" s="1" t="s">
        <v>14</v>
      </c>
      <c r="F13">
        <v>5</v>
      </c>
      <c r="G13">
        <v>125</v>
      </c>
      <c r="K13" s="6" t="str">
        <f ca="1">MID(INDIRECT(ADDRESS(L13+3,1)),2,2)</f>
        <v>10</v>
      </c>
      <c r="L13" s="5">
        <v>10</v>
      </c>
      <c r="M13" s="5">
        <f t="shared" ca="1" si="1"/>
        <v>20</v>
      </c>
      <c r="N13" s="4" t="str">
        <f ca="1">CLEAN(MID(INDIRECT(ADDRESS(L13+3,1)),4,M13-2))</f>
        <v xml:space="preserve">CarlsenDeTaubate </v>
      </c>
      <c r="O13" s="6">
        <f t="shared" ca="1" si="3"/>
        <v>0</v>
      </c>
      <c r="P13" s="6" t="str">
        <f t="shared" ca="1" si="4"/>
        <v>10</v>
      </c>
    </row>
    <row r="14" spans="1:16" x14ac:dyDescent="0.3">
      <c r="A14" s="1" t="s">
        <v>481</v>
      </c>
      <c r="B14" s="1" t="s">
        <v>27</v>
      </c>
      <c r="C14" s="1" t="s">
        <v>27</v>
      </c>
      <c r="D14" s="1" t="s">
        <v>27</v>
      </c>
      <c r="E14" s="1" t="s">
        <v>27</v>
      </c>
      <c r="F14">
        <v>0</v>
      </c>
      <c r="G14">
        <v>0</v>
      </c>
      <c r="K14" s="5" t="str">
        <f t="shared" ref="K14:K28" ca="1" si="5">MID(INDIRECT(ADDRESS(L14+3,1)),2,2)</f>
        <v>he</v>
      </c>
      <c r="L14" s="6">
        <v>11</v>
      </c>
      <c r="M14" s="5">
        <f t="shared" ca="1" si="1"/>
        <v>17</v>
      </c>
      <c r="N14" s="3" t="str">
        <f t="shared" ref="N14:N28" ca="1" si="6">CLEAN(MID(INDIRECT(ADDRESS(L14+3,1)),4,M14-2))</f>
        <v xml:space="preserve">nrickiiasscon </v>
      </c>
      <c r="O14" s="5">
        <f t="shared" ca="1" si="3"/>
        <v>0</v>
      </c>
      <c r="P14" s="5" t="str">
        <f t="shared" ca="1" si="4"/>
        <v>he</v>
      </c>
    </row>
    <row r="15" spans="1:16" x14ac:dyDescent="0.3">
      <c r="A15" s="1"/>
      <c r="B15" s="1"/>
      <c r="C15" s="1"/>
      <c r="D15" s="1"/>
      <c r="E15" s="1"/>
      <c r="F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6EB7-EA4A-435C-A997-DBADEC1037FF}">
  <dimension ref="A1:P28"/>
  <sheetViews>
    <sheetView showGridLines="0" workbookViewId="0">
      <selection activeCell="G11" sqref="A4:G11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482</v>
      </c>
      <c r="B4" s="1" t="s">
        <v>10</v>
      </c>
      <c r="C4" s="1" t="s">
        <v>10</v>
      </c>
      <c r="D4" s="1" t="s">
        <v>11</v>
      </c>
      <c r="E4" s="1" t="s">
        <v>11</v>
      </c>
      <c r="F4">
        <v>4</v>
      </c>
      <c r="G4">
        <v>9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483</v>
      </c>
      <c r="B5" s="1" t="s">
        <v>11</v>
      </c>
      <c r="C5" s="1" t="s">
        <v>10</v>
      </c>
      <c r="D5" s="1" t="s">
        <v>14</v>
      </c>
      <c r="E5" s="1" t="s">
        <v>11</v>
      </c>
      <c r="F5">
        <v>3</v>
      </c>
      <c r="G5">
        <v>4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15</v>
      </c>
      <c r="N5" s="4" t="str">
        <f t="shared" ref="N5:N12" ca="1" si="2">CLEAN(MID(INDIRECT(ADDRESS(L5+3,1)),3,M5-1))</f>
        <v xml:space="preserve">maiconparana </v>
      </c>
      <c r="O5" s="6">
        <f t="shared" ref="O5:O28" ca="1" si="3">IF(INDIRECT(ADDRESS(L5+3,8))&gt;10,INDIRECT(ADDRESS(L5+3,8))/10,INDIRECT(ADDRESS(L5+3,8)))</f>
        <v>0</v>
      </c>
      <c r="P5" s="6" t="str">
        <f t="shared" ref="P5:P28" ca="1" si="4">K5</f>
        <v>2</v>
      </c>
    </row>
    <row r="6" spans="1:16" x14ac:dyDescent="0.3">
      <c r="A6" s="1" t="s">
        <v>484</v>
      </c>
      <c r="B6" s="1" t="s">
        <v>18</v>
      </c>
      <c r="C6" s="1" t="s">
        <v>10</v>
      </c>
      <c r="D6" s="1" t="s">
        <v>11</v>
      </c>
      <c r="E6" s="1" t="s">
        <v>14</v>
      </c>
      <c r="F6">
        <v>25</v>
      </c>
      <c r="G6">
        <v>425</v>
      </c>
      <c r="K6" s="5" t="str">
        <f t="shared" ca="1" si="0"/>
        <v>3</v>
      </c>
      <c r="L6" s="5">
        <v>3</v>
      </c>
      <c r="M6" s="5">
        <f t="shared" ca="1" si="1"/>
        <v>23</v>
      </c>
      <c r="N6" s="3" t="str">
        <f t="shared" ca="1" si="2"/>
        <v xml:space="preserve">EliasmorenoRodrigues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485</v>
      </c>
      <c r="B7" s="1" t="s">
        <v>12</v>
      </c>
      <c r="C7" s="1" t="s">
        <v>16</v>
      </c>
      <c r="D7" s="1" t="s">
        <v>11</v>
      </c>
      <c r="E7" s="1" t="s">
        <v>50</v>
      </c>
      <c r="F7">
        <v>25</v>
      </c>
      <c r="G7">
        <v>225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Hejazii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486</v>
      </c>
      <c r="B8" s="1" t="s">
        <v>14</v>
      </c>
      <c r="C8" s="1" t="s">
        <v>16</v>
      </c>
      <c r="D8" s="1" t="s">
        <v>50</v>
      </c>
      <c r="E8" s="1" t="s">
        <v>10</v>
      </c>
      <c r="F8">
        <v>2</v>
      </c>
      <c r="G8">
        <v>1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487</v>
      </c>
      <c r="B9" s="1" t="s">
        <v>16</v>
      </c>
      <c r="C9" s="1" t="s">
        <v>50</v>
      </c>
      <c r="D9" s="1" t="s">
        <v>14</v>
      </c>
      <c r="E9" s="1" t="s">
        <v>14</v>
      </c>
      <c r="F9">
        <v>1</v>
      </c>
      <c r="G9">
        <v>0</v>
      </c>
      <c r="K9" s="6" t="str">
        <f t="shared" ca="1" si="0"/>
        <v>6</v>
      </c>
      <c r="L9" s="5">
        <v>6</v>
      </c>
      <c r="M9" s="5">
        <f t="shared" ca="1" si="1"/>
        <v>19</v>
      </c>
      <c r="N9" s="4" t="str">
        <f t="shared" ca="1" si="2"/>
        <v xml:space="preserve">CarlsenDeTaubate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488</v>
      </c>
      <c r="B10" s="1" t="s">
        <v>50</v>
      </c>
      <c r="C10" s="1" t="s">
        <v>16</v>
      </c>
      <c r="D10" s="1" t="s">
        <v>14</v>
      </c>
      <c r="E10" s="1" t="s">
        <v>16</v>
      </c>
      <c r="F10">
        <v>1</v>
      </c>
      <c r="G10">
        <v>0</v>
      </c>
      <c r="K10" s="5" t="str">
        <f t="shared" ca="1" si="0"/>
        <v>6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0</v>
      </c>
      <c r="P10" s="5" t="str">
        <f t="shared" ca="1" si="4"/>
        <v>6</v>
      </c>
    </row>
    <row r="11" spans="1:16" x14ac:dyDescent="0.3">
      <c r="A11" s="1" t="s">
        <v>469</v>
      </c>
      <c r="B11" s="1" t="s">
        <v>27</v>
      </c>
      <c r="C11" s="1" t="s">
        <v>27</v>
      </c>
      <c r="D11" s="1" t="s">
        <v>27</v>
      </c>
      <c r="E11" s="1" t="s">
        <v>27</v>
      </c>
      <c r="F11">
        <v>0</v>
      </c>
      <c r="G11">
        <v>0</v>
      </c>
      <c r="K11" s="6" t="str">
        <f t="shared" ca="1" si="0"/>
        <v>8</v>
      </c>
      <c r="L11" s="6">
        <v>8</v>
      </c>
      <c r="M11" s="5">
        <f t="shared" ca="1" si="1"/>
        <v>8</v>
      </c>
      <c r="N11" s="4" t="str">
        <f t="shared" ca="1" si="2"/>
        <v xml:space="preserve">pmf95 </v>
      </c>
      <c r="O11" s="6">
        <f t="shared" ca="1" si="3"/>
        <v>0</v>
      </c>
      <c r="P11" s="6" t="str">
        <f t="shared" ca="1" si="4"/>
        <v>8</v>
      </c>
    </row>
    <row r="12" spans="1:16" x14ac:dyDescent="0.3">
      <c r="A12" s="1"/>
      <c r="B12" s="1"/>
      <c r="C12" s="1"/>
      <c r="D12" s="1"/>
      <c r="E12" s="1"/>
      <c r="K12" s="5" t="str">
        <f t="shared" ca="1" si="0"/>
        <v/>
      </c>
      <c r="L12" s="5">
        <v>9</v>
      </c>
      <c r="M12" s="5" t="e">
        <f t="shared" ca="1" si="1"/>
        <v>#VALUE!</v>
      </c>
      <c r="N12" s="3" t="e">
        <f t="shared" ca="1" si="2"/>
        <v>#VALUE!</v>
      </c>
      <c r="O12" s="5">
        <f t="shared" ca="1" si="3"/>
        <v>0</v>
      </c>
      <c r="P12" s="5" t="str">
        <f t="shared" ca="1" si="4"/>
        <v/>
      </c>
    </row>
    <row r="13" spans="1:16" x14ac:dyDescent="0.3">
      <c r="A13" s="1"/>
      <c r="B13" s="1"/>
      <c r="C13" s="1"/>
      <c r="D13" s="1"/>
      <c r="E13" s="1"/>
      <c r="K13" s="6" t="str">
        <f ca="1">MID(INDIRECT(ADDRESS(L13+3,1)),2,2)</f>
        <v/>
      </c>
      <c r="L13" s="5">
        <v>10</v>
      </c>
      <c r="M13" s="5" t="e">
        <f t="shared" ca="1" si="1"/>
        <v>#VALUE!</v>
      </c>
      <c r="N13" s="4" t="e">
        <f ca="1">CLEAN(MID(INDIRECT(ADDRESS(L13+3,1)),4,M13-2))</f>
        <v>#VALUE!</v>
      </c>
      <c r="O13" s="6">
        <f t="shared" ca="1" si="3"/>
        <v>0</v>
      </c>
      <c r="P13" s="6" t="str">
        <f t="shared" ca="1" si="4"/>
        <v/>
      </c>
    </row>
    <row r="14" spans="1:16" x14ac:dyDescent="0.3">
      <c r="A14" s="1"/>
      <c r="B14" s="1"/>
      <c r="C14" s="1"/>
      <c r="D14" s="1"/>
      <c r="E14" s="1"/>
      <c r="K14" s="5" t="str">
        <f t="shared" ref="K14:K28" ca="1" si="5">MID(INDIRECT(ADDRESS(L14+3,1)),2,2)</f>
        <v/>
      </c>
      <c r="L14" s="6">
        <v>11</v>
      </c>
      <c r="M14" s="5" t="e">
        <f t="shared" ca="1" si="1"/>
        <v>#VALUE!</v>
      </c>
      <c r="N14" s="3" t="e">
        <f t="shared" ref="N14:N28" ca="1" si="6">CLEAN(MID(INDIRECT(ADDRESS(L14+3,1)),4,M14-2))</f>
        <v>#VALUE!</v>
      </c>
      <c r="O14" s="5">
        <f t="shared" ca="1" si="3"/>
        <v>0</v>
      </c>
      <c r="P14" s="5" t="str">
        <f t="shared" ca="1" si="4"/>
        <v/>
      </c>
    </row>
    <row r="15" spans="1:16" x14ac:dyDescent="0.3">
      <c r="A15" s="1"/>
      <c r="B15" s="1"/>
      <c r="C15" s="1"/>
      <c r="D15" s="1"/>
      <c r="E15" s="1"/>
      <c r="F15" s="1"/>
      <c r="K15" s="6" t="str">
        <f t="shared" ca="1" si="5"/>
        <v/>
      </c>
      <c r="L15" s="5">
        <v>12</v>
      </c>
      <c r="M15" s="5" t="e">
        <f t="shared" ca="1" si="1"/>
        <v>#VALUE!</v>
      </c>
      <c r="N15" s="4" t="e">
        <f t="shared" ca="1" si="6"/>
        <v>#VALUE!</v>
      </c>
      <c r="O15" s="6">
        <f t="shared" ca="1" si="3"/>
        <v>0</v>
      </c>
      <c r="P15" s="6" t="str">
        <f t="shared" ca="1" si="4"/>
        <v/>
      </c>
    </row>
    <row r="16" spans="1:16" x14ac:dyDescent="0.3">
      <c r="A16" s="1"/>
      <c r="B16" s="1"/>
      <c r="C16" s="1"/>
      <c r="D16" s="1"/>
      <c r="E16" s="1"/>
      <c r="F16" s="1"/>
      <c r="K16" s="5" t="str">
        <f t="shared" ca="1" si="5"/>
        <v/>
      </c>
      <c r="L16" s="6">
        <v>13</v>
      </c>
      <c r="M16" s="5" t="e">
        <f t="shared" ca="1" si="1"/>
        <v>#VALUE!</v>
      </c>
      <c r="N16" s="3" t="e">
        <f t="shared" ca="1" si="6"/>
        <v>#VALUE!</v>
      </c>
      <c r="O16" s="5">
        <f t="shared" ca="1" si="3"/>
        <v>0</v>
      </c>
      <c r="P16" s="5" t="str">
        <f t="shared" ca="1" si="4"/>
        <v/>
      </c>
    </row>
    <row r="17" spans="1:16" x14ac:dyDescent="0.3">
      <c r="A17" s="1"/>
      <c r="B17" s="1"/>
      <c r="C17" s="1"/>
      <c r="D17" s="1"/>
      <c r="E17" s="1"/>
      <c r="F17" s="1"/>
      <c r="G17" s="1"/>
      <c r="K17" s="6" t="str">
        <f t="shared" ca="1" si="5"/>
        <v/>
      </c>
      <c r="L17" s="5">
        <v>14</v>
      </c>
      <c r="M17" s="5" t="e">
        <f t="shared" ca="1" si="1"/>
        <v>#VALUE!</v>
      </c>
      <c r="N17" s="4" t="e">
        <f t="shared" ca="1" si="6"/>
        <v>#VALUE!</v>
      </c>
      <c r="O17" s="6">
        <f t="shared" ca="1" si="3"/>
        <v>0</v>
      </c>
      <c r="P17" s="6" t="str">
        <f t="shared" ca="1" si="4"/>
        <v/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1E2B-1B6E-4D99-806B-389B907B49BE}">
  <dimension ref="A1:P28"/>
  <sheetViews>
    <sheetView showGridLines="0" workbookViewId="0">
      <selection activeCell="A3" sqref="A3:I18"/>
    </sheetView>
  </sheetViews>
  <sheetFormatPr defaultColWidth="8.88671875" defaultRowHeight="14.4" x14ac:dyDescent="0.3"/>
  <cols>
    <col min="1" max="1" width="24.77734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489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20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490</v>
      </c>
      <c r="B5" s="1" t="s">
        <v>10</v>
      </c>
      <c r="C5" s="1" t="s">
        <v>11</v>
      </c>
      <c r="D5" s="1" t="s">
        <v>14</v>
      </c>
      <c r="E5" s="1" t="s">
        <v>10</v>
      </c>
      <c r="F5" s="1" t="s">
        <v>11</v>
      </c>
      <c r="G5" s="1" t="s">
        <v>12</v>
      </c>
      <c r="H5">
        <v>45</v>
      </c>
      <c r="I5">
        <v>1125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10</v>
      </c>
      <c r="N5" s="4" t="str">
        <f t="shared" ref="N5:N12" ca="1" si="2">CLEAN(MID(INDIRECT(ADDRESS(L5+3,1)),3,M5-1))</f>
        <v xml:space="preserve">Hejazii </v>
      </c>
      <c r="O5" s="6">
        <f t="shared" ref="O5:O28" ca="1" si="3">IF(INDIRECT(ADDRESS(L5+3,8))&gt;10,INDIRECT(ADDRESS(L5+3,8))/10,INDIRECT(ADDRESS(L5+3,8)))</f>
        <v>4.5</v>
      </c>
      <c r="P5" s="6" t="str">
        <f t="shared" ref="P5:P28" ca="1" si="4">K5</f>
        <v>2</v>
      </c>
    </row>
    <row r="6" spans="1:16" x14ac:dyDescent="0.3">
      <c r="A6" s="1" t="s">
        <v>491</v>
      </c>
      <c r="B6" s="1" t="s">
        <v>11</v>
      </c>
      <c r="C6" s="1" t="s">
        <v>10</v>
      </c>
      <c r="D6" s="1" t="s">
        <v>10</v>
      </c>
      <c r="E6" s="1" t="s">
        <v>16</v>
      </c>
      <c r="F6" s="1" t="s">
        <v>14</v>
      </c>
      <c r="G6" s="1" t="s">
        <v>11</v>
      </c>
      <c r="H6">
        <v>4</v>
      </c>
      <c r="I6">
        <v>105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492</v>
      </c>
      <c r="B7" s="1" t="s">
        <v>27</v>
      </c>
      <c r="C7" s="1" t="s">
        <v>10</v>
      </c>
      <c r="D7" s="1" t="s">
        <v>16</v>
      </c>
      <c r="E7" s="1" t="s">
        <v>10</v>
      </c>
      <c r="F7" s="1" t="s">
        <v>11</v>
      </c>
      <c r="G7" s="1" t="s">
        <v>16</v>
      </c>
      <c r="H7">
        <v>3</v>
      </c>
      <c r="I7">
        <v>85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murilovgs </v>
      </c>
      <c r="O7" s="6">
        <f t="shared" ca="1" si="3"/>
        <v>3</v>
      </c>
      <c r="P7" s="6" t="str">
        <f t="shared" ca="1" si="4"/>
        <v>4</v>
      </c>
    </row>
    <row r="8" spans="1:16" x14ac:dyDescent="0.3">
      <c r="A8" s="1" t="s">
        <v>493</v>
      </c>
      <c r="B8" s="1" t="s">
        <v>11</v>
      </c>
      <c r="C8" s="1" t="s">
        <v>14</v>
      </c>
      <c r="D8" s="1" t="s">
        <v>11</v>
      </c>
      <c r="E8" s="1" t="s">
        <v>16</v>
      </c>
      <c r="F8" s="1" t="s">
        <v>10</v>
      </c>
      <c r="G8" s="1" t="s">
        <v>14</v>
      </c>
      <c r="H8">
        <v>3</v>
      </c>
      <c r="I8">
        <v>8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HHilario2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494</v>
      </c>
      <c r="B9" s="1" t="s">
        <v>10</v>
      </c>
      <c r="C9" s="1" t="s">
        <v>16</v>
      </c>
      <c r="D9" s="1" t="s">
        <v>10</v>
      </c>
      <c r="E9" s="1" t="s">
        <v>11</v>
      </c>
      <c r="F9" s="1" t="s">
        <v>14</v>
      </c>
      <c r="G9" s="1" t="s">
        <v>27</v>
      </c>
      <c r="H9">
        <v>3</v>
      </c>
      <c r="I9">
        <v>75</v>
      </c>
      <c r="K9" s="6" t="str">
        <f t="shared" ca="1" si="0"/>
        <v>6</v>
      </c>
      <c r="L9" s="5">
        <v>6</v>
      </c>
      <c r="M9" s="5">
        <f t="shared" ca="1" si="1"/>
        <v>13</v>
      </c>
      <c r="N9" s="4" t="str">
        <f t="shared" ca="1" si="2"/>
        <v xml:space="preserve">brucelenda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495</v>
      </c>
      <c r="B10" s="1" t="s">
        <v>16</v>
      </c>
      <c r="C10" s="1" t="s">
        <v>10</v>
      </c>
      <c r="D10" s="1" t="s">
        <v>16</v>
      </c>
      <c r="E10" s="1" t="s">
        <v>10</v>
      </c>
      <c r="F10" s="1" t="s">
        <v>16</v>
      </c>
      <c r="G10" s="1" t="s">
        <v>10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496</v>
      </c>
      <c r="B11" s="1" t="s">
        <v>14</v>
      </c>
      <c r="C11" s="1" t="s">
        <v>16</v>
      </c>
      <c r="D11" s="1" t="s">
        <v>11</v>
      </c>
      <c r="E11" s="1" t="s">
        <v>10</v>
      </c>
      <c r="F11" s="1" t="s">
        <v>16</v>
      </c>
      <c r="G11" s="1" t="s">
        <v>10</v>
      </c>
      <c r="H11">
        <v>3</v>
      </c>
      <c r="I11">
        <v>55</v>
      </c>
      <c r="K11" s="6" t="str">
        <f t="shared" ca="1" si="0"/>
        <v>8</v>
      </c>
      <c r="L11" s="6">
        <v>8</v>
      </c>
      <c r="M11" s="5">
        <f t="shared" ca="1" si="1"/>
        <v>19</v>
      </c>
      <c r="N11" s="4" t="str">
        <f t="shared" ca="1" si="2"/>
        <v xml:space="preserve">CarlsenDeTaubate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497</v>
      </c>
      <c r="B12" s="1" t="s">
        <v>14</v>
      </c>
      <c r="C12" s="1" t="s">
        <v>16</v>
      </c>
      <c r="D12" s="1" t="s">
        <v>14</v>
      </c>
      <c r="E12" s="1" t="s">
        <v>50</v>
      </c>
      <c r="F12" s="1" t="s">
        <v>11</v>
      </c>
      <c r="G12" s="1" t="s">
        <v>10</v>
      </c>
      <c r="H12">
        <v>3</v>
      </c>
      <c r="I12">
        <v>25</v>
      </c>
      <c r="K12" s="5" t="str">
        <f t="shared" ca="1" si="0"/>
        <v>9</v>
      </c>
      <c r="L12" s="5">
        <v>9</v>
      </c>
      <c r="M12" s="5">
        <f t="shared" ca="1" si="1"/>
        <v>8</v>
      </c>
      <c r="N12" s="3" t="str">
        <f t="shared" ca="1" si="2"/>
        <v xml:space="preserve">pmf95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498</v>
      </c>
      <c r="B13" s="1" t="s">
        <v>10</v>
      </c>
      <c r="C13" s="1" t="s">
        <v>16</v>
      </c>
      <c r="D13" s="1" t="s">
        <v>11</v>
      </c>
      <c r="E13" s="1" t="s">
        <v>14</v>
      </c>
      <c r="F13" s="1" t="s">
        <v>14</v>
      </c>
      <c r="G13" s="1" t="s">
        <v>18</v>
      </c>
      <c r="H13">
        <v>25</v>
      </c>
      <c r="I13">
        <v>625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maiconparana </v>
      </c>
      <c r="O13" s="6">
        <f t="shared" ca="1" si="3"/>
        <v>2.5</v>
      </c>
      <c r="P13" s="6" t="str">
        <f t="shared" ca="1" si="4"/>
        <v>10</v>
      </c>
    </row>
    <row r="14" spans="1:16" x14ac:dyDescent="0.3">
      <c r="A14" s="1" t="s">
        <v>499</v>
      </c>
      <c r="B14" s="1" t="s">
        <v>16</v>
      </c>
      <c r="C14" s="1" t="s">
        <v>10</v>
      </c>
      <c r="D14" s="1" t="s">
        <v>14</v>
      </c>
      <c r="E14" s="1" t="s">
        <v>16</v>
      </c>
      <c r="F14" s="1" t="s">
        <v>10</v>
      </c>
      <c r="G14" s="1" t="s">
        <v>16</v>
      </c>
      <c r="H14">
        <v>2</v>
      </c>
      <c r="I14">
        <v>45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12</v>
      </c>
      <c r="N14" s="3" t="str">
        <f t="shared" ref="N14:N28" ca="1" si="6">CLEAN(MID(INDIRECT(ADDRESS(L14+3,1)),4,M14-2))</f>
        <v xml:space="preserve">Iwersenk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500</v>
      </c>
      <c r="B15" s="1" t="s">
        <v>14</v>
      </c>
      <c r="C15" s="1" t="s">
        <v>16</v>
      </c>
      <c r="D15" s="1" t="s">
        <v>50</v>
      </c>
      <c r="E15" s="1" t="s">
        <v>16</v>
      </c>
      <c r="F15" s="1" t="s">
        <v>12</v>
      </c>
      <c r="G15" s="1" t="s">
        <v>16</v>
      </c>
      <c r="H15">
        <v>15</v>
      </c>
      <c r="I15">
        <v>75</v>
      </c>
      <c r="K15" s="6" t="str">
        <f t="shared" ca="1" si="5"/>
        <v>12</v>
      </c>
      <c r="L15" s="5">
        <v>12</v>
      </c>
      <c r="M15" s="5">
        <f t="shared" ca="1" si="1"/>
        <v>16</v>
      </c>
      <c r="N15" s="4" t="str">
        <f t="shared" ca="1" si="6"/>
        <v xml:space="preserve">AmauriDantas </v>
      </c>
      <c r="O15" s="6">
        <f t="shared" ca="1" si="3"/>
        <v>1.5</v>
      </c>
      <c r="P15" s="6" t="str">
        <f t="shared" ca="1" si="4"/>
        <v>12</v>
      </c>
    </row>
    <row r="16" spans="1:16" x14ac:dyDescent="0.3">
      <c r="A16" s="1" t="s">
        <v>501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18</v>
      </c>
      <c r="G16" s="1" t="s">
        <v>50</v>
      </c>
      <c r="H16">
        <v>15</v>
      </c>
      <c r="I16">
        <v>75</v>
      </c>
      <c r="K16" s="5" t="str">
        <f t="shared" ca="1" si="5"/>
        <v>12</v>
      </c>
      <c r="L16" s="6">
        <v>13</v>
      </c>
      <c r="M16" s="5">
        <f t="shared" ca="1" si="1"/>
        <v>14</v>
      </c>
      <c r="N16" s="3" t="str">
        <f t="shared" ca="1" si="6"/>
        <v xml:space="preserve">MagicIrair </v>
      </c>
      <c r="O16" s="5">
        <f t="shared" ca="1" si="3"/>
        <v>1.5</v>
      </c>
      <c r="P16" s="5" t="str">
        <f t="shared" ca="1" si="4"/>
        <v>12</v>
      </c>
    </row>
    <row r="17" spans="1:16" x14ac:dyDescent="0.3">
      <c r="A17" s="1" t="s">
        <v>502</v>
      </c>
      <c r="B17" s="1" t="s">
        <v>16</v>
      </c>
      <c r="C17" s="1" t="s">
        <v>50</v>
      </c>
      <c r="D17" s="1" t="s">
        <v>14</v>
      </c>
      <c r="E17" s="1" t="s">
        <v>16</v>
      </c>
      <c r="F17" s="1" t="s">
        <v>14</v>
      </c>
      <c r="G17" s="1" t="s">
        <v>16</v>
      </c>
      <c r="H17">
        <v>1</v>
      </c>
      <c r="I17">
        <v>0</v>
      </c>
      <c r="K17" s="6" t="str">
        <f t="shared" ca="1" si="5"/>
        <v>14</v>
      </c>
      <c r="L17" s="5">
        <v>14</v>
      </c>
      <c r="M17" s="5">
        <f t="shared" ca="1" si="1"/>
        <v>12</v>
      </c>
      <c r="N17" s="4" t="str">
        <f t="shared" ca="1" si="6"/>
        <v xml:space="preserve">MJVieira </v>
      </c>
      <c r="O17" s="6">
        <f t="shared" ca="1" si="3"/>
        <v>1</v>
      </c>
      <c r="P17" s="6" t="str">
        <f t="shared" ca="1" si="4"/>
        <v>14</v>
      </c>
    </row>
    <row r="18" spans="1:16" x14ac:dyDescent="0.3">
      <c r="A18" s="1" t="s">
        <v>503</v>
      </c>
      <c r="B18" s="1" t="s">
        <v>27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  <c r="K18" s="5" t="str">
        <f t="shared" ca="1" si="5"/>
        <v>ev</v>
      </c>
      <c r="L18" s="6">
        <v>15</v>
      </c>
      <c r="M18" s="5">
        <f t="shared" ca="1" si="1"/>
        <v>11</v>
      </c>
      <c r="N18" s="3" t="str">
        <f t="shared" ca="1" si="6"/>
        <v xml:space="preserve">erchess </v>
      </c>
      <c r="O18" s="5">
        <f t="shared" ca="1" si="3"/>
        <v>0</v>
      </c>
      <c r="P18" s="5" t="str">
        <f t="shared" ca="1" si="4"/>
        <v>ev</v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3C8D-0392-4552-8E47-5587065AAA38}">
  <dimension ref="A1:P28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504</v>
      </c>
      <c r="B4" s="1" t="s">
        <v>11</v>
      </c>
      <c r="C4" s="1" t="s">
        <v>10</v>
      </c>
      <c r="D4" s="1" t="s">
        <v>16</v>
      </c>
      <c r="E4" s="1" t="s">
        <v>10</v>
      </c>
      <c r="F4" s="1" t="s">
        <v>11</v>
      </c>
      <c r="G4" s="1" t="s">
        <v>10</v>
      </c>
      <c r="H4">
        <v>5</v>
      </c>
      <c r="I4">
        <v>175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murilovgs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505</v>
      </c>
      <c r="B5" s="1" t="s">
        <v>10</v>
      </c>
      <c r="C5" s="1" t="s">
        <v>11</v>
      </c>
      <c r="D5" s="1" t="s">
        <v>10</v>
      </c>
      <c r="E5" s="1" t="s">
        <v>16</v>
      </c>
      <c r="F5" s="1" t="s">
        <v>10</v>
      </c>
      <c r="G5" s="1" t="s">
        <v>16</v>
      </c>
      <c r="H5">
        <v>4</v>
      </c>
      <c r="I5">
        <v>14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9</v>
      </c>
      <c r="N5" s="4" t="str">
        <f t="shared" ref="N5:N12" ca="1" si="2">CLEAN(MID(INDIRECT(ADDRESS(L5+3,1)),3,M5-1))</f>
        <v xml:space="preserve">ViniVB </v>
      </c>
      <c r="O5" s="6">
        <f t="shared" ref="O5:O28" ca="1" si="3">IF(INDIRECT(ADDRESS(L5+3,8))&gt;10,INDIRECT(ADDRESS(L5+3,8))/10,INDIRECT(ADDRESS(L5+3,8)))</f>
        <v>4</v>
      </c>
      <c r="P5" s="6" t="str">
        <f t="shared" ref="P5:P28" ca="1" si="4">K5</f>
        <v>2</v>
      </c>
    </row>
    <row r="6" spans="1:16" x14ac:dyDescent="0.3">
      <c r="A6" s="1" t="s">
        <v>506</v>
      </c>
      <c r="B6" s="1" t="s">
        <v>10</v>
      </c>
      <c r="C6" s="1" t="s">
        <v>16</v>
      </c>
      <c r="D6" s="1" t="s">
        <v>10</v>
      </c>
      <c r="E6" s="1" t="s">
        <v>16</v>
      </c>
      <c r="F6" s="1" t="s">
        <v>10</v>
      </c>
      <c r="G6" s="1" t="s">
        <v>10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507</v>
      </c>
      <c r="B7" s="1" t="s">
        <v>10</v>
      </c>
      <c r="C7" s="1" t="s">
        <v>16</v>
      </c>
      <c r="D7" s="1" t="s">
        <v>11</v>
      </c>
      <c r="E7" s="1" t="s">
        <v>10</v>
      </c>
      <c r="F7" s="1" t="s">
        <v>16</v>
      </c>
      <c r="G7" s="1" t="s">
        <v>10</v>
      </c>
      <c r="H7">
        <v>4</v>
      </c>
      <c r="I7">
        <v>11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GGolinho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508</v>
      </c>
      <c r="B8" s="1" t="s">
        <v>11</v>
      </c>
      <c r="C8" s="1" t="s">
        <v>14</v>
      </c>
      <c r="D8" s="1" t="s">
        <v>10</v>
      </c>
      <c r="E8" s="1" t="s">
        <v>16</v>
      </c>
      <c r="F8" s="1" t="s">
        <v>12</v>
      </c>
      <c r="G8" s="1" t="s">
        <v>11</v>
      </c>
      <c r="H8">
        <v>35</v>
      </c>
      <c r="I8">
        <v>1075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509</v>
      </c>
      <c r="B9" s="1" t="s">
        <v>10</v>
      </c>
      <c r="C9" s="1" t="s">
        <v>11</v>
      </c>
      <c r="D9" s="1" t="s">
        <v>16</v>
      </c>
      <c r="E9" s="1" t="s">
        <v>10</v>
      </c>
      <c r="F9" s="1" t="s">
        <v>18</v>
      </c>
      <c r="G9" s="1" t="s">
        <v>16</v>
      </c>
      <c r="H9">
        <v>35</v>
      </c>
      <c r="I9">
        <v>675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Hejazii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510</v>
      </c>
      <c r="B10" s="1" t="s">
        <v>16</v>
      </c>
      <c r="C10" s="1" t="s">
        <v>10</v>
      </c>
      <c r="D10" s="1" t="s">
        <v>11</v>
      </c>
      <c r="E10" s="1" t="s">
        <v>16</v>
      </c>
      <c r="F10" s="1" t="s">
        <v>14</v>
      </c>
      <c r="G10" s="1" t="s">
        <v>10</v>
      </c>
      <c r="H10">
        <v>3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511</v>
      </c>
      <c r="B11" s="1" t="s">
        <v>14</v>
      </c>
      <c r="C11" s="1" t="s">
        <v>11</v>
      </c>
      <c r="D11" s="1" t="s">
        <v>16</v>
      </c>
      <c r="E11" s="1" t="s">
        <v>10</v>
      </c>
      <c r="F11" s="1" t="s">
        <v>11</v>
      </c>
      <c r="G11" s="1" t="s">
        <v>16</v>
      </c>
      <c r="H11">
        <v>3</v>
      </c>
      <c r="I11">
        <v>7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oseiovisk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512</v>
      </c>
      <c r="B12" s="1" t="s">
        <v>16</v>
      </c>
      <c r="C12" s="1" t="s">
        <v>10</v>
      </c>
      <c r="D12" s="1" t="s">
        <v>11</v>
      </c>
      <c r="E12" s="1" t="s">
        <v>10</v>
      </c>
      <c r="F12" s="1" t="s">
        <v>14</v>
      </c>
      <c r="G12" s="1" t="s">
        <v>16</v>
      </c>
      <c r="H12">
        <v>3</v>
      </c>
      <c r="I12">
        <v>55</v>
      </c>
      <c r="K12" s="5" t="str">
        <f t="shared" ca="1" si="0"/>
        <v>9</v>
      </c>
      <c r="L12" s="5">
        <v>9</v>
      </c>
      <c r="M12" s="5">
        <f t="shared" ca="1" si="1"/>
        <v>23</v>
      </c>
      <c r="N12" s="3" t="str">
        <f t="shared" ca="1" si="2"/>
        <v xml:space="preserve">EliasmorenoRodrigues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513</v>
      </c>
      <c r="B13" s="1" t="s">
        <v>14</v>
      </c>
      <c r="C13" s="1" t="s">
        <v>14</v>
      </c>
      <c r="D13" s="1" t="s">
        <v>11</v>
      </c>
      <c r="E13" s="1" t="s">
        <v>10</v>
      </c>
      <c r="F13" s="1" t="s">
        <v>16</v>
      </c>
      <c r="G13" s="1" t="s">
        <v>11</v>
      </c>
      <c r="H13">
        <v>3</v>
      </c>
      <c r="I13">
        <v>5</v>
      </c>
      <c r="K13" s="6" t="str">
        <f ca="1">MID(INDIRECT(ADDRESS(L13+3,1)),2,2)</f>
        <v>10</v>
      </c>
      <c r="L13" s="5">
        <v>10</v>
      </c>
      <c r="M13" s="5">
        <f t="shared" ca="1" si="1"/>
        <v>20</v>
      </c>
      <c r="N13" s="4" t="str">
        <f ca="1">CLEAN(MID(INDIRECT(ADDRESS(L13+3,1)),4,M13-2))</f>
        <v xml:space="preserve">CarlsenDeTaubate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514</v>
      </c>
      <c r="B14" s="1" t="s">
        <v>16</v>
      </c>
      <c r="C14" s="1" t="s">
        <v>27</v>
      </c>
      <c r="D14" s="1" t="s">
        <v>14</v>
      </c>
      <c r="E14" s="1" t="s">
        <v>10</v>
      </c>
      <c r="F14" s="1" t="s">
        <v>11</v>
      </c>
      <c r="G14" s="1" t="s">
        <v>50</v>
      </c>
      <c r="H14">
        <v>3</v>
      </c>
      <c r="I14">
        <v>2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18</v>
      </c>
      <c r="N14" s="3" t="str">
        <f t="shared" ref="N14:N28" ca="1" si="6">CLEAN(MID(INDIRECT(ADDRESS(L14+3,1)),4,M14-2))</f>
        <v xml:space="preserve">edilson-santos </v>
      </c>
      <c r="O14" s="5">
        <f t="shared" ca="1" si="3"/>
        <v>3</v>
      </c>
      <c r="P14" s="5" t="str">
        <f t="shared" ca="1" si="4"/>
        <v>11</v>
      </c>
    </row>
    <row r="15" spans="1:16" x14ac:dyDescent="0.3">
      <c r="A15" s="1" t="s">
        <v>515</v>
      </c>
      <c r="B15" s="1" t="s">
        <v>16</v>
      </c>
      <c r="C15" s="1" t="s">
        <v>16</v>
      </c>
      <c r="D15" s="1" t="s">
        <v>14</v>
      </c>
      <c r="E15" s="1" t="s">
        <v>16</v>
      </c>
      <c r="F15" s="1" t="s">
        <v>50</v>
      </c>
      <c r="G15" s="1" t="s">
        <v>14</v>
      </c>
      <c r="H15">
        <v>1</v>
      </c>
      <c r="I15">
        <v>0</v>
      </c>
      <c r="K15" s="6" t="str">
        <f t="shared" ca="1" si="5"/>
        <v>12</v>
      </c>
      <c r="L15" s="5">
        <v>12</v>
      </c>
      <c r="M15" s="5">
        <f t="shared" ca="1" si="1"/>
        <v>13</v>
      </c>
      <c r="N15" s="4" t="str">
        <f t="shared" ca="1" si="6"/>
        <v xml:space="preserve">davividal </v>
      </c>
      <c r="O15" s="6">
        <f t="shared" ca="1" si="3"/>
        <v>1</v>
      </c>
      <c r="P15" s="6" t="str">
        <f t="shared" ca="1" si="4"/>
        <v>12</v>
      </c>
    </row>
    <row r="16" spans="1:16" x14ac:dyDescent="0.3">
      <c r="A16" s="1" t="s">
        <v>516</v>
      </c>
      <c r="B16" s="1" t="s">
        <v>50</v>
      </c>
      <c r="C16" s="1" t="s">
        <v>14</v>
      </c>
      <c r="D16" s="1" t="s">
        <v>14</v>
      </c>
      <c r="E16" s="1" t="s">
        <v>16</v>
      </c>
      <c r="F16" s="1" t="s">
        <v>14</v>
      </c>
      <c r="G16" s="1" t="s">
        <v>14</v>
      </c>
      <c r="H16">
        <v>1</v>
      </c>
      <c r="I16">
        <v>0</v>
      </c>
      <c r="K16" s="5" t="str">
        <f t="shared" ca="1" si="5"/>
        <v>12</v>
      </c>
      <c r="L16" s="6">
        <v>13</v>
      </c>
      <c r="M16" s="5">
        <f t="shared" ca="1" si="1"/>
        <v>14</v>
      </c>
      <c r="N16" s="3" t="str">
        <f t="shared" ca="1" si="6"/>
        <v xml:space="preserve">DoctorMF69 </v>
      </c>
      <c r="O16" s="5">
        <f t="shared" ca="1" si="3"/>
        <v>1</v>
      </c>
      <c r="P16" s="5" t="str">
        <f t="shared" ca="1" si="4"/>
        <v>12</v>
      </c>
    </row>
    <row r="17" spans="1:16" x14ac:dyDescent="0.3">
      <c r="A17" s="1" t="s">
        <v>517</v>
      </c>
      <c r="B17" s="1" t="s">
        <v>27</v>
      </c>
      <c r="C17" s="1" t="s">
        <v>50</v>
      </c>
      <c r="D17" s="1" t="s">
        <v>14</v>
      </c>
      <c r="E17" s="1" t="s">
        <v>16</v>
      </c>
      <c r="F17" s="1" t="s">
        <v>27</v>
      </c>
      <c r="G17" s="1" t="s">
        <v>27</v>
      </c>
      <c r="H17">
        <v>1</v>
      </c>
      <c r="I17">
        <v>0</v>
      </c>
      <c r="K17" s="6" t="str">
        <f t="shared" ca="1" si="5"/>
        <v>12</v>
      </c>
      <c r="L17" s="5">
        <v>14</v>
      </c>
      <c r="M17" s="5">
        <f t="shared" ca="1" si="1"/>
        <v>15</v>
      </c>
      <c r="N17" s="4" t="str">
        <f t="shared" ca="1" si="6"/>
        <v xml:space="preserve">Buckndown77 </v>
      </c>
      <c r="O17" s="6">
        <f t="shared" ca="1" si="3"/>
        <v>1</v>
      </c>
      <c r="P17" s="6" t="str">
        <f t="shared" ca="1" si="4"/>
        <v>12</v>
      </c>
    </row>
    <row r="18" spans="1:16" x14ac:dyDescent="0.3">
      <c r="A18" s="1"/>
      <c r="B18" s="1"/>
      <c r="C18" s="1"/>
      <c r="D18" s="1"/>
      <c r="E18" s="1"/>
      <c r="F18" s="1"/>
      <c r="G18" s="1"/>
      <c r="K18" s="5" t="str">
        <f t="shared" ca="1" si="5"/>
        <v/>
      </c>
      <c r="L18" s="6">
        <v>15</v>
      </c>
      <c r="M18" s="5" t="e">
        <f t="shared" ca="1" si="1"/>
        <v>#VALUE!</v>
      </c>
      <c r="N18" s="3" t="e">
        <f t="shared" ca="1" si="6"/>
        <v>#VALUE!</v>
      </c>
      <c r="O18" s="5">
        <f t="shared" ca="1" si="3"/>
        <v>0</v>
      </c>
      <c r="P18" s="5" t="str">
        <f t="shared" ca="1" si="4"/>
        <v/>
      </c>
    </row>
    <row r="19" spans="1:16" x14ac:dyDescent="0.3">
      <c r="A19" s="1"/>
      <c r="B19" s="1"/>
      <c r="C19" s="1"/>
      <c r="D19" s="1"/>
      <c r="E19" s="1"/>
      <c r="F19" s="1"/>
      <c r="G19" s="1"/>
      <c r="K19" s="6" t="str">
        <f t="shared" ca="1" si="5"/>
        <v/>
      </c>
      <c r="L19" s="5">
        <v>16</v>
      </c>
      <c r="M19" s="5" t="e">
        <f t="shared" ca="1" si="1"/>
        <v>#VALUE!</v>
      </c>
      <c r="N19" s="4" t="e">
        <f t="shared" ca="1" si="6"/>
        <v>#VALUE!</v>
      </c>
      <c r="O19" s="6">
        <f t="shared" ca="1" si="3"/>
        <v>0</v>
      </c>
      <c r="P19" s="6" t="str">
        <f t="shared" ca="1" si="4"/>
        <v/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B326-155B-4594-B284-5E2811580528}">
  <dimension ref="A1:P19"/>
  <sheetViews>
    <sheetView showGridLines="0" workbookViewId="0">
      <selection activeCell="N21" sqref="N21"/>
    </sheetView>
  </sheetViews>
  <sheetFormatPr defaultColWidth="8.88671875" defaultRowHeight="14.4" x14ac:dyDescent="0.3"/>
  <cols>
    <col min="1" max="1" width="26.33203125" bestFit="1" customWidth="1"/>
    <col min="2" max="7" width="5.33203125" bestFit="1" customWidth="1"/>
    <col min="8" max="8" width="10.77734375" bestFit="1" customWidth="1"/>
    <col min="9" max="9" width="5" bestFit="1" customWidth="1"/>
    <col min="10" max="11" width="8.88671875" customWidth="1"/>
    <col min="12" max="13" width="0" hidden="1" customWidth="1"/>
    <col min="14" max="14" width="17.6640625" customWidth="1"/>
  </cols>
  <sheetData>
    <row r="1" spans="1:16" ht="46.8" customHeight="1" x14ac:dyDescent="0.3">
      <c r="B1" s="14" t="s">
        <v>55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56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10</v>
      </c>
      <c r="G4" s="1" t="s">
        <v>11</v>
      </c>
      <c r="H4">
        <v>6</v>
      </c>
      <c r="I4">
        <v>185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janderchess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57</v>
      </c>
      <c r="B5" s="1" t="s">
        <v>12</v>
      </c>
      <c r="C5" s="1" t="s">
        <v>16</v>
      </c>
      <c r="D5" s="1" t="s">
        <v>10</v>
      </c>
      <c r="E5" s="1" t="s">
        <v>11</v>
      </c>
      <c r="F5" s="1" t="s">
        <v>11</v>
      </c>
      <c r="G5" s="1" t="s">
        <v>12</v>
      </c>
      <c r="H5">
        <v>4</v>
      </c>
      <c r="I5">
        <v>1275</v>
      </c>
      <c r="K5" s="6" t="str">
        <f t="shared" ref="K5:K12" ca="1" si="0">MID(INDIRECT(ADDRESS(L5+3,1)),2,1)</f>
        <v>2</v>
      </c>
      <c r="L5" s="6">
        <v>2</v>
      </c>
      <c r="M5" s="5">
        <f t="shared" ref="M5:M19" ca="1" si="1">SEARCH(" ",INDIRECT(ADDRESS(L5+3,1)))</f>
        <v>15</v>
      </c>
      <c r="N5" s="4" t="str">
        <f t="shared" ref="N5:N12" ca="1" si="2">CLEAN(MID(INDIRECT(ADDRESS(L5+3,1)),3,M5-1))</f>
        <v xml:space="preserve">pmferreira22 </v>
      </c>
      <c r="O5" s="6">
        <f t="shared" ref="O5:O19" ca="1" si="3">IF(INDIRECT(ADDRESS(L5+3,8))&gt;10,INDIRECT(ADDRESS(L5+3,8))/10,INDIRECT(ADDRESS(L5+3,8)))</f>
        <v>4</v>
      </c>
      <c r="P5" s="6" t="str">
        <f t="shared" ref="P5:P19" ca="1" si="4">K5</f>
        <v>2</v>
      </c>
    </row>
    <row r="6" spans="1:16" x14ac:dyDescent="0.3">
      <c r="A6" s="1" t="s">
        <v>58</v>
      </c>
      <c r="B6" s="1" t="s">
        <v>10</v>
      </c>
      <c r="C6" s="1" t="s">
        <v>16</v>
      </c>
      <c r="D6" s="1" t="s">
        <v>11</v>
      </c>
      <c r="E6" s="1" t="s">
        <v>14</v>
      </c>
      <c r="F6" s="1" t="s">
        <v>10</v>
      </c>
      <c r="G6" s="1" t="s">
        <v>11</v>
      </c>
      <c r="H6">
        <v>4</v>
      </c>
      <c r="I6">
        <v>12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Hejazii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59</v>
      </c>
      <c r="B7" s="1" t="s">
        <v>10</v>
      </c>
      <c r="C7" s="1" t="s">
        <v>11</v>
      </c>
      <c r="D7" s="1" t="s">
        <v>12</v>
      </c>
      <c r="E7" s="1" t="s">
        <v>16</v>
      </c>
      <c r="F7" s="1" t="s">
        <v>10</v>
      </c>
      <c r="G7" s="1" t="s">
        <v>18</v>
      </c>
      <c r="H7">
        <v>4</v>
      </c>
      <c r="I7">
        <v>1125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maiconparana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60</v>
      </c>
      <c r="B8" s="1" t="s">
        <v>11</v>
      </c>
      <c r="C8" s="1" t="s">
        <v>14</v>
      </c>
      <c r="D8" s="1" t="s">
        <v>11</v>
      </c>
      <c r="E8" s="1" t="s">
        <v>11</v>
      </c>
      <c r="F8" s="1" t="s">
        <v>14</v>
      </c>
      <c r="G8" s="1" t="s">
        <v>11</v>
      </c>
      <c r="H8">
        <v>4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16</v>
      </c>
      <c r="N8" s="3" t="str">
        <f t="shared" ca="1" si="2"/>
        <v xml:space="preserve">CavaloLoko288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46</v>
      </c>
      <c r="B9" s="1" t="s">
        <v>18</v>
      </c>
      <c r="C9" s="1" t="s">
        <v>10</v>
      </c>
      <c r="D9" s="1" t="s">
        <v>14</v>
      </c>
      <c r="E9" s="1" t="s">
        <v>16</v>
      </c>
      <c r="F9" s="1" t="s">
        <v>10</v>
      </c>
      <c r="G9" s="1" t="s">
        <v>11</v>
      </c>
      <c r="H9">
        <v>35</v>
      </c>
      <c r="I9">
        <v>9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RedNada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61</v>
      </c>
      <c r="B10" s="1" t="s">
        <v>16</v>
      </c>
      <c r="C10" s="1" t="s">
        <v>10</v>
      </c>
      <c r="D10" s="1" t="s">
        <v>11</v>
      </c>
      <c r="E10" s="1" t="s">
        <v>10</v>
      </c>
      <c r="F10" s="1" t="s">
        <v>16</v>
      </c>
      <c r="G10" s="1" t="s">
        <v>14</v>
      </c>
      <c r="H10">
        <v>3</v>
      </c>
      <c r="I10">
        <v>95</v>
      </c>
      <c r="K10" s="5" t="str">
        <f t="shared" ca="1" si="0"/>
        <v>7</v>
      </c>
      <c r="L10" s="5">
        <v>7</v>
      </c>
      <c r="M10" s="5">
        <f t="shared" ca="1" si="1"/>
        <v>20</v>
      </c>
      <c r="N10" s="3" t="str">
        <f t="shared" ca="1" si="2"/>
        <v xml:space="preserve">raposaenxadrista2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62</v>
      </c>
      <c r="B11" s="1" t="s">
        <v>10</v>
      </c>
      <c r="C11" s="1" t="s">
        <v>16</v>
      </c>
      <c r="D11" s="1" t="s">
        <v>14</v>
      </c>
      <c r="E11" s="1" t="s">
        <v>10</v>
      </c>
      <c r="F11" s="1" t="s">
        <v>16</v>
      </c>
      <c r="G11" s="1" t="s">
        <v>11</v>
      </c>
      <c r="H11">
        <v>3</v>
      </c>
      <c r="I11">
        <v>85</v>
      </c>
      <c r="K11" s="6" t="str">
        <f t="shared" ca="1" si="0"/>
        <v>8</v>
      </c>
      <c r="L11" s="6">
        <v>8</v>
      </c>
      <c r="M11" s="5">
        <f t="shared" ca="1" si="1"/>
        <v>9</v>
      </c>
      <c r="N11" s="4" t="str">
        <f t="shared" ca="1" si="2"/>
        <v xml:space="preserve">ViniVB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63</v>
      </c>
      <c r="B12" s="1" t="s">
        <v>16</v>
      </c>
      <c r="C12" s="1" t="s">
        <v>10</v>
      </c>
      <c r="D12" s="1" t="s">
        <v>14</v>
      </c>
      <c r="E12" s="1" t="s">
        <v>11</v>
      </c>
      <c r="F12" s="1" t="s">
        <v>11</v>
      </c>
      <c r="G12" s="1" t="s">
        <v>14</v>
      </c>
      <c r="H12">
        <v>3</v>
      </c>
      <c r="I12">
        <v>6</v>
      </c>
      <c r="K12" s="5" t="str">
        <f t="shared" ca="1" si="0"/>
        <v>9</v>
      </c>
      <c r="L12" s="5">
        <v>9</v>
      </c>
      <c r="M12" s="5">
        <f t="shared" ca="1" si="1"/>
        <v>15</v>
      </c>
      <c r="N12" s="3" t="str">
        <f t="shared" ca="1" si="2"/>
        <v xml:space="preserve">viniciusrech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51</v>
      </c>
      <c r="B13" s="1" t="s">
        <v>14</v>
      </c>
      <c r="C13" s="1" t="s">
        <v>11</v>
      </c>
      <c r="D13" s="1" t="s">
        <v>11</v>
      </c>
      <c r="E13" s="1" t="s">
        <v>14</v>
      </c>
      <c r="F13" s="1" t="s">
        <v>11</v>
      </c>
      <c r="G13" s="1" t="s">
        <v>14</v>
      </c>
      <c r="H13">
        <v>3</v>
      </c>
      <c r="I13">
        <v>55</v>
      </c>
      <c r="K13" s="6" t="str">
        <f ca="1">MID(INDIRECT(ADDRESS(L13+3,1)),2,2)</f>
        <v>10</v>
      </c>
      <c r="L13" s="5">
        <v>10</v>
      </c>
      <c r="M13" s="5">
        <f t="shared" ca="1" si="1"/>
        <v>13</v>
      </c>
      <c r="N13" s="4" t="str">
        <f ca="1">CLEAN(MID(INDIRECT(ADDRESS(L13+3,1)),4,M13-2))</f>
        <v xml:space="preserve">LeafarVII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64</v>
      </c>
      <c r="B14" s="1" t="s">
        <v>14</v>
      </c>
      <c r="C14" s="1" t="s">
        <v>16</v>
      </c>
      <c r="D14" s="1" t="s">
        <v>10</v>
      </c>
      <c r="E14" s="1" t="s">
        <v>10</v>
      </c>
      <c r="F14" s="1" t="s">
        <v>16</v>
      </c>
      <c r="G14" s="1" t="s">
        <v>11</v>
      </c>
      <c r="H14">
        <v>3</v>
      </c>
      <c r="I14">
        <v>4</v>
      </c>
      <c r="K14" s="5" t="str">
        <f t="shared" ref="K14:K19" ca="1" si="5">MID(INDIRECT(ADDRESS(L14+3,1)),2,2)</f>
        <v>11</v>
      </c>
      <c r="L14" s="6">
        <v>11</v>
      </c>
      <c r="M14" s="5">
        <f t="shared" ca="1" si="1"/>
        <v>15</v>
      </c>
      <c r="N14" s="3" t="str">
        <f t="shared" ref="N14:N19" ca="1" si="6">CLEAN(MID(INDIRECT(ADDRESS(L14+3,1)),4,M14-2))</f>
        <v xml:space="preserve">LadyTatah97 </v>
      </c>
      <c r="O14" s="5">
        <f t="shared" ca="1" si="3"/>
        <v>3</v>
      </c>
      <c r="P14" s="5" t="str">
        <f t="shared" ca="1" si="4"/>
        <v>11</v>
      </c>
    </row>
    <row r="15" spans="1:16" x14ac:dyDescent="0.3">
      <c r="A15" s="1" t="s">
        <v>65</v>
      </c>
      <c r="B15" s="1" t="s">
        <v>11</v>
      </c>
      <c r="C15" s="1" t="s">
        <v>16</v>
      </c>
      <c r="D15" s="1" t="s">
        <v>14</v>
      </c>
      <c r="E15" s="1" t="s">
        <v>14</v>
      </c>
      <c r="F15" s="1" t="s">
        <v>11</v>
      </c>
      <c r="G15" s="1" t="s">
        <v>14</v>
      </c>
      <c r="H15">
        <v>2</v>
      </c>
      <c r="I15">
        <v>4</v>
      </c>
      <c r="K15" s="6" t="str">
        <f t="shared" ca="1" si="5"/>
        <v>12</v>
      </c>
      <c r="L15" s="5">
        <v>12</v>
      </c>
      <c r="M15" s="5">
        <f t="shared" ca="1" si="1"/>
        <v>21</v>
      </c>
      <c r="N15" s="4" t="str">
        <f t="shared" ca="1" si="6"/>
        <v xml:space="preserve">mascalzonecretino </v>
      </c>
      <c r="O15" s="6">
        <f t="shared" ca="1" si="3"/>
        <v>2</v>
      </c>
      <c r="P15" s="6" t="str">
        <f t="shared" ca="1" si="4"/>
        <v>12</v>
      </c>
    </row>
    <row r="16" spans="1:16" x14ac:dyDescent="0.3">
      <c r="A16" s="1" t="s">
        <v>66</v>
      </c>
      <c r="B16" s="1" t="s">
        <v>27</v>
      </c>
      <c r="C16" s="1" t="s">
        <v>11</v>
      </c>
      <c r="D16" s="1" t="s">
        <v>14</v>
      </c>
      <c r="E16" s="1" t="s">
        <v>11</v>
      </c>
      <c r="F16" s="1" t="s">
        <v>14</v>
      </c>
      <c r="G16" s="1" t="s">
        <v>14</v>
      </c>
      <c r="H16">
        <v>2</v>
      </c>
      <c r="I16">
        <v>4</v>
      </c>
      <c r="K16" s="5" t="str">
        <f t="shared" ca="1" si="5"/>
        <v>12</v>
      </c>
      <c r="L16" s="5">
        <v>13</v>
      </c>
      <c r="M16" s="5">
        <f t="shared" ca="1" si="1"/>
        <v>9</v>
      </c>
      <c r="N16" s="3" t="str">
        <f t="shared" ca="1" si="6"/>
        <v xml:space="preserve">BrxD1 </v>
      </c>
      <c r="O16" s="5">
        <f t="shared" ca="1" si="3"/>
        <v>2</v>
      </c>
      <c r="P16" s="5" t="str">
        <f t="shared" ca="1" si="4"/>
        <v>12</v>
      </c>
    </row>
    <row r="17" spans="1:16" x14ac:dyDescent="0.3">
      <c r="A17" s="1" t="s">
        <v>67</v>
      </c>
      <c r="B17" s="1" t="s">
        <v>16</v>
      </c>
      <c r="C17" s="1" t="s">
        <v>14</v>
      </c>
      <c r="D17" s="1" t="s">
        <v>14</v>
      </c>
      <c r="E17" s="1" t="s">
        <v>16</v>
      </c>
      <c r="F17" s="1" t="s">
        <v>50</v>
      </c>
      <c r="G17" s="1" t="s">
        <v>10</v>
      </c>
      <c r="H17">
        <v>2</v>
      </c>
      <c r="I17">
        <v>1</v>
      </c>
      <c r="K17" s="6" t="str">
        <f t="shared" ca="1" si="5"/>
        <v>14</v>
      </c>
      <c r="L17" s="6">
        <v>14</v>
      </c>
      <c r="M17" s="5">
        <f t="shared" ca="1" si="1"/>
        <v>18</v>
      </c>
      <c r="N17" s="4" t="str">
        <f t="shared" ca="1" si="6"/>
        <v xml:space="preserve">edilson-santos </v>
      </c>
      <c r="O17" s="6">
        <f t="shared" ca="1" si="3"/>
        <v>2</v>
      </c>
      <c r="P17" s="6" t="str">
        <f t="shared" ca="1" si="4"/>
        <v>14</v>
      </c>
    </row>
    <row r="18" spans="1:16" x14ac:dyDescent="0.3">
      <c r="A18" s="1" t="s">
        <v>30</v>
      </c>
      <c r="B18" s="1" t="s">
        <v>16</v>
      </c>
      <c r="C18" s="1" t="s">
        <v>14</v>
      </c>
      <c r="D18" s="1" t="s">
        <v>11</v>
      </c>
      <c r="E18" s="1" t="s">
        <v>14</v>
      </c>
      <c r="F18" s="1" t="s">
        <v>16</v>
      </c>
      <c r="G18" s="1" t="s">
        <v>14</v>
      </c>
      <c r="H18">
        <v>1</v>
      </c>
      <c r="I18">
        <v>2</v>
      </c>
      <c r="K18" s="5" t="str">
        <f t="shared" ca="1" si="5"/>
        <v>15</v>
      </c>
      <c r="L18" s="5">
        <v>15</v>
      </c>
      <c r="M18" s="5">
        <f t="shared" ca="1" si="1"/>
        <v>16</v>
      </c>
      <c r="N18" s="3" t="str">
        <f t="shared" ca="1" si="6"/>
        <v xml:space="preserve">AmauriDantas </v>
      </c>
      <c r="O18" s="5">
        <f t="shared" ca="1" si="3"/>
        <v>1</v>
      </c>
      <c r="P18" s="5" t="str">
        <f t="shared" ca="1" si="4"/>
        <v>15</v>
      </c>
    </row>
    <row r="19" spans="1:16" x14ac:dyDescent="0.3">
      <c r="A19" s="1" t="s">
        <v>68</v>
      </c>
      <c r="B19" s="1" t="s">
        <v>14</v>
      </c>
      <c r="C19" s="1" t="s">
        <v>16</v>
      </c>
      <c r="D19" s="1" t="s">
        <v>16</v>
      </c>
      <c r="E19" s="1" t="s">
        <v>50</v>
      </c>
      <c r="F19" s="1" t="s">
        <v>14</v>
      </c>
      <c r="G19" s="1" t="s">
        <v>16</v>
      </c>
      <c r="H19">
        <v>1</v>
      </c>
      <c r="I19">
        <v>0</v>
      </c>
      <c r="K19" s="6" t="str">
        <f t="shared" ca="1" si="5"/>
        <v>16</v>
      </c>
      <c r="L19" s="5">
        <v>16</v>
      </c>
      <c r="M19" s="5">
        <f t="shared" ca="1" si="1"/>
        <v>12</v>
      </c>
      <c r="N19" s="4" t="str">
        <f t="shared" ca="1" si="6"/>
        <v xml:space="preserve">bodstone </v>
      </c>
      <c r="O19" s="6">
        <f t="shared" ca="1" si="3"/>
        <v>1</v>
      </c>
      <c r="P19" s="6" t="str">
        <f t="shared" ca="1" si="4"/>
        <v>16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FEDA-E2C8-4893-8F5B-5DE9F757C4ED}">
  <dimension ref="A1:P28"/>
  <sheetViews>
    <sheetView showGridLines="0" workbookViewId="0">
      <selection activeCell="J24" sqref="J24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518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12</v>
      </c>
      <c r="G4" s="1" t="s">
        <v>10</v>
      </c>
      <c r="H4">
        <v>55</v>
      </c>
      <c r="I4">
        <v>1525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519</v>
      </c>
      <c r="B5" s="1" t="s">
        <v>27</v>
      </c>
      <c r="C5" s="1" t="s">
        <v>10</v>
      </c>
      <c r="D5" s="1" t="s">
        <v>10</v>
      </c>
      <c r="E5" s="1" t="s">
        <v>11</v>
      </c>
      <c r="F5" s="1" t="s">
        <v>18</v>
      </c>
      <c r="G5" s="1" t="s">
        <v>10</v>
      </c>
      <c r="H5">
        <v>45</v>
      </c>
      <c r="I5">
        <v>1275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16</v>
      </c>
      <c r="N5" s="4" t="str">
        <f t="shared" ref="N5:N12" ca="1" si="2">CLEAN(MID(INDIRECT(ADDRESS(L5+3,1)),3,M5-1))</f>
        <v xml:space="preserve">paulovirgilio </v>
      </c>
      <c r="O5" s="6">
        <f t="shared" ref="O5:O28" ca="1" si="3">IF(INDIRECT(ADDRESS(L5+3,8))&gt;10,INDIRECT(ADDRESS(L5+3,8))/10,INDIRECT(ADDRESS(L5+3,8)))</f>
        <v>4.5</v>
      </c>
      <c r="P5" s="6" t="str">
        <f t="shared" ref="P5:P28" ca="1" si="4">K5</f>
        <v>2</v>
      </c>
    </row>
    <row r="6" spans="1:16" x14ac:dyDescent="0.3">
      <c r="A6" s="1" t="s">
        <v>520</v>
      </c>
      <c r="B6" s="1" t="s">
        <v>16</v>
      </c>
      <c r="C6" s="1" t="s">
        <v>10</v>
      </c>
      <c r="D6" s="1" t="s">
        <v>11</v>
      </c>
      <c r="E6" s="1" t="s">
        <v>12</v>
      </c>
      <c r="F6" s="1" t="s">
        <v>10</v>
      </c>
      <c r="G6" s="1" t="s">
        <v>16</v>
      </c>
      <c r="H6">
        <v>35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murilovgs </v>
      </c>
      <c r="O6" s="5">
        <f t="shared" ca="1" si="3"/>
        <v>3.5</v>
      </c>
      <c r="P6" s="5" t="str">
        <f t="shared" ca="1" si="4"/>
        <v>3</v>
      </c>
    </row>
    <row r="7" spans="1:16" x14ac:dyDescent="0.3">
      <c r="A7" s="1" t="s">
        <v>521</v>
      </c>
      <c r="B7" s="1" t="s">
        <v>16</v>
      </c>
      <c r="C7" s="1" t="s">
        <v>16</v>
      </c>
      <c r="D7" s="1" t="s">
        <v>10</v>
      </c>
      <c r="E7" s="1" t="s">
        <v>11</v>
      </c>
      <c r="F7" s="1" t="s">
        <v>11</v>
      </c>
      <c r="G7" s="1" t="s">
        <v>12</v>
      </c>
      <c r="H7">
        <v>35</v>
      </c>
      <c r="I7">
        <v>105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522</v>
      </c>
      <c r="B8" s="1" t="s">
        <v>10</v>
      </c>
      <c r="C8" s="1" t="s">
        <v>11</v>
      </c>
      <c r="D8" s="1" t="s">
        <v>12</v>
      </c>
      <c r="E8" s="1" t="s">
        <v>14</v>
      </c>
      <c r="F8" s="1" t="s">
        <v>16</v>
      </c>
      <c r="G8" s="1" t="s">
        <v>18</v>
      </c>
      <c r="H8">
        <v>3</v>
      </c>
      <c r="I8">
        <v>925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HHilario2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523</v>
      </c>
      <c r="B9" s="1" t="s">
        <v>11</v>
      </c>
      <c r="C9" s="1" t="s">
        <v>10</v>
      </c>
      <c r="D9" s="1" t="s">
        <v>18</v>
      </c>
      <c r="E9" s="1" t="s">
        <v>18</v>
      </c>
      <c r="F9" s="1" t="s">
        <v>14</v>
      </c>
      <c r="G9" s="1" t="s">
        <v>14</v>
      </c>
      <c r="H9">
        <v>3</v>
      </c>
      <c r="I9">
        <v>825</v>
      </c>
      <c r="K9" s="6" t="str">
        <f t="shared" ca="1" si="0"/>
        <v>6</v>
      </c>
      <c r="L9" s="5">
        <v>6</v>
      </c>
      <c r="M9" s="5">
        <f t="shared" ca="1" si="1"/>
        <v>9</v>
      </c>
      <c r="N9" s="4" t="str">
        <f t="shared" ca="1" si="2"/>
        <v xml:space="preserve">gro293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524</v>
      </c>
      <c r="B10" s="1" t="s">
        <v>10</v>
      </c>
      <c r="C10" s="1" t="s">
        <v>14</v>
      </c>
      <c r="D10" s="1" t="s">
        <v>16</v>
      </c>
      <c r="E10" s="1" t="s">
        <v>10</v>
      </c>
      <c r="F10" s="1" t="s">
        <v>11</v>
      </c>
      <c r="G10" s="1" t="s">
        <v>16</v>
      </c>
      <c r="H10">
        <v>3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8</v>
      </c>
      <c r="N10" s="3" t="str">
        <f t="shared" ca="1" si="2"/>
        <v xml:space="preserve">pmf95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525</v>
      </c>
      <c r="B11" s="1" t="s">
        <v>14</v>
      </c>
      <c r="C11" s="1" t="s">
        <v>11</v>
      </c>
      <c r="D11" s="1" t="s">
        <v>14</v>
      </c>
      <c r="E11" s="1" t="s">
        <v>16</v>
      </c>
      <c r="F11" s="1" t="s">
        <v>11</v>
      </c>
      <c r="G11" s="1" t="s">
        <v>10</v>
      </c>
      <c r="H11">
        <v>3</v>
      </c>
      <c r="I11">
        <v>7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everchess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526</v>
      </c>
      <c r="B12" s="1" t="s">
        <v>16</v>
      </c>
      <c r="C12" s="1" t="s">
        <v>10</v>
      </c>
      <c r="D12" s="1" t="s">
        <v>16</v>
      </c>
      <c r="E12" s="1" t="s">
        <v>14</v>
      </c>
      <c r="F12" s="1" t="s">
        <v>10</v>
      </c>
      <c r="G12" s="1" t="s">
        <v>11</v>
      </c>
      <c r="H12">
        <v>3</v>
      </c>
      <c r="I12">
        <v>7</v>
      </c>
      <c r="K12" s="5" t="str">
        <f t="shared" ca="1" si="0"/>
        <v>8</v>
      </c>
      <c r="L12" s="5">
        <v>9</v>
      </c>
      <c r="M12" s="5">
        <f t="shared" ca="1" si="1"/>
        <v>10</v>
      </c>
      <c r="N12" s="3" t="str">
        <f t="shared" ca="1" si="2"/>
        <v xml:space="preserve">Hejazii </v>
      </c>
      <c r="O12" s="5">
        <f t="shared" ca="1" si="3"/>
        <v>3</v>
      </c>
      <c r="P12" s="5" t="str">
        <f t="shared" ca="1" si="4"/>
        <v>8</v>
      </c>
    </row>
    <row r="13" spans="1:16" x14ac:dyDescent="0.3">
      <c r="A13" s="1" t="s">
        <v>527</v>
      </c>
      <c r="B13" s="1" t="s">
        <v>16</v>
      </c>
      <c r="C13" s="1" t="s">
        <v>16</v>
      </c>
      <c r="D13" s="1" t="s">
        <v>10</v>
      </c>
      <c r="E13" s="1" t="s">
        <v>11</v>
      </c>
      <c r="F13" s="1" t="s">
        <v>14</v>
      </c>
      <c r="G13" s="1" t="s">
        <v>50</v>
      </c>
      <c r="H13">
        <v>3</v>
      </c>
      <c r="I13">
        <v>3</v>
      </c>
      <c r="K13" s="6" t="str">
        <f ca="1">MID(INDIRECT(ADDRESS(L13+3,1)),2,2)</f>
        <v>10</v>
      </c>
      <c r="L13" s="5">
        <v>10</v>
      </c>
      <c r="M13" s="5">
        <f t="shared" ca="1" si="1"/>
        <v>12</v>
      </c>
      <c r="N13" s="4" t="str">
        <f ca="1">CLEAN(MID(INDIRECT(ADDRESS(L13+3,1)),4,M13-2))</f>
        <v xml:space="preserve">Iwersenk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528</v>
      </c>
      <c r="B14" s="1" t="s">
        <v>14</v>
      </c>
      <c r="C14" s="1" t="s">
        <v>16</v>
      </c>
      <c r="D14" s="1" t="s">
        <v>50</v>
      </c>
      <c r="E14" s="1" t="s">
        <v>11</v>
      </c>
      <c r="F14" s="1" t="s">
        <v>14</v>
      </c>
      <c r="G14" s="1" t="s">
        <v>16</v>
      </c>
      <c r="H14">
        <v>2</v>
      </c>
      <c r="I14">
        <v>2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10</v>
      </c>
      <c r="N14" s="3" t="str">
        <f t="shared" ref="N14:N28" ca="1" si="6">CLEAN(MID(INDIRECT(ADDRESS(L14+3,1)),4,M14-2))</f>
        <v xml:space="preserve">buyuaj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529</v>
      </c>
      <c r="B15" s="1" t="s">
        <v>16</v>
      </c>
      <c r="C15" s="1" t="s">
        <v>14</v>
      </c>
      <c r="D15" s="1" t="s">
        <v>16</v>
      </c>
      <c r="E15" s="1" t="s">
        <v>14</v>
      </c>
      <c r="F15" s="1" t="s">
        <v>50</v>
      </c>
      <c r="G15" s="1" t="s">
        <v>11</v>
      </c>
      <c r="H15">
        <v>2</v>
      </c>
      <c r="I15">
        <v>1</v>
      </c>
      <c r="K15" s="6" t="str">
        <f t="shared" ca="1" si="5"/>
        <v>12</v>
      </c>
      <c r="L15" s="5">
        <v>12</v>
      </c>
      <c r="M15" s="5">
        <f t="shared" ca="1" si="1"/>
        <v>20</v>
      </c>
      <c r="N15" s="4" t="str">
        <f t="shared" ca="1" si="6"/>
        <v xml:space="preserve">CarlsenDeTaubate </v>
      </c>
      <c r="O15" s="6">
        <f t="shared" ca="1" si="3"/>
        <v>2</v>
      </c>
      <c r="P15" s="6" t="str">
        <f t="shared" ca="1" si="4"/>
        <v>12</v>
      </c>
    </row>
    <row r="16" spans="1:16" x14ac:dyDescent="0.3">
      <c r="A16" s="1" t="s">
        <v>530</v>
      </c>
      <c r="B16" s="1" t="s">
        <v>50</v>
      </c>
      <c r="C16" s="1" t="s">
        <v>16</v>
      </c>
      <c r="D16" s="1" t="s">
        <v>14</v>
      </c>
      <c r="E16" s="1" t="s">
        <v>14</v>
      </c>
      <c r="F16" s="1" t="s">
        <v>16</v>
      </c>
      <c r="G16" s="1" t="s">
        <v>14</v>
      </c>
      <c r="H16">
        <v>1</v>
      </c>
      <c r="I16">
        <v>0</v>
      </c>
      <c r="K16" s="5" t="str">
        <f t="shared" ca="1" si="5"/>
        <v>13</v>
      </c>
      <c r="L16" s="6">
        <v>13</v>
      </c>
      <c r="M16" s="5">
        <f t="shared" ca="1" si="1"/>
        <v>16</v>
      </c>
      <c r="N16" s="3" t="str">
        <f t="shared" ca="1" si="6"/>
        <v xml:space="preserve">AmauriDantas </v>
      </c>
      <c r="O16" s="5">
        <f t="shared" ca="1" si="3"/>
        <v>1</v>
      </c>
      <c r="P16" s="5" t="str">
        <f t="shared" ca="1" si="4"/>
        <v>13</v>
      </c>
    </row>
    <row r="17" spans="1:16" x14ac:dyDescent="0.3">
      <c r="A17" s="1" t="s">
        <v>531</v>
      </c>
      <c r="B17" s="1" t="s">
        <v>11</v>
      </c>
      <c r="C17" s="1" t="s">
        <v>10</v>
      </c>
      <c r="D17" s="1" t="s">
        <v>16</v>
      </c>
      <c r="E17" s="1" t="s">
        <v>27</v>
      </c>
      <c r="F17" s="1" t="s">
        <v>27</v>
      </c>
      <c r="G17" s="1" t="s">
        <v>27</v>
      </c>
      <c r="H17">
        <v>2</v>
      </c>
      <c r="I17">
        <v>1</v>
      </c>
      <c r="K17" s="6" t="str">
        <f t="shared" ca="1" si="5"/>
        <v>Le</v>
      </c>
      <c r="L17" s="5">
        <v>14</v>
      </c>
      <c r="M17" s="5">
        <f t="shared" ca="1" si="1"/>
        <v>11</v>
      </c>
      <c r="N17" s="4" t="str">
        <f t="shared" ca="1" si="6"/>
        <v xml:space="preserve">afarVII </v>
      </c>
      <c r="O17" s="6">
        <f t="shared" ca="1" si="3"/>
        <v>2</v>
      </c>
      <c r="P17" s="6" t="str">
        <f t="shared" ca="1" si="4"/>
        <v>Le</v>
      </c>
    </row>
    <row r="18" spans="1:16" x14ac:dyDescent="0.3">
      <c r="A18" s="1" t="s">
        <v>532</v>
      </c>
      <c r="B18" s="1" t="s">
        <v>10</v>
      </c>
      <c r="C18" s="1" t="s">
        <v>16</v>
      </c>
      <c r="D18" s="1" t="s">
        <v>11</v>
      </c>
      <c r="E18" s="1" t="s">
        <v>14</v>
      </c>
      <c r="F18" s="1" t="s">
        <v>27</v>
      </c>
      <c r="G18" s="1" t="s">
        <v>27</v>
      </c>
      <c r="H18">
        <v>2</v>
      </c>
      <c r="I18">
        <v>1</v>
      </c>
      <c r="K18" s="5" t="str">
        <f t="shared" ca="1" si="5"/>
        <v>ma</v>
      </c>
      <c r="L18" s="6">
        <v>15</v>
      </c>
      <c r="M18" s="5">
        <f t="shared" ca="1" si="1"/>
        <v>14</v>
      </c>
      <c r="N18" s="3" t="str">
        <f t="shared" ca="1" si="6"/>
        <v xml:space="preserve">iconparana </v>
      </c>
      <c r="O18" s="5">
        <f t="shared" ca="1" si="3"/>
        <v>2</v>
      </c>
      <c r="P18" s="5" t="str">
        <f t="shared" ca="1" si="4"/>
        <v>ma</v>
      </c>
    </row>
    <row r="19" spans="1:16" x14ac:dyDescent="0.3">
      <c r="A19" s="1" t="s">
        <v>533</v>
      </c>
      <c r="B19" s="1" t="s">
        <v>10</v>
      </c>
      <c r="C19" s="1" t="s">
        <v>14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1</v>
      </c>
      <c r="I19">
        <v>1</v>
      </c>
      <c r="K19" s="6" t="str">
        <f t="shared" ca="1" si="5"/>
        <v>gi</v>
      </c>
      <c r="L19" s="5">
        <v>16</v>
      </c>
      <c r="M19" s="5">
        <f t="shared" ca="1" si="1"/>
        <v>13</v>
      </c>
      <c r="N19" s="4" t="str">
        <f t="shared" ca="1" si="6"/>
        <v xml:space="preserve">ovani_cwb </v>
      </c>
      <c r="O19" s="6">
        <f t="shared" ca="1" si="3"/>
        <v>1</v>
      </c>
      <c r="P19" s="6" t="str">
        <f t="shared" ca="1" si="4"/>
        <v>gi</v>
      </c>
    </row>
    <row r="20" spans="1:16" x14ac:dyDescent="0.3">
      <c r="A20" s="1"/>
      <c r="B20" s="1"/>
      <c r="C20" s="1"/>
      <c r="D20" s="1"/>
      <c r="E20" s="1"/>
      <c r="F20" s="1"/>
      <c r="G20" s="1"/>
      <c r="K20" s="5" t="str">
        <f t="shared" ca="1" si="5"/>
        <v/>
      </c>
      <c r="L20" s="6">
        <v>17</v>
      </c>
      <c r="M20" s="5" t="e">
        <f t="shared" ca="1" si="1"/>
        <v>#VALUE!</v>
      </c>
      <c r="N20" s="3" t="e">
        <f t="shared" ca="1" si="6"/>
        <v>#VALUE!</v>
      </c>
      <c r="O20" s="5">
        <f t="shared" ca="1" si="3"/>
        <v>0</v>
      </c>
      <c r="P20" s="5" t="str">
        <f t="shared" ca="1" si="4"/>
        <v/>
      </c>
    </row>
    <row r="21" spans="1:16" x14ac:dyDescent="0.3">
      <c r="A21" s="1"/>
      <c r="B21" s="1"/>
      <c r="C21" s="1"/>
      <c r="D21" s="1"/>
      <c r="E21" s="1"/>
      <c r="F21" s="1"/>
      <c r="G21" s="1"/>
      <c r="K21" s="6" t="str">
        <f t="shared" ca="1" si="5"/>
        <v/>
      </c>
      <c r="L21" s="5">
        <v>18</v>
      </c>
      <c r="M21" s="5" t="e">
        <f t="shared" ca="1" si="1"/>
        <v>#VALUE!</v>
      </c>
      <c r="N21" s="4" t="e">
        <f t="shared" ca="1" si="6"/>
        <v>#VALUE!</v>
      </c>
      <c r="O21" s="6">
        <f t="shared" ca="1" si="3"/>
        <v>0</v>
      </c>
      <c r="P21" s="6" t="str">
        <f t="shared" ca="1" si="4"/>
        <v/>
      </c>
    </row>
    <row r="22" spans="1:16" x14ac:dyDescent="0.3">
      <c r="A22" s="1"/>
      <c r="B22" s="1"/>
      <c r="C22" s="1"/>
      <c r="D22" s="1"/>
      <c r="E22" s="1"/>
      <c r="F22" s="1"/>
      <c r="G22" s="1"/>
      <c r="K22" s="5" t="str">
        <f t="shared" ca="1" si="5"/>
        <v/>
      </c>
      <c r="L22" s="6">
        <v>19</v>
      </c>
      <c r="M22" s="5" t="e">
        <f t="shared" ca="1" si="1"/>
        <v>#VALUE!</v>
      </c>
      <c r="N22" s="3" t="e">
        <f t="shared" ca="1" si="6"/>
        <v>#VALUE!</v>
      </c>
      <c r="O22" s="5">
        <f t="shared" ca="1" si="3"/>
        <v>0</v>
      </c>
      <c r="P22" s="5" t="str">
        <f t="shared" ca="1" si="4"/>
        <v/>
      </c>
    </row>
    <row r="23" spans="1:16" x14ac:dyDescent="0.3">
      <c r="A23" s="1"/>
      <c r="B23" s="1"/>
      <c r="C23" s="1"/>
      <c r="D23" s="1"/>
      <c r="E23" s="1"/>
      <c r="F23" s="1"/>
      <c r="G23" s="1"/>
      <c r="K23" s="6" t="str">
        <f t="shared" ca="1" si="5"/>
        <v/>
      </c>
      <c r="L23" s="5">
        <v>20</v>
      </c>
      <c r="M23" s="5" t="e">
        <f t="shared" ca="1" si="1"/>
        <v>#VALUE!</v>
      </c>
      <c r="N23" s="4" t="e">
        <f t="shared" ca="1" si="6"/>
        <v>#VALUE!</v>
      </c>
      <c r="O23" s="6">
        <f t="shared" ca="1" si="3"/>
        <v>0</v>
      </c>
      <c r="P23" s="6" t="str">
        <f t="shared" ca="1" si="4"/>
        <v/>
      </c>
    </row>
    <row r="24" spans="1:16" x14ac:dyDescent="0.3">
      <c r="A24" s="1"/>
      <c r="B24" s="1"/>
      <c r="C24" s="1"/>
      <c r="D24" s="1"/>
      <c r="E24" s="1"/>
      <c r="F24" s="1"/>
      <c r="G24" s="1"/>
      <c r="K24" s="5" t="str">
        <f t="shared" ca="1" si="5"/>
        <v/>
      </c>
      <c r="L24" s="6">
        <v>21</v>
      </c>
      <c r="M24" s="5" t="e">
        <f t="shared" ca="1" si="1"/>
        <v>#VALUE!</v>
      </c>
      <c r="N24" s="3" t="e">
        <f t="shared" ca="1" si="6"/>
        <v>#VALUE!</v>
      </c>
      <c r="O24" s="5">
        <f t="shared" ca="1" si="3"/>
        <v>0</v>
      </c>
      <c r="P24" s="5" t="str">
        <f t="shared" ca="1" si="4"/>
        <v/>
      </c>
    </row>
    <row r="25" spans="1:16" x14ac:dyDescent="0.3">
      <c r="A25" s="1"/>
      <c r="B25" s="1"/>
      <c r="C25" s="1"/>
      <c r="D25" s="1"/>
      <c r="E25" s="1"/>
      <c r="F25" s="1"/>
      <c r="G25" s="1"/>
      <c r="K25" s="6" t="str">
        <f t="shared" ca="1" si="5"/>
        <v/>
      </c>
      <c r="L25" s="5">
        <v>22</v>
      </c>
      <c r="M25" s="5" t="e">
        <f t="shared" ca="1" si="1"/>
        <v>#VALUE!</v>
      </c>
      <c r="N25" s="4" t="e">
        <f t="shared" ca="1" si="6"/>
        <v>#VALUE!</v>
      </c>
      <c r="O25" s="6">
        <f t="shared" ca="1" si="3"/>
        <v>0</v>
      </c>
      <c r="P25" s="6" t="str">
        <f t="shared" ca="1" si="4"/>
        <v/>
      </c>
    </row>
    <row r="26" spans="1:16" x14ac:dyDescent="0.3">
      <c r="A26" s="1"/>
      <c r="B26" s="1"/>
      <c r="C26" s="1"/>
      <c r="D26" s="1"/>
      <c r="E26" s="1"/>
      <c r="F26" s="1"/>
      <c r="G26" s="1"/>
      <c r="K26" s="5" t="str">
        <f t="shared" ca="1" si="5"/>
        <v/>
      </c>
      <c r="L26" s="6">
        <v>23</v>
      </c>
      <c r="M26" s="5" t="e">
        <f t="shared" ca="1" si="1"/>
        <v>#VALUE!</v>
      </c>
      <c r="N26" s="3" t="e">
        <f t="shared" ca="1" si="6"/>
        <v>#VALUE!</v>
      </c>
      <c r="O26" s="5">
        <f t="shared" ca="1" si="3"/>
        <v>0</v>
      </c>
      <c r="P26" s="5" t="str">
        <f t="shared" ca="1" si="4"/>
        <v/>
      </c>
    </row>
    <row r="27" spans="1:16" x14ac:dyDescent="0.3">
      <c r="A27" s="1"/>
      <c r="B27" s="1"/>
      <c r="C27" s="1"/>
      <c r="D27" s="1"/>
      <c r="E27" s="1"/>
      <c r="F27" s="1"/>
      <c r="G27" s="1"/>
      <c r="K27" s="6" t="str">
        <f t="shared" ca="1" si="5"/>
        <v/>
      </c>
      <c r="L27" s="5">
        <v>24</v>
      </c>
      <c r="M27" s="5" t="e">
        <f t="shared" ca="1" si="1"/>
        <v>#VALUE!</v>
      </c>
      <c r="N27" s="4" t="e">
        <f t="shared" ca="1" si="6"/>
        <v>#VALUE!</v>
      </c>
      <c r="O27" s="6">
        <f t="shared" ca="1" si="3"/>
        <v>0</v>
      </c>
      <c r="P27" s="6" t="str">
        <f t="shared" ca="1" si="4"/>
        <v/>
      </c>
    </row>
    <row r="28" spans="1:16" x14ac:dyDescent="0.3">
      <c r="A28" s="1"/>
      <c r="B28" s="1"/>
      <c r="C28" s="1"/>
      <c r="D28" s="1"/>
      <c r="E28" s="1"/>
      <c r="F28" s="1"/>
      <c r="G28" s="1"/>
      <c r="K28" s="5" t="str">
        <f t="shared" ca="1" si="5"/>
        <v/>
      </c>
      <c r="L28" s="6">
        <v>25</v>
      </c>
      <c r="M28" s="5" t="e">
        <f t="shared" ca="1" si="1"/>
        <v>#VALUE!</v>
      </c>
      <c r="N28" s="3" t="e">
        <f t="shared" ca="1" si="6"/>
        <v>#VALUE!</v>
      </c>
      <c r="O28" s="5">
        <f t="shared" ca="1" si="3"/>
        <v>0</v>
      </c>
      <c r="P28" s="5" t="str">
        <f t="shared" ca="1" si="4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FFA3-D1C0-4797-80E7-161B11F31389}">
  <dimension ref="A1:P26"/>
  <sheetViews>
    <sheetView showGridLines="0" workbookViewId="0">
      <selection activeCell="A4" sqref="A4:I14"/>
    </sheetView>
  </sheetViews>
  <sheetFormatPr defaultColWidth="8.88671875" defaultRowHeight="14.4" x14ac:dyDescent="0.3"/>
  <cols>
    <col min="1" max="1" width="25.886718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534</v>
      </c>
      <c r="B4" s="1" t="s">
        <v>10</v>
      </c>
      <c r="C4" s="1" t="s">
        <v>18</v>
      </c>
      <c r="D4" s="1" t="s">
        <v>10</v>
      </c>
      <c r="E4" s="1" t="s">
        <v>11</v>
      </c>
      <c r="F4" s="1" t="s">
        <v>14</v>
      </c>
      <c r="G4" s="1" t="s">
        <v>11</v>
      </c>
      <c r="H4">
        <v>45</v>
      </c>
      <c r="I4">
        <v>155</v>
      </c>
      <c r="K4" s="5" t="str">
        <f ca="1">MID(INDIRECT(ADDRESS(L4+3,1)),2,1)</f>
        <v>1</v>
      </c>
      <c r="L4" s="5">
        <v>1</v>
      </c>
      <c r="M4" s="5">
        <f ca="1">SEARCH(" ",INDIRECT(ADDRESS(L4+3,1)))</f>
        <v>23</v>
      </c>
      <c r="N4" s="3" t="str">
        <f ca="1">CLEAN(MID(INDIRECT(ADDRESS(L4+3,1)),3,M4-1))</f>
        <v xml:space="preserve">EliasmorenoRodrigues </v>
      </c>
      <c r="O4" s="5">
        <f ca="1">IF(INDIRECT(ADDRESS(L4+3,8))&gt;10,INDIRECT(ADDRESS(L4+3,8))/10,INDIRECT(ADDRESS(L4+3,8)))</f>
        <v>4.5</v>
      </c>
      <c r="P4" s="5" t="str">
        <f ca="1">K4</f>
        <v>1</v>
      </c>
    </row>
    <row r="5" spans="1:16" x14ac:dyDescent="0.3">
      <c r="A5" s="1" t="s">
        <v>535</v>
      </c>
      <c r="B5" s="1" t="s">
        <v>11</v>
      </c>
      <c r="C5" s="1" t="s">
        <v>14</v>
      </c>
      <c r="D5" s="1" t="s">
        <v>11</v>
      </c>
      <c r="E5" s="1" t="s">
        <v>14</v>
      </c>
      <c r="F5" s="1" t="s">
        <v>11</v>
      </c>
      <c r="G5" s="1" t="s">
        <v>10</v>
      </c>
      <c r="H5">
        <v>4</v>
      </c>
      <c r="I5">
        <v>12</v>
      </c>
      <c r="K5" s="6" t="str">
        <f t="shared" ref="K5:K12" ca="1" si="0">MID(INDIRECT(ADDRESS(L5+3,1)),2,1)</f>
        <v>2</v>
      </c>
      <c r="L5" s="6">
        <v>2</v>
      </c>
      <c r="M5" s="5">
        <f t="shared" ref="M5:M14" ca="1" si="1">SEARCH(" ",INDIRECT(ADDRESS(L5+3,1)))</f>
        <v>12</v>
      </c>
      <c r="N5" s="4" t="str">
        <f t="shared" ref="N5:N12" ca="1" si="2">CLEAN(MID(INDIRECT(ADDRESS(L5+3,1)),3,M5-1))</f>
        <v xml:space="preserve">LeafarVII </v>
      </c>
      <c r="O5" s="6">
        <f t="shared" ref="O5:O14" ca="1" si="3">IF(INDIRECT(ADDRESS(L5+3,8))&gt;10,INDIRECT(ADDRESS(L5+3,8))/10,INDIRECT(ADDRESS(L5+3,8)))</f>
        <v>4</v>
      </c>
      <c r="P5" s="6" t="str">
        <f t="shared" ref="P5:P14" ca="1" si="4">K5</f>
        <v>2</v>
      </c>
    </row>
    <row r="6" spans="1:16" x14ac:dyDescent="0.3">
      <c r="A6" s="1" t="s">
        <v>536</v>
      </c>
      <c r="B6" s="1" t="s">
        <v>11</v>
      </c>
      <c r="C6" s="1" t="s">
        <v>11</v>
      </c>
      <c r="D6" s="1" t="s">
        <v>14</v>
      </c>
      <c r="E6" s="1" t="s">
        <v>14</v>
      </c>
      <c r="F6" s="1" t="s">
        <v>11</v>
      </c>
      <c r="G6" s="1" t="s">
        <v>11</v>
      </c>
      <c r="H6">
        <v>4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537</v>
      </c>
      <c r="B7" s="1" t="s">
        <v>11</v>
      </c>
      <c r="C7" s="1" t="s">
        <v>12</v>
      </c>
      <c r="D7" s="1" t="s">
        <v>11</v>
      </c>
      <c r="E7" s="1" t="s">
        <v>11</v>
      </c>
      <c r="F7" s="1" t="s">
        <v>12</v>
      </c>
      <c r="G7" s="1" t="s">
        <v>16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Hejazii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538</v>
      </c>
      <c r="B8" s="1" t="s">
        <v>11</v>
      </c>
      <c r="C8" s="1" t="s">
        <v>14</v>
      </c>
      <c r="D8" s="1" t="s">
        <v>16</v>
      </c>
      <c r="E8" s="1" t="s">
        <v>18</v>
      </c>
      <c r="F8" s="1" t="s">
        <v>10</v>
      </c>
      <c r="G8" s="1" t="s">
        <v>10</v>
      </c>
      <c r="H8">
        <v>35</v>
      </c>
      <c r="I8">
        <v>725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539</v>
      </c>
      <c r="B9" s="1" t="s">
        <v>14</v>
      </c>
      <c r="C9" s="1" t="s">
        <v>50</v>
      </c>
      <c r="D9" s="1" t="s">
        <v>10</v>
      </c>
      <c r="E9" s="1" t="s">
        <v>11</v>
      </c>
      <c r="F9" s="1" t="s">
        <v>18</v>
      </c>
      <c r="G9" s="1" t="s">
        <v>14</v>
      </c>
      <c r="H9">
        <v>35</v>
      </c>
      <c r="I9">
        <v>7</v>
      </c>
      <c r="K9" s="6" t="str">
        <f t="shared" ca="1" si="0"/>
        <v>6</v>
      </c>
      <c r="L9" s="5">
        <v>6</v>
      </c>
      <c r="M9" s="5">
        <f t="shared" ca="1" si="1"/>
        <v>13</v>
      </c>
      <c r="N9" s="4" t="str">
        <f t="shared" ca="1" si="2"/>
        <v xml:space="preserve">LeafarVIII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540</v>
      </c>
      <c r="B10" s="1" t="s">
        <v>10</v>
      </c>
      <c r="C10" s="1" t="s">
        <v>11</v>
      </c>
      <c r="D10" s="1" t="s">
        <v>11</v>
      </c>
      <c r="E10" s="1" t="s">
        <v>14</v>
      </c>
      <c r="F10" s="1" t="s">
        <v>27</v>
      </c>
      <c r="G10" s="1" t="s">
        <v>16</v>
      </c>
      <c r="H10">
        <v>3</v>
      </c>
      <c r="I10">
        <v>10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HHilario2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541</v>
      </c>
      <c r="B11" s="1" t="s">
        <v>16</v>
      </c>
      <c r="C11" s="1" t="s">
        <v>16</v>
      </c>
      <c r="D11" s="1" t="s">
        <v>50</v>
      </c>
      <c r="E11" s="1" t="s">
        <v>12</v>
      </c>
      <c r="F11" s="1" t="s">
        <v>14</v>
      </c>
      <c r="G11" s="1" t="s">
        <v>11</v>
      </c>
      <c r="H11">
        <v>25</v>
      </c>
      <c r="I11">
        <v>275</v>
      </c>
      <c r="K11" s="6" t="str">
        <f t="shared" ca="1" si="0"/>
        <v>8</v>
      </c>
      <c r="L11" s="6">
        <v>8</v>
      </c>
      <c r="M11" s="5">
        <f t="shared" ca="1" si="1"/>
        <v>15</v>
      </c>
      <c r="N11" s="4" t="str">
        <f t="shared" ca="1" si="2"/>
        <v xml:space="preserve">AmauriDantas </v>
      </c>
      <c r="O11" s="6">
        <f t="shared" ca="1" si="3"/>
        <v>2.5</v>
      </c>
      <c r="P11" s="6" t="str">
        <f t="shared" ca="1" si="4"/>
        <v>8</v>
      </c>
    </row>
    <row r="12" spans="1:16" x14ac:dyDescent="0.3">
      <c r="A12" s="1" t="s">
        <v>542</v>
      </c>
      <c r="B12" s="1" t="s">
        <v>16</v>
      </c>
      <c r="C12" s="1" t="s">
        <v>10</v>
      </c>
      <c r="D12" s="1" t="s">
        <v>14</v>
      </c>
      <c r="E12" s="1" t="s">
        <v>11</v>
      </c>
      <c r="F12" s="1" t="s">
        <v>16</v>
      </c>
      <c r="G12" s="1" t="s">
        <v>14</v>
      </c>
      <c r="H12">
        <v>2</v>
      </c>
      <c r="I12">
        <v>35</v>
      </c>
      <c r="K12" s="5" t="str">
        <f t="shared" ca="1" si="0"/>
        <v>9</v>
      </c>
      <c r="L12" s="5">
        <v>9</v>
      </c>
      <c r="M12" s="5">
        <f t="shared" ca="1" si="1"/>
        <v>18</v>
      </c>
      <c r="N12" s="3" t="str">
        <f t="shared" ca="1" si="2"/>
        <v xml:space="preserve">rudystylecatira </v>
      </c>
      <c r="O12" s="5">
        <f t="shared" ca="1" si="3"/>
        <v>2</v>
      </c>
      <c r="P12" s="5" t="str">
        <f t="shared" ca="1" si="4"/>
        <v>9</v>
      </c>
    </row>
    <row r="13" spans="1:16" x14ac:dyDescent="0.3">
      <c r="A13" s="1" t="s">
        <v>543</v>
      </c>
      <c r="B13" s="1" t="s">
        <v>14</v>
      </c>
      <c r="C13" s="1" t="s">
        <v>14</v>
      </c>
      <c r="D13" s="1" t="s">
        <v>16</v>
      </c>
      <c r="E13" s="1" t="s">
        <v>14</v>
      </c>
      <c r="F13" s="1" t="s">
        <v>50</v>
      </c>
      <c r="G13" s="1" t="s">
        <v>14</v>
      </c>
      <c r="H13">
        <v>1</v>
      </c>
      <c r="I13">
        <v>0</v>
      </c>
      <c r="K13" s="6" t="str">
        <f ca="1">MID(INDIRECT(ADDRESS(L13+3,1)),2,2)</f>
        <v>10</v>
      </c>
      <c r="L13" s="5">
        <v>10</v>
      </c>
      <c r="M13" s="5">
        <f t="shared" ca="1" si="1"/>
        <v>20</v>
      </c>
      <c r="N13" s="4" t="str">
        <f ca="1">CLEAN(MID(INDIRECT(ADDRESS(L13+3,1)),4,M13-2))</f>
        <v xml:space="preserve">CarlsenDeTaubate </v>
      </c>
      <c r="O13" s="6">
        <f t="shared" ca="1" si="3"/>
        <v>1</v>
      </c>
      <c r="P13" s="6" t="str">
        <f t="shared" ca="1" si="4"/>
        <v>10</v>
      </c>
    </row>
    <row r="14" spans="1:16" ht="15.6" customHeight="1" x14ac:dyDescent="0.3">
      <c r="A14" s="1" t="s">
        <v>544</v>
      </c>
      <c r="B14" s="1" t="s">
        <v>27</v>
      </c>
      <c r="C14" s="1" t="s">
        <v>27</v>
      </c>
      <c r="D14" s="1" t="s">
        <v>27</v>
      </c>
      <c r="E14" s="1" t="s">
        <v>27</v>
      </c>
      <c r="F14" s="1" t="s">
        <v>27</v>
      </c>
      <c r="G14" s="1" t="s">
        <v>27</v>
      </c>
      <c r="H14">
        <v>0</v>
      </c>
      <c r="I14">
        <v>0</v>
      </c>
      <c r="K14" s="5" t="str">
        <f t="shared" ref="K14" ca="1" si="5">MID(INDIRECT(ADDRESS(L14+3,1)),2,2)</f>
        <v>11</v>
      </c>
      <c r="L14" s="6">
        <v>11</v>
      </c>
      <c r="M14" s="5">
        <f t="shared" ca="1" si="1"/>
        <v>17</v>
      </c>
      <c r="N14" s="3" t="str">
        <f t="shared" ref="N14" ca="1" si="6">CLEAN(MID(INDIRECT(ADDRESS(L14+3,1)),4,M14-2))</f>
        <v xml:space="preserve">paulovirgilio </v>
      </c>
      <c r="O14" s="5">
        <f t="shared" ca="1" si="3"/>
        <v>0</v>
      </c>
      <c r="P14" s="5" t="str">
        <f t="shared" ca="1" si="4"/>
        <v>11</v>
      </c>
    </row>
    <row r="15" spans="1:16" x14ac:dyDescent="0.3">
      <c r="A15" s="1"/>
      <c r="B15" s="1"/>
      <c r="C15" s="1"/>
      <c r="D15" s="1"/>
      <c r="E15" s="1"/>
      <c r="F15" s="1"/>
      <c r="G15" s="1"/>
      <c r="K15" s="6"/>
      <c r="L15" s="5"/>
      <c r="M15" s="5"/>
      <c r="N15" s="4"/>
      <c r="O15" s="6"/>
      <c r="P15" s="6"/>
    </row>
    <row r="16" spans="1:16" x14ac:dyDescent="0.3">
      <c r="A16" s="1"/>
      <c r="B16" s="1"/>
      <c r="C16" s="1"/>
      <c r="D16" s="1"/>
      <c r="E16" s="1"/>
      <c r="F16" s="1"/>
      <c r="G16" s="1"/>
      <c r="K16" s="5"/>
      <c r="L16" s="6"/>
      <c r="M16" s="5"/>
      <c r="N16" s="3"/>
      <c r="O16" s="5"/>
      <c r="P16" s="5"/>
    </row>
    <row r="17" spans="1:16" x14ac:dyDescent="0.3">
      <c r="A17" s="1"/>
      <c r="B17" s="1"/>
      <c r="C17" s="1"/>
      <c r="D17" s="1"/>
      <c r="E17" s="1"/>
      <c r="F17" s="1"/>
      <c r="G17" s="1"/>
      <c r="K17" s="6"/>
      <c r="L17" s="5"/>
      <c r="M17" s="5"/>
      <c r="N17" s="4"/>
      <c r="O17" s="6"/>
      <c r="P17" s="6"/>
    </row>
    <row r="18" spans="1:16" x14ac:dyDescent="0.3">
      <c r="A18" s="1"/>
      <c r="B18" s="1"/>
      <c r="C18" s="1"/>
      <c r="D18" s="1"/>
      <c r="E18" s="1"/>
      <c r="F18" s="1"/>
      <c r="G18" s="1"/>
      <c r="K18" s="5"/>
      <c r="L18" s="6"/>
      <c r="M18" s="5"/>
      <c r="N18" s="3"/>
      <c r="O18" s="5"/>
      <c r="P18" s="5"/>
    </row>
    <row r="19" spans="1:16" x14ac:dyDescent="0.3">
      <c r="A19" s="1"/>
      <c r="B19" s="1"/>
      <c r="C19" s="1"/>
      <c r="D19" s="1"/>
      <c r="E19" s="1"/>
      <c r="F19" s="1"/>
      <c r="G19" s="1"/>
      <c r="K19" s="6"/>
      <c r="L19" s="5"/>
      <c r="M19" s="5"/>
      <c r="N19" s="4"/>
      <c r="O19" s="6"/>
      <c r="P19" s="6"/>
    </row>
    <row r="20" spans="1:16" x14ac:dyDescent="0.3">
      <c r="A20" s="1"/>
      <c r="B20" s="1"/>
      <c r="C20" s="1"/>
      <c r="D20" s="1"/>
      <c r="E20" s="1"/>
      <c r="F20" s="1"/>
      <c r="G20" s="1"/>
      <c r="K20" s="5"/>
      <c r="L20" s="6"/>
      <c r="M20" s="5"/>
      <c r="N20" s="3"/>
      <c r="O20" s="5"/>
      <c r="P20" s="5"/>
    </row>
    <row r="21" spans="1:16" x14ac:dyDescent="0.3">
      <c r="A21" s="1"/>
      <c r="B21" s="1"/>
      <c r="C21" s="1"/>
      <c r="D21" s="1"/>
      <c r="E21" s="1"/>
      <c r="F21" s="1"/>
      <c r="G21" s="1"/>
      <c r="K21" s="6"/>
      <c r="L21" s="5"/>
      <c r="M21" s="5"/>
      <c r="N21" s="4"/>
      <c r="O21" s="6"/>
      <c r="P21" s="6"/>
    </row>
    <row r="22" spans="1:16" x14ac:dyDescent="0.3">
      <c r="A22" s="1"/>
      <c r="B22" s="1"/>
      <c r="C22" s="1"/>
      <c r="D22" s="1"/>
      <c r="E22" s="1"/>
      <c r="F22" s="1"/>
      <c r="G22" s="1"/>
      <c r="K22" s="5"/>
      <c r="L22" s="6"/>
      <c r="M22" s="5"/>
      <c r="N22" s="3"/>
      <c r="O22" s="5"/>
      <c r="P22" s="5"/>
    </row>
    <row r="23" spans="1:16" x14ac:dyDescent="0.3">
      <c r="A23" s="1"/>
      <c r="B23" s="1"/>
      <c r="C23" s="1"/>
      <c r="D23" s="1"/>
      <c r="E23" s="1"/>
      <c r="F23" s="1"/>
      <c r="G23" s="1"/>
      <c r="K23" s="6"/>
      <c r="L23" s="5"/>
      <c r="M23" s="5"/>
      <c r="N23" s="4"/>
      <c r="O23" s="6"/>
      <c r="P23" s="6"/>
    </row>
    <row r="24" spans="1:16" x14ac:dyDescent="0.3">
      <c r="A24" s="1"/>
      <c r="B24" s="1"/>
      <c r="C24" s="1"/>
      <c r="D24" s="1"/>
      <c r="E24" s="1"/>
      <c r="F24" s="1"/>
      <c r="G24" s="1"/>
      <c r="K24" s="5"/>
      <c r="L24" s="6"/>
      <c r="M24" s="5"/>
      <c r="N24" s="3"/>
      <c r="O24" s="5"/>
      <c r="P24" s="5"/>
    </row>
    <row r="25" spans="1:16" x14ac:dyDescent="0.3">
      <c r="A25" s="1"/>
      <c r="B25" s="1"/>
      <c r="C25" s="1"/>
      <c r="D25" s="1"/>
      <c r="E25" s="1"/>
      <c r="F25" s="1"/>
      <c r="G25" s="1"/>
      <c r="K25" s="6"/>
      <c r="L25" s="5"/>
      <c r="M25" s="5"/>
      <c r="N25" s="4"/>
      <c r="O25" s="6"/>
      <c r="P25" s="6"/>
    </row>
    <row r="26" spans="1:16" x14ac:dyDescent="0.3">
      <c r="A26" s="1"/>
      <c r="B26" s="1"/>
      <c r="C26" s="1"/>
      <c r="D26" s="1"/>
      <c r="E26" s="1"/>
      <c r="F26" s="1"/>
      <c r="G26" s="1"/>
      <c r="K26" s="5"/>
      <c r="L26" s="6"/>
      <c r="M26" s="5"/>
      <c r="N26" s="3"/>
      <c r="O26" s="5"/>
      <c r="P26" s="5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59CC-EC3A-4156-9EF2-03F80CA51866}">
  <dimension ref="A1:P10"/>
  <sheetViews>
    <sheetView showGridLines="0" workbookViewId="0">
      <selection activeCell="I20" sqref="I20"/>
    </sheetView>
  </sheetViews>
  <sheetFormatPr defaultColWidth="8.88671875" defaultRowHeight="14.4" x14ac:dyDescent="0.3"/>
  <cols>
    <col min="1" max="1" width="24.77734375" bestFit="1" customWidth="1"/>
    <col min="2" max="4" width="5.33203125" bestFit="1" customWidth="1"/>
    <col min="5" max="5" width="10.77734375" bestFit="1" customWidth="1"/>
    <col min="6" max="6" width="4.21875" bestFit="1" customWidth="1"/>
    <col min="7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545</v>
      </c>
      <c r="B4" s="1" t="s">
        <v>11</v>
      </c>
      <c r="C4" s="1" t="s">
        <v>10</v>
      </c>
      <c r="D4" s="1" t="s">
        <v>11</v>
      </c>
      <c r="E4">
        <v>3</v>
      </c>
      <c r="F4">
        <v>4</v>
      </c>
      <c r="G4" s="1"/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Hejazii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535</v>
      </c>
      <c r="B5" s="1" t="s">
        <v>10</v>
      </c>
      <c r="C5" s="1" t="s">
        <v>11</v>
      </c>
      <c r="D5" s="1" t="s">
        <v>14</v>
      </c>
      <c r="E5">
        <v>2</v>
      </c>
      <c r="F5">
        <v>4</v>
      </c>
      <c r="G5" s="1"/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546</v>
      </c>
      <c r="B6" s="1" t="s">
        <v>16</v>
      </c>
      <c r="C6" s="1" t="s">
        <v>10</v>
      </c>
      <c r="D6" s="1" t="s">
        <v>11</v>
      </c>
      <c r="E6">
        <v>2</v>
      </c>
      <c r="F6">
        <v>2</v>
      </c>
      <c r="G6" s="1"/>
      <c r="K6" s="5" t="str">
        <f t="shared" ca="1" si="0"/>
        <v>3</v>
      </c>
      <c r="L6" s="5">
        <v>3</v>
      </c>
      <c r="M6" s="5">
        <f t="shared" ca="1" si="1"/>
        <v>15</v>
      </c>
      <c r="N6" s="3" t="str">
        <f t="shared" ca="1" si="2"/>
        <v xml:space="preserve">AmauriDantas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547</v>
      </c>
      <c r="B7" s="1" t="s">
        <v>50</v>
      </c>
      <c r="C7" s="1" t="s">
        <v>14</v>
      </c>
      <c r="D7" s="1" t="s">
        <v>11</v>
      </c>
      <c r="E7">
        <v>2</v>
      </c>
      <c r="F7">
        <v>1</v>
      </c>
      <c r="G7" s="1"/>
      <c r="K7" s="6" t="str">
        <f t="shared" ca="1" si="0"/>
        <v>4</v>
      </c>
      <c r="L7" s="5">
        <v>4</v>
      </c>
      <c r="M7" s="5">
        <f t="shared" ca="1" si="1"/>
        <v>13</v>
      </c>
      <c r="N7" s="4" t="str">
        <f t="shared" ca="1" si="2"/>
        <v xml:space="preserve">LeafarVIII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548</v>
      </c>
      <c r="B8" s="1" t="s">
        <v>11</v>
      </c>
      <c r="C8" s="1" t="s">
        <v>16</v>
      </c>
      <c r="D8" s="1" t="s">
        <v>14</v>
      </c>
      <c r="E8">
        <v>1</v>
      </c>
      <c r="F8">
        <v>1</v>
      </c>
      <c r="G8" s="1"/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549</v>
      </c>
      <c r="B9" s="1" t="s">
        <v>14</v>
      </c>
      <c r="C9" s="1" t="s">
        <v>16</v>
      </c>
      <c r="D9" s="1" t="s">
        <v>50</v>
      </c>
      <c r="E9">
        <v>1</v>
      </c>
      <c r="F9">
        <v>0</v>
      </c>
      <c r="G9" s="1"/>
      <c r="K9" s="6" t="str">
        <f t="shared" ca="1" si="0"/>
        <v>6</v>
      </c>
      <c r="L9" s="5">
        <v>6</v>
      </c>
      <c r="M9" s="5">
        <f t="shared" ca="1" si="1"/>
        <v>19</v>
      </c>
      <c r="N9" s="4" t="str">
        <f t="shared" ca="1" si="2"/>
        <v xml:space="preserve">CarlsenDeTaubate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550</v>
      </c>
      <c r="B10" s="1" t="s">
        <v>14</v>
      </c>
      <c r="C10" s="1" t="s">
        <v>50</v>
      </c>
      <c r="D10" s="1" t="s">
        <v>14</v>
      </c>
      <c r="E10">
        <v>1</v>
      </c>
      <c r="F10">
        <v>0</v>
      </c>
      <c r="G10" s="1"/>
      <c r="K10" s="5" t="str">
        <f t="shared" ca="1" si="0"/>
        <v>6</v>
      </c>
      <c r="L10" s="5">
        <v>7</v>
      </c>
      <c r="M10" s="5">
        <f t="shared" ca="1" si="1"/>
        <v>17</v>
      </c>
      <c r="N10" s="3" t="str">
        <f t="shared" ca="1" si="2"/>
        <v xml:space="preserve">edilson-santos </v>
      </c>
      <c r="O10" s="5">
        <f t="shared" ca="1" si="3"/>
        <v>0</v>
      </c>
      <c r="P10" s="5" t="str">
        <f t="shared" ca="1" si="4"/>
        <v>6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7803-5D7E-4DC0-9B74-4FF28DAD765C}">
  <dimension ref="A1:P21"/>
  <sheetViews>
    <sheetView showGridLines="0" workbookViewId="0">
      <selection activeCell="A4" sqref="A4:I21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551</v>
      </c>
      <c r="B4" s="1" t="s">
        <v>10</v>
      </c>
      <c r="C4" s="1" t="s">
        <v>18</v>
      </c>
      <c r="D4" s="1" t="s">
        <v>12</v>
      </c>
      <c r="E4" s="1" t="s">
        <v>11</v>
      </c>
      <c r="F4" s="1" t="s">
        <v>10</v>
      </c>
      <c r="G4" s="1" t="s">
        <v>18</v>
      </c>
      <c r="H4">
        <v>45</v>
      </c>
      <c r="I4">
        <v>1675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NM a</v>
      </c>
      <c r="O4" s="5">
        <f ca="1">IF(INDIRECT(ADDRESS(L4+3,8))&gt;10,INDIRECT(ADDRESS(L4+3,8))/10,INDIRECT(ADDRESS(L4+3,8)))</f>
        <v>4.5</v>
      </c>
      <c r="P4" s="5" t="str">
        <f ca="1">K4</f>
        <v>1</v>
      </c>
    </row>
    <row r="5" spans="1:16" x14ac:dyDescent="0.3">
      <c r="A5" s="1" t="s">
        <v>552</v>
      </c>
      <c r="B5" s="1" t="s">
        <v>27</v>
      </c>
      <c r="C5" s="1" t="s">
        <v>10</v>
      </c>
      <c r="D5" s="1" t="s">
        <v>18</v>
      </c>
      <c r="E5" s="1" t="s">
        <v>11</v>
      </c>
      <c r="F5" s="1" t="s">
        <v>10</v>
      </c>
      <c r="G5" s="1" t="s">
        <v>11</v>
      </c>
      <c r="H5">
        <v>45</v>
      </c>
      <c r="I5">
        <v>1275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16</v>
      </c>
      <c r="N5" s="4" t="str">
        <f t="shared" ref="N5:N10" ca="1" si="2">CLEAN(MID(INDIRECT(ADDRESS(L5+3,1)),3,M5-1))</f>
        <v xml:space="preserve">danielleite25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553</v>
      </c>
      <c r="B6" s="1" t="s">
        <v>11</v>
      </c>
      <c r="C6" s="1" t="s">
        <v>14</v>
      </c>
      <c r="D6" s="1" t="s">
        <v>11</v>
      </c>
      <c r="E6" s="1" t="s">
        <v>10</v>
      </c>
      <c r="F6" s="1" t="s">
        <v>16</v>
      </c>
      <c r="G6" s="1" t="s">
        <v>10</v>
      </c>
      <c r="H6">
        <v>4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23</v>
      </c>
      <c r="N6" s="3" t="str">
        <f t="shared" ca="1" si="2"/>
        <v xml:space="preserve">EliasmorenoRodrigues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554</v>
      </c>
      <c r="B7" s="1" t="s">
        <v>11</v>
      </c>
      <c r="C7" s="1" t="s">
        <v>11</v>
      </c>
      <c r="D7" s="1" t="s">
        <v>10</v>
      </c>
      <c r="E7" s="1" t="s">
        <v>14</v>
      </c>
      <c r="F7" s="1" t="s">
        <v>11</v>
      </c>
      <c r="G7" s="1" t="s">
        <v>14</v>
      </c>
      <c r="H7">
        <v>4</v>
      </c>
      <c r="I7">
        <v>105</v>
      </c>
      <c r="K7" s="6" t="str">
        <f t="shared" ca="1" si="0"/>
        <v>4</v>
      </c>
      <c r="L7" s="5">
        <v>4</v>
      </c>
      <c r="M7" s="5">
        <f t="shared" ca="1" si="1"/>
        <v>16</v>
      </c>
      <c r="N7" s="4" t="str">
        <f t="shared" ca="1" si="2"/>
        <v xml:space="preserve">blindfoldctba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555</v>
      </c>
      <c r="B8" s="1" t="s">
        <v>16</v>
      </c>
      <c r="C8" s="1" t="s">
        <v>10</v>
      </c>
      <c r="D8" s="1" t="s">
        <v>11</v>
      </c>
      <c r="E8" s="1" t="s">
        <v>16</v>
      </c>
      <c r="F8" s="1" t="s">
        <v>10</v>
      </c>
      <c r="G8" s="1" t="s">
        <v>11</v>
      </c>
      <c r="H8">
        <v>4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13</v>
      </c>
      <c r="N8" s="3" t="str">
        <f t="shared" ca="1" si="2"/>
        <v xml:space="preserve">ivofischer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556</v>
      </c>
      <c r="B9" s="1" t="s">
        <v>10</v>
      </c>
      <c r="C9" s="1" t="s">
        <v>12</v>
      </c>
      <c r="D9" s="1" t="s">
        <v>16</v>
      </c>
      <c r="E9" s="1" t="s">
        <v>14</v>
      </c>
      <c r="F9" s="1" t="s">
        <v>11</v>
      </c>
      <c r="G9" s="1" t="s">
        <v>11</v>
      </c>
      <c r="H9">
        <v>35</v>
      </c>
      <c r="I9">
        <v>925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557</v>
      </c>
      <c r="B10" s="1" t="s">
        <v>14</v>
      </c>
      <c r="C10" s="1" t="s">
        <v>11</v>
      </c>
      <c r="D10" s="1" t="s">
        <v>14</v>
      </c>
      <c r="E10" s="1" t="s">
        <v>11</v>
      </c>
      <c r="F10" s="1" t="s">
        <v>10</v>
      </c>
      <c r="G10" s="1" t="s">
        <v>12</v>
      </c>
      <c r="H10">
        <v>35</v>
      </c>
      <c r="I10">
        <v>775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murilovgs </v>
      </c>
      <c r="O10" s="5">
        <f t="shared" ca="1" si="3"/>
        <v>3.5</v>
      </c>
      <c r="P10" s="5" t="str">
        <f t="shared" ca="1" si="4"/>
        <v>7</v>
      </c>
    </row>
    <row r="11" spans="1:16" x14ac:dyDescent="0.3">
      <c r="A11" s="1" t="s">
        <v>558</v>
      </c>
      <c r="B11" s="1" t="s">
        <v>16</v>
      </c>
      <c r="C11" s="1" t="s">
        <v>10</v>
      </c>
      <c r="D11" s="1" t="s">
        <v>11</v>
      </c>
      <c r="E11" s="1" t="s">
        <v>10</v>
      </c>
      <c r="F11" s="1" t="s">
        <v>14</v>
      </c>
      <c r="G11" s="1" t="s">
        <v>16</v>
      </c>
      <c r="H11">
        <v>3</v>
      </c>
      <c r="I11">
        <v>7</v>
      </c>
    </row>
    <row r="12" spans="1:16" x14ac:dyDescent="0.3">
      <c r="A12" s="1" t="s">
        <v>559</v>
      </c>
      <c r="B12" s="1" t="s">
        <v>16</v>
      </c>
      <c r="C12" s="1" t="s">
        <v>16</v>
      </c>
      <c r="D12" s="1" t="s">
        <v>14</v>
      </c>
      <c r="E12" s="1" t="s">
        <v>50</v>
      </c>
      <c r="F12" s="1" t="s">
        <v>10</v>
      </c>
      <c r="G12" s="1" t="s">
        <v>11</v>
      </c>
      <c r="H12">
        <v>3</v>
      </c>
      <c r="I12">
        <v>4</v>
      </c>
    </row>
    <row r="13" spans="1:16" x14ac:dyDescent="0.3">
      <c r="A13" s="1" t="s">
        <v>560</v>
      </c>
      <c r="B13" s="1" t="s">
        <v>27</v>
      </c>
      <c r="C13" s="1" t="s">
        <v>18</v>
      </c>
      <c r="D13" s="1" t="s">
        <v>10</v>
      </c>
      <c r="E13" s="1" t="s">
        <v>11</v>
      </c>
      <c r="F13" s="1" t="s">
        <v>16</v>
      </c>
      <c r="G13" s="1" t="s">
        <v>14</v>
      </c>
      <c r="H13">
        <v>25</v>
      </c>
      <c r="I13">
        <v>625</v>
      </c>
    </row>
    <row r="14" spans="1:16" x14ac:dyDescent="0.3">
      <c r="A14" s="1" t="s">
        <v>561</v>
      </c>
      <c r="B14" s="1" t="s">
        <v>50</v>
      </c>
      <c r="C14" s="1" t="s">
        <v>11</v>
      </c>
      <c r="D14" s="1" t="s">
        <v>16</v>
      </c>
      <c r="E14" s="1" t="s">
        <v>14</v>
      </c>
      <c r="F14" s="1" t="s">
        <v>16</v>
      </c>
      <c r="G14" s="1" t="s">
        <v>14</v>
      </c>
      <c r="H14">
        <v>2</v>
      </c>
      <c r="I14">
        <v>4</v>
      </c>
    </row>
    <row r="15" spans="1:16" x14ac:dyDescent="0.3">
      <c r="A15" s="1" t="s">
        <v>562</v>
      </c>
      <c r="B15" s="1" t="s">
        <v>10</v>
      </c>
      <c r="C15" s="1" t="s">
        <v>16</v>
      </c>
      <c r="D15" s="1" t="s">
        <v>14</v>
      </c>
      <c r="E15" s="1" t="s">
        <v>16</v>
      </c>
      <c r="F15" s="1" t="s">
        <v>50</v>
      </c>
      <c r="G15" s="1" t="s">
        <v>14</v>
      </c>
      <c r="H15">
        <v>2</v>
      </c>
      <c r="I15">
        <v>4</v>
      </c>
    </row>
    <row r="16" spans="1:16" x14ac:dyDescent="0.3">
      <c r="A16" s="1" t="s">
        <v>563</v>
      </c>
      <c r="B16" s="1" t="s">
        <v>14</v>
      </c>
      <c r="C16" s="1" t="s">
        <v>14</v>
      </c>
      <c r="D16" s="1" t="s">
        <v>16</v>
      </c>
      <c r="E16" s="1" t="s">
        <v>10</v>
      </c>
      <c r="F16" s="1" t="s">
        <v>16</v>
      </c>
      <c r="G16" s="1" t="s">
        <v>50</v>
      </c>
      <c r="H16">
        <v>2</v>
      </c>
      <c r="I16">
        <v>2</v>
      </c>
    </row>
    <row r="17" spans="1:9" x14ac:dyDescent="0.3">
      <c r="A17" s="1" t="s">
        <v>564</v>
      </c>
      <c r="B17" s="1" t="s">
        <v>27</v>
      </c>
      <c r="C17" s="1" t="s">
        <v>12</v>
      </c>
      <c r="D17" s="1" t="s">
        <v>11</v>
      </c>
      <c r="E17" s="1" t="s">
        <v>14</v>
      </c>
      <c r="F17" s="1" t="s">
        <v>27</v>
      </c>
      <c r="G17" s="1" t="s">
        <v>27</v>
      </c>
      <c r="H17">
        <v>15</v>
      </c>
      <c r="I17">
        <v>425</v>
      </c>
    </row>
    <row r="18" spans="1:9" x14ac:dyDescent="0.3">
      <c r="A18" s="1" t="s">
        <v>565</v>
      </c>
      <c r="B18" s="1" t="s">
        <v>27</v>
      </c>
      <c r="C18" s="1" t="s">
        <v>16</v>
      </c>
      <c r="D18" s="1" t="s">
        <v>50</v>
      </c>
      <c r="E18" s="1" t="s">
        <v>14</v>
      </c>
      <c r="F18" s="1" t="s">
        <v>27</v>
      </c>
      <c r="G18" s="1" t="s">
        <v>27</v>
      </c>
      <c r="H18">
        <v>1</v>
      </c>
      <c r="I18">
        <v>0</v>
      </c>
    </row>
    <row r="19" spans="1:9" x14ac:dyDescent="0.3">
      <c r="A19" s="1" t="s">
        <v>566</v>
      </c>
      <c r="B19" s="1" t="s">
        <v>11</v>
      </c>
      <c r="C19" s="1" t="s">
        <v>14</v>
      </c>
      <c r="D19" s="1" t="s">
        <v>10</v>
      </c>
      <c r="E19" s="1" t="s">
        <v>16</v>
      </c>
      <c r="F19" s="1" t="s">
        <v>16</v>
      </c>
      <c r="G19" s="1" t="s">
        <v>27</v>
      </c>
      <c r="H19">
        <v>2</v>
      </c>
      <c r="I19">
        <v>45</v>
      </c>
    </row>
    <row r="20" spans="1:9" x14ac:dyDescent="0.3">
      <c r="A20" s="1" t="s">
        <v>567</v>
      </c>
      <c r="B20" s="1" t="s">
        <v>14</v>
      </c>
      <c r="C20" s="1" t="s">
        <v>11</v>
      </c>
      <c r="D20" s="1" t="s">
        <v>14</v>
      </c>
      <c r="E20" s="1" t="s">
        <v>11</v>
      </c>
      <c r="F20" s="1" t="s">
        <v>14</v>
      </c>
      <c r="G20" s="1" t="s">
        <v>27</v>
      </c>
      <c r="H20">
        <v>2</v>
      </c>
      <c r="I20">
        <v>1</v>
      </c>
    </row>
    <row r="21" spans="1:9" x14ac:dyDescent="0.3">
      <c r="A21" s="1" t="s">
        <v>568</v>
      </c>
      <c r="B21" s="1" t="s">
        <v>27</v>
      </c>
      <c r="C21" s="1" t="s">
        <v>14</v>
      </c>
      <c r="D21" s="1" t="s">
        <v>27</v>
      </c>
      <c r="E21" s="1" t="s">
        <v>27</v>
      </c>
      <c r="F21" s="1" t="s">
        <v>27</v>
      </c>
      <c r="G21" s="1" t="s">
        <v>27</v>
      </c>
      <c r="H21">
        <v>0</v>
      </c>
      <c r="I21">
        <v>0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C391-4D13-4DFC-9763-A567D8C811E8}">
  <dimension ref="A1:P21"/>
  <sheetViews>
    <sheetView showGridLines="0" workbookViewId="0">
      <selection activeCell="A3" sqref="A3:H16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569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>
        <v>5</v>
      </c>
      <c r="H4">
        <v>14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1.4</v>
      </c>
      <c r="P4" s="5" t="str">
        <f ca="1">K4</f>
        <v>1</v>
      </c>
    </row>
    <row r="5" spans="1:16" x14ac:dyDescent="0.3">
      <c r="A5" s="1" t="s">
        <v>570</v>
      </c>
      <c r="B5" s="1" t="s">
        <v>11</v>
      </c>
      <c r="C5" s="1" t="s">
        <v>10</v>
      </c>
      <c r="D5" s="1" t="s">
        <v>16</v>
      </c>
      <c r="E5" s="1" t="s">
        <v>10</v>
      </c>
      <c r="F5" s="1" t="s">
        <v>10</v>
      </c>
      <c r="G5">
        <v>4</v>
      </c>
      <c r="H5">
        <v>105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Hejazii </v>
      </c>
      <c r="O5" s="6">
        <f t="shared" ref="O5:O10" ca="1" si="3">IF(INDIRECT(ADDRESS(L5+3,8))&gt;10,INDIRECT(ADDRESS(L5+3,8))/10,INDIRECT(ADDRESS(L5+3,8)))</f>
        <v>10.5</v>
      </c>
      <c r="P5" s="6" t="str">
        <f t="shared" ref="P5:P10" ca="1" si="4">K5</f>
        <v>2</v>
      </c>
    </row>
    <row r="6" spans="1:16" x14ac:dyDescent="0.3">
      <c r="A6" s="1" t="s">
        <v>571</v>
      </c>
      <c r="B6" s="1" t="s">
        <v>16</v>
      </c>
      <c r="C6" s="1" t="s">
        <v>10</v>
      </c>
      <c r="D6" s="1" t="s">
        <v>16</v>
      </c>
      <c r="E6" s="1" t="s">
        <v>10</v>
      </c>
      <c r="F6" s="1" t="s">
        <v>10</v>
      </c>
      <c r="G6">
        <v>3</v>
      </c>
      <c r="H6">
        <v>55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5.5</v>
      </c>
      <c r="P6" s="5" t="str">
        <f t="shared" ca="1" si="4"/>
        <v>3</v>
      </c>
    </row>
    <row r="7" spans="1:16" x14ac:dyDescent="0.3">
      <c r="A7" s="1" t="s">
        <v>572</v>
      </c>
      <c r="B7" s="1" t="s">
        <v>14</v>
      </c>
      <c r="C7" s="1" t="s">
        <v>11</v>
      </c>
      <c r="D7" s="1" t="s">
        <v>10</v>
      </c>
      <c r="E7" s="1" t="s">
        <v>16</v>
      </c>
      <c r="F7" s="1" t="s">
        <v>10</v>
      </c>
      <c r="G7">
        <v>3</v>
      </c>
      <c r="H7">
        <v>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murilovgs </v>
      </c>
      <c r="O7" s="6">
        <f t="shared" ca="1" si="3"/>
        <v>5</v>
      </c>
      <c r="P7" s="6" t="str">
        <f t="shared" ca="1" si="4"/>
        <v>4</v>
      </c>
    </row>
    <row r="8" spans="1:16" x14ac:dyDescent="0.3">
      <c r="A8" s="1" t="s">
        <v>573</v>
      </c>
      <c r="B8" s="1" t="s">
        <v>14</v>
      </c>
      <c r="C8" s="1" t="s">
        <v>11</v>
      </c>
      <c r="D8" s="1" t="s">
        <v>10</v>
      </c>
      <c r="E8" s="1" t="s">
        <v>18</v>
      </c>
      <c r="F8" s="1" t="s">
        <v>16</v>
      </c>
      <c r="G8">
        <v>25</v>
      </c>
      <c r="H8">
        <v>525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52.5</v>
      </c>
      <c r="P8" s="5" t="str">
        <f t="shared" ca="1" si="4"/>
        <v>5</v>
      </c>
    </row>
    <row r="9" spans="1:16" x14ac:dyDescent="0.3">
      <c r="A9" s="1" t="s">
        <v>574</v>
      </c>
      <c r="B9" s="1" t="s">
        <v>11</v>
      </c>
      <c r="C9" s="1" t="s">
        <v>12</v>
      </c>
      <c r="D9" s="1" t="s">
        <v>16</v>
      </c>
      <c r="E9" s="1" t="s">
        <v>10</v>
      </c>
      <c r="F9" s="1" t="s">
        <v>16</v>
      </c>
      <c r="G9">
        <v>25</v>
      </c>
      <c r="H9">
        <v>525</v>
      </c>
      <c r="K9" s="6" t="str">
        <f t="shared" ca="1" si="0"/>
        <v>5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52.5</v>
      </c>
      <c r="P9" s="6" t="str">
        <f t="shared" ca="1" si="4"/>
        <v>5</v>
      </c>
    </row>
    <row r="10" spans="1:16" x14ac:dyDescent="0.3">
      <c r="A10" s="1" t="s">
        <v>575</v>
      </c>
      <c r="B10" s="1" t="s">
        <v>11</v>
      </c>
      <c r="C10" s="1" t="s">
        <v>16</v>
      </c>
      <c r="D10" s="1" t="s">
        <v>10</v>
      </c>
      <c r="E10" s="1" t="s">
        <v>12</v>
      </c>
      <c r="F10" s="1" t="s">
        <v>16</v>
      </c>
      <c r="G10">
        <v>25</v>
      </c>
      <c r="H10">
        <v>425</v>
      </c>
      <c r="K10" s="5" t="str">
        <f t="shared" ca="1" si="0"/>
        <v>7</v>
      </c>
      <c r="L10" s="5">
        <v>7</v>
      </c>
      <c r="M10" s="5">
        <f t="shared" ca="1" si="1"/>
        <v>17</v>
      </c>
      <c r="N10" s="3" t="str">
        <f t="shared" ca="1" si="2"/>
        <v xml:space="preserve">Heverton_Hauth </v>
      </c>
      <c r="O10" s="5">
        <f t="shared" ca="1" si="3"/>
        <v>42.5</v>
      </c>
      <c r="P10" s="5" t="str">
        <f t="shared" ca="1" si="4"/>
        <v>7</v>
      </c>
    </row>
    <row r="11" spans="1:16" x14ac:dyDescent="0.3">
      <c r="A11" s="1" t="s">
        <v>576</v>
      </c>
      <c r="B11" s="1" t="s">
        <v>50</v>
      </c>
      <c r="C11" s="1" t="s">
        <v>18</v>
      </c>
      <c r="D11" s="1" t="s">
        <v>10</v>
      </c>
      <c r="E11" s="1" t="s">
        <v>14</v>
      </c>
      <c r="F11" s="1" t="s">
        <v>16</v>
      </c>
      <c r="G11">
        <v>25</v>
      </c>
      <c r="H11">
        <v>325</v>
      </c>
    </row>
    <row r="12" spans="1:16" x14ac:dyDescent="0.3">
      <c r="A12" s="1" t="s">
        <v>577</v>
      </c>
      <c r="B12" s="1" t="s">
        <v>10</v>
      </c>
      <c r="C12" s="1" t="s">
        <v>14</v>
      </c>
      <c r="D12" s="1" t="s">
        <v>16</v>
      </c>
      <c r="E12" s="1" t="s">
        <v>16</v>
      </c>
      <c r="F12" s="1" t="s">
        <v>10</v>
      </c>
      <c r="G12">
        <v>2</v>
      </c>
      <c r="H12">
        <v>3</v>
      </c>
    </row>
    <row r="13" spans="1:16" x14ac:dyDescent="0.3">
      <c r="A13" s="1" t="s">
        <v>578</v>
      </c>
      <c r="B13" s="1" t="s">
        <v>14</v>
      </c>
      <c r="C13" s="1" t="s">
        <v>16</v>
      </c>
      <c r="D13" s="1" t="s">
        <v>10</v>
      </c>
      <c r="E13" s="1" t="s">
        <v>11</v>
      </c>
      <c r="F13" s="1" t="s">
        <v>16</v>
      </c>
      <c r="G13">
        <v>2</v>
      </c>
      <c r="H13">
        <v>1</v>
      </c>
    </row>
    <row r="14" spans="1:16" x14ac:dyDescent="0.3">
      <c r="A14" s="1" t="s">
        <v>579</v>
      </c>
      <c r="B14" s="1" t="s">
        <v>16</v>
      </c>
      <c r="C14" s="1" t="s">
        <v>14</v>
      </c>
      <c r="D14" s="1" t="s">
        <v>16</v>
      </c>
      <c r="E14" s="1" t="s">
        <v>16</v>
      </c>
      <c r="F14" s="1" t="s">
        <v>50</v>
      </c>
      <c r="G14">
        <v>1</v>
      </c>
      <c r="H14">
        <v>0</v>
      </c>
    </row>
    <row r="15" spans="1:16" x14ac:dyDescent="0.3">
      <c r="A15" s="1" t="s">
        <v>580</v>
      </c>
      <c r="B15" s="1" t="s">
        <v>27</v>
      </c>
      <c r="C15" s="1" t="s">
        <v>14</v>
      </c>
      <c r="D15" s="1" t="s">
        <v>16</v>
      </c>
      <c r="E15" s="1" t="s">
        <v>14</v>
      </c>
      <c r="F15" s="1" t="s">
        <v>27</v>
      </c>
      <c r="G15">
        <v>0</v>
      </c>
      <c r="H15">
        <v>0</v>
      </c>
    </row>
    <row r="16" spans="1:16" x14ac:dyDescent="0.3">
      <c r="A16" s="1" t="s">
        <v>581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>
        <v>0</v>
      </c>
      <c r="H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65EA-1288-4985-8AFD-1AE6093B0D9F}">
  <dimension ref="A1:P21"/>
  <sheetViews>
    <sheetView showGridLines="0" workbookViewId="0">
      <selection activeCell="A3" sqref="A3:I21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582</v>
      </c>
      <c r="B4" s="1" t="s">
        <v>10</v>
      </c>
      <c r="C4" s="1" t="s">
        <v>11</v>
      </c>
      <c r="D4" s="1" t="s">
        <v>18</v>
      </c>
      <c r="E4" s="1" t="s">
        <v>10</v>
      </c>
      <c r="F4" s="1" t="s">
        <v>10</v>
      </c>
      <c r="G4" s="1" t="s">
        <v>18</v>
      </c>
      <c r="H4">
        <v>5</v>
      </c>
      <c r="I4">
        <v>175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583</v>
      </c>
      <c r="B5" s="1" t="s">
        <v>18</v>
      </c>
      <c r="C5" s="1" t="s">
        <v>10</v>
      </c>
      <c r="D5" s="1" t="s">
        <v>11</v>
      </c>
      <c r="E5" s="1" t="s">
        <v>10</v>
      </c>
      <c r="F5" s="1" t="s">
        <v>16</v>
      </c>
      <c r="G5" s="1" t="s">
        <v>11</v>
      </c>
      <c r="H5">
        <v>45</v>
      </c>
      <c r="I5">
        <v>1475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13</v>
      </c>
      <c r="N5" s="4" t="str">
        <f t="shared" ref="N5:N10" ca="1" si="2">CLEAN(MID(INDIRECT(ADDRESS(L5+3,1)),3,M5-1))</f>
        <v xml:space="preserve">dayandeste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584</v>
      </c>
      <c r="B6" s="1" t="s">
        <v>10</v>
      </c>
      <c r="C6" s="1" t="s">
        <v>11</v>
      </c>
      <c r="D6" s="1" t="s">
        <v>12</v>
      </c>
      <c r="E6" s="1" t="s">
        <v>16</v>
      </c>
      <c r="F6" s="1" t="s">
        <v>10</v>
      </c>
      <c r="G6" s="1" t="s">
        <v>11</v>
      </c>
      <c r="H6">
        <v>45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14</v>
      </c>
      <c r="N6" s="3" t="str">
        <f t="shared" ca="1" si="2"/>
        <v xml:space="preserve">giovani_cwb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585</v>
      </c>
      <c r="B7" s="1" t="s">
        <v>14</v>
      </c>
      <c r="C7" s="1" t="s">
        <v>11</v>
      </c>
      <c r="D7" s="1" t="s">
        <v>11</v>
      </c>
      <c r="E7" s="1" t="s">
        <v>10</v>
      </c>
      <c r="F7" s="1" t="s">
        <v>16</v>
      </c>
      <c r="G7" s="1" t="s">
        <v>11</v>
      </c>
      <c r="H7">
        <v>4</v>
      </c>
      <c r="I7">
        <v>95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586</v>
      </c>
      <c r="B8" s="1" t="s">
        <v>16</v>
      </c>
      <c r="C8" s="1" t="s">
        <v>10</v>
      </c>
      <c r="D8" s="1" t="s">
        <v>11</v>
      </c>
      <c r="E8" s="1" t="s">
        <v>16</v>
      </c>
      <c r="F8" s="1" t="s">
        <v>10</v>
      </c>
      <c r="G8" s="1" t="s">
        <v>12</v>
      </c>
      <c r="H8">
        <v>35</v>
      </c>
      <c r="I8">
        <v>8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587</v>
      </c>
      <c r="B9" s="1" t="s">
        <v>11</v>
      </c>
      <c r="C9" s="1" t="s">
        <v>14</v>
      </c>
      <c r="D9" s="1" t="s">
        <v>11</v>
      </c>
      <c r="E9" s="1" t="s">
        <v>10</v>
      </c>
      <c r="F9" s="1" t="s">
        <v>16</v>
      </c>
      <c r="G9" s="1" t="s">
        <v>14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588</v>
      </c>
      <c r="B10" s="1" t="s">
        <v>10</v>
      </c>
      <c r="C10" s="1" t="s">
        <v>11</v>
      </c>
      <c r="D10" s="1" t="s">
        <v>14</v>
      </c>
      <c r="E10" s="1" t="s">
        <v>16</v>
      </c>
      <c r="F10" s="1" t="s">
        <v>10</v>
      </c>
      <c r="G10" s="1" t="s">
        <v>14</v>
      </c>
      <c r="H10">
        <v>3</v>
      </c>
      <c r="I10">
        <v>75</v>
      </c>
      <c r="K10" s="5" t="str">
        <f t="shared" ca="1" si="0"/>
        <v>7</v>
      </c>
      <c r="L10" s="5">
        <v>7</v>
      </c>
      <c r="M10" s="5">
        <f t="shared" ca="1" si="1"/>
        <v>10</v>
      </c>
      <c r="N10" s="3" t="str">
        <f t="shared" ca="1" si="2"/>
        <v xml:space="preserve">Hejazii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589</v>
      </c>
      <c r="B11" s="1" t="s">
        <v>10</v>
      </c>
      <c r="C11" s="1" t="s">
        <v>16</v>
      </c>
      <c r="D11" s="1" t="s">
        <v>14</v>
      </c>
      <c r="E11" s="1" t="s">
        <v>27</v>
      </c>
      <c r="F11" s="1" t="s">
        <v>11</v>
      </c>
      <c r="G11" s="1" t="s">
        <v>11</v>
      </c>
      <c r="H11">
        <v>3</v>
      </c>
      <c r="I11">
        <v>7</v>
      </c>
    </row>
    <row r="12" spans="1:16" x14ac:dyDescent="0.3">
      <c r="A12" s="1" t="s">
        <v>590</v>
      </c>
      <c r="B12" s="1" t="s">
        <v>16</v>
      </c>
      <c r="C12" s="1" t="s">
        <v>10</v>
      </c>
      <c r="D12" s="1" t="s">
        <v>16</v>
      </c>
      <c r="E12" s="1" t="s">
        <v>10</v>
      </c>
      <c r="F12" s="1" t="s">
        <v>14</v>
      </c>
      <c r="G12" s="1" t="s">
        <v>11</v>
      </c>
      <c r="H12">
        <v>3</v>
      </c>
      <c r="I12">
        <v>5</v>
      </c>
    </row>
    <row r="13" spans="1:16" x14ac:dyDescent="0.3">
      <c r="A13" s="1" t="s">
        <v>591</v>
      </c>
      <c r="B13" s="1" t="s">
        <v>16</v>
      </c>
      <c r="C13" s="1" t="s">
        <v>12</v>
      </c>
      <c r="D13" s="1" t="s">
        <v>10</v>
      </c>
      <c r="E13" s="1" t="s">
        <v>16</v>
      </c>
      <c r="F13" s="1" t="s">
        <v>11</v>
      </c>
      <c r="G13" s="1" t="s">
        <v>14</v>
      </c>
      <c r="H13">
        <v>25</v>
      </c>
      <c r="I13">
        <v>4</v>
      </c>
    </row>
    <row r="14" spans="1:16" x14ac:dyDescent="0.3">
      <c r="A14" s="1" t="s">
        <v>592</v>
      </c>
      <c r="B14" s="1" t="s">
        <v>27</v>
      </c>
      <c r="C14" s="1" t="s">
        <v>18</v>
      </c>
      <c r="D14" s="1" t="s">
        <v>18</v>
      </c>
      <c r="E14" s="1" t="s">
        <v>10</v>
      </c>
      <c r="F14" s="1" t="s">
        <v>16</v>
      </c>
      <c r="G14" s="1" t="s">
        <v>14</v>
      </c>
      <c r="H14">
        <v>2</v>
      </c>
      <c r="I14">
        <v>3</v>
      </c>
    </row>
    <row r="15" spans="1:16" x14ac:dyDescent="0.3">
      <c r="A15" s="1" t="s">
        <v>593</v>
      </c>
      <c r="B15" s="1" t="s">
        <v>14</v>
      </c>
      <c r="C15" s="1" t="s">
        <v>14</v>
      </c>
      <c r="D15" s="1" t="s">
        <v>16</v>
      </c>
      <c r="E15" s="1" t="s">
        <v>14</v>
      </c>
      <c r="F15" s="1" t="s">
        <v>11</v>
      </c>
      <c r="G15" s="1" t="s">
        <v>11</v>
      </c>
      <c r="H15">
        <v>2</v>
      </c>
      <c r="I15">
        <v>25</v>
      </c>
    </row>
    <row r="16" spans="1:16" x14ac:dyDescent="0.3">
      <c r="A16" s="1" t="s">
        <v>594</v>
      </c>
      <c r="B16" s="1" t="s">
        <v>16</v>
      </c>
      <c r="C16" s="1" t="s">
        <v>16</v>
      </c>
      <c r="D16" s="1" t="s">
        <v>12</v>
      </c>
      <c r="E16" s="1" t="s">
        <v>10</v>
      </c>
      <c r="F16" s="1" t="s">
        <v>16</v>
      </c>
      <c r="G16" s="1" t="s">
        <v>14</v>
      </c>
      <c r="H16">
        <v>15</v>
      </c>
      <c r="I16">
        <v>2</v>
      </c>
    </row>
    <row r="17" spans="1:9" x14ac:dyDescent="0.3">
      <c r="A17" s="1" t="s">
        <v>595</v>
      </c>
      <c r="B17" s="1" t="s">
        <v>27</v>
      </c>
      <c r="C17" s="1" t="s">
        <v>27</v>
      </c>
      <c r="D17" s="1" t="s">
        <v>27</v>
      </c>
      <c r="E17" s="1" t="s">
        <v>11</v>
      </c>
      <c r="F17" s="1" t="s">
        <v>14</v>
      </c>
      <c r="G17" s="1" t="s">
        <v>14</v>
      </c>
      <c r="H17">
        <v>1</v>
      </c>
      <c r="I17">
        <v>2</v>
      </c>
    </row>
    <row r="18" spans="1:9" x14ac:dyDescent="0.3">
      <c r="A18" s="1" t="s">
        <v>596</v>
      </c>
      <c r="B18" s="1" t="s">
        <v>27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</row>
    <row r="19" spans="1:9" x14ac:dyDescent="0.3">
      <c r="A19" s="1" t="s">
        <v>597</v>
      </c>
      <c r="B19" s="1" t="s">
        <v>12</v>
      </c>
      <c r="C19" s="1" t="s">
        <v>16</v>
      </c>
      <c r="D19" s="1" t="s">
        <v>10</v>
      </c>
      <c r="E19" s="1" t="s">
        <v>16</v>
      </c>
      <c r="F19" s="1" t="s">
        <v>10</v>
      </c>
      <c r="G19" s="1" t="s">
        <v>27</v>
      </c>
      <c r="H19">
        <v>25</v>
      </c>
      <c r="I19">
        <v>375</v>
      </c>
    </row>
    <row r="20" spans="1:9" x14ac:dyDescent="0.3">
      <c r="A20" s="1" t="s">
        <v>598</v>
      </c>
      <c r="B20" s="1" t="s">
        <v>50</v>
      </c>
      <c r="C20" s="1" t="s">
        <v>14</v>
      </c>
      <c r="D20" s="1" t="s">
        <v>14</v>
      </c>
      <c r="E20" s="1" t="s">
        <v>16</v>
      </c>
      <c r="F20" s="1" t="s">
        <v>14</v>
      </c>
      <c r="G20" s="1" t="s">
        <v>27</v>
      </c>
      <c r="H20">
        <v>1</v>
      </c>
      <c r="I20">
        <v>0</v>
      </c>
    </row>
    <row r="21" spans="1:9" x14ac:dyDescent="0.3">
      <c r="A21" s="1" t="s">
        <v>599</v>
      </c>
      <c r="B21" s="1" t="s">
        <v>11</v>
      </c>
      <c r="C21" s="1" t="s">
        <v>14</v>
      </c>
      <c r="D21" s="1" t="s">
        <v>14</v>
      </c>
      <c r="E21" s="1" t="s">
        <v>16</v>
      </c>
      <c r="F21" s="1" t="s">
        <v>27</v>
      </c>
      <c r="G21" s="1" t="s">
        <v>27</v>
      </c>
      <c r="H21">
        <v>1</v>
      </c>
      <c r="I21">
        <v>0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FE30-FC3F-4106-9099-A41C89456C7D}">
  <dimension ref="A1:P21"/>
  <sheetViews>
    <sheetView showGridLines="0" workbookViewId="0">
      <selection activeCell="A4" sqref="A4:H1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>
        <v>5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611</v>
      </c>
      <c r="B5" s="1" t="s">
        <v>10</v>
      </c>
      <c r="C5" s="1" t="s">
        <v>11</v>
      </c>
      <c r="D5" s="1" t="s">
        <v>10</v>
      </c>
      <c r="E5" s="1" t="s">
        <v>16</v>
      </c>
      <c r="F5" s="1" t="s">
        <v>10</v>
      </c>
      <c r="G5">
        <v>4</v>
      </c>
      <c r="H5">
        <v>9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everchess </v>
      </c>
      <c r="O5" s="6">
        <f t="shared" ref="O5:O10" ca="1" si="3">IF(INDIRECT(ADDRESS(L5+3,8))&gt;10,INDIRECT(ADDRESS(L5+3,8))/10,INDIRECT(ADDRESS(L5+3,8)))</f>
        <v>9</v>
      </c>
      <c r="P5" s="6" t="str">
        <f t="shared" ref="P5:P10" ca="1" si="4">K5</f>
        <v>2</v>
      </c>
    </row>
    <row r="6" spans="1:16" x14ac:dyDescent="0.3">
      <c r="A6" s="1" t="s">
        <v>612</v>
      </c>
      <c r="B6" s="1" t="s">
        <v>11</v>
      </c>
      <c r="C6" s="1" t="s">
        <v>10</v>
      </c>
      <c r="D6" s="1" t="s">
        <v>14</v>
      </c>
      <c r="E6" s="1" t="s">
        <v>11</v>
      </c>
      <c r="F6" s="1" t="s">
        <v>16</v>
      </c>
      <c r="G6">
        <v>3</v>
      </c>
      <c r="H6">
        <v>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7.5</v>
      </c>
      <c r="P6" s="5" t="str">
        <f t="shared" ca="1" si="4"/>
        <v>3</v>
      </c>
    </row>
    <row r="7" spans="1:16" x14ac:dyDescent="0.3">
      <c r="A7" s="1" t="s">
        <v>613</v>
      </c>
      <c r="B7" s="1" t="s">
        <v>14</v>
      </c>
      <c r="C7" s="1" t="s">
        <v>50</v>
      </c>
      <c r="D7" s="1" t="s">
        <v>14</v>
      </c>
      <c r="E7" s="1" t="s">
        <v>11</v>
      </c>
      <c r="F7" s="1" t="s">
        <v>10</v>
      </c>
      <c r="G7">
        <v>3</v>
      </c>
      <c r="H7">
        <v>15</v>
      </c>
      <c r="K7" s="6" t="str">
        <f t="shared" ca="1" si="0"/>
        <v>4</v>
      </c>
      <c r="L7" s="5">
        <v>4</v>
      </c>
      <c r="M7" s="5">
        <f t="shared" ca="1" si="1"/>
        <v>13</v>
      </c>
      <c r="N7" s="4" t="str">
        <f t="shared" ca="1" si="2"/>
        <v xml:space="preserve">LeafarVIII </v>
      </c>
      <c r="O7" s="6">
        <f t="shared" ca="1" si="3"/>
        <v>1.5</v>
      </c>
      <c r="P7" s="6" t="str">
        <f t="shared" ca="1" si="4"/>
        <v>4</v>
      </c>
    </row>
    <row r="8" spans="1:16" x14ac:dyDescent="0.3">
      <c r="A8" s="1" t="s">
        <v>614</v>
      </c>
      <c r="B8" s="1" t="s">
        <v>10</v>
      </c>
      <c r="C8" s="1" t="s">
        <v>14</v>
      </c>
      <c r="D8" s="1" t="s">
        <v>16</v>
      </c>
      <c r="E8" s="1" t="s">
        <v>11</v>
      </c>
      <c r="F8" s="1" t="s">
        <v>10</v>
      </c>
      <c r="G8">
        <v>3</v>
      </c>
      <c r="H8">
        <v>1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1</v>
      </c>
      <c r="P8" s="5" t="str">
        <f t="shared" ca="1" si="4"/>
        <v>5</v>
      </c>
    </row>
    <row r="9" spans="1:16" x14ac:dyDescent="0.3">
      <c r="A9" s="1" t="s">
        <v>605</v>
      </c>
      <c r="B9" s="1" t="s">
        <v>14</v>
      </c>
      <c r="C9" s="1" t="s">
        <v>16</v>
      </c>
      <c r="D9" s="1" t="s">
        <v>10</v>
      </c>
      <c r="E9" s="1" t="s">
        <v>11</v>
      </c>
      <c r="F9" s="1" t="s">
        <v>12</v>
      </c>
      <c r="G9">
        <v>25</v>
      </c>
      <c r="H9">
        <v>475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Hejazii </v>
      </c>
      <c r="O9" s="6">
        <f t="shared" ca="1" si="3"/>
        <v>47.5</v>
      </c>
      <c r="P9" s="6" t="str">
        <f t="shared" ca="1" si="4"/>
        <v>6</v>
      </c>
    </row>
    <row r="10" spans="1:16" x14ac:dyDescent="0.3">
      <c r="A10" s="1" t="s">
        <v>615</v>
      </c>
      <c r="B10" s="1" t="s">
        <v>16</v>
      </c>
      <c r="C10" s="1" t="s">
        <v>10</v>
      </c>
      <c r="D10" s="1" t="s">
        <v>11</v>
      </c>
      <c r="E10" s="1" t="s">
        <v>14</v>
      </c>
      <c r="F10" s="1" t="s">
        <v>14</v>
      </c>
      <c r="G10">
        <v>2</v>
      </c>
      <c r="H10">
        <v>45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4.5</v>
      </c>
      <c r="P10" s="5" t="str">
        <f t="shared" ca="1" si="4"/>
        <v>7</v>
      </c>
    </row>
    <row r="11" spans="1:16" x14ac:dyDescent="0.3">
      <c r="A11" s="1" t="s">
        <v>616</v>
      </c>
      <c r="B11" s="1" t="s">
        <v>27</v>
      </c>
      <c r="C11" s="1" t="s">
        <v>16</v>
      </c>
      <c r="D11" s="1" t="s">
        <v>10</v>
      </c>
      <c r="E11" s="1" t="s">
        <v>14</v>
      </c>
      <c r="F11" s="1" t="s">
        <v>18</v>
      </c>
      <c r="G11">
        <v>15</v>
      </c>
      <c r="H11">
        <v>125</v>
      </c>
    </row>
    <row r="12" spans="1:16" x14ac:dyDescent="0.3">
      <c r="A12" s="1" t="s">
        <v>617</v>
      </c>
      <c r="B12" s="1" t="s">
        <v>16</v>
      </c>
      <c r="C12" s="1" t="s">
        <v>10</v>
      </c>
      <c r="D12" s="1" t="s">
        <v>16</v>
      </c>
      <c r="E12" s="1" t="s">
        <v>14</v>
      </c>
      <c r="F12" s="1" t="s">
        <v>16</v>
      </c>
      <c r="G12">
        <v>1</v>
      </c>
      <c r="H12">
        <v>0</v>
      </c>
    </row>
    <row r="13" spans="1:16" x14ac:dyDescent="0.3">
      <c r="A13" s="1" t="s">
        <v>618</v>
      </c>
      <c r="B13" s="1" t="s">
        <v>16</v>
      </c>
      <c r="C13" s="1" t="s">
        <v>27</v>
      </c>
      <c r="D13" s="1" t="s">
        <v>27</v>
      </c>
      <c r="E13" s="1" t="s">
        <v>27</v>
      </c>
      <c r="F13" s="1" t="s">
        <v>27</v>
      </c>
      <c r="G13">
        <v>0</v>
      </c>
      <c r="H13">
        <v>0</v>
      </c>
    </row>
    <row r="14" spans="1:16" x14ac:dyDescent="0.3">
      <c r="A14" s="1" t="s">
        <v>619</v>
      </c>
      <c r="B14" s="1" t="s">
        <v>27</v>
      </c>
      <c r="C14" s="1" t="s">
        <v>16</v>
      </c>
      <c r="D14" s="1" t="s">
        <v>16</v>
      </c>
      <c r="E14" s="1" t="s">
        <v>14</v>
      </c>
      <c r="F14" s="1" t="s">
        <v>16</v>
      </c>
      <c r="G14">
        <v>0</v>
      </c>
      <c r="H14">
        <v>0</v>
      </c>
    </row>
    <row r="15" spans="1:16" x14ac:dyDescent="0.3">
      <c r="A15" s="1" t="s">
        <v>620</v>
      </c>
      <c r="B15" s="1" t="s">
        <v>10</v>
      </c>
      <c r="C15" s="1" t="s">
        <v>16</v>
      </c>
      <c r="D15" s="1" t="s">
        <v>27</v>
      </c>
      <c r="E15" s="1" t="s">
        <v>27</v>
      </c>
      <c r="F15" s="1" t="s">
        <v>27</v>
      </c>
      <c r="G15">
        <v>1</v>
      </c>
      <c r="H15">
        <v>0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EC07-2148-458B-A1E2-1160A10F04ED}">
  <dimension ref="A1:P21"/>
  <sheetViews>
    <sheetView showGridLines="0" workbookViewId="0">
      <selection activeCell="A4" sqref="A4:G14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11</v>
      </c>
      <c r="C4" s="1" t="s">
        <v>27</v>
      </c>
      <c r="D4" s="1" t="s">
        <v>10</v>
      </c>
      <c r="E4" s="1" t="s">
        <v>10</v>
      </c>
      <c r="F4">
        <v>3</v>
      </c>
      <c r="G4">
        <v>65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601</v>
      </c>
      <c r="B5" s="1" t="s">
        <v>10</v>
      </c>
      <c r="C5" s="1" t="s">
        <v>11</v>
      </c>
      <c r="D5" s="1" t="s">
        <v>10</v>
      </c>
      <c r="E5" s="1" t="s">
        <v>16</v>
      </c>
      <c r="F5">
        <v>3</v>
      </c>
      <c r="G5">
        <v>45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602</v>
      </c>
      <c r="B6" s="1" t="s">
        <v>14</v>
      </c>
      <c r="C6" s="1" t="s">
        <v>18</v>
      </c>
      <c r="D6" s="1" t="s">
        <v>10</v>
      </c>
      <c r="E6" s="1" t="s">
        <v>11</v>
      </c>
      <c r="F6">
        <v>25</v>
      </c>
      <c r="G6">
        <v>375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603</v>
      </c>
      <c r="B7" s="1" t="s">
        <v>27</v>
      </c>
      <c r="C7" s="1" t="s">
        <v>18</v>
      </c>
      <c r="D7" s="1" t="s">
        <v>10</v>
      </c>
      <c r="E7" s="1" t="s">
        <v>11</v>
      </c>
      <c r="F7">
        <v>25</v>
      </c>
      <c r="G7">
        <v>375</v>
      </c>
      <c r="K7" s="6" t="str">
        <f t="shared" ca="1" si="0"/>
        <v>3</v>
      </c>
      <c r="L7" s="5">
        <v>4</v>
      </c>
      <c r="M7" s="5">
        <f t="shared" ca="1" si="1"/>
        <v>12</v>
      </c>
      <c r="N7" s="4" t="str">
        <f t="shared" ca="1" si="2"/>
        <v xml:space="preserve">murilovgs </v>
      </c>
      <c r="O7" s="6">
        <f t="shared" ca="1" si="3"/>
        <v>0</v>
      </c>
      <c r="P7" s="6" t="str">
        <f t="shared" ca="1" si="4"/>
        <v>3</v>
      </c>
    </row>
    <row r="8" spans="1:16" x14ac:dyDescent="0.3">
      <c r="A8" s="1" t="s">
        <v>604</v>
      </c>
      <c r="B8" s="1" t="s">
        <v>14</v>
      </c>
      <c r="C8" s="1" t="s">
        <v>12</v>
      </c>
      <c r="D8" s="1" t="s">
        <v>50</v>
      </c>
      <c r="E8" s="1" t="s">
        <v>11</v>
      </c>
      <c r="F8">
        <v>25</v>
      </c>
      <c r="G8">
        <v>225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AmauriDantas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605</v>
      </c>
      <c r="B9" s="1" t="s">
        <v>11</v>
      </c>
      <c r="C9" s="1" t="s">
        <v>10</v>
      </c>
      <c r="D9" s="1" t="s">
        <v>16</v>
      </c>
      <c r="E9" s="1" t="s">
        <v>14</v>
      </c>
      <c r="F9">
        <v>2</v>
      </c>
      <c r="G9">
        <v>35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Hejazii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606</v>
      </c>
      <c r="B10" s="1" t="s">
        <v>16</v>
      </c>
      <c r="C10" s="1" t="s">
        <v>12</v>
      </c>
      <c r="D10" s="1" t="s">
        <v>16</v>
      </c>
      <c r="E10" s="1" t="s">
        <v>50</v>
      </c>
      <c r="F10">
        <v>15</v>
      </c>
      <c r="G10">
        <v>125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607</v>
      </c>
      <c r="B11" s="1" t="s">
        <v>50</v>
      </c>
      <c r="C11" s="1" t="s">
        <v>16</v>
      </c>
      <c r="D11" s="1" t="s">
        <v>16</v>
      </c>
      <c r="E11" s="1" t="s">
        <v>14</v>
      </c>
      <c r="F11">
        <v>1</v>
      </c>
      <c r="G11">
        <v>0</v>
      </c>
    </row>
    <row r="12" spans="1:16" x14ac:dyDescent="0.3">
      <c r="A12" s="1" t="s">
        <v>608</v>
      </c>
      <c r="B12" s="1" t="s">
        <v>10</v>
      </c>
      <c r="C12" s="1" t="s">
        <v>14</v>
      </c>
      <c r="D12" s="1" t="s">
        <v>16</v>
      </c>
      <c r="E12" s="1" t="s">
        <v>14</v>
      </c>
      <c r="F12">
        <v>1</v>
      </c>
      <c r="G12">
        <v>0</v>
      </c>
    </row>
    <row r="13" spans="1:16" x14ac:dyDescent="0.3">
      <c r="A13" s="1" t="s">
        <v>609</v>
      </c>
      <c r="B13" s="1" t="s">
        <v>16</v>
      </c>
      <c r="C13" s="1" t="s">
        <v>27</v>
      </c>
      <c r="D13" s="1" t="s">
        <v>27</v>
      </c>
      <c r="E13" s="1" t="s">
        <v>27</v>
      </c>
      <c r="F13">
        <v>0</v>
      </c>
      <c r="G13">
        <v>0</v>
      </c>
    </row>
    <row r="14" spans="1:16" x14ac:dyDescent="0.3">
      <c r="A14" s="1" t="s">
        <v>610</v>
      </c>
      <c r="B14" s="1" t="s">
        <v>27</v>
      </c>
      <c r="C14" s="1" t="s">
        <v>27</v>
      </c>
      <c r="D14" s="1" t="s">
        <v>27</v>
      </c>
      <c r="E14" s="1" t="s">
        <v>27</v>
      </c>
      <c r="F14">
        <v>0</v>
      </c>
      <c r="G14">
        <v>0</v>
      </c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E2D-D589-412F-B1A8-771A0A22B237}">
  <dimension ref="A1:P21"/>
  <sheetViews>
    <sheetView showGridLines="0" workbookViewId="0">
      <selection activeCell="A4" sqref="A4:H1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621</v>
      </c>
      <c r="B4" s="1" t="s">
        <v>10</v>
      </c>
      <c r="C4" s="1" t="s">
        <v>11</v>
      </c>
      <c r="D4" s="1" t="s">
        <v>12</v>
      </c>
      <c r="E4" s="1" t="s">
        <v>11</v>
      </c>
      <c r="F4" s="1" t="s">
        <v>10</v>
      </c>
      <c r="G4">
        <v>45</v>
      </c>
      <c r="H4">
        <v>1225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122.5</v>
      </c>
      <c r="P4" s="5" t="str">
        <f ca="1">K4</f>
        <v>1</v>
      </c>
    </row>
    <row r="5" spans="1:16" x14ac:dyDescent="0.3">
      <c r="A5" s="1" t="s">
        <v>622</v>
      </c>
      <c r="B5" s="1" t="s">
        <v>10</v>
      </c>
      <c r="C5" s="1" t="s">
        <v>11</v>
      </c>
      <c r="D5" s="1" t="s">
        <v>11</v>
      </c>
      <c r="E5" s="1" t="s">
        <v>14</v>
      </c>
      <c r="F5" s="1" t="s">
        <v>10</v>
      </c>
      <c r="G5">
        <v>4</v>
      </c>
      <c r="H5">
        <v>8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23</v>
      </c>
      <c r="N5" s="4" t="str">
        <f t="shared" ref="N5:N10" ca="1" si="2">CLEAN(MID(INDIRECT(ADDRESS(L5+3,1)),3,M5-1))</f>
        <v xml:space="preserve">EliasmorenoRodrigues </v>
      </c>
      <c r="O5" s="6">
        <f t="shared" ref="O5:O10" ca="1" si="3">IF(INDIRECT(ADDRESS(L5+3,8))&gt;10,INDIRECT(ADDRESS(L5+3,8))/10,INDIRECT(ADDRESS(L5+3,8)))</f>
        <v>8</v>
      </c>
      <c r="P5" s="6" t="str">
        <f t="shared" ref="P5:P10" ca="1" si="4">K5</f>
        <v>2</v>
      </c>
    </row>
    <row r="6" spans="1:16" x14ac:dyDescent="0.3">
      <c r="A6" s="1" t="s">
        <v>623</v>
      </c>
      <c r="B6" s="1" t="s">
        <v>11</v>
      </c>
      <c r="C6" s="1" t="s">
        <v>14</v>
      </c>
      <c r="D6" s="1" t="s">
        <v>11</v>
      </c>
      <c r="E6" s="1" t="s">
        <v>10</v>
      </c>
      <c r="F6" s="1" t="s">
        <v>16</v>
      </c>
      <c r="G6">
        <v>3</v>
      </c>
      <c r="H6">
        <v>65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6.5</v>
      </c>
      <c r="P6" s="5" t="str">
        <f t="shared" ca="1" si="4"/>
        <v>3</v>
      </c>
    </row>
    <row r="7" spans="1:16" x14ac:dyDescent="0.3">
      <c r="A7" s="1" t="s">
        <v>624</v>
      </c>
      <c r="B7" s="1" t="s">
        <v>27</v>
      </c>
      <c r="C7" s="1" t="s">
        <v>11</v>
      </c>
      <c r="D7" s="1" t="s">
        <v>14</v>
      </c>
      <c r="E7" s="1" t="s">
        <v>11</v>
      </c>
      <c r="F7" s="1" t="s">
        <v>11</v>
      </c>
      <c r="G7">
        <v>3</v>
      </c>
      <c r="H7">
        <v>55</v>
      </c>
      <c r="K7" s="6" t="str">
        <f t="shared" ca="1" si="0"/>
        <v>4</v>
      </c>
      <c r="L7" s="5">
        <v>4</v>
      </c>
      <c r="M7" s="5">
        <f t="shared" ca="1" si="1"/>
        <v>14</v>
      </c>
      <c r="N7" s="4" t="str">
        <f t="shared" ca="1" si="2"/>
        <v xml:space="preserve">flaviolopes </v>
      </c>
      <c r="O7" s="6">
        <f t="shared" ca="1" si="3"/>
        <v>5.5</v>
      </c>
      <c r="P7" s="6" t="str">
        <f t="shared" ca="1" si="4"/>
        <v>4</v>
      </c>
    </row>
    <row r="8" spans="1:16" x14ac:dyDescent="0.3">
      <c r="A8" s="1" t="s">
        <v>625</v>
      </c>
      <c r="B8" s="1" t="s">
        <v>16</v>
      </c>
      <c r="C8" s="1" t="s">
        <v>10</v>
      </c>
      <c r="D8" s="1" t="s">
        <v>10</v>
      </c>
      <c r="E8" s="1" t="s">
        <v>16</v>
      </c>
      <c r="F8" s="1" t="s">
        <v>10</v>
      </c>
      <c r="G8">
        <v>3</v>
      </c>
      <c r="H8">
        <v>4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robertocalifornia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626</v>
      </c>
      <c r="B9" s="1" t="s">
        <v>10</v>
      </c>
      <c r="C9" s="1" t="s">
        <v>10</v>
      </c>
      <c r="D9" s="1" t="s">
        <v>18</v>
      </c>
      <c r="E9" s="1" t="s">
        <v>16</v>
      </c>
      <c r="F9" s="1" t="s">
        <v>14</v>
      </c>
      <c r="G9">
        <v>25</v>
      </c>
      <c r="H9">
        <v>525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oseiovisk </v>
      </c>
      <c r="O9" s="6">
        <f t="shared" ca="1" si="3"/>
        <v>52.5</v>
      </c>
      <c r="P9" s="6" t="str">
        <f t="shared" ca="1" si="4"/>
        <v>6</v>
      </c>
    </row>
    <row r="10" spans="1:16" x14ac:dyDescent="0.3">
      <c r="A10" s="1" t="s">
        <v>627</v>
      </c>
      <c r="B10" s="1" t="s">
        <v>16</v>
      </c>
      <c r="C10" s="1" t="s">
        <v>14</v>
      </c>
      <c r="D10" s="1" t="s">
        <v>11</v>
      </c>
      <c r="E10" s="1" t="s">
        <v>10</v>
      </c>
      <c r="F10" s="1" t="s">
        <v>16</v>
      </c>
      <c r="G10">
        <v>2</v>
      </c>
      <c r="H10">
        <v>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murilovgs </v>
      </c>
      <c r="O10" s="5">
        <f t="shared" ca="1" si="3"/>
        <v>5</v>
      </c>
      <c r="P10" s="5" t="str">
        <f t="shared" ca="1" si="4"/>
        <v>7</v>
      </c>
    </row>
    <row r="11" spans="1:16" x14ac:dyDescent="0.3">
      <c r="A11" s="1" t="s">
        <v>628</v>
      </c>
      <c r="B11" s="1" t="s">
        <v>16</v>
      </c>
      <c r="C11" s="1" t="s">
        <v>14</v>
      </c>
      <c r="D11" s="1" t="s">
        <v>14</v>
      </c>
      <c r="E11" s="1" t="s">
        <v>11</v>
      </c>
      <c r="F11" s="1" t="s">
        <v>50</v>
      </c>
      <c r="G11">
        <v>2</v>
      </c>
      <c r="H11">
        <v>2</v>
      </c>
    </row>
    <row r="12" spans="1:16" x14ac:dyDescent="0.3">
      <c r="A12" s="1" t="s">
        <v>629</v>
      </c>
      <c r="B12" s="1" t="s">
        <v>16</v>
      </c>
      <c r="C12" s="1" t="s">
        <v>10</v>
      </c>
      <c r="D12" s="1" t="s">
        <v>16</v>
      </c>
      <c r="E12" s="1" t="s">
        <v>14</v>
      </c>
      <c r="F12" s="1" t="s">
        <v>11</v>
      </c>
      <c r="G12">
        <v>2</v>
      </c>
      <c r="H12">
        <v>2</v>
      </c>
    </row>
    <row r="13" spans="1:16" x14ac:dyDescent="0.3">
      <c r="A13" s="1" t="s">
        <v>630</v>
      </c>
      <c r="B13" s="1" t="s">
        <v>14</v>
      </c>
      <c r="C13" s="1" t="s">
        <v>16</v>
      </c>
      <c r="D13" s="1" t="s">
        <v>11</v>
      </c>
      <c r="E13" s="1" t="s">
        <v>14</v>
      </c>
      <c r="F13" s="1" t="s">
        <v>16</v>
      </c>
      <c r="G13">
        <v>1</v>
      </c>
      <c r="H13">
        <v>1</v>
      </c>
    </row>
    <row r="14" spans="1:16" x14ac:dyDescent="0.3">
      <c r="A14" s="1" t="s">
        <v>631</v>
      </c>
      <c r="B14" s="1" t="s">
        <v>27</v>
      </c>
      <c r="C14" s="1" t="s">
        <v>16</v>
      </c>
      <c r="D14" s="1" t="s">
        <v>14</v>
      </c>
      <c r="E14" s="1" t="s">
        <v>50</v>
      </c>
      <c r="F14" s="1" t="s">
        <v>14</v>
      </c>
      <c r="G14">
        <v>1</v>
      </c>
      <c r="H14">
        <v>0</v>
      </c>
    </row>
    <row r="15" spans="1:16" x14ac:dyDescent="0.3">
      <c r="A15" s="1" t="s">
        <v>632</v>
      </c>
      <c r="B15" s="1" t="s">
        <v>10</v>
      </c>
      <c r="C15" s="1" t="s">
        <v>16</v>
      </c>
      <c r="D15" s="1" t="s">
        <v>14</v>
      </c>
      <c r="E15" s="1" t="s">
        <v>27</v>
      </c>
      <c r="F15" s="1" t="s">
        <v>27</v>
      </c>
      <c r="G15">
        <v>1</v>
      </c>
      <c r="H15">
        <v>1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F7B2-97C6-47A0-B6B8-5C2532E54333}">
  <dimension ref="A1:P21"/>
  <sheetViews>
    <sheetView showGridLines="0" workbookViewId="0">
      <selection activeCell="N14" sqref="N14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621</v>
      </c>
      <c r="B4" s="1" t="s">
        <v>11</v>
      </c>
      <c r="C4" s="1" t="s">
        <v>10</v>
      </c>
      <c r="D4" s="1" t="s">
        <v>16</v>
      </c>
      <c r="E4" s="1" t="s">
        <v>10</v>
      </c>
      <c r="F4" s="1" t="s">
        <v>10</v>
      </c>
      <c r="G4" s="1" t="s">
        <v>11</v>
      </c>
      <c r="H4">
        <v>5</v>
      </c>
      <c r="I4">
        <v>175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633</v>
      </c>
      <c r="B5" s="1" t="s">
        <v>11</v>
      </c>
      <c r="C5" s="1" t="s">
        <v>12</v>
      </c>
      <c r="D5" s="1" t="s">
        <v>10</v>
      </c>
      <c r="E5" s="1" t="s">
        <v>18</v>
      </c>
      <c r="F5" s="1" t="s">
        <v>14</v>
      </c>
      <c r="G5" s="1" t="s">
        <v>11</v>
      </c>
      <c r="H5">
        <v>4</v>
      </c>
      <c r="I5">
        <v>125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634</v>
      </c>
      <c r="B6" s="1" t="s">
        <v>10</v>
      </c>
      <c r="C6" s="1" t="s">
        <v>16</v>
      </c>
      <c r="D6" s="1" t="s">
        <v>10</v>
      </c>
      <c r="E6" s="1" t="s">
        <v>16</v>
      </c>
      <c r="F6" s="1" t="s">
        <v>11</v>
      </c>
      <c r="G6" s="1" t="s">
        <v>10</v>
      </c>
      <c r="H6">
        <v>4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14</v>
      </c>
      <c r="N6" s="3" t="str">
        <f t="shared" ca="1" si="2"/>
        <v xml:space="preserve">flaviolopes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635</v>
      </c>
      <c r="B7" s="1" t="s">
        <v>18</v>
      </c>
      <c r="C7" s="1" t="s">
        <v>10</v>
      </c>
      <c r="D7" s="1" t="s">
        <v>16</v>
      </c>
      <c r="E7" s="1" t="s">
        <v>10</v>
      </c>
      <c r="F7" s="1" t="s">
        <v>11</v>
      </c>
      <c r="G7" s="1" t="s">
        <v>14</v>
      </c>
      <c r="H7">
        <v>35</v>
      </c>
      <c r="I7">
        <v>1075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625</v>
      </c>
      <c r="B8" s="1" t="s">
        <v>11</v>
      </c>
      <c r="C8" s="1" t="s">
        <v>18</v>
      </c>
      <c r="D8" s="1" t="s">
        <v>10</v>
      </c>
      <c r="E8" s="1" t="s">
        <v>16</v>
      </c>
      <c r="F8" s="1" t="s">
        <v>14</v>
      </c>
      <c r="G8" s="1" t="s">
        <v>10</v>
      </c>
      <c r="H8">
        <v>35</v>
      </c>
      <c r="I8">
        <v>95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robertocalifornia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636</v>
      </c>
      <c r="B9" s="1" t="s">
        <v>14</v>
      </c>
      <c r="C9" s="1" t="s">
        <v>11</v>
      </c>
      <c r="D9" s="1" t="s">
        <v>10</v>
      </c>
      <c r="E9" s="1" t="s">
        <v>12</v>
      </c>
      <c r="F9" s="1" t="s">
        <v>16</v>
      </c>
      <c r="G9" s="1" t="s">
        <v>11</v>
      </c>
      <c r="H9">
        <v>35</v>
      </c>
      <c r="I9">
        <v>8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637</v>
      </c>
      <c r="B10" s="1" t="s">
        <v>14</v>
      </c>
      <c r="C10" s="1" t="s">
        <v>11</v>
      </c>
      <c r="D10" s="1" t="s">
        <v>16</v>
      </c>
      <c r="E10" s="1" t="s">
        <v>10</v>
      </c>
      <c r="F10" s="1" t="s">
        <v>11</v>
      </c>
      <c r="G10" s="1" t="s">
        <v>14</v>
      </c>
      <c r="H10">
        <v>3</v>
      </c>
      <c r="I10">
        <v>35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628</v>
      </c>
      <c r="B11" s="1" t="s">
        <v>18</v>
      </c>
      <c r="C11" s="1" t="s">
        <v>16</v>
      </c>
      <c r="D11" s="1" t="s">
        <v>10</v>
      </c>
      <c r="E11" s="1" t="s">
        <v>16</v>
      </c>
      <c r="F11" s="1" t="s">
        <v>10</v>
      </c>
      <c r="G11" s="1" t="s">
        <v>16</v>
      </c>
      <c r="H11">
        <v>25</v>
      </c>
      <c r="I11">
        <v>275</v>
      </c>
    </row>
    <row r="12" spans="1:16" x14ac:dyDescent="0.3">
      <c r="A12" s="1" t="s">
        <v>638</v>
      </c>
      <c r="B12" s="1" t="s">
        <v>16</v>
      </c>
      <c r="C12" s="1" t="s">
        <v>14</v>
      </c>
      <c r="D12" s="1" t="s">
        <v>10</v>
      </c>
      <c r="E12" s="1" t="s">
        <v>11</v>
      </c>
      <c r="F12" s="1" t="s">
        <v>16</v>
      </c>
      <c r="G12" s="1" t="s">
        <v>14</v>
      </c>
      <c r="H12">
        <v>2</v>
      </c>
      <c r="I12">
        <v>15</v>
      </c>
    </row>
    <row r="13" spans="1:16" x14ac:dyDescent="0.3">
      <c r="A13" s="1" t="s">
        <v>639</v>
      </c>
      <c r="B13" s="1" t="s">
        <v>12</v>
      </c>
      <c r="C13" s="1" t="s">
        <v>16</v>
      </c>
      <c r="D13" s="1" t="s">
        <v>16</v>
      </c>
      <c r="E13" s="1" t="s">
        <v>14</v>
      </c>
      <c r="F13" s="1" t="s">
        <v>14</v>
      </c>
      <c r="G13" s="1" t="s">
        <v>16</v>
      </c>
      <c r="H13">
        <v>5</v>
      </c>
      <c r="I13">
        <v>175</v>
      </c>
    </row>
    <row r="14" spans="1:16" x14ac:dyDescent="0.3">
      <c r="A14" s="1" t="s">
        <v>640</v>
      </c>
      <c r="B14" s="1" t="s">
        <v>27</v>
      </c>
      <c r="C14" s="1" t="s">
        <v>10</v>
      </c>
      <c r="D14" s="1" t="s">
        <v>16</v>
      </c>
      <c r="E14" s="1" t="s">
        <v>10</v>
      </c>
      <c r="F14" s="1" t="s">
        <v>27</v>
      </c>
      <c r="G14" s="1" t="s">
        <v>27</v>
      </c>
      <c r="H14">
        <v>2</v>
      </c>
      <c r="I14">
        <v>5</v>
      </c>
    </row>
    <row r="15" spans="1:16" x14ac:dyDescent="0.3">
      <c r="A15" s="1" t="s">
        <v>641</v>
      </c>
      <c r="B15" s="1" t="s">
        <v>14</v>
      </c>
      <c r="C15" s="1" t="s">
        <v>14</v>
      </c>
      <c r="D15" s="1" t="s">
        <v>16</v>
      </c>
      <c r="E15" s="1" t="s">
        <v>16</v>
      </c>
      <c r="F15" s="1" t="s">
        <v>50</v>
      </c>
      <c r="G15" s="1" t="s">
        <v>27</v>
      </c>
      <c r="H15">
        <v>1</v>
      </c>
      <c r="I15">
        <v>0</v>
      </c>
    </row>
    <row r="16" spans="1:16" x14ac:dyDescent="0.3">
      <c r="A16" s="1" t="s">
        <v>632</v>
      </c>
      <c r="B16" s="1" t="s">
        <v>12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5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86E7-76BF-4A09-A7C8-2D19AE8C972E}">
  <dimension ref="A1:P15"/>
  <sheetViews>
    <sheetView showGridLines="0" workbookViewId="0">
      <selection activeCell="N12" sqref="N12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18.88671875" bestFit="1" customWidth="1"/>
  </cols>
  <sheetData>
    <row r="1" spans="1:16" ht="46.8" customHeight="1" x14ac:dyDescent="0.3">
      <c r="B1" s="14" t="s">
        <v>54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42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10</v>
      </c>
      <c r="H4">
        <v>6</v>
      </c>
      <c r="I4">
        <v>205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Orquiza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43</v>
      </c>
      <c r="B5" s="1" t="s">
        <v>16</v>
      </c>
      <c r="C5" s="1" t="s">
        <v>10</v>
      </c>
      <c r="D5" s="1" t="s">
        <v>16</v>
      </c>
      <c r="E5" s="1" t="s">
        <v>10</v>
      </c>
      <c r="F5" s="1" t="s">
        <v>11</v>
      </c>
      <c r="G5" s="1" t="s">
        <v>10</v>
      </c>
      <c r="H5">
        <v>4</v>
      </c>
      <c r="I5">
        <v>115</v>
      </c>
      <c r="K5" s="6" t="str">
        <f t="shared" ref="K5:K12" ca="1" si="0">MID(INDIRECT(ADDRESS(L5+3,1)),2,1)</f>
        <v>2</v>
      </c>
      <c r="L5" s="6">
        <v>2</v>
      </c>
      <c r="M5" s="5">
        <f t="shared" ref="M5:M15" ca="1" si="1">SEARCH(" ",INDIRECT(ADDRESS(L5+3,1)))</f>
        <v>15</v>
      </c>
      <c r="N5" s="4" t="str">
        <f t="shared" ref="N5:N12" ca="1" si="2">CLEAN(MID(INDIRECT(ADDRESS(L5+3,1)),3,M5-1))</f>
        <v xml:space="preserve">maiconparana </v>
      </c>
      <c r="O5" s="6">
        <f t="shared" ref="O5:O15" ca="1" si="3">IF(INDIRECT(ADDRESS(L5+3,8))&gt;10,INDIRECT(ADDRESS(L5+3,8))/10,INDIRECT(ADDRESS(L5+3,8)))</f>
        <v>4</v>
      </c>
      <c r="P5" s="6" t="str">
        <f t="shared" ref="P5:P15" ca="1" si="4">K5</f>
        <v>2</v>
      </c>
    </row>
    <row r="6" spans="1:16" x14ac:dyDescent="0.3">
      <c r="A6" s="1" t="s">
        <v>15</v>
      </c>
      <c r="B6" s="1" t="s">
        <v>11</v>
      </c>
      <c r="C6" s="1" t="s">
        <v>10</v>
      </c>
      <c r="D6" s="1" t="s">
        <v>11</v>
      </c>
      <c r="E6" s="1" t="s">
        <v>14</v>
      </c>
      <c r="F6" s="1" t="s">
        <v>16</v>
      </c>
      <c r="G6" s="1" t="s">
        <v>10</v>
      </c>
      <c r="H6">
        <v>4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16</v>
      </c>
      <c r="N6" s="3" t="str">
        <f t="shared" ca="1" si="2"/>
        <v xml:space="preserve">danielleite25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44</v>
      </c>
      <c r="B7" s="1" t="s">
        <v>18</v>
      </c>
      <c r="C7" s="1" t="s">
        <v>14</v>
      </c>
      <c r="D7" s="1" t="s">
        <v>11</v>
      </c>
      <c r="E7" s="1" t="s">
        <v>10</v>
      </c>
      <c r="F7" s="1" t="s">
        <v>10</v>
      </c>
      <c r="G7" s="1" t="s">
        <v>16</v>
      </c>
      <c r="H7">
        <v>35</v>
      </c>
      <c r="I7">
        <v>925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45</v>
      </c>
      <c r="B8" s="1" t="s">
        <v>14</v>
      </c>
      <c r="C8" s="1" t="s">
        <v>11</v>
      </c>
      <c r="D8" s="1" t="s">
        <v>11</v>
      </c>
      <c r="E8" s="1" t="s">
        <v>10</v>
      </c>
      <c r="F8" s="1" t="s">
        <v>16</v>
      </c>
      <c r="G8" s="1" t="s">
        <v>16</v>
      </c>
      <c r="H8">
        <v>3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10</v>
      </c>
      <c r="N8" s="3" t="str">
        <f t="shared" ca="1" si="2"/>
        <v xml:space="preserve">Hejazii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46</v>
      </c>
      <c r="B9" s="1" t="s">
        <v>10</v>
      </c>
      <c r="C9" s="1" t="s">
        <v>16</v>
      </c>
      <c r="D9" s="1" t="s">
        <v>14</v>
      </c>
      <c r="E9" s="1" t="s">
        <v>11</v>
      </c>
      <c r="F9" s="1" t="s">
        <v>10</v>
      </c>
      <c r="G9" s="1" t="s">
        <v>16</v>
      </c>
      <c r="H9">
        <v>3</v>
      </c>
      <c r="I9">
        <v>7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RedNada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47</v>
      </c>
      <c r="B10" s="1" t="s">
        <v>10</v>
      </c>
      <c r="C10" s="1" t="s">
        <v>14</v>
      </c>
      <c r="D10" s="1" t="s">
        <v>11</v>
      </c>
      <c r="E10" s="1" t="s">
        <v>14</v>
      </c>
      <c r="F10" s="1" t="s">
        <v>16</v>
      </c>
      <c r="G10" s="1" t="s">
        <v>11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14</v>
      </c>
      <c r="N10" s="3" t="str">
        <f t="shared" ca="1" si="2"/>
        <v xml:space="preserve">flaviolopes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48</v>
      </c>
      <c r="B11" s="1" t="s">
        <v>16</v>
      </c>
      <c r="C11" s="1" t="s">
        <v>11</v>
      </c>
      <c r="D11" s="1" t="s">
        <v>10</v>
      </c>
      <c r="E11" s="1" t="s">
        <v>16</v>
      </c>
      <c r="F11" s="1" t="s">
        <v>14</v>
      </c>
      <c r="G11" s="1" t="s">
        <v>10</v>
      </c>
      <c r="H11">
        <v>3</v>
      </c>
      <c r="I11">
        <v>5</v>
      </c>
      <c r="K11" s="6" t="str">
        <f t="shared" ca="1" si="0"/>
        <v>8</v>
      </c>
      <c r="L11" s="6">
        <v>8</v>
      </c>
      <c r="M11" s="5">
        <f t="shared" ca="1" si="1"/>
        <v>11</v>
      </c>
      <c r="N11" s="4" t="str">
        <f t="shared" ca="1" si="2"/>
        <v xml:space="preserve">jsalimjr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49</v>
      </c>
      <c r="B12" s="1" t="s">
        <v>16</v>
      </c>
      <c r="C12" s="1" t="s">
        <v>14</v>
      </c>
      <c r="D12" s="1" t="s">
        <v>50</v>
      </c>
      <c r="E12" s="1" t="s">
        <v>16</v>
      </c>
      <c r="F12" s="1" t="s">
        <v>10</v>
      </c>
      <c r="G12" s="1" t="s">
        <v>11</v>
      </c>
      <c r="H12">
        <v>3</v>
      </c>
      <c r="I12">
        <v>35</v>
      </c>
      <c r="K12" s="5" t="str">
        <f t="shared" ca="1" si="0"/>
        <v>9</v>
      </c>
      <c r="L12" s="5">
        <v>9</v>
      </c>
      <c r="M12" s="5">
        <f t="shared" ca="1" si="1"/>
        <v>11</v>
      </c>
      <c r="N12" s="3" t="str">
        <f t="shared" ca="1" si="2"/>
        <v xml:space="preserve">wgcastro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51</v>
      </c>
      <c r="B13" s="1" t="s">
        <v>12</v>
      </c>
      <c r="C13" s="1" t="s">
        <v>16</v>
      </c>
      <c r="D13" s="1" t="s">
        <v>14</v>
      </c>
      <c r="E13" s="1" t="s">
        <v>50</v>
      </c>
      <c r="F13" s="1" t="s">
        <v>11</v>
      </c>
      <c r="G13" s="1" t="s">
        <v>14</v>
      </c>
      <c r="H13">
        <v>25</v>
      </c>
      <c r="I13">
        <v>275</v>
      </c>
      <c r="K13" s="6" t="str">
        <f ca="1">MID(INDIRECT(ADDRESS(L13+3,1)),2,2)</f>
        <v>10</v>
      </c>
      <c r="L13" s="5">
        <v>10</v>
      </c>
      <c r="M13" s="5">
        <f t="shared" ca="1" si="1"/>
        <v>13</v>
      </c>
      <c r="N13" s="4" t="str">
        <f ca="1">CLEAN(MID(INDIRECT(ADDRESS(L13+3,1)),4,M13-2))</f>
        <v xml:space="preserve">LeafarVII </v>
      </c>
      <c r="O13" s="6">
        <f t="shared" ca="1" si="3"/>
        <v>2.5</v>
      </c>
      <c r="P13" s="6" t="str">
        <f t="shared" ca="1" si="4"/>
        <v>10</v>
      </c>
    </row>
    <row r="14" spans="1:16" x14ac:dyDescent="0.3">
      <c r="A14" s="1" t="s">
        <v>52</v>
      </c>
      <c r="B14" s="1" t="s">
        <v>11</v>
      </c>
      <c r="C14" s="1" t="s">
        <v>16</v>
      </c>
      <c r="D14" s="1" t="s">
        <v>14</v>
      </c>
      <c r="E14" s="1" t="s">
        <v>16</v>
      </c>
      <c r="F14" s="1" t="s">
        <v>14</v>
      </c>
      <c r="G14" s="1" t="s">
        <v>16</v>
      </c>
      <c r="H14">
        <v>1</v>
      </c>
      <c r="I14">
        <v>1</v>
      </c>
      <c r="K14" s="5" t="str">
        <f ca="1">MID(INDIRECT(ADDRESS(L14+3,1)),2,2)</f>
        <v>11</v>
      </c>
      <c r="L14" s="6">
        <v>11</v>
      </c>
      <c r="M14" s="5">
        <f t="shared" ca="1" si="1"/>
        <v>12</v>
      </c>
      <c r="N14" s="3" t="str">
        <f ca="1">CLEAN(MID(INDIRECT(ADDRESS(L14+3,1)),4,M14-2))</f>
        <v xml:space="preserve">HHilario </v>
      </c>
      <c r="O14" s="5">
        <f t="shared" ca="1" si="3"/>
        <v>1</v>
      </c>
      <c r="P14" s="5" t="str">
        <f t="shared" ca="1" si="4"/>
        <v>11</v>
      </c>
    </row>
    <row r="15" spans="1:16" x14ac:dyDescent="0.3">
      <c r="A15" s="1" t="s">
        <v>53</v>
      </c>
      <c r="B15" s="1" t="s">
        <v>14</v>
      </c>
      <c r="C15" s="1" t="s">
        <v>50</v>
      </c>
      <c r="D15" s="1" t="s">
        <v>16</v>
      </c>
      <c r="E15" s="1" t="s">
        <v>14</v>
      </c>
      <c r="F15" s="1" t="s">
        <v>16</v>
      </c>
      <c r="G15" s="1" t="s">
        <v>14</v>
      </c>
      <c r="H15">
        <v>1</v>
      </c>
      <c r="I15">
        <v>0</v>
      </c>
      <c r="K15" s="6" t="str">
        <f ca="1">MID(INDIRECT(ADDRESS(L15+3,1)),2,2)</f>
        <v>12</v>
      </c>
      <c r="L15" s="5">
        <v>12</v>
      </c>
      <c r="M15" s="5">
        <f t="shared" ca="1" si="1"/>
        <v>16</v>
      </c>
      <c r="N15" s="4" t="str">
        <f ca="1">CLEAN(MID(INDIRECT(ADDRESS(L15+3,1)),4,M15-2))</f>
        <v xml:space="preserve">AmauriDantas </v>
      </c>
      <c r="O15" s="6">
        <f t="shared" ca="1" si="3"/>
        <v>1</v>
      </c>
      <c r="P15" s="6" t="str">
        <f t="shared" ca="1" si="4"/>
        <v>12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C103-5B4D-4D9C-8839-C17CAD700F5F}">
  <dimension ref="A1:P21"/>
  <sheetViews>
    <sheetView showGridLines="0" workbookViewId="0">
      <selection activeCell="A4" sqref="A4:H1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>
        <v>5</v>
      </c>
      <c r="H4">
        <v>12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1.2</v>
      </c>
      <c r="P4" s="5" t="str">
        <f ca="1">K4</f>
        <v>1</v>
      </c>
    </row>
    <row r="5" spans="1:16" x14ac:dyDescent="0.3">
      <c r="A5" s="1" t="s">
        <v>643</v>
      </c>
      <c r="B5" s="1" t="s">
        <v>10</v>
      </c>
      <c r="C5" s="1" t="s">
        <v>11</v>
      </c>
      <c r="D5" s="1" t="s">
        <v>16</v>
      </c>
      <c r="E5" s="1" t="s">
        <v>10</v>
      </c>
      <c r="F5" s="1" t="s">
        <v>11</v>
      </c>
      <c r="G5">
        <v>4</v>
      </c>
      <c r="H5">
        <v>7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15</v>
      </c>
      <c r="N5" s="4" t="str">
        <f t="shared" ref="N5:N10" ca="1" si="2">CLEAN(MID(INDIRECT(ADDRESS(L5+3,1)),3,M5-1))</f>
        <v xml:space="preserve">viniciusrech </v>
      </c>
      <c r="O5" s="6">
        <f t="shared" ref="O5:O10" ca="1" si="3">IF(INDIRECT(ADDRESS(L5+3,8))&gt;10,INDIRECT(ADDRESS(L5+3,8))/10,INDIRECT(ADDRESS(L5+3,8)))</f>
        <v>7</v>
      </c>
      <c r="P5" s="6" t="str">
        <f t="shared" ref="P5:P10" ca="1" si="4">K5</f>
        <v>2</v>
      </c>
    </row>
    <row r="6" spans="1:16" x14ac:dyDescent="0.3">
      <c r="A6" s="1" t="s">
        <v>644</v>
      </c>
      <c r="B6" s="1" t="s">
        <v>11</v>
      </c>
      <c r="C6" s="1" t="s">
        <v>10</v>
      </c>
      <c r="D6" s="1" t="s">
        <v>10</v>
      </c>
      <c r="E6" s="1" t="s">
        <v>16</v>
      </c>
      <c r="F6" s="1" t="s">
        <v>11</v>
      </c>
      <c r="G6">
        <v>4</v>
      </c>
      <c r="H6">
        <v>6</v>
      </c>
      <c r="K6" s="5" t="str">
        <f t="shared" ca="1" si="0"/>
        <v>3</v>
      </c>
      <c r="L6" s="5">
        <v>3</v>
      </c>
      <c r="M6" s="5">
        <f t="shared" ca="1" si="1"/>
        <v>23</v>
      </c>
      <c r="N6" s="3" t="str">
        <f t="shared" ca="1" si="2"/>
        <v xml:space="preserve">EliasmorenoRodrigues </v>
      </c>
      <c r="O6" s="5">
        <f t="shared" ca="1" si="3"/>
        <v>6</v>
      </c>
      <c r="P6" s="5" t="str">
        <f t="shared" ca="1" si="4"/>
        <v>3</v>
      </c>
    </row>
    <row r="7" spans="1:16" x14ac:dyDescent="0.3">
      <c r="A7" s="1" t="s">
        <v>645</v>
      </c>
      <c r="B7" s="1" t="s">
        <v>11</v>
      </c>
      <c r="C7" s="1" t="s">
        <v>14</v>
      </c>
      <c r="D7" s="1" t="s">
        <v>16</v>
      </c>
      <c r="E7" s="1" t="s">
        <v>10</v>
      </c>
      <c r="F7" s="1" t="s">
        <v>10</v>
      </c>
      <c r="G7">
        <v>3</v>
      </c>
      <c r="H7">
        <v>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5</v>
      </c>
      <c r="P7" s="6" t="str">
        <f t="shared" ca="1" si="4"/>
        <v>4</v>
      </c>
    </row>
    <row r="8" spans="1:16" x14ac:dyDescent="0.3">
      <c r="A8" s="1" t="s">
        <v>646</v>
      </c>
      <c r="B8" s="1" t="s">
        <v>14</v>
      </c>
      <c r="C8" s="1" t="s">
        <v>11</v>
      </c>
      <c r="D8" s="1" t="s">
        <v>10</v>
      </c>
      <c r="E8" s="1" t="s">
        <v>11</v>
      </c>
      <c r="F8" s="1" t="s">
        <v>14</v>
      </c>
      <c r="G8">
        <v>3</v>
      </c>
      <c r="H8">
        <v>3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robertocalifornia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647</v>
      </c>
      <c r="B9" s="1" t="s">
        <v>16</v>
      </c>
      <c r="C9" s="1" t="s">
        <v>10</v>
      </c>
      <c r="D9" s="1" t="s">
        <v>11</v>
      </c>
      <c r="E9" s="1" t="s">
        <v>16</v>
      </c>
      <c r="F9" s="1" t="s">
        <v>14</v>
      </c>
      <c r="G9">
        <v>2</v>
      </c>
      <c r="H9">
        <v>1</v>
      </c>
      <c r="K9" s="6" t="str">
        <f t="shared" ca="1" si="0"/>
        <v>6</v>
      </c>
      <c r="L9" s="5">
        <v>6</v>
      </c>
      <c r="M9" s="5">
        <f t="shared" ca="1" si="1"/>
        <v>18</v>
      </c>
      <c r="N9" s="4" t="str">
        <f t="shared" ca="1" si="2"/>
        <v xml:space="preserve">rudystylecatira </v>
      </c>
      <c r="O9" s="6">
        <f t="shared" ca="1" si="3"/>
        <v>1</v>
      </c>
      <c r="P9" s="6" t="str">
        <f t="shared" ca="1" si="4"/>
        <v>6</v>
      </c>
    </row>
    <row r="10" spans="1:16" x14ac:dyDescent="0.3">
      <c r="A10" s="1" t="s">
        <v>648</v>
      </c>
      <c r="B10" s="1" t="s">
        <v>14</v>
      </c>
      <c r="C10" s="1" t="s">
        <v>14</v>
      </c>
      <c r="D10" s="1" t="s">
        <v>11</v>
      </c>
      <c r="E10" s="1" t="s">
        <v>16</v>
      </c>
      <c r="F10" s="1" t="s">
        <v>14</v>
      </c>
      <c r="G10">
        <v>1</v>
      </c>
      <c r="H10">
        <v>1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1</v>
      </c>
      <c r="P10" s="5" t="str">
        <f t="shared" ca="1" si="4"/>
        <v>7</v>
      </c>
    </row>
    <row r="11" spans="1:16" x14ac:dyDescent="0.3">
      <c r="A11" s="1" t="s">
        <v>649</v>
      </c>
      <c r="B11" s="1" t="s">
        <v>16</v>
      </c>
      <c r="C11" s="1" t="s">
        <v>16</v>
      </c>
      <c r="D11" s="1" t="s">
        <v>14</v>
      </c>
      <c r="E11" s="1" t="s">
        <v>10</v>
      </c>
      <c r="F11" s="1" t="s">
        <v>16</v>
      </c>
      <c r="G11">
        <v>1</v>
      </c>
      <c r="H11">
        <v>0</v>
      </c>
    </row>
    <row r="12" spans="1:16" x14ac:dyDescent="0.3">
      <c r="A12" s="1" t="s">
        <v>650</v>
      </c>
      <c r="B12" s="1" t="s">
        <v>27</v>
      </c>
      <c r="C12" s="1" t="s">
        <v>27</v>
      </c>
      <c r="D12" s="1" t="s">
        <v>27</v>
      </c>
      <c r="E12" s="1" t="s">
        <v>14</v>
      </c>
      <c r="F12" s="1" t="s">
        <v>50</v>
      </c>
      <c r="G12">
        <v>1</v>
      </c>
      <c r="H12">
        <v>0</v>
      </c>
    </row>
    <row r="13" spans="1:16" x14ac:dyDescent="0.3">
      <c r="A13" s="1" t="s">
        <v>651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>
        <v>0</v>
      </c>
      <c r="H13">
        <v>0</v>
      </c>
    </row>
    <row r="14" spans="1:16" x14ac:dyDescent="0.3">
      <c r="A14" s="1" t="s">
        <v>652</v>
      </c>
      <c r="B14" s="1" t="s">
        <v>10</v>
      </c>
      <c r="C14" s="1" t="s">
        <v>14</v>
      </c>
      <c r="D14" s="1" t="s">
        <v>16</v>
      </c>
      <c r="E14" s="1" t="s">
        <v>27</v>
      </c>
      <c r="F14" s="1" t="s">
        <v>27</v>
      </c>
      <c r="G14">
        <v>1</v>
      </c>
      <c r="H14">
        <v>1</v>
      </c>
    </row>
    <row r="15" spans="1:16" x14ac:dyDescent="0.3">
      <c r="A15" s="1" t="s">
        <v>653</v>
      </c>
      <c r="B15" s="1" t="s">
        <v>16</v>
      </c>
      <c r="C15" s="1" t="s">
        <v>16</v>
      </c>
      <c r="D15" s="1" t="s">
        <v>14</v>
      </c>
      <c r="E15" s="1" t="s">
        <v>16</v>
      </c>
      <c r="F15" s="1" t="s">
        <v>27</v>
      </c>
      <c r="G15">
        <v>0</v>
      </c>
      <c r="H15">
        <v>0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F94-13A1-46A8-8814-DD2B378DF19D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225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643</v>
      </c>
      <c r="B5" s="1" t="s">
        <v>10</v>
      </c>
      <c r="C5" s="1" t="s">
        <v>14</v>
      </c>
      <c r="D5" s="1" t="s">
        <v>11</v>
      </c>
      <c r="E5" s="1" t="s">
        <v>11</v>
      </c>
      <c r="F5" s="1" t="s">
        <v>12</v>
      </c>
      <c r="G5" s="1" t="s">
        <v>10</v>
      </c>
      <c r="H5">
        <v>45</v>
      </c>
      <c r="I5">
        <v>1125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15</v>
      </c>
      <c r="N5" s="4" t="str">
        <f t="shared" ref="N5:N10" ca="1" si="2">CLEAN(MID(INDIRECT(ADDRESS(L5+3,1)),3,M5-1))</f>
        <v xml:space="preserve">viniciusrech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654</v>
      </c>
      <c r="B6" s="1" t="s">
        <v>10</v>
      </c>
      <c r="C6" s="1" t="s">
        <v>11</v>
      </c>
      <c r="D6" s="1" t="s">
        <v>16</v>
      </c>
      <c r="E6" s="1" t="s">
        <v>14</v>
      </c>
      <c r="F6" s="1" t="s">
        <v>11</v>
      </c>
      <c r="G6" s="1" t="s">
        <v>10</v>
      </c>
      <c r="H6">
        <v>4</v>
      </c>
      <c r="I6">
        <v>115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645</v>
      </c>
      <c r="B7" s="1" t="s">
        <v>16</v>
      </c>
      <c r="C7" s="1" t="s">
        <v>10</v>
      </c>
      <c r="D7" s="1" t="s">
        <v>11</v>
      </c>
      <c r="E7" s="1" t="s">
        <v>10</v>
      </c>
      <c r="F7" s="1" t="s">
        <v>16</v>
      </c>
      <c r="G7" s="1" t="s">
        <v>10</v>
      </c>
      <c r="H7">
        <v>4</v>
      </c>
      <c r="I7">
        <v>11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655</v>
      </c>
      <c r="B8" s="1" t="s">
        <v>11</v>
      </c>
      <c r="C8" s="1" t="s">
        <v>10</v>
      </c>
      <c r="D8" s="1" t="s">
        <v>11</v>
      </c>
      <c r="E8" s="1" t="s">
        <v>14</v>
      </c>
      <c r="F8" s="1" t="s">
        <v>18</v>
      </c>
      <c r="G8" s="1" t="s">
        <v>16</v>
      </c>
      <c r="H8">
        <v>35</v>
      </c>
      <c r="I8">
        <v>775</v>
      </c>
      <c r="K8" s="5" t="str">
        <f t="shared" ca="1" si="0"/>
        <v>5</v>
      </c>
      <c r="L8" s="6">
        <v>5</v>
      </c>
      <c r="M8" s="5">
        <f t="shared" ca="1" si="1"/>
        <v>10</v>
      </c>
      <c r="N8" s="3" t="str">
        <f t="shared" ca="1" si="2"/>
        <v xml:space="preserve">Hejazii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656</v>
      </c>
      <c r="B9" s="1" t="s">
        <v>11</v>
      </c>
      <c r="C9" s="1" t="s">
        <v>12</v>
      </c>
      <c r="D9" s="1" t="s">
        <v>14</v>
      </c>
      <c r="E9" s="1" t="s">
        <v>11</v>
      </c>
      <c r="F9" s="1" t="s">
        <v>11</v>
      </c>
      <c r="G9" s="1" t="s">
        <v>14</v>
      </c>
      <c r="H9">
        <v>35</v>
      </c>
      <c r="I9">
        <v>625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Evandro14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657</v>
      </c>
      <c r="B10" s="1" t="s">
        <v>16</v>
      </c>
      <c r="C10" s="1" t="s">
        <v>14</v>
      </c>
      <c r="D10" s="1" t="s">
        <v>11</v>
      </c>
      <c r="E10" s="1" t="s">
        <v>14</v>
      </c>
      <c r="F10" s="1" t="s">
        <v>11</v>
      </c>
      <c r="G10" s="1" t="s">
        <v>10</v>
      </c>
      <c r="H10">
        <v>3</v>
      </c>
      <c r="I10">
        <v>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658</v>
      </c>
      <c r="B11" s="1" t="s">
        <v>10</v>
      </c>
      <c r="C11" s="1" t="s">
        <v>18</v>
      </c>
      <c r="D11" s="1" t="s">
        <v>14</v>
      </c>
      <c r="E11" s="1" t="s">
        <v>11</v>
      </c>
      <c r="F11" s="1" t="s">
        <v>14</v>
      </c>
      <c r="G11" s="1" t="s">
        <v>16</v>
      </c>
      <c r="H11">
        <v>25</v>
      </c>
      <c r="I11">
        <v>675</v>
      </c>
    </row>
    <row r="12" spans="1:16" x14ac:dyDescent="0.3">
      <c r="A12" s="1" t="s">
        <v>659</v>
      </c>
      <c r="B12" s="1" t="s">
        <v>16</v>
      </c>
      <c r="C12" s="1" t="s">
        <v>10</v>
      </c>
      <c r="D12" s="1" t="s">
        <v>11</v>
      </c>
      <c r="E12" s="1" t="s">
        <v>16</v>
      </c>
      <c r="F12" s="1" t="s">
        <v>14</v>
      </c>
      <c r="G12" s="1" t="s">
        <v>16</v>
      </c>
      <c r="H12">
        <v>2</v>
      </c>
      <c r="I12">
        <v>3</v>
      </c>
    </row>
    <row r="13" spans="1:16" x14ac:dyDescent="0.3">
      <c r="A13" s="1" t="s">
        <v>660</v>
      </c>
      <c r="B13" s="1" t="s">
        <v>14</v>
      </c>
      <c r="C13" s="1" t="s">
        <v>16</v>
      </c>
      <c r="D13" s="1" t="s">
        <v>27</v>
      </c>
      <c r="E13" s="1" t="s">
        <v>14</v>
      </c>
      <c r="F13" s="1" t="s">
        <v>50</v>
      </c>
      <c r="G13" s="1" t="s">
        <v>10</v>
      </c>
      <c r="H13">
        <v>2</v>
      </c>
      <c r="I13">
        <v>2</v>
      </c>
    </row>
    <row r="14" spans="1:16" x14ac:dyDescent="0.3">
      <c r="A14" s="1" t="s">
        <v>661</v>
      </c>
      <c r="B14" s="1" t="s">
        <v>14</v>
      </c>
      <c r="C14" s="1" t="s">
        <v>16</v>
      </c>
      <c r="D14" s="1" t="s">
        <v>50</v>
      </c>
      <c r="E14" s="1" t="s">
        <v>11</v>
      </c>
      <c r="F14" s="1" t="s">
        <v>14</v>
      </c>
      <c r="G14" s="1" t="s">
        <v>27</v>
      </c>
      <c r="H14">
        <v>2</v>
      </c>
      <c r="I14">
        <v>2</v>
      </c>
    </row>
    <row r="15" spans="1:16" x14ac:dyDescent="0.3">
      <c r="A15" s="1" t="s">
        <v>662</v>
      </c>
      <c r="B15" s="1" t="s">
        <v>16</v>
      </c>
      <c r="C15" s="1" t="s">
        <v>16</v>
      </c>
      <c r="D15" s="1" t="s">
        <v>14</v>
      </c>
      <c r="E15" s="1" t="s">
        <v>50</v>
      </c>
      <c r="F15" s="1" t="s">
        <v>10</v>
      </c>
      <c r="G15" s="1" t="s">
        <v>16</v>
      </c>
      <c r="H15">
        <v>2</v>
      </c>
      <c r="I15">
        <v>1</v>
      </c>
    </row>
    <row r="16" spans="1:16" x14ac:dyDescent="0.3">
      <c r="A16" s="1" t="s">
        <v>663</v>
      </c>
      <c r="B16" s="1" t="s">
        <v>27</v>
      </c>
      <c r="C16" s="1" t="s">
        <v>10</v>
      </c>
      <c r="D16" s="1" t="s">
        <v>14</v>
      </c>
      <c r="E16" s="1" t="s">
        <v>27</v>
      </c>
      <c r="F16" s="1" t="s">
        <v>27</v>
      </c>
      <c r="G16" s="1" t="s">
        <v>27</v>
      </c>
      <c r="H16">
        <v>1</v>
      </c>
      <c r="I16">
        <v>2</v>
      </c>
    </row>
    <row r="17" spans="1:9" x14ac:dyDescent="0.3">
      <c r="A17" s="1" t="s">
        <v>664</v>
      </c>
      <c r="B17" s="1" t="s">
        <v>50</v>
      </c>
      <c r="C17" s="1" t="s">
        <v>16</v>
      </c>
      <c r="D17" s="1" t="s">
        <v>14</v>
      </c>
      <c r="E17" s="1" t="s">
        <v>14</v>
      </c>
      <c r="F17" s="1" t="s">
        <v>16</v>
      </c>
      <c r="G17" s="1" t="s">
        <v>16</v>
      </c>
      <c r="H17">
        <v>1</v>
      </c>
      <c r="I17">
        <v>0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BE2F-013E-445F-9477-8215B67B261A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4.77734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19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665</v>
      </c>
      <c r="B5" s="1" t="s">
        <v>14</v>
      </c>
      <c r="C5" s="1" t="s">
        <v>11</v>
      </c>
      <c r="D5" s="1" t="s">
        <v>10</v>
      </c>
      <c r="E5" s="1" t="s">
        <v>11</v>
      </c>
      <c r="F5" s="1" t="s">
        <v>16</v>
      </c>
      <c r="G5" s="1" t="s">
        <v>10</v>
      </c>
      <c r="H5">
        <v>4</v>
      </c>
      <c r="I5">
        <v>135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15</v>
      </c>
      <c r="N5" s="4" t="str">
        <f t="shared" ref="N5:N10" ca="1" si="2">CLEAN(MID(INDIRECT(ADDRESS(L5+3,1)),3,M5-1))</f>
        <v xml:space="preserve">PauloRezende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666</v>
      </c>
      <c r="B6" s="1" t="s">
        <v>11</v>
      </c>
      <c r="C6" s="1" t="s">
        <v>10</v>
      </c>
      <c r="D6" s="1" t="s">
        <v>16</v>
      </c>
      <c r="E6" s="1" t="s">
        <v>14</v>
      </c>
      <c r="F6" s="1" t="s">
        <v>11</v>
      </c>
      <c r="G6" s="1" t="s">
        <v>10</v>
      </c>
      <c r="H6">
        <v>4</v>
      </c>
      <c r="I6">
        <v>95</v>
      </c>
      <c r="K6" s="5" t="str">
        <f t="shared" ca="1" si="0"/>
        <v>3</v>
      </c>
      <c r="L6" s="5">
        <v>3</v>
      </c>
      <c r="M6" s="5">
        <f t="shared" ca="1" si="1"/>
        <v>13</v>
      </c>
      <c r="N6" s="3" t="str">
        <f t="shared" ca="1" si="2"/>
        <v xml:space="preserve">brucelenda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645</v>
      </c>
      <c r="B7" s="1" t="s">
        <v>18</v>
      </c>
      <c r="C7" s="1" t="s">
        <v>14</v>
      </c>
      <c r="D7" s="1" t="s">
        <v>11</v>
      </c>
      <c r="E7" s="1" t="s">
        <v>12</v>
      </c>
      <c r="F7" s="1" t="s">
        <v>12</v>
      </c>
      <c r="G7" s="1" t="s">
        <v>11</v>
      </c>
      <c r="H7">
        <v>35</v>
      </c>
      <c r="I7">
        <v>95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667</v>
      </c>
      <c r="B8" s="1" t="s">
        <v>14</v>
      </c>
      <c r="C8" s="1" t="s">
        <v>12</v>
      </c>
      <c r="D8" s="1" t="s">
        <v>11</v>
      </c>
      <c r="E8" s="1" t="s">
        <v>18</v>
      </c>
      <c r="F8" s="1" t="s">
        <v>10</v>
      </c>
      <c r="G8" s="1" t="s">
        <v>16</v>
      </c>
      <c r="H8">
        <v>3</v>
      </c>
      <c r="I8">
        <v>75</v>
      </c>
      <c r="K8" s="5" t="str">
        <f t="shared" ca="1" si="0"/>
        <v>5</v>
      </c>
      <c r="L8" s="6">
        <v>5</v>
      </c>
      <c r="M8" s="5">
        <f t="shared" ca="1" si="1"/>
        <v>18</v>
      </c>
      <c r="N8" s="3" t="str">
        <f t="shared" ca="1" si="2"/>
        <v xml:space="preserve">rudystylecatira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646</v>
      </c>
      <c r="B9" s="1" t="s">
        <v>11</v>
      </c>
      <c r="C9" s="1" t="s">
        <v>16</v>
      </c>
      <c r="D9" s="1" t="s">
        <v>14</v>
      </c>
      <c r="E9" s="1" t="s">
        <v>11</v>
      </c>
      <c r="F9" s="1" t="s">
        <v>10</v>
      </c>
      <c r="G9" s="1" t="s">
        <v>14</v>
      </c>
      <c r="H9">
        <v>3</v>
      </c>
      <c r="I9">
        <v>75</v>
      </c>
      <c r="K9" s="6" t="str">
        <f t="shared" ca="1" si="0"/>
        <v>5</v>
      </c>
      <c r="L9" s="5">
        <v>6</v>
      </c>
      <c r="M9" s="5">
        <f t="shared" ca="1" si="1"/>
        <v>20</v>
      </c>
      <c r="N9" s="4" t="str">
        <f t="shared" ca="1" si="2"/>
        <v xml:space="preserve">robertocalifornia </v>
      </c>
      <c r="O9" s="6">
        <f t="shared" ca="1" si="3"/>
        <v>3</v>
      </c>
      <c r="P9" s="6" t="str">
        <f t="shared" ca="1" si="4"/>
        <v>5</v>
      </c>
    </row>
    <row r="10" spans="1:16" x14ac:dyDescent="0.3">
      <c r="A10" s="1" t="s">
        <v>668</v>
      </c>
      <c r="B10" s="1" t="s">
        <v>10</v>
      </c>
      <c r="C10" s="1" t="s">
        <v>14</v>
      </c>
      <c r="D10" s="1" t="s">
        <v>11</v>
      </c>
      <c r="E10" s="1" t="s">
        <v>14</v>
      </c>
      <c r="F10" s="1" t="s">
        <v>11</v>
      </c>
      <c r="G10" s="1" t="s">
        <v>16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maiconparana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669</v>
      </c>
      <c r="B11" s="1" t="s">
        <v>16</v>
      </c>
      <c r="C11" s="1" t="s">
        <v>10</v>
      </c>
      <c r="D11" s="1" t="s">
        <v>11</v>
      </c>
      <c r="E11" s="1" t="s">
        <v>11</v>
      </c>
      <c r="F11" s="1" t="s">
        <v>14</v>
      </c>
      <c r="G11" s="1" t="s">
        <v>14</v>
      </c>
      <c r="H11">
        <v>3</v>
      </c>
      <c r="I11">
        <v>6</v>
      </c>
    </row>
    <row r="12" spans="1:16" x14ac:dyDescent="0.3">
      <c r="A12" s="1" t="s">
        <v>659</v>
      </c>
      <c r="B12" s="1" t="s">
        <v>16</v>
      </c>
      <c r="C12" s="1" t="s">
        <v>50</v>
      </c>
      <c r="D12" s="1" t="s">
        <v>14</v>
      </c>
      <c r="E12" s="1" t="s">
        <v>10</v>
      </c>
      <c r="F12" s="1" t="s">
        <v>16</v>
      </c>
      <c r="G12" s="1" t="s">
        <v>10</v>
      </c>
      <c r="H12">
        <v>3</v>
      </c>
      <c r="I12">
        <v>4</v>
      </c>
    </row>
    <row r="13" spans="1:16" x14ac:dyDescent="0.3">
      <c r="A13" s="1" t="s">
        <v>670</v>
      </c>
      <c r="B13" s="1" t="s">
        <v>12</v>
      </c>
      <c r="C13" s="1" t="s">
        <v>16</v>
      </c>
      <c r="D13" s="1" t="s">
        <v>14</v>
      </c>
      <c r="E13" s="1" t="s">
        <v>16</v>
      </c>
      <c r="F13" s="1" t="s">
        <v>50</v>
      </c>
      <c r="G13" s="1" t="s">
        <v>10</v>
      </c>
      <c r="H13">
        <v>25</v>
      </c>
      <c r="I13">
        <v>275</v>
      </c>
    </row>
    <row r="14" spans="1:16" x14ac:dyDescent="0.3">
      <c r="A14" s="1" t="s">
        <v>671</v>
      </c>
      <c r="B14" s="1" t="s">
        <v>50</v>
      </c>
      <c r="C14" s="1" t="s">
        <v>16</v>
      </c>
      <c r="D14" s="1" t="s">
        <v>14</v>
      </c>
      <c r="E14" s="1" t="s">
        <v>14</v>
      </c>
      <c r="F14" s="1" t="s">
        <v>18</v>
      </c>
      <c r="G14" s="1" t="s">
        <v>16</v>
      </c>
      <c r="H14">
        <v>15</v>
      </c>
      <c r="I14">
        <v>175</v>
      </c>
    </row>
    <row r="15" spans="1:16" x14ac:dyDescent="0.3">
      <c r="A15" s="1" t="s">
        <v>672</v>
      </c>
      <c r="B15" s="1" t="s">
        <v>27</v>
      </c>
      <c r="C15" s="1" t="s">
        <v>27</v>
      </c>
      <c r="D15" s="1" t="s">
        <v>27</v>
      </c>
      <c r="E15" s="1" t="s">
        <v>50</v>
      </c>
      <c r="F15" s="1" t="s">
        <v>14</v>
      </c>
      <c r="G15" s="1" t="s">
        <v>16</v>
      </c>
      <c r="H15">
        <v>1</v>
      </c>
      <c r="I15">
        <v>0</v>
      </c>
    </row>
    <row r="16" spans="1:16" x14ac:dyDescent="0.3">
      <c r="A16" s="1" t="s">
        <v>652</v>
      </c>
      <c r="B16" s="1" t="s">
        <v>11</v>
      </c>
      <c r="C16" s="1" t="s">
        <v>10</v>
      </c>
      <c r="D16" s="1" t="s">
        <v>16</v>
      </c>
      <c r="E16" s="1" t="s">
        <v>14</v>
      </c>
      <c r="F16" s="1" t="s">
        <v>16</v>
      </c>
      <c r="G16" s="1" t="s">
        <v>27</v>
      </c>
      <c r="H16">
        <v>2</v>
      </c>
      <c r="I16">
        <v>3</v>
      </c>
    </row>
    <row r="17" spans="1:9" x14ac:dyDescent="0.3">
      <c r="A17" s="1" t="s">
        <v>673</v>
      </c>
      <c r="B17" s="1" t="s">
        <v>14</v>
      </c>
      <c r="C17" s="1" t="s">
        <v>18</v>
      </c>
      <c r="D17" s="1" t="s">
        <v>27</v>
      </c>
      <c r="E17" s="1" t="s">
        <v>27</v>
      </c>
      <c r="F17" s="1" t="s">
        <v>27</v>
      </c>
      <c r="G17" s="1" t="s">
        <v>27</v>
      </c>
      <c r="H17">
        <v>5</v>
      </c>
      <c r="I17">
        <v>0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7439-CA6F-42B7-93AE-D2D771BEF1D4}">
  <dimension ref="A1:P21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674</v>
      </c>
      <c r="B4" s="1" t="s">
        <v>10</v>
      </c>
      <c r="C4" s="1" t="s">
        <v>10</v>
      </c>
      <c r="D4" s="1" t="s">
        <v>11</v>
      </c>
      <c r="E4" s="1" t="s">
        <v>14</v>
      </c>
      <c r="F4">
        <v>3</v>
      </c>
      <c r="G4">
        <v>8</v>
      </c>
      <c r="K4" s="5" t="str">
        <f ca="1">MID(INDIRECT(ADDRESS(L4+3,1)),2,1)</f>
        <v>1</v>
      </c>
      <c r="L4" s="5">
        <v>1</v>
      </c>
      <c r="M4" s="5">
        <f ca="1">SEARCH(" ",INDIRECT(ADDRESS(L4+3,1)))</f>
        <v>18</v>
      </c>
      <c r="N4" s="3" t="str">
        <f ca="1">CLEAN(MID(INDIRECT(ADDRESS(L4+3,1)),3,M4-1))</f>
        <v xml:space="preserve">rudystylecatira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675</v>
      </c>
      <c r="B5" s="1" t="s">
        <v>16</v>
      </c>
      <c r="C5" s="1" t="s">
        <v>50</v>
      </c>
      <c r="D5" s="1" t="s">
        <v>10</v>
      </c>
      <c r="E5" s="1" t="s">
        <v>11</v>
      </c>
      <c r="F5">
        <v>3</v>
      </c>
      <c r="G5">
        <v>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19</v>
      </c>
      <c r="N5" s="4" t="str">
        <f t="shared" ref="N5:N10" ca="1" si="2">CLEAN(MID(INDIRECT(ADDRESS(L5+3,1)),3,M5-1))</f>
        <v xml:space="preserve">CarlsenDeTaubate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654</v>
      </c>
      <c r="B6" s="1" t="s">
        <v>11</v>
      </c>
      <c r="C6" s="1" t="s">
        <v>10</v>
      </c>
      <c r="D6" s="1" t="s">
        <v>14</v>
      </c>
      <c r="E6" s="1" t="s">
        <v>11</v>
      </c>
      <c r="F6">
        <v>3</v>
      </c>
      <c r="G6">
        <v>4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644</v>
      </c>
      <c r="B7" s="1" t="s">
        <v>16</v>
      </c>
      <c r="C7" s="1" t="s">
        <v>10</v>
      </c>
      <c r="D7" s="1" t="s">
        <v>10</v>
      </c>
      <c r="E7" s="1" t="s">
        <v>11</v>
      </c>
      <c r="F7">
        <v>3</v>
      </c>
      <c r="G7">
        <v>4</v>
      </c>
      <c r="K7" s="6" t="str">
        <f t="shared" ca="1" si="0"/>
        <v>3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0</v>
      </c>
      <c r="P7" s="6" t="str">
        <f t="shared" ca="1" si="4"/>
        <v>3</v>
      </c>
    </row>
    <row r="8" spans="1:16" x14ac:dyDescent="0.3">
      <c r="A8" s="1" t="s">
        <v>676</v>
      </c>
      <c r="B8" s="1" t="s">
        <v>10</v>
      </c>
      <c r="C8" s="1" t="s">
        <v>16</v>
      </c>
      <c r="D8" s="1" t="s">
        <v>11</v>
      </c>
      <c r="E8" s="1" t="s">
        <v>14</v>
      </c>
      <c r="F8">
        <v>2</v>
      </c>
      <c r="G8">
        <v>4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677</v>
      </c>
      <c r="B9" s="1" t="s">
        <v>14</v>
      </c>
      <c r="C9" s="1" t="s">
        <v>11</v>
      </c>
      <c r="D9" s="1" t="s">
        <v>16</v>
      </c>
      <c r="E9" s="1" t="s">
        <v>10</v>
      </c>
      <c r="F9">
        <v>2</v>
      </c>
      <c r="G9">
        <v>2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murilovgs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648</v>
      </c>
      <c r="B10" s="1" t="s">
        <v>10</v>
      </c>
      <c r="C10" s="1" t="s">
        <v>14</v>
      </c>
      <c r="D10" s="1" t="s">
        <v>16</v>
      </c>
      <c r="E10" s="1" t="s">
        <v>14</v>
      </c>
      <c r="F10">
        <v>1</v>
      </c>
      <c r="G10">
        <v>1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678</v>
      </c>
      <c r="B11" s="1" t="s">
        <v>27</v>
      </c>
      <c r="C11" s="1" t="s">
        <v>27</v>
      </c>
      <c r="D11" s="1" t="s">
        <v>27</v>
      </c>
      <c r="E11" s="1" t="s">
        <v>11</v>
      </c>
      <c r="F11">
        <v>1</v>
      </c>
      <c r="G11">
        <v>1</v>
      </c>
    </row>
    <row r="12" spans="1:16" x14ac:dyDescent="0.3">
      <c r="A12" s="1" t="s">
        <v>679</v>
      </c>
      <c r="B12" s="1" t="s">
        <v>50</v>
      </c>
      <c r="C12" s="1" t="s">
        <v>16</v>
      </c>
      <c r="D12" s="1" t="s">
        <v>14</v>
      </c>
      <c r="E12" s="1" t="s">
        <v>16</v>
      </c>
      <c r="F12">
        <v>1</v>
      </c>
      <c r="G12">
        <v>0</v>
      </c>
    </row>
    <row r="13" spans="1:16" x14ac:dyDescent="0.3">
      <c r="A13" s="1" t="s">
        <v>680</v>
      </c>
      <c r="B13" s="1" t="s">
        <v>16</v>
      </c>
      <c r="C13" s="1" t="s">
        <v>16</v>
      </c>
      <c r="D13" s="1" t="s">
        <v>50</v>
      </c>
      <c r="E13" s="1" t="s">
        <v>14</v>
      </c>
      <c r="F13">
        <v>1</v>
      </c>
      <c r="G13">
        <v>0</v>
      </c>
    </row>
    <row r="14" spans="1:16" x14ac:dyDescent="0.3">
      <c r="A14" s="1"/>
      <c r="B14" s="1"/>
      <c r="C14" s="1"/>
      <c r="D14" s="1"/>
      <c r="E14" s="1"/>
      <c r="F14" s="1"/>
      <c r="G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557F-AA68-4117-B42A-496EBB3D7CC4}">
  <dimension ref="A1:P21"/>
  <sheetViews>
    <sheetView showGridLines="0" workbookViewId="0">
      <selection activeCell="K17" sqref="K17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600</v>
      </c>
      <c r="B4" s="1" t="s">
        <v>10</v>
      </c>
      <c r="C4" s="1" t="s">
        <v>11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185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681</v>
      </c>
      <c r="B5" s="1" t="s">
        <v>11</v>
      </c>
      <c r="C5" s="1" t="s">
        <v>14</v>
      </c>
      <c r="D5" s="1" t="s">
        <v>16</v>
      </c>
      <c r="E5" s="1" t="s">
        <v>10</v>
      </c>
      <c r="F5" s="1" t="s">
        <v>11</v>
      </c>
      <c r="G5" s="1" t="s">
        <v>10</v>
      </c>
      <c r="H5">
        <v>4</v>
      </c>
      <c r="I5">
        <v>10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13</v>
      </c>
      <c r="N5" s="4" t="str">
        <f t="shared" ref="N5:N10" ca="1" si="2">CLEAN(MID(INDIRECT(ADDRESS(L5+3,1)),3,M5-1))</f>
        <v xml:space="preserve">valkananda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682</v>
      </c>
      <c r="B6" s="1" t="s">
        <v>27</v>
      </c>
      <c r="C6" s="1" t="s">
        <v>11</v>
      </c>
      <c r="D6" s="1" t="s">
        <v>14</v>
      </c>
      <c r="E6" s="1" t="s">
        <v>10</v>
      </c>
      <c r="F6" s="1" t="s">
        <v>11</v>
      </c>
      <c r="G6" s="1" t="s">
        <v>10</v>
      </c>
      <c r="H6">
        <v>4</v>
      </c>
      <c r="I6">
        <v>95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Evandro14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683</v>
      </c>
      <c r="B7" s="1" t="s">
        <v>16</v>
      </c>
      <c r="C7" s="1" t="s">
        <v>10</v>
      </c>
      <c r="D7" s="1" t="s">
        <v>11</v>
      </c>
      <c r="E7" s="1" t="s">
        <v>10</v>
      </c>
      <c r="F7" s="1" t="s">
        <v>14</v>
      </c>
      <c r="G7" s="1" t="s">
        <v>11</v>
      </c>
      <c r="H7">
        <v>4</v>
      </c>
      <c r="I7">
        <v>85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684</v>
      </c>
      <c r="B8" s="1" t="s">
        <v>18</v>
      </c>
      <c r="C8" s="1" t="s">
        <v>10</v>
      </c>
      <c r="D8" s="1" t="s">
        <v>10</v>
      </c>
      <c r="E8" s="1" t="s">
        <v>16</v>
      </c>
      <c r="F8" s="1" t="s">
        <v>11</v>
      </c>
      <c r="G8" s="1" t="s">
        <v>14</v>
      </c>
      <c r="H8">
        <v>35</v>
      </c>
      <c r="I8">
        <v>825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685</v>
      </c>
      <c r="B9" s="1" t="s">
        <v>11</v>
      </c>
      <c r="C9" s="1" t="s">
        <v>11</v>
      </c>
      <c r="D9" s="1" t="s">
        <v>14</v>
      </c>
      <c r="E9" s="1" t="s">
        <v>16</v>
      </c>
      <c r="F9" s="1" t="s">
        <v>14</v>
      </c>
      <c r="G9" s="1" t="s">
        <v>10</v>
      </c>
      <c r="H9">
        <v>3</v>
      </c>
      <c r="I9">
        <v>95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maiconparana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686</v>
      </c>
      <c r="B10" s="1" t="s">
        <v>27</v>
      </c>
      <c r="C10" s="1" t="s">
        <v>10</v>
      </c>
      <c r="D10" s="1" t="s">
        <v>16</v>
      </c>
      <c r="E10" s="1" t="s">
        <v>10</v>
      </c>
      <c r="F10" s="1" t="s">
        <v>11</v>
      </c>
      <c r="G10" s="1" t="s">
        <v>16</v>
      </c>
      <c r="H10">
        <v>3</v>
      </c>
      <c r="I10">
        <v>5</v>
      </c>
      <c r="K10" s="5" t="str">
        <f t="shared" ca="1" si="0"/>
        <v>7</v>
      </c>
      <c r="L10" s="5">
        <v>7</v>
      </c>
      <c r="M10" s="5">
        <f t="shared" ca="1" si="1"/>
        <v>14</v>
      </c>
      <c r="N10" s="3" t="str">
        <f t="shared" ca="1" si="2"/>
        <v xml:space="preserve">flaviolopes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669</v>
      </c>
      <c r="B11" s="1" t="s">
        <v>14</v>
      </c>
      <c r="C11" s="1" t="s">
        <v>16</v>
      </c>
      <c r="D11" s="1" t="s">
        <v>11</v>
      </c>
      <c r="E11" s="1" t="s">
        <v>10</v>
      </c>
      <c r="F11" s="1" t="s">
        <v>11</v>
      </c>
      <c r="G11" s="1" t="s">
        <v>16</v>
      </c>
      <c r="H11">
        <v>3</v>
      </c>
      <c r="I11">
        <v>35</v>
      </c>
    </row>
    <row r="12" spans="1:16" x14ac:dyDescent="0.3">
      <c r="A12" s="1" t="s">
        <v>687</v>
      </c>
      <c r="B12" s="1" t="s">
        <v>14</v>
      </c>
      <c r="C12" s="1" t="s">
        <v>50</v>
      </c>
      <c r="D12" s="1" t="s">
        <v>14</v>
      </c>
      <c r="E12" s="1" t="s">
        <v>16</v>
      </c>
      <c r="F12" s="1" t="s">
        <v>11</v>
      </c>
      <c r="G12" s="1" t="s">
        <v>10</v>
      </c>
      <c r="H12">
        <v>3</v>
      </c>
      <c r="I12">
        <v>25</v>
      </c>
    </row>
    <row r="13" spans="1:16" x14ac:dyDescent="0.3">
      <c r="A13" s="1" t="s">
        <v>688</v>
      </c>
      <c r="B13" s="1" t="s">
        <v>10</v>
      </c>
      <c r="C13" s="1" t="s">
        <v>14</v>
      </c>
      <c r="D13" s="1" t="s">
        <v>11</v>
      </c>
      <c r="E13" s="1" t="s">
        <v>18</v>
      </c>
      <c r="F13" s="1" t="s">
        <v>14</v>
      </c>
      <c r="G13" s="1" t="s">
        <v>16</v>
      </c>
      <c r="H13">
        <v>25</v>
      </c>
      <c r="I13">
        <v>925</v>
      </c>
    </row>
    <row r="14" spans="1:16" x14ac:dyDescent="0.3">
      <c r="A14" s="1" t="s">
        <v>689</v>
      </c>
      <c r="B14" s="1" t="s">
        <v>16</v>
      </c>
      <c r="C14" s="1" t="s">
        <v>10</v>
      </c>
      <c r="D14" s="1" t="s">
        <v>11</v>
      </c>
      <c r="E14" s="1" t="s">
        <v>12</v>
      </c>
      <c r="F14" s="1" t="s">
        <v>14</v>
      </c>
      <c r="G14" s="1" t="s">
        <v>16</v>
      </c>
      <c r="H14">
        <v>25</v>
      </c>
      <c r="I14">
        <v>575</v>
      </c>
    </row>
    <row r="15" spans="1:16" x14ac:dyDescent="0.3">
      <c r="A15" s="1" t="s">
        <v>690</v>
      </c>
      <c r="B15" s="1" t="s">
        <v>12</v>
      </c>
      <c r="C15" s="1" t="s">
        <v>16</v>
      </c>
      <c r="D15" s="1" t="s">
        <v>10</v>
      </c>
      <c r="E15" s="1" t="s">
        <v>16</v>
      </c>
      <c r="F15" s="1" t="s">
        <v>14</v>
      </c>
      <c r="G15" s="1" t="s">
        <v>16</v>
      </c>
      <c r="H15">
        <v>15</v>
      </c>
      <c r="I15">
        <v>475</v>
      </c>
    </row>
    <row r="16" spans="1:16" x14ac:dyDescent="0.3">
      <c r="A16" s="1" t="s">
        <v>691</v>
      </c>
      <c r="B16" s="1" t="s">
        <v>16</v>
      </c>
      <c r="C16" s="1" t="s">
        <v>16</v>
      </c>
      <c r="D16" s="1" t="s">
        <v>14</v>
      </c>
      <c r="E16" s="1" t="s">
        <v>16</v>
      </c>
      <c r="F16" s="1" t="s">
        <v>14</v>
      </c>
      <c r="G16" s="1" t="s">
        <v>11</v>
      </c>
      <c r="H16">
        <v>1</v>
      </c>
      <c r="I16">
        <v>1</v>
      </c>
    </row>
    <row r="17" spans="1:9" x14ac:dyDescent="0.3">
      <c r="A17" s="1" t="s">
        <v>652</v>
      </c>
      <c r="B17" s="1" t="s">
        <v>10</v>
      </c>
      <c r="C17" s="1" t="s">
        <v>16</v>
      </c>
      <c r="D17" s="1" t="s">
        <v>14</v>
      </c>
      <c r="E17" s="1" t="s">
        <v>27</v>
      </c>
      <c r="F17" s="1" t="s">
        <v>27</v>
      </c>
      <c r="G17" s="1" t="s">
        <v>27</v>
      </c>
      <c r="H17">
        <v>1</v>
      </c>
      <c r="I17">
        <v>0</v>
      </c>
    </row>
    <row r="18" spans="1:9" x14ac:dyDescent="0.3">
      <c r="A18" s="1" t="s">
        <v>692</v>
      </c>
      <c r="B18" s="1" t="s">
        <v>27</v>
      </c>
      <c r="C18" s="1" t="s">
        <v>14</v>
      </c>
      <c r="D18" s="1" t="s">
        <v>50</v>
      </c>
      <c r="E18" s="1" t="s">
        <v>16</v>
      </c>
      <c r="F18" s="1" t="s">
        <v>14</v>
      </c>
      <c r="G18" s="1" t="s">
        <v>14</v>
      </c>
      <c r="H18">
        <v>1</v>
      </c>
      <c r="I18">
        <v>0</v>
      </c>
    </row>
    <row r="19" spans="1:9" x14ac:dyDescent="0.3">
      <c r="A19" s="1" t="s">
        <v>693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CA85-5BB0-4D1E-999C-C1F8DB40589A}">
  <dimension ref="A1:P21"/>
  <sheetViews>
    <sheetView showGridLines="0" workbookViewId="0">
      <selection activeCell="A4" sqref="A4:H16"/>
    </sheetView>
  </sheetViews>
  <sheetFormatPr defaultColWidth="8.88671875" defaultRowHeight="14.4" x14ac:dyDescent="0.3"/>
  <cols>
    <col min="1" max="1" width="25.88671875" bestFit="1" customWidth="1"/>
    <col min="2" max="6" width="5.33203125" bestFit="1" customWidth="1"/>
    <col min="7" max="7" width="10.77734375" bestFit="1" customWidth="1"/>
    <col min="8" max="8" width="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694</v>
      </c>
      <c r="B4" s="1" t="s">
        <v>18</v>
      </c>
      <c r="C4" s="1" t="s">
        <v>11</v>
      </c>
      <c r="D4" s="1" t="s">
        <v>10</v>
      </c>
      <c r="E4" s="1" t="s">
        <v>11</v>
      </c>
      <c r="F4" s="1" t="s">
        <v>10</v>
      </c>
      <c r="G4">
        <v>45</v>
      </c>
      <c r="H4">
        <v>1225</v>
      </c>
      <c r="K4" s="5" t="str">
        <f ca="1">MID(INDIRECT(ADDRESS(L4+3,1)),2,1)</f>
        <v>1</v>
      </c>
      <c r="L4" s="5">
        <v>1</v>
      </c>
      <c r="M4" s="5">
        <f ca="1">SEARCH(" ",INDIRECT(ADDRESS(L4+3,1)))</f>
        <v>20</v>
      </c>
      <c r="N4" s="3" t="str">
        <f ca="1">CLEAN(MID(INDIRECT(ADDRESS(L4+3,1)),3,M4-1))</f>
        <v xml:space="preserve">robertocalifornia </v>
      </c>
      <c r="O4" s="5">
        <f ca="1">IF(INDIRECT(ADDRESS(L4+3,8))&gt;10,INDIRECT(ADDRESS(L4+3,8))/10,INDIRECT(ADDRESS(L4+3,8)))</f>
        <v>122.5</v>
      </c>
      <c r="P4" s="5" t="str">
        <f ca="1">K4</f>
        <v>1</v>
      </c>
    </row>
    <row r="5" spans="1:16" x14ac:dyDescent="0.3">
      <c r="A5" s="1" t="s">
        <v>695</v>
      </c>
      <c r="B5" s="1" t="s">
        <v>12</v>
      </c>
      <c r="C5" s="1" t="s">
        <v>11</v>
      </c>
      <c r="D5" s="1" t="s">
        <v>14</v>
      </c>
      <c r="E5" s="1" t="s">
        <v>11</v>
      </c>
      <c r="F5" s="1" t="s">
        <v>10</v>
      </c>
      <c r="G5">
        <v>35</v>
      </c>
      <c r="H5">
        <v>975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16</v>
      </c>
      <c r="N5" s="4" t="str">
        <f t="shared" ref="N5:N10" ca="1" si="2">CLEAN(MID(INDIRECT(ADDRESS(L5+3,1)),3,M5-1))</f>
        <v xml:space="preserve">danielleite25 </v>
      </c>
      <c r="O5" s="6">
        <f t="shared" ref="O5:O10" ca="1" si="3">IF(INDIRECT(ADDRESS(L5+3,8))&gt;10,INDIRECT(ADDRESS(L5+3,8))/10,INDIRECT(ADDRESS(L5+3,8)))</f>
        <v>97.5</v>
      </c>
      <c r="P5" s="6" t="str">
        <f t="shared" ref="P5:P10" ca="1" si="4">K5</f>
        <v>2</v>
      </c>
    </row>
    <row r="6" spans="1:16" x14ac:dyDescent="0.3">
      <c r="A6" s="1" t="s">
        <v>696</v>
      </c>
      <c r="B6" s="1" t="s">
        <v>27</v>
      </c>
      <c r="C6" s="1" t="s">
        <v>27</v>
      </c>
      <c r="D6" s="1" t="s">
        <v>10</v>
      </c>
      <c r="E6" s="1" t="s">
        <v>11</v>
      </c>
      <c r="F6" s="1" t="s">
        <v>11</v>
      </c>
      <c r="G6">
        <v>3</v>
      </c>
      <c r="H6">
        <v>65</v>
      </c>
      <c r="K6" s="5" t="str">
        <f t="shared" ca="1" si="0"/>
        <v>3</v>
      </c>
      <c r="L6" s="5">
        <v>3</v>
      </c>
      <c r="M6" s="5">
        <f t="shared" ca="1" si="1"/>
        <v>5</v>
      </c>
      <c r="N6" s="3" t="str">
        <f t="shared" ca="1" si="2"/>
        <v>NM a</v>
      </c>
      <c r="O6" s="5">
        <f t="shared" ca="1" si="3"/>
        <v>6.5</v>
      </c>
      <c r="P6" s="5" t="str">
        <f t="shared" ca="1" si="4"/>
        <v>3</v>
      </c>
    </row>
    <row r="7" spans="1:16" x14ac:dyDescent="0.3">
      <c r="A7" s="1" t="s">
        <v>697</v>
      </c>
      <c r="B7" s="1" t="s">
        <v>10</v>
      </c>
      <c r="C7" s="1" t="s">
        <v>11</v>
      </c>
      <c r="D7" s="1" t="s">
        <v>11</v>
      </c>
      <c r="E7" s="1" t="s">
        <v>14</v>
      </c>
      <c r="F7" s="1" t="s">
        <v>16</v>
      </c>
      <c r="G7">
        <v>3</v>
      </c>
      <c r="H7">
        <v>6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maiconparana </v>
      </c>
      <c r="O7" s="6">
        <f t="shared" ca="1" si="3"/>
        <v>6</v>
      </c>
      <c r="P7" s="6" t="str">
        <f t="shared" ca="1" si="4"/>
        <v>4</v>
      </c>
    </row>
    <row r="8" spans="1:16" x14ac:dyDescent="0.3">
      <c r="A8" s="1" t="s">
        <v>698</v>
      </c>
      <c r="B8" s="1" t="s">
        <v>10</v>
      </c>
      <c r="C8" s="1" t="s">
        <v>11</v>
      </c>
      <c r="D8" s="1" t="s">
        <v>14</v>
      </c>
      <c r="E8" s="1" t="s">
        <v>11</v>
      </c>
      <c r="F8" s="1" t="s">
        <v>16</v>
      </c>
      <c r="G8">
        <v>3</v>
      </c>
      <c r="H8">
        <v>6</v>
      </c>
      <c r="K8" s="5" t="str">
        <f t="shared" ca="1" si="0"/>
        <v>4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6</v>
      </c>
      <c r="P8" s="5" t="str">
        <f t="shared" ca="1" si="4"/>
        <v>4</v>
      </c>
    </row>
    <row r="9" spans="1:16" x14ac:dyDescent="0.3">
      <c r="A9" s="1" t="s">
        <v>699</v>
      </c>
      <c r="B9" s="1" t="s">
        <v>18</v>
      </c>
      <c r="C9" s="1" t="s">
        <v>14</v>
      </c>
      <c r="D9" s="1" t="s">
        <v>16</v>
      </c>
      <c r="E9" s="1" t="s">
        <v>10</v>
      </c>
      <c r="F9" s="1" t="s">
        <v>10</v>
      </c>
      <c r="G9">
        <v>25</v>
      </c>
      <c r="H9">
        <v>425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murilovgs </v>
      </c>
      <c r="O9" s="6">
        <f t="shared" ca="1" si="3"/>
        <v>42.5</v>
      </c>
      <c r="P9" s="6" t="str">
        <f t="shared" ca="1" si="4"/>
        <v>6</v>
      </c>
    </row>
    <row r="10" spans="1:16" x14ac:dyDescent="0.3">
      <c r="A10" s="1" t="s">
        <v>700</v>
      </c>
      <c r="B10" s="1" t="s">
        <v>12</v>
      </c>
      <c r="C10" s="1" t="s">
        <v>14</v>
      </c>
      <c r="D10" s="1" t="s">
        <v>16</v>
      </c>
      <c r="E10" s="1" t="s">
        <v>50</v>
      </c>
      <c r="F10" s="1" t="s">
        <v>10</v>
      </c>
      <c r="G10">
        <v>25</v>
      </c>
      <c r="H10">
        <v>325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32.5</v>
      </c>
      <c r="P10" s="5" t="str">
        <f t="shared" ca="1" si="4"/>
        <v>7</v>
      </c>
    </row>
    <row r="11" spans="1:16" x14ac:dyDescent="0.3">
      <c r="A11" s="1" t="s">
        <v>701</v>
      </c>
      <c r="B11" s="1" t="s">
        <v>16</v>
      </c>
      <c r="C11" s="1" t="s">
        <v>10</v>
      </c>
      <c r="D11" s="1" t="s">
        <v>11</v>
      </c>
      <c r="E11" s="1" t="s">
        <v>14</v>
      </c>
      <c r="F11" s="1" t="s">
        <v>16</v>
      </c>
      <c r="G11">
        <v>2</v>
      </c>
      <c r="H11">
        <v>55</v>
      </c>
    </row>
    <row r="12" spans="1:16" x14ac:dyDescent="0.3">
      <c r="A12" s="1" t="s">
        <v>702</v>
      </c>
      <c r="B12" s="1" t="s">
        <v>16</v>
      </c>
      <c r="C12" s="1" t="s">
        <v>16</v>
      </c>
      <c r="D12" s="1" t="s">
        <v>10</v>
      </c>
      <c r="E12" s="1" t="s">
        <v>14</v>
      </c>
      <c r="F12" s="1" t="s">
        <v>11</v>
      </c>
      <c r="G12">
        <v>2</v>
      </c>
      <c r="H12">
        <v>35</v>
      </c>
    </row>
    <row r="13" spans="1:16" x14ac:dyDescent="0.3">
      <c r="A13" s="1" t="s">
        <v>703</v>
      </c>
      <c r="B13" s="1" t="s">
        <v>10</v>
      </c>
      <c r="C13" s="1" t="s">
        <v>14</v>
      </c>
      <c r="D13" s="1" t="s">
        <v>16</v>
      </c>
      <c r="E13" s="1" t="s">
        <v>11</v>
      </c>
      <c r="F13" s="1" t="s">
        <v>14</v>
      </c>
      <c r="G13">
        <v>2</v>
      </c>
      <c r="H13">
        <v>3</v>
      </c>
    </row>
    <row r="14" spans="1:16" x14ac:dyDescent="0.3">
      <c r="A14" s="1" t="s">
        <v>704</v>
      </c>
      <c r="B14" s="1" t="s">
        <v>16</v>
      </c>
      <c r="C14" s="1" t="s">
        <v>50</v>
      </c>
      <c r="D14" s="1" t="s">
        <v>10</v>
      </c>
      <c r="E14" s="1" t="s">
        <v>14</v>
      </c>
      <c r="F14" s="1" t="s">
        <v>16</v>
      </c>
      <c r="G14">
        <v>2</v>
      </c>
      <c r="H14">
        <v>1</v>
      </c>
    </row>
    <row r="15" spans="1:16" x14ac:dyDescent="0.3">
      <c r="A15" s="1" t="s">
        <v>705</v>
      </c>
      <c r="B15" s="1" t="s">
        <v>50</v>
      </c>
      <c r="C15" s="1" t="s">
        <v>14</v>
      </c>
      <c r="D15" s="1" t="s">
        <v>16</v>
      </c>
      <c r="E15" s="1" t="s">
        <v>14</v>
      </c>
      <c r="F15" s="1" t="s">
        <v>14</v>
      </c>
      <c r="G15">
        <v>1</v>
      </c>
      <c r="H15">
        <v>0</v>
      </c>
    </row>
    <row r="16" spans="1:16" x14ac:dyDescent="0.3">
      <c r="A16" s="1" t="s">
        <v>706</v>
      </c>
      <c r="B16" s="1" t="s">
        <v>27</v>
      </c>
      <c r="C16" s="1" t="s">
        <v>27</v>
      </c>
      <c r="D16" s="1" t="s">
        <v>50</v>
      </c>
      <c r="E16" s="1" t="s">
        <v>16</v>
      </c>
      <c r="F16" s="1" t="s">
        <v>27</v>
      </c>
      <c r="G16">
        <v>1</v>
      </c>
      <c r="H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88BB-E9E3-4BD5-B123-8152ABE78B82}">
  <dimension ref="A1:P21"/>
  <sheetViews>
    <sheetView showGridLines="0" workbookViewId="0">
      <selection activeCell="A4" sqref="A4:I16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707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 s="1" t="s">
        <v>10</v>
      </c>
      <c r="H4">
        <v>6</v>
      </c>
      <c r="I4">
        <v>195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708</v>
      </c>
      <c r="B5" s="1" t="s">
        <v>10</v>
      </c>
      <c r="C5" s="1" t="s">
        <v>11</v>
      </c>
      <c r="D5" s="1" t="s">
        <v>16</v>
      </c>
      <c r="E5" s="1" t="s">
        <v>12</v>
      </c>
      <c r="F5" s="1" t="s">
        <v>11</v>
      </c>
      <c r="G5" s="1" t="s">
        <v>10</v>
      </c>
      <c r="H5">
        <v>45</v>
      </c>
      <c r="I5">
        <v>1475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oseiovisk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709</v>
      </c>
      <c r="B6" s="1" t="s">
        <v>11</v>
      </c>
      <c r="C6" s="1" t="s">
        <v>14</v>
      </c>
      <c r="D6" s="1" t="s">
        <v>11</v>
      </c>
      <c r="E6" s="1" t="s">
        <v>16</v>
      </c>
      <c r="F6" s="1" t="s">
        <v>10</v>
      </c>
      <c r="G6" s="1" t="s">
        <v>10</v>
      </c>
      <c r="H6">
        <v>4</v>
      </c>
      <c r="I6">
        <v>105</v>
      </c>
      <c r="K6" s="5" t="str">
        <f t="shared" ca="1" si="0"/>
        <v>3</v>
      </c>
      <c r="L6" s="5">
        <v>3</v>
      </c>
      <c r="M6" s="5">
        <f t="shared" ca="1" si="1"/>
        <v>15</v>
      </c>
      <c r="N6" s="3" t="str">
        <f t="shared" ca="1" si="2"/>
        <v xml:space="preserve">maiconparana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710</v>
      </c>
      <c r="B7" s="1" t="s">
        <v>11</v>
      </c>
      <c r="C7" s="1" t="s">
        <v>10</v>
      </c>
      <c r="D7" s="1" t="s">
        <v>10</v>
      </c>
      <c r="E7" s="1" t="s">
        <v>16</v>
      </c>
      <c r="F7" s="1" t="s">
        <v>14</v>
      </c>
      <c r="G7" s="1" t="s">
        <v>11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711</v>
      </c>
      <c r="B8" s="1" t="s">
        <v>10</v>
      </c>
      <c r="C8" s="1" t="s">
        <v>16</v>
      </c>
      <c r="D8" s="1" t="s">
        <v>10</v>
      </c>
      <c r="E8" s="1" t="s">
        <v>18</v>
      </c>
      <c r="F8" s="1" t="s">
        <v>16</v>
      </c>
      <c r="G8" s="1" t="s">
        <v>10</v>
      </c>
      <c r="H8">
        <v>35</v>
      </c>
      <c r="I8">
        <v>925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712</v>
      </c>
      <c r="B9" s="1" t="s">
        <v>11</v>
      </c>
      <c r="C9" s="1" t="s">
        <v>10</v>
      </c>
      <c r="D9" s="1" t="s">
        <v>16</v>
      </c>
      <c r="E9" s="1" t="s">
        <v>10</v>
      </c>
      <c r="F9" s="1" t="s">
        <v>14</v>
      </c>
      <c r="G9" s="1" t="s">
        <v>16</v>
      </c>
      <c r="H9">
        <v>3</v>
      </c>
      <c r="I9">
        <v>105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713</v>
      </c>
      <c r="B10" s="1" t="s">
        <v>16</v>
      </c>
      <c r="C10" s="1" t="s">
        <v>10</v>
      </c>
      <c r="D10" s="1" t="s">
        <v>11</v>
      </c>
      <c r="E10" s="1" t="s">
        <v>16</v>
      </c>
      <c r="F10" s="1" t="s">
        <v>10</v>
      </c>
      <c r="G10" s="1" t="s">
        <v>16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714</v>
      </c>
      <c r="B11" s="1" t="s">
        <v>16</v>
      </c>
      <c r="C11" s="1" t="s">
        <v>16</v>
      </c>
      <c r="D11" s="1" t="s">
        <v>50</v>
      </c>
      <c r="E11" s="1" t="s">
        <v>10</v>
      </c>
      <c r="F11" s="1" t="s">
        <v>10</v>
      </c>
      <c r="G11" s="1" t="s">
        <v>16</v>
      </c>
      <c r="H11">
        <v>3</v>
      </c>
      <c r="I11">
        <v>6</v>
      </c>
    </row>
    <row r="12" spans="1:16" x14ac:dyDescent="0.3">
      <c r="A12" s="1" t="s">
        <v>715</v>
      </c>
      <c r="B12" s="1" t="s">
        <v>14</v>
      </c>
      <c r="C12" s="1" t="s">
        <v>10</v>
      </c>
      <c r="D12" s="1" t="s">
        <v>16</v>
      </c>
      <c r="E12" s="1" t="s">
        <v>10</v>
      </c>
      <c r="F12" s="1" t="s">
        <v>50</v>
      </c>
      <c r="G12" s="1" t="s">
        <v>14</v>
      </c>
      <c r="H12">
        <v>3</v>
      </c>
      <c r="I12">
        <v>4</v>
      </c>
    </row>
    <row r="13" spans="1:16" x14ac:dyDescent="0.3">
      <c r="A13" s="1" t="s">
        <v>716</v>
      </c>
      <c r="B13" s="1" t="s">
        <v>14</v>
      </c>
      <c r="C13" s="1" t="s">
        <v>16</v>
      </c>
      <c r="D13" s="1" t="s">
        <v>11</v>
      </c>
      <c r="E13" s="1" t="s">
        <v>10</v>
      </c>
      <c r="F13" s="1" t="s">
        <v>16</v>
      </c>
      <c r="G13" s="1" t="s">
        <v>50</v>
      </c>
      <c r="H13">
        <v>3</v>
      </c>
      <c r="I13">
        <v>4</v>
      </c>
    </row>
    <row r="14" spans="1:16" x14ac:dyDescent="0.3">
      <c r="A14" s="1" t="s">
        <v>717</v>
      </c>
      <c r="B14" s="1" t="s">
        <v>50</v>
      </c>
      <c r="C14" s="1" t="s">
        <v>14</v>
      </c>
      <c r="D14" s="1" t="s">
        <v>14</v>
      </c>
      <c r="E14" s="1" t="s">
        <v>16</v>
      </c>
      <c r="F14" s="1" t="s">
        <v>11</v>
      </c>
      <c r="G14" s="1" t="s">
        <v>10</v>
      </c>
      <c r="H14">
        <v>3</v>
      </c>
      <c r="I14">
        <v>2</v>
      </c>
    </row>
    <row r="15" spans="1:16" x14ac:dyDescent="0.3">
      <c r="A15" s="1" t="s">
        <v>718</v>
      </c>
      <c r="B15" s="1" t="s">
        <v>14</v>
      </c>
      <c r="C15" s="1" t="s">
        <v>50</v>
      </c>
      <c r="D15" s="1" t="s">
        <v>14</v>
      </c>
      <c r="E15" s="1" t="s">
        <v>16</v>
      </c>
      <c r="F15" s="1" t="s">
        <v>14</v>
      </c>
      <c r="G15" s="1" t="s">
        <v>16</v>
      </c>
      <c r="H15">
        <v>1</v>
      </c>
      <c r="I15">
        <v>0</v>
      </c>
    </row>
    <row r="16" spans="1:16" x14ac:dyDescent="0.3">
      <c r="A16" s="1" t="s">
        <v>719</v>
      </c>
      <c r="B16" s="1" t="s">
        <v>16</v>
      </c>
      <c r="C16" s="1" t="s">
        <v>16</v>
      </c>
      <c r="D16" s="1" t="s">
        <v>14</v>
      </c>
      <c r="E16" s="1" t="s">
        <v>50</v>
      </c>
      <c r="F16" s="1" t="s">
        <v>16</v>
      </c>
      <c r="G16" s="1" t="s">
        <v>16</v>
      </c>
      <c r="H16">
        <v>1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EDC-2032-470A-B805-5EDE261C12DB}">
  <dimension ref="A1:P21"/>
  <sheetViews>
    <sheetView showGridLines="0" workbookViewId="0">
      <selection activeCell="A4" sqref="A4:H1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707</v>
      </c>
      <c r="B4" s="1" t="s">
        <v>11</v>
      </c>
      <c r="C4" s="1" t="s">
        <v>10</v>
      </c>
      <c r="D4" s="1" t="s">
        <v>11</v>
      </c>
      <c r="E4" s="1" t="s">
        <v>11</v>
      </c>
      <c r="F4" s="1" t="s">
        <v>10</v>
      </c>
      <c r="G4">
        <v>5</v>
      </c>
      <c r="H4">
        <v>14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1.4</v>
      </c>
      <c r="P4" s="5" t="str">
        <f ca="1">K4</f>
        <v>1</v>
      </c>
    </row>
    <row r="5" spans="1:16" x14ac:dyDescent="0.3">
      <c r="A5" s="1" t="s">
        <v>720</v>
      </c>
      <c r="B5" s="1" t="s">
        <v>10</v>
      </c>
      <c r="C5" s="1" t="s">
        <v>11</v>
      </c>
      <c r="D5" s="1" t="s">
        <v>18</v>
      </c>
      <c r="E5" s="1" t="s">
        <v>14</v>
      </c>
      <c r="F5" s="1" t="s">
        <v>11</v>
      </c>
      <c r="G5">
        <v>35</v>
      </c>
      <c r="H5">
        <v>925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92.5</v>
      </c>
      <c r="P5" s="6" t="str">
        <f t="shared" ref="P5:P10" ca="1" si="4">K5</f>
        <v>2</v>
      </c>
    </row>
    <row r="6" spans="1:16" x14ac:dyDescent="0.3">
      <c r="A6" s="1" t="s">
        <v>721</v>
      </c>
      <c r="B6" s="1" t="s">
        <v>11</v>
      </c>
      <c r="C6" s="1" t="s">
        <v>16</v>
      </c>
      <c r="D6" s="1" t="s">
        <v>12</v>
      </c>
      <c r="E6" s="1" t="s">
        <v>11</v>
      </c>
      <c r="F6" s="1" t="s">
        <v>10</v>
      </c>
      <c r="G6">
        <v>35</v>
      </c>
      <c r="H6">
        <v>775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77.5</v>
      </c>
      <c r="P6" s="5" t="str">
        <f t="shared" ca="1" si="4"/>
        <v>3</v>
      </c>
    </row>
    <row r="7" spans="1:16" x14ac:dyDescent="0.3">
      <c r="A7" s="1" t="s">
        <v>722</v>
      </c>
      <c r="B7" s="1" t="s">
        <v>10</v>
      </c>
      <c r="C7" s="1" t="s">
        <v>11</v>
      </c>
      <c r="D7" s="1" t="s">
        <v>14</v>
      </c>
      <c r="E7" s="1" t="s">
        <v>11</v>
      </c>
      <c r="F7" s="1" t="s">
        <v>14</v>
      </c>
      <c r="G7">
        <v>3</v>
      </c>
      <c r="H7">
        <v>6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6</v>
      </c>
      <c r="P7" s="6" t="str">
        <f t="shared" ca="1" si="4"/>
        <v>4</v>
      </c>
    </row>
    <row r="8" spans="1:16" x14ac:dyDescent="0.3">
      <c r="A8" s="1" t="s">
        <v>723</v>
      </c>
      <c r="B8" s="1" t="s">
        <v>11</v>
      </c>
      <c r="C8" s="1" t="s">
        <v>14</v>
      </c>
      <c r="D8" s="1" t="s">
        <v>11</v>
      </c>
      <c r="E8" s="1" t="s">
        <v>14</v>
      </c>
      <c r="F8" s="1" t="s">
        <v>11</v>
      </c>
      <c r="G8">
        <v>3</v>
      </c>
      <c r="H8">
        <v>35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724</v>
      </c>
      <c r="B9" s="1" t="s">
        <v>16</v>
      </c>
      <c r="C9" s="1" t="s">
        <v>10</v>
      </c>
      <c r="D9" s="1" t="s">
        <v>14</v>
      </c>
      <c r="E9" s="1" t="s">
        <v>16</v>
      </c>
      <c r="F9" s="1" t="s">
        <v>10</v>
      </c>
      <c r="G9">
        <v>2</v>
      </c>
      <c r="H9">
        <v>25</v>
      </c>
      <c r="K9" s="6" t="str">
        <f t="shared" ca="1" si="0"/>
        <v>6</v>
      </c>
      <c r="L9" s="5">
        <v>6</v>
      </c>
      <c r="M9" s="5">
        <f t="shared" ca="1" si="1"/>
        <v>14</v>
      </c>
      <c r="N9" s="4" t="str">
        <f t="shared" ca="1" si="2"/>
        <v xml:space="preserve">rafafonsor1 </v>
      </c>
      <c r="O9" s="6">
        <f t="shared" ca="1" si="3"/>
        <v>2.5</v>
      </c>
      <c r="P9" s="6" t="str">
        <f t="shared" ca="1" si="4"/>
        <v>6</v>
      </c>
    </row>
    <row r="10" spans="1:16" x14ac:dyDescent="0.3">
      <c r="A10" s="1" t="s">
        <v>725</v>
      </c>
      <c r="B10" s="1" t="s">
        <v>27</v>
      </c>
      <c r="C10" s="1" t="s">
        <v>10</v>
      </c>
      <c r="D10" s="1" t="s">
        <v>11</v>
      </c>
      <c r="E10" s="1" t="s">
        <v>14</v>
      </c>
      <c r="F10" s="1" t="s">
        <v>16</v>
      </c>
      <c r="G10">
        <v>2</v>
      </c>
      <c r="H10">
        <v>25</v>
      </c>
      <c r="K10" s="5" t="str">
        <f t="shared" ca="1" si="0"/>
        <v>6</v>
      </c>
      <c r="L10" s="5">
        <v>7</v>
      </c>
      <c r="M10" s="5">
        <f t="shared" ca="1" si="1"/>
        <v>14</v>
      </c>
      <c r="N10" s="3" t="str">
        <f t="shared" ca="1" si="2"/>
        <v xml:space="preserve">flaviolopes </v>
      </c>
      <c r="O10" s="5">
        <f t="shared" ca="1" si="3"/>
        <v>2.5</v>
      </c>
      <c r="P10" s="5" t="str">
        <f t="shared" ca="1" si="4"/>
        <v>6</v>
      </c>
    </row>
    <row r="11" spans="1:16" x14ac:dyDescent="0.3">
      <c r="A11" s="1" t="s">
        <v>726</v>
      </c>
      <c r="B11" s="1" t="s">
        <v>27</v>
      </c>
      <c r="C11" s="1" t="s">
        <v>14</v>
      </c>
      <c r="D11" s="1" t="s">
        <v>11</v>
      </c>
      <c r="E11" s="1" t="s">
        <v>10</v>
      </c>
      <c r="F11" s="1" t="s">
        <v>16</v>
      </c>
      <c r="G11">
        <v>2</v>
      </c>
      <c r="H11">
        <v>25</v>
      </c>
    </row>
    <row r="12" spans="1:16" x14ac:dyDescent="0.3">
      <c r="A12" s="1" t="s">
        <v>716</v>
      </c>
      <c r="B12" s="1" t="s">
        <v>14</v>
      </c>
      <c r="C12" s="1" t="s">
        <v>16</v>
      </c>
      <c r="D12" s="1" t="s">
        <v>14</v>
      </c>
      <c r="E12" s="1" t="s">
        <v>11</v>
      </c>
      <c r="F12" s="1" t="s">
        <v>10</v>
      </c>
      <c r="G12">
        <v>2</v>
      </c>
      <c r="H12">
        <v>2</v>
      </c>
    </row>
    <row r="13" spans="1:16" x14ac:dyDescent="0.3">
      <c r="A13" s="1" t="s">
        <v>703</v>
      </c>
      <c r="B13" s="1" t="s">
        <v>16</v>
      </c>
      <c r="C13" s="1" t="s">
        <v>12</v>
      </c>
      <c r="D13" s="1" t="s">
        <v>14</v>
      </c>
      <c r="E13" s="1" t="s">
        <v>11</v>
      </c>
      <c r="F13" s="1" t="s">
        <v>16</v>
      </c>
      <c r="G13">
        <v>15</v>
      </c>
      <c r="H13">
        <v>125</v>
      </c>
    </row>
    <row r="14" spans="1:16" x14ac:dyDescent="0.3">
      <c r="A14" s="1" t="s">
        <v>704</v>
      </c>
      <c r="B14" s="1" t="s">
        <v>14</v>
      </c>
      <c r="C14" s="1" t="s">
        <v>16</v>
      </c>
      <c r="D14" s="1" t="s">
        <v>11</v>
      </c>
      <c r="E14" s="1" t="s">
        <v>14</v>
      </c>
      <c r="F14" s="1" t="s">
        <v>14</v>
      </c>
      <c r="G14">
        <v>1</v>
      </c>
      <c r="H14">
        <v>2</v>
      </c>
    </row>
    <row r="15" spans="1:16" x14ac:dyDescent="0.3">
      <c r="A15" s="1" t="s">
        <v>727</v>
      </c>
      <c r="B15" s="1" t="s">
        <v>14</v>
      </c>
      <c r="C15" s="1" t="s">
        <v>18</v>
      </c>
      <c r="D15" s="1" t="s">
        <v>14</v>
      </c>
      <c r="E15" s="1" t="s">
        <v>14</v>
      </c>
      <c r="F15" s="1" t="s">
        <v>16</v>
      </c>
      <c r="G15">
        <v>5</v>
      </c>
      <c r="H15">
        <v>75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2D8B-4342-40AC-B590-6CABE6D4206B}">
  <dimension ref="A1:P21"/>
  <sheetViews>
    <sheetView showGridLines="0" workbookViewId="0">
      <selection activeCell="A4" sqref="A4:I15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728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205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729</v>
      </c>
      <c r="B5" s="1" t="s">
        <v>11</v>
      </c>
      <c r="C5" s="1" t="s">
        <v>10</v>
      </c>
      <c r="D5" s="1" t="s">
        <v>14</v>
      </c>
      <c r="E5" s="1" t="s">
        <v>11</v>
      </c>
      <c r="F5" s="1" t="s">
        <v>11</v>
      </c>
      <c r="G5" s="1" t="s">
        <v>10</v>
      </c>
      <c r="H5">
        <v>5</v>
      </c>
      <c r="I5">
        <v>145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730</v>
      </c>
      <c r="B6" s="1" t="s">
        <v>10</v>
      </c>
      <c r="C6" s="1" t="s">
        <v>11</v>
      </c>
      <c r="D6" s="1" t="s">
        <v>10</v>
      </c>
      <c r="E6" s="1" t="s">
        <v>16</v>
      </c>
      <c r="F6" s="1" t="s">
        <v>14</v>
      </c>
      <c r="G6" s="1" t="s">
        <v>11</v>
      </c>
      <c r="H6">
        <v>4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731</v>
      </c>
      <c r="B7" s="1" t="s">
        <v>10</v>
      </c>
      <c r="C7" s="1" t="s">
        <v>16</v>
      </c>
      <c r="D7" s="1" t="s">
        <v>16</v>
      </c>
      <c r="E7" s="1" t="s">
        <v>10</v>
      </c>
      <c r="F7" s="1" t="s">
        <v>11</v>
      </c>
      <c r="G7" s="1" t="s">
        <v>16</v>
      </c>
      <c r="H7">
        <v>3</v>
      </c>
      <c r="I7">
        <v>75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3</v>
      </c>
      <c r="P7" s="6" t="str">
        <f t="shared" ca="1" si="4"/>
        <v>4</v>
      </c>
    </row>
    <row r="8" spans="1:16" x14ac:dyDescent="0.3">
      <c r="A8" s="1" t="s">
        <v>732</v>
      </c>
      <c r="B8" s="1" t="s">
        <v>10</v>
      </c>
      <c r="C8" s="1" t="s">
        <v>16</v>
      </c>
      <c r="D8" s="1" t="s">
        <v>10</v>
      </c>
      <c r="E8" s="1" t="s">
        <v>11</v>
      </c>
      <c r="F8" s="1" t="s">
        <v>14</v>
      </c>
      <c r="G8" s="1" t="s">
        <v>14</v>
      </c>
      <c r="H8">
        <v>3</v>
      </c>
      <c r="I8">
        <v>7</v>
      </c>
      <c r="K8" s="5" t="str">
        <f t="shared" ca="1" si="0"/>
        <v>5</v>
      </c>
      <c r="L8" s="6">
        <v>5</v>
      </c>
      <c r="M8" s="5">
        <f t="shared" ca="1" si="1"/>
        <v>14</v>
      </c>
      <c r="N8" s="3" t="str">
        <f t="shared" ca="1" si="2"/>
        <v xml:space="preserve">flaviolopes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733</v>
      </c>
      <c r="B9" s="1" t="s">
        <v>14</v>
      </c>
      <c r="C9" s="1" t="s">
        <v>16</v>
      </c>
      <c r="D9" s="1" t="s">
        <v>10</v>
      </c>
      <c r="E9" s="1" t="s">
        <v>16</v>
      </c>
      <c r="F9" s="1" t="s">
        <v>10</v>
      </c>
      <c r="G9" s="1" t="s">
        <v>11</v>
      </c>
      <c r="H9">
        <v>3</v>
      </c>
      <c r="I9">
        <v>5</v>
      </c>
      <c r="K9" s="6" t="str">
        <f t="shared" ca="1" si="0"/>
        <v>6</v>
      </c>
      <c r="L9" s="5">
        <v>6</v>
      </c>
      <c r="M9" s="5">
        <f t="shared" ca="1" si="1"/>
        <v>19</v>
      </c>
      <c r="N9" s="4" t="str">
        <f t="shared" ca="1" si="2"/>
        <v xml:space="preserve">CarlsenDeTaubate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734</v>
      </c>
      <c r="B10" s="1" t="s">
        <v>16</v>
      </c>
      <c r="C10" s="1" t="s">
        <v>12</v>
      </c>
      <c r="D10" s="1" t="s">
        <v>16</v>
      </c>
      <c r="E10" s="1" t="s">
        <v>10</v>
      </c>
      <c r="F10" s="1" t="s">
        <v>11</v>
      </c>
      <c r="G10" s="1" t="s">
        <v>16</v>
      </c>
      <c r="H10">
        <v>25</v>
      </c>
      <c r="I10">
        <v>475</v>
      </c>
      <c r="K10" s="5" t="str">
        <f t="shared" ca="1" si="0"/>
        <v>7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2.5</v>
      </c>
      <c r="P10" s="5" t="str">
        <f t="shared" ca="1" si="4"/>
        <v>7</v>
      </c>
    </row>
    <row r="11" spans="1:16" x14ac:dyDescent="0.3">
      <c r="A11" s="1" t="s">
        <v>735</v>
      </c>
      <c r="B11" s="1" t="s">
        <v>11</v>
      </c>
      <c r="C11" s="1" t="s">
        <v>14</v>
      </c>
      <c r="D11" s="1" t="s">
        <v>11</v>
      </c>
      <c r="E11" s="1" t="s">
        <v>14</v>
      </c>
      <c r="F11" s="1" t="s">
        <v>14</v>
      </c>
      <c r="G11" s="1" t="s">
        <v>18</v>
      </c>
      <c r="H11">
        <v>25</v>
      </c>
      <c r="I11">
        <v>35</v>
      </c>
    </row>
    <row r="12" spans="1:16" x14ac:dyDescent="0.3">
      <c r="A12" s="1" t="s">
        <v>736</v>
      </c>
      <c r="B12" s="1" t="s">
        <v>16</v>
      </c>
      <c r="C12" s="1" t="s">
        <v>12</v>
      </c>
      <c r="D12" s="1" t="s">
        <v>16</v>
      </c>
      <c r="E12" s="1" t="s">
        <v>11</v>
      </c>
      <c r="F12" s="1" t="s">
        <v>14</v>
      </c>
      <c r="G12" s="1" t="s">
        <v>10</v>
      </c>
      <c r="H12">
        <v>25</v>
      </c>
      <c r="I12">
        <v>35</v>
      </c>
    </row>
    <row r="13" spans="1:16" x14ac:dyDescent="0.3">
      <c r="A13" s="1" t="s">
        <v>737</v>
      </c>
      <c r="B13" s="1" t="s">
        <v>16</v>
      </c>
      <c r="C13" s="1" t="s">
        <v>10</v>
      </c>
      <c r="D13" s="1" t="s">
        <v>14</v>
      </c>
      <c r="E13" s="1" t="s">
        <v>16</v>
      </c>
      <c r="F13" s="1" t="s">
        <v>10</v>
      </c>
      <c r="G13" s="1" t="s">
        <v>16</v>
      </c>
      <c r="H13">
        <v>2</v>
      </c>
      <c r="I13">
        <v>35</v>
      </c>
    </row>
    <row r="14" spans="1:16" x14ac:dyDescent="0.3">
      <c r="A14" s="1" t="s">
        <v>738</v>
      </c>
      <c r="B14" s="1" t="s">
        <v>14</v>
      </c>
      <c r="C14" s="1" t="s">
        <v>18</v>
      </c>
      <c r="D14" s="1" t="s">
        <v>10</v>
      </c>
      <c r="E14" s="1" t="s">
        <v>14</v>
      </c>
      <c r="F14" s="1" t="s">
        <v>16</v>
      </c>
      <c r="G14" s="1" t="s">
        <v>12</v>
      </c>
      <c r="H14">
        <v>2</v>
      </c>
      <c r="I14">
        <v>3</v>
      </c>
    </row>
    <row r="15" spans="1:16" x14ac:dyDescent="0.3">
      <c r="A15" s="1" t="s">
        <v>739</v>
      </c>
      <c r="B15" s="1" t="s">
        <v>14</v>
      </c>
      <c r="C15" s="1" t="s">
        <v>18</v>
      </c>
      <c r="D15" s="1" t="s">
        <v>16</v>
      </c>
      <c r="E15" s="1" t="s">
        <v>14</v>
      </c>
      <c r="F15" s="1" t="s">
        <v>16</v>
      </c>
      <c r="G15" s="1" t="s">
        <v>14</v>
      </c>
      <c r="H15">
        <v>5</v>
      </c>
      <c r="I15">
        <v>125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5B76-5747-4966-9320-BBFF95EB4CFE}">
  <dimension ref="A1:P21"/>
  <sheetViews>
    <sheetView showGridLines="0" workbookViewId="0">
      <selection activeCell="K17" sqref="K17:K18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740</v>
      </c>
      <c r="B4" s="1" t="s">
        <v>10</v>
      </c>
      <c r="C4" s="1" t="s">
        <v>18</v>
      </c>
      <c r="D4" s="1" t="s">
        <v>10</v>
      </c>
      <c r="E4" s="1" t="s">
        <v>12</v>
      </c>
      <c r="F4" s="1" t="s">
        <v>11</v>
      </c>
      <c r="G4">
        <v>4</v>
      </c>
      <c r="H4">
        <v>115</v>
      </c>
      <c r="K4" s="5" t="str">
        <f ca="1">MID(INDIRECT(ADDRESS(L4+3,1)),2,1)</f>
        <v>1</v>
      </c>
      <c r="L4" s="5">
        <v>1</v>
      </c>
      <c r="M4" s="5">
        <f ca="1">SEARCH(" ",INDIRECT(ADDRESS(L4+3,1)))</f>
        <v>19</v>
      </c>
      <c r="N4" s="3" t="str">
        <f ca="1">CLEAN(MID(INDIRECT(ADDRESS(L4+3,1)),3,M4-1))</f>
        <v xml:space="preserve">CarlsenDeTaubate </v>
      </c>
      <c r="O4" s="5">
        <f ca="1">IF(INDIRECT(ADDRESS(L4+3,8))&gt;10,INDIRECT(ADDRESS(L4+3,8))/10,INDIRECT(ADDRESS(L4+3,8)))</f>
        <v>11.5</v>
      </c>
      <c r="P4" s="5" t="str">
        <f ca="1">K4</f>
        <v>1</v>
      </c>
    </row>
    <row r="5" spans="1:16" x14ac:dyDescent="0.3">
      <c r="A5" s="1" t="s">
        <v>741</v>
      </c>
      <c r="B5" s="1" t="s">
        <v>16</v>
      </c>
      <c r="C5" s="1" t="s">
        <v>10</v>
      </c>
      <c r="D5" s="1" t="s">
        <v>11</v>
      </c>
      <c r="E5" s="1" t="s">
        <v>10</v>
      </c>
      <c r="F5" s="1" t="s">
        <v>11</v>
      </c>
      <c r="G5">
        <v>4</v>
      </c>
      <c r="H5">
        <v>11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16</v>
      </c>
      <c r="N5" s="4" t="str">
        <f t="shared" ref="N5:N10" ca="1" si="2">CLEAN(MID(INDIRECT(ADDRESS(L5+3,1)),3,M5-1))</f>
        <v xml:space="preserve">danielleite25 </v>
      </c>
      <c r="O5" s="6">
        <f t="shared" ref="O5:O10" ca="1" si="3">IF(INDIRECT(ADDRESS(L5+3,8))&gt;10,INDIRECT(ADDRESS(L5+3,8))/10,INDIRECT(ADDRESS(L5+3,8)))</f>
        <v>1.1000000000000001</v>
      </c>
      <c r="P5" s="6" t="str">
        <f t="shared" ref="P5:P10" ca="1" si="4">K5</f>
        <v>2</v>
      </c>
    </row>
    <row r="6" spans="1:16" x14ac:dyDescent="0.3">
      <c r="A6" s="1" t="s">
        <v>730</v>
      </c>
      <c r="B6" s="1" t="s">
        <v>10</v>
      </c>
      <c r="C6" s="1" t="s">
        <v>11</v>
      </c>
      <c r="D6" s="1" t="s">
        <v>10</v>
      </c>
      <c r="E6" s="1" t="s">
        <v>18</v>
      </c>
      <c r="F6" s="1" t="s">
        <v>14</v>
      </c>
      <c r="G6">
        <v>35</v>
      </c>
      <c r="H6">
        <v>85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8.5</v>
      </c>
      <c r="P6" s="5" t="str">
        <f t="shared" ca="1" si="4"/>
        <v>3</v>
      </c>
    </row>
    <row r="7" spans="1:16" x14ac:dyDescent="0.3">
      <c r="A7" s="1" t="s">
        <v>731</v>
      </c>
      <c r="B7" s="1" t="s">
        <v>10</v>
      </c>
      <c r="C7" s="1" t="s">
        <v>14</v>
      </c>
      <c r="D7" s="1" t="s">
        <v>16</v>
      </c>
      <c r="E7" s="1" t="s">
        <v>10</v>
      </c>
      <c r="F7" s="1" t="s">
        <v>11</v>
      </c>
      <c r="G7">
        <v>3</v>
      </c>
      <c r="H7">
        <v>6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6</v>
      </c>
      <c r="P7" s="6" t="str">
        <f t="shared" ca="1" si="4"/>
        <v>4</v>
      </c>
    </row>
    <row r="8" spans="1:16" x14ac:dyDescent="0.3">
      <c r="A8" s="1" t="s">
        <v>742</v>
      </c>
      <c r="B8" s="1" t="s">
        <v>11</v>
      </c>
      <c r="C8" s="1" t="s">
        <v>16</v>
      </c>
      <c r="D8" s="1" t="s">
        <v>10</v>
      </c>
      <c r="E8" s="1" t="s">
        <v>16</v>
      </c>
      <c r="F8" s="1" t="s">
        <v>10</v>
      </c>
      <c r="G8">
        <v>3</v>
      </c>
      <c r="H8">
        <v>4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743</v>
      </c>
      <c r="B9" s="1" t="s">
        <v>11</v>
      </c>
      <c r="C9" s="1" t="s">
        <v>12</v>
      </c>
      <c r="D9" s="1" t="s">
        <v>16</v>
      </c>
      <c r="E9" s="1" t="s">
        <v>16</v>
      </c>
      <c r="F9" s="1" t="s">
        <v>10</v>
      </c>
      <c r="G9">
        <v>25</v>
      </c>
      <c r="H9">
        <v>4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744</v>
      </c>
      <c r="B10" s="1" t="s">
        <v>16</v>
      </c>
      <c r="C10" s="1" t="s">
        <v>11</v>
      </c>
      <c r="D10" s="1" t="s">
        <v>14</v>
      </c>
      <c r="E10" s="1" t="s">
        <v>11</v>
      </c>
      <c r="F10" s="1" t="s">
        <v>16</v>
      </c>
      <c r="G10">
        <v>2</v>
      </c>
      <c r="H10">
        <v>15</v>
      </c>
      <c r="K10" s="5" t="str">
        <f t="shared" ca="1" si="0"/>
        <v>7</v>
      </c>
      <c r="L10" s="5">
        <v>7</v>
      </c>
      <c r="M10" s="5">
        <f t="shared" ca="1" si="1"/>
        <v>14</v>
      </c>
      <c r="N10" s="3" t="str">
        <f t="shared" ca="1" si="2"/>
        <v xml:space="preserve">rafafonsor1 </v>
      </c>
      <c r="O10" s="5">
        <f t="shared" ca="1" si="3"/>
        <v>1.5</v>
      </c>
      <c r="P10" s="5" t="str">
        <f t="shared" ca="1" si="4"/>
        <v>7</v>
      </c>
    </row>
    <row r="11" spans="1:16" x14ac:dyDescent="0.3">
      <c r="A11" s="1" t="s">
        <v>745</v>
      </c>
      <c r="B11" s="1" t="s">
        <v>14</v>
      </c>
      <c r="C11" s="1" t="s">
        <v>18</v>
      </c>
      <c r="D11" s="1" t="s">
        <v>16</v>
      </c>
      <c r="E11" s="1" t="s">
        <v>10</v>
      </c>
      <c r="F11" s="1" t="s">
        <v>14</v>
      </c>
      <c r="G11">
        <v>15</v>
      </c>
      <c r="H11">
        <v>125</v>
      </c>
    </row>
    <row r="12" spans="1:16" x14ac:dyDescent="0.3">
      <c r="A12" s="1" t="s">
        <v>746</v>
      </c>
      <c r="B12" s="1" t="s">
        <v>16</v>
      </c>
      <c r="C12" s="1" t="s">
        <v>14</v>
      </c>
      <c r="D12" s="1" t="s">
        <v>10</v>
      </c>
      <c r="E12" s="1" t="s">
        <v>16</v>
      </c>
      <c r="F12" s="1" t="s">
        <v>14</v>
      </c>
      <c r="G12">
        <v>1</v>
      </c>
      <c r="H12">
        <v>5</v>
      </c>
    </row>
    <row r="13" spans="1:16" x14ac:dyDescent="0.3">
      <c r="A13" s="1" t="s">
        <v>747</v>
      </c>
      <c r="B13" s="1" t="s">
        <v>14</v>
      </c>
      <c r="C13" s="1" t="s">
        <v>12</v>
      </c>
      <c r="D13" s="1" t="s">
        <v>16</v>
      </c>
      <c r="E13" s="1" t="s">
        <v>14</v>
      </c>
      <c r="F13" s="1" t="s">
        <v>16</v>
      </c>
      <c r="G13">
        <v>5</v>
      </c>
      <c r="H13">
        <v>75</v>
      </c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E4F7-FA4B-4820-BE4E-E89C01908CD6}">
  <dimension ref="A1:P28"/>
  <sheetViews>
    <sheetView showGridLines="0" workbookViewId="0">
      <selection activeCell="S21" sqref="S21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41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9</v>
      </c>
      <c r="B4" s="1" t="s">
        <v>10</v>
      </c>
      <c r="C4" s="1" t="s">
        <v>11</v>
      </c>
      <c r="D4" s="1" t="s">
        <v>11</v>
      </c>
      <c r="E4" s="1" t="s">
        <v>12</v>
      </c>
      <c r="F4" s="1" t="s">
        <v>10</v>
      </c>
      <c r="G4" s="1" t="s">
        <v>11</v>
      </c>
      <c r="H4">
        <v>55</v>
      </c>
      <c r="I4">
        <v>21</v>
      </c>
      <c r="K4" s="5" t="str">
        <f ca="1">MID(INDIRECT(ADDRESS(L4+3,1)),2,1)</f>
        <v>1</v>
      </c>
      <c r="L4" s="5">
        <v>1</v>
      </c>
      <c r="M4" s="5">
        <f ca="1">SEARCH(" ",INDIRECT(ADDRESS(L4+3,1)))</f>
        <v>13</v>
      </c>
      <c r="N4" s="3" t="str">
        <f ca="1">CLEAN(MID(INDIRECT(ADDRESS(L4+3,1)),3,M4-1))</f>
        <v xml:space="preserve">brucelenda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13</v>
      </c>
      <c r="B5" s="1" t="s">
        <v>11</v>
      </c>
      <c r="C5" s="1" t="s">
        <v>14</v>
      </c>
      <c r="D5" s="1" t="s">
        <v>11</v>
      </c>
      <c r="E5" s="1" t="s">
        <v>10</v>
      </c>
      <c r="F5" s="1" t="s">
        <v>10</v>
      </c>
      <c r="G5" s="1" t="s">
        <v>11</v>
      </c>
      <c r="H5">
        <v>5</v>
      </c>
      <c r="I5">
        <v>175</v>
      </c>
      <c r="K5" s="6" t="str">
        <f t="shared" ref="K5:K12" ca="1" si="0">MID(INDIRECT(ADDRESS(L5+3,1)),2,1)</f>
        <v>2</v>
      </c>
      <c r="L5" s="6">
        <v>2</v>
      </c>
      <c r="M5" s="5">
        <f t="shared" ref="M5:M28" ca="1" si="1">SEARCH(" ",INDIRECT(ADDRESS(L5+3,1)))</f>
        <v>20</v>
      </c>
      <c r="N5" s="4" t="str">
        <f t="shared" ref="N5:N12" ca="1" si="2">CLEAN(MID(INDIRECT(ADDRESS(L5+3,1)),3,M5-1))</f>
        <v xml:space="preserve">raposaenxadrista2 </v>
      </c>
      <c r="O5" s="6">
        <f t="shared" ref="O5:O13" ca="1" si="3">IF(INDIRECT(ADDRESS(L5+3,8))&gt;10,INDIRECT(ADDRESS(L5+3,8))/10,INDIRECT(ADDRESS(L5+3,8)))</f>
        <v>5</v>
      </c>
      <c r="P5" s="6" t="str">
        <f t="shared" ref="P5:P28" ca="1" si="4">K5</f>
        <v>2</v>
      </c>
    </row>
    <row r="6" spans="1:16" x14ac:dyDescent="0.3">
      <c r="A6" s="1" t="s">
        <v>15</v>
      </c>
      <c r="B6" s="1" t="s">
        <v>10</v>
      </c>
      <c r="C6" s="1" t="s">
        <v>11</v>
      </c>
      <c r="D6" s="1" t="s">
        <v>11</v>
      </c>
      <c r="E6" s="1" t="s">
        <v>10</v>
      </c>
      <c r="F6" s="1" t="s">
        <v>16</v>
      </c>
      <c r="G6" s="1" t="s">
        <v>10</v>
      </c>
      <c r="H6">
        <v>5</v>
      </c>
      <c r="I6">
        <v>17</v>
      </c>
      <c r="K6" s="5" t="str">
        <f t="shared" ca="1" si="0"/>
        <v>3</v>
      </c>
      <c r="L6" s="5">
        <v>3</v>
      </c>
      <c r="M6" s="5">
        <f t="shared" ca="1" si="1"/>
        <v>16</v>
      </c>
      <c r="N6" s="3" t="str">
        <f t="shared" ca="1" si="2"/>
        <v xml:space="preserve">danielleite25 </v>
      </c>
      <c r="O6" s="5">
        <f t="shared" ca="1" si="3"/>
        <v>5</v>
      </c>
      <c r="P6" s="5" t="str">
        <f t="shared" ca="1" si="4"/>
        <v>3</v>
      </c>
    </row>
    <row r="7" spans="1:16" x14ac:dyDescent="0.3">
      <c r="A7" s="1" t="s">
        <v>17</v>
      </c>
      <c r="B7" s="1" t="s">
        <v>10</v>
      </c>
      <c r="C7" s="1" t="s">
        <v>18</v>
      </c>
      <c r="D7" s="1" t="s">
        <v>10</v>
      </c>
      <c r="E7" s="1" t="s">
        <v>18</v>
      </c>
      <c r="F7" s="1" t="s">
        <v>10</v>
      </c>
      <c r="G7" s="1" t="s">
        <v>14</v>
      </c>
      <c r="H7">
        <v>4</v>
      </c>
      <c r="I7">
        <v>145</v>
      </c>
      <c r="K7" s="6" t="str">
        <f t="shared" ca="1" si="0"/>
        <v>4</v>
      </c>
      <c r="L7" s="5">
        <v>4</v>
      </c>
      <c r="M7" s="5">
        <f t="shared" ca="1" si="1"/>
        <v>5</v>
      </c>
      <c r="N7" s="4" t="str">
        <f t="shared" ca="1" si="2"/>
        <v>NM a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19</v>
      </c>
      <c r="B8" s="1" t="s">
        <v>11</v>
      </c>
      <c r="C8" s="1" t="s">
        <v>11</v>
      </c>
      <c r="D8" s="1" t="s">
        <v>14</v>
      </c>
      <c r="E8" s="1" t="s">
        <v>11</v>
      </c>
      <c r="F8" s="1" t="s">
        <v>11</v>
      </c>
      <c r="G8" s="1" t="s">
        <v>14</v>
      </c>
      <c r="H8">
        <v>4</v>
      </c>
      <c r="I8">
        <v>13</v>
      </c>
      <c r="K8" s="5" t="str">
        <f t="shared" ca="1" si="0"/>
        <v>5</v>
      </c>
      <c r="L8" s="6">
        <v>5</v>
      </c>
      <c r="M8" s="5">
        <f t="shared" ca="1" si="1"/>
        <v>13</v>
      </c>
      <c r="N8" s="3" t="str">
        <f t="shared" ca="1" si="2"/>
        <v xml:space="preserve">seumadruga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20</v>
      </c>
      <c r="B9" s="1" t="s">
        <v>11</v>
      </c>
      <c r="C9" s="1" t="s">
        <v>10</v>
      </c>
      <c r="D9" s="1" t="s">
        <v>11</v>
      </c>
      <c r="E9" s="1" t="s">
        <v>16</v>
      </c>
      <c r="F9" s="1" t="s">
        <v>14</v>
      </c>
      <c r="G9" s="1" t="s">
        <v>10</v>
      </c>
      <c r="H9">
        <v>4</v>
      </c>
      <c r="I9">
        <v>12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Orquiza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21</v>
      </c>
      <c r="B10" s="1" t="s">
        <v>11</v>
      </c>
      <c r="C10" s="1" t="s">
        <v>16</v>
      </c>
      <c r="D10" s="1" t="s">
        <v>10</v>
      </c>
      <c r="E10" s="1" t="s">
        <v>10</v>
      </c>
      <c r="F10" s="1" t="s">
        <v>16</v>
      </c>
      <c r="G10" s="1" t="s">
        <v>10</v>
      </c>
      <c r="H10">
        <v>4</v>
      </c>
      <c r="I10">
        <v>11</v>
      </c>
      <c r="K10" s="5" t="str">
        <f t="shared" ca="1" si="0"/>
        <v>7</v>
      </c>
      <c r="L10" s="5">
        <v>7</v>
      </c>
      <c r="M10" s="5">
        <f t="shared" ca="1" si="1"/>
        <v>10</v>
      </c>
      <c r="N10" s="3" t="str">
        <f t="shared" ca="1" si="2"/>
        <v xml:space="preserve">Hejazii </v>
      </c>
      <c r="O10" s="5">
        <f t="shared" ca="1" si="3"/>
        <v>4</v>
      </c>
      <c r="P10" s="5" t="str">
        <f t="shared" ca="1" si="4"/>
        <v>7</v>
      </c>
    </row>
    <row r="11" spans="1:16" x14ac:dyDescent="0.3">
      <c r="A11" s="1" t="s">
        <v>22</v>
      </c>
      <c r="B11" s="1" t="s">
        <v>16</v>
      </c>
      <c r="C11" s="1" t="s">
        <v>10</v>
      </c>
      <c r="D11" s="1" t="s">
        <v>11</v>
      </c>
      <c r="E11" s="1" t="s">
        <v>10</v>
      </c>
      <c r="F11" s="1" t="s">
        <v>11</v>
      </c>
      <c r="G11" s="1" t="s">
        <v>16</v>
      </c>
      <c r="H11">
        <v>4</v>
      </c>
      <c r="I11">
        <v>95</v>
      </c>
      <c r="K11" s="6" t="str">
        <f t="shared" ca="1" si="0"/>
        <v>8</v>
      </c>
      <c r="L11" s="6">
        <v>8</v>
      </c>
      <c r="M11" s="5">
        <f t="shared" ca="1" si="1"/>
        <v>18</v>
      </c>
      <c r="N11" s="4" t="str">
        <f t="shared" ca="1" si="2"/>
        <v xml:space="preserve">matheuscassiano </v>
      </c>
      <c r="O11" s="6">
        <f t="shared" ca="1" si="3"/>
        <v>4</v>
      </c>
      <c r="P11" s="6" t="str">
        <f t="shared" ca="1" si="4"/>
        <v>8</v>
      </c>
    </row>
    <row r="12" spans="1:16" x14ac:dyDescent="0.3">
      <c r="A12" s="1" t="s">
        <v>23</v>
      </c>
      <c r="B12" s="1" t="s">
        <v>10</v>
      </c>
      <c r="C12" s="1" t="s">
        <v>14</v>
      </c>
      <c r="D12" s="1" t="s">
        <v>11</v>
      </c>
      <c r="E12" s="1" t="s">
        <v>16</v>
      </c>
      <c r="F12" s="1" t="s">
        <v>10</v>
      </c>
      <c r="G12" s="1" t="s">
        <v>10</v>
      </c>
      <c r="H12">
        <v>4</v>
      </c>
      <c r="I12">
        <v>8</v>
      </c>
      <c r="K12" s="5" t="str">
        <f t="shared" ca="1" si="0"/>
        <v>9</v>
      </c>
      <c r="L12" s="5">
        <v>9</v>
      </c>
      <c r="M12" s="5">
        <f t="shared" ca="1" si="1"/>
        <v>11</v>
      </c>
      <c r="N12" s="3" t="str">
        <f t="shared" ca="1" si="2"/>
        <v xml:space="preserve">HHilario </v>
      </c>
      <c r="O12" s="5">
        <f t="shared" ca="1" si="3"/>
        <v>4</v>
      </c>
      <c r="P12" s="5" t="str">
        <f t="shared" ca="1" si="4"/>
        <v>9</v>
      </c>
    </row>
    <row r="13" spans="1:16" x14ac:dyDescent="0.3">
      <c r="A13" s="1" t="s">
        <v>24</v>
      </c>
      <c r="B13" s="1" t="s">
        <v>11</v>
      </c>
      <c r="C13" s="1" t="s">
        <v>12</v>
      </c>
      <c r="D13" s="1" t="s">
        <v>14</v>
      </c>
      <c r="E13" s="1" t="s">
        <v>16</v>
      </c>
      <c r="F13" s="1" t="s">
        <v>11</v>
      </c>
      <c r="G13" s="1" t="s">
        <v>10</v>
      </c>
      <c r="H13">
        <v>35</v>
      </c>
      <c r="I13">
        <v>85</v>
      </c>
      <c r="K13" s="6" t="str">
        <f ca="1">MID(INDIRECT(ADDRESS(L13+3,1)),2,2)</f>
        <v>10</v>
      </c>
      <c r="L13" s="5">
        <v>10</v>
      </c>
      <c r="M13" s="5">
        <f t="shared" ca="1" si="1"/>
        <v>15</v>
      </c>
      <c r="N13" s="4" t="str">
        <f ca="1">CLEAN(MID(INDIRECT(ADDRESS(L13+3,1)),4,M13-2))</f>
        <v xml:space="preserve">giovani_cwb </v>
      </c>
      <c r="O13" s="6">
        <f t="shared" ca="1" si="3"/>
        <v>3.5</v>
      </c>
      <c r="P13" s="6" t="str">
        <f t="shared" ca="1" si="4"/>
        <v>10</v>
      </c>
    </row>
    <row r="14" spans="1:16" x14ac:dyDescent="0.3">
      <c r="A14" s="1" t="s">
        <v>25</v>
      </c>
      <c r="B14" s="1" t="s">
        <v>10</v>
      </c>
      <c r="C14" s="1" t="s">
        <v>14</v>
      </c>
      <c r="D14" s="1" t="s">
        <v>11</v>
      </c>
      <c r="E14" s="1" t="s">
        <v>16</v>
      </c>
      <c r="F14" s="1" t="s">
        <v>10</v>
      </c>
      <c r="G14" s="1" t="s">
        <v>16</v>
      </c>
      <c r="H14">
        <v>3</v>
      </c>
      <c r="I14">
        <v>85</v>
      </c>
      <c r="K14" s="5" t="str">
        <f t="shared" ref="K14:K28" ca="1" si="5">MID(INDIRECT(ADDRESS(L14+3,1)),2,2)</f>
        <v>11</v>
      </c>
      <c r="L14" s="6">
        <v>11</v>
      </c>
      <c r="M14" s="5">
        <f t="shared" ca="1" si="1"/>
        <v>13</v>
      </c>
      <c r="N14" s="3" t="str">
        <f t="shared" ref="N14:N28" ca="1" si="6">CLEAN(MID(INDIRECT(ADDRESS(L14+3,1)),4,M14-2))</f>
        <v xml:space="preserve">LeafarVII </v>
      </c>
      <c r="O14" s="5">
        <f t="shared" ref="O14:O28" ca="1" si="7">IF(INDIRECT(ADDRESS(L14+3,8))&gt;10,INDIRECT(ADDRESS(L14+3,8))/10,INDIRECT(ADDRESS(L14+3,8)))</f>
        <v>3</v>
      </c>
      <c r="P14" s="5" t="str">
        <f t="shared" ca="1" si="4"/>
        <v>11</v>
      </c>
    </row>
    <row r="15" spans="1:16" x14ac:dyDescent="0.3">
      <c r="A15" s="1" t="s">
        <v>26</v>
      </c>
      <c r="B15" s="1" t="s">
        <v>11</v>
      </c>
      <c r="C15" s="1" t="s">
        <v>14</v>
      </c>
      <c r="D15" s="1" t="s">
        <v>11</v>
      </c>
      <c r="E15" s="1" t="s">
        <v>10</v>
      </c>
      <c r="F15" s="1" t="s">
        <v>16</v>
      </c>
      <c r="G15" s="1" t="s">
        <v>27</v>
      </c>
      <c r="H15">
        <v>3</v>
      </c>
      <c r="I15">
        <v>8</v>
      </c>
      <c r="K15" s="6" t="str">
        <f t="shared" ca="1" si="5"/>
        <v>12</v>
      </c>
      <c r="L15" s="5">
        <v>12</v>
      </c>
      <c r="M15" s="5">
        <f t="shared" ca="1" si="1"/>
        <v>16</v>
      </c>
      <c r="N15" s="4" t="str">
        <f t="shared" ca="1" si="6"/>
        <v xml:space="preserve">maiconparana </v>
      </c>
      <c r="O15" s="6">
        <f t="shared" ca="1" si="7"/>
        <v>3</v>
      </c>
      <c r="P15" s="6" t="str">
        <f t="shared" ca="1" si="4"/>
        <v>12</v>
      </c>
    </row>
    <row r="16" spans="1:16" x14ac:dyDescent="0.3">
      <c r="A16" s="1" t="s">
        <v>28</v>
      </c>
      <c r="B16" s="1" t="s">
        <v>14</v>
      </c>
      <c r="C16" s="1" t="s">
        <v>11</v>
      </c>
      <c r="D16" s="1" t="s">
        <v>10</v>
      </c>
      <c r="E16" s="1" t="s">
        <v>16</v>
      </c>
      <c r="F16" s="1" t="s">
        <v>10</v>
      </c>
      <c r="G16" s="1" t="s">
        <v>16</v>
      </c>
      <c r="H16">
        <v>3</v>
      </c>
      <c r="I16">
        <v>7</v>
      </c>
      <c r="K16" s="5" t="str">
        <f t="shared" ca="1" si="5"/>
        <v>13</v>
      </c>
      <c r="L16" s="5">
        <v>13</v>
      </c>
      <c r="M16" s="5">
        <f t="shared" ca="1" si="1"/>
        <v>18</v>
      </c>
      <c r="N16" s="3" t="str">
        <f t="shared" ca="1" si="6"/>
        <v xml:space="preserve">Willian2019cfc </v>
      </c>
      <c r="O16" s="5">
        <f t="shared" ca="1" si="7"/>
        <v>3</v>
      </c>
      <c r="P16" s="5" t="str">
        <f t="shared" ca="1" si="4"/>
        <v>13</v>
      </c>
    </row>
    <row r="17" spans="1:16" x14ac:dyDescent="0.3">
      <c r="A17" s="1" t="s">
        <v>29</v>
      </c>
      <c r="B17" s="1" t="s">
        <v>10</v>
      </c>
      <c r="C17" s="1" t="s">
        <v>11</v>
      </c>
      <c r="D17" s="1" t="s">
        <v>16</v>
      </c>
      <c r="E17" s="1" t="s">
        <v>14</v>
      </c>
      <c r="F17" s="1" t="s">
        <v>10</v>
      </c>
      <c r="G17" s="1" t="s">
        <v>16</v>
      </c>
      <c r="H17">
        <v>3</v>
      </c>
      <c r="I17">
        <v>6</v>
      </c>
      <c r="K17" s="6" t="str">
        <f t="shared" ca="1" si="5"/>
        <v>14</v>
      </c>
      <c r="L17" s="6">
        <v>14</v>
      </c>
      <c r="M17" s="5">
        <f t="shared" ca="1" si="1"/>
        <v>16</v>
      </c>
      <c r="N17" s="4" t="str">
        <f t="shared" ca="1" si="6"/>
        <v xml:space="preserve">viniciusrech </v>
      </c>
      <c r="O17" s="6">
        <f t="shared" ca="1" si="7"/>
        <v>3</v>
      </c>
      <c r="P17" s="6" t="str">
        <f t="shared" ca="1" si="4"/>
        <v>14</v>
      </c>
    </row>
    <row r="18" spans="1:16" x14ac:dyDescent="0.3">
      <c r="A18" s="1" t="s">
        <v>30</v>
      </c>
      <c r="B18" s="1" t="s">
        <v>11</v>
      </c>
      <c r="C18" s="1" t="s">
        <v>11</v>
      </c>
      <c r="D18" s="1" t="s">
        <v>14</v>
      </c>
      <c r="E18" s="1" t="s">
        <v>14</v>
      </c>
      <c r="F18" s="1" t="s">
        <v>16</v>
      </c>
      <c r="G18" s="1" t="s">
        <v>10</v>
      </c>
      <c r="H18">
        <v>3</v>
      </c>
      <c r="I18">
        <v>5</v>
      </c>
      <c r="K18" s="5" t="str">
        <f t="shared" ca="1" si="5"/>
        <v>15</v>
      </c>
      <c r="L18" s="5">
        <v>15</v>
      </c>
      <c r="M18" s="5">
        <f t="shared" ca="1" si="1"/>
        <v>16</v>
      </c>
      <c r="N18" s="3" t="str">
        <f t="shared" ca="1" si="6"/>
        <v xml:space="preserve">AmauriDantas </v>
      </c>
      <c r="O18" s="5">
        <f t="shared" ca="1" si="7"/>
        <v>3</v>
      </c>
      <c r="P18" s="5" t="str">
        <f t="shared" ca="1" si="4"/>
        <v>15</v>
      </c>
    </row>
    <row r="19" spans="1:16" x14ac:dyDescent="0.3">
      <c r="A19" s="1" t="s">
        <v>31</v>
      </c>
      <c r="B19" s="1" t="s">
        <v>14</v>
      </c>
      <c r="C19" s="1" t="s">
        <v>14</v>
      </c>
      <c r="D19" s="1" t="s">
        <v>11</v>
      </c>
      <c r="E19" s="1" t="s">
        <v>10</v>
      </c>
      <c r="F19" s="1" t="s">
        <v>11</v>
      </c>
      <c r="G19" s="1" t="s">
        <v>16</v>
      </c>
      <c r="H19">
        <v>3</v>
      </c>
      <c r="I19">
        <v>5</v>
      </c>
      <c r="K19" s="6" t="str">
        <f t="shared" ca="1" si="5"/>
        <v>15</v>
      </c>
      <c r="L19" s="5">
        <v>16</v>
      </c>
      <c r="M19" s="5">
        <f t="shared" ca="1" si="1"/>
        <v>18</v>
      </c>
      <c r="N19" s="4" t="str">
        <f t="shared" ca="1" si="6"/>
        <v xml:space="preserve">AntonioGabrieu </v>
      </c>
      <c r="O19" s="6">
        <f t="shared" ca="1" si="7"/>
        <v>3</v>
      </c>
      <c r="P19" s="6" t="str">
        <f t="shared" ca="1" si="4"/>
        <v>15</v>
      </c>
    </row>
    <row r="20" spans="1:16" x14ac:dyDescent="0.3">
      <c r="A20" s="1" t="s">
        <v>32</v>
      </c>
      <c r="B20" s="1" t="s">
        <v>27</v>
      </c>
      <c r="C20" s="1" t="s">
        <v>10</v>
      </c>
      <c r="D20" s="1" t="s">
        <v>14</v>
      </c>
      <c r="E20" s="1" t="s">
        <v>11</v>
      </c>
      <c r="F20" s="1" t="s">
        <v>16</v>
      </c>
      <c r="G20" s="1" t="s">
        <v>10</v>
      </c>
      <c r="H20">
        <v>3</v>
      </c>
      <c r="I20">
        <v>5</v>
      </c>
      <c r="K20" s="5" t="str">
        <f t="shared" ca="1" si="5"/>
        <v>15</v>
      </c>
      <c r="L20" s="6">
        <v>17</v>
      </c>
      <c r="M20" s="5">
        <f t="shared" ca="1" si="1"/>
        <v>18</v>
      </c>
      <c r="N20" s="3" t="str">
        <f t="shared" ca="1" si="6"/>
        <v xml:space="preserve">augustussimoes </v>
      </c>
      <c r="O20" s="5">
        <f t="shared" ca="1" si="7"/>
        <v>3</v>
      </c>
      <c r="P20" s="5" t="str">
        <f t="shared" ca="1" si="4"/>
        <v>15</v>
      </c>
    </row>
    <row r="21" spans="1:16" x14ac:dyDescent="0.3">
      <c r="A21" s="1" t="s">
        <v>33</v>
      </c>
      <c r="B21" s="1" t="s">
        <v>16</v>
      </c>
      <c r="C21" s="1" t="s">
        <v>10</v>
      </c>
      <c r="D21" s="1" t="s">
        <v>16</v>
      </c>
      <c r="E21" s="1" t="s">
        <v>10</v>
      </c>
      <c r="F21" s="1" t="s">
        <v>16</v>
      </c>
      <c r="G21" s="1" t="s">
        <v>10</v>
      </c>
      <c r="H21">
        <v>3</v>
      </c>
      <c r="I21">
        <v>4</v>
      </c>
      <c r="K21" s="6" t="str">
        <f t="shared" ca="1" si="5"/>
        <v>18</v>
      </c>
      <c r="L21" s="5">
        <v>18</v>
      </c>
      <c r="M21" s="5">
        <f t="shared" ca="1" si="1"/>
        <v>24</v>
      </c>
      <c r="N21" s="4" t="str">
        <f t="shared" ca="1" si="6"/>
        <v xml:space="preserve">EliasmorenoRodrigues </v>
      </c>
      <c r="O21" s="6">
        <f t="shared" ca="1" si="7"/>
        <v>3</v>
      </c>
      <c r="P21" s="6" t="str">
        <f t="shared" ca="1" si="4"/>
        <v>18</v>
      </c>
    </row>
    <row r="22" spans="1:16" x14ac:dyDescent="0.3">
      <c r="A22" s="1" t="s">
        <v>34</v>
      </c>
      <c r="B22" s="1" t="s">
        <v>16</v>
      </c>
      <c r="C22" s="1" t="s">
        <v>12</v>
      </c>
      <c r="D22" s="1" t="s">
        <v>16</v>
      </c>
      <c r="E22" s="1" t="s">
        <v>11</v>
      </c>
      <c r="F22" s="1" t="s">
        <v>14</v>
      </c>
      <c r="G22" s="1" t="s">
        <v>11</v>
      </c>
      <c r="H22">
        <v>25</v>
      </c>
      <c r="I22">
        <v>4</v>
      </c>
      <c r="K22" s="5" t="str">
        <f t="shared" ca="1" si="5"/>
        <v>19</v>
      </c>
      <c r="L22" s="5">
        <v>19</v>
      </c>
      <c r="M22" s="5">
        <f t="shared" ca="1" si="1"/>
        <v>18</v>
      </c>
      <c r="N22" s="3" t="str">
        <f t="shared" ca="1" si="6"/>
        <v xml:space="preserve">edilson-santos </v>
      </c>
      <c r="O22" s="5">
        <f t="shared" ca="1" si="7"/>
        <v>2.5</v>
      </c>
      <c r="P22" s="5" t="str">
        <f t="shared" ca="1" si="4"/>
        <v>19</v>
      </c>
    </row>
    <row r="23" spans="1:16" x14ac:dyDescent="0.3">
      <c r="A23" s="1" t="s">
        <v>35</v>
      </c>
      <c r="B23" s="1" t="s">
        <v>16</v>
      </c>
      <c r="C23" s="1" t="s">
        <v>16</v>
      </c>
      <c r="D23" s="1" t="s">
        <v>14</v>
      </c>
      <c r="E23" s="1" t="s">
        <v>12</v>
      </c>
      <c r="F23" s="1" t="s">
        <v>11</v>
      </c>
      <c r="G23" s="1" t="s">
        <v>10</v>
      </c>
      <c r="H23">
        <v>25</v>
      </c>
      <c r="I23">
        <v>3</v>
      </c>
      <c r="K23" s="6" t="str">
        <f t="shared" ca="1" si="5"/>
        <v>20</v>
      </c>
      <c r="L23" s="6">
        <v>20</v>
      </c>
      <c r="M23" s="5">
        <f t="shared" ca="1" si="1"/>
        <v>15</v>
      </c>
      <c r="N23" s="4" t="str">
        <f t="shared" ca="1" si="6"/>
        <v xml:space="preserve">claraohana3 </v>
      </c>
      <c r="O23" s="6">
        <f t="shared" ca="1" si="7"/>
        <v>2.5</v>
      </c>
      <c r="P23" s="6" t="str">
        <f t="shared" ca="1" si="4"/>
        <v>20</v>
      </c>
    </row>
    <row r="24" spans="1:16" x14ac:dyDescent="0.3">
      <c r="A24" s="1" t="s">
        <v>36</v>
      </c>
      <c r="B24" s="1" t="s">
        <v>16</v>
      </c>
      <c r="C24" s="1" t="s">
        <v>10</v>
      </c>
      <c r="D24" s="1" t="s">
        <v>16</v>
      </c>
      <c r="E24" s="1" t="s">
        <v>10</v>
      </c>
      <c r="F24" s="1" t="s">
        <v>14</v>
      </c>
      <c r="G24" s="1" t="s">
        <v>16</v>
      </c>
      <c r="H24">
        <v>2</v>
      </c>
      <c r="I24">
        <v>45</v>
      </c>
      <c r="K24" s="5" t="str">
        <f t="shared" ca="1" si="5"/>
        <v>21</v>
      </c>
      <c r="L24" s="5">
        <v>21</v>
      </c>
      <c r="M24" s="5">
        <f t="shared" ca="1" si="1"/>
        <v>15</v>
      </c>
      <c r="N24" s="3" t="str">
        <f t="shared" ca="1" si="6"/>
        <v xml:space="preserve">flaviolopes </v>
      </c>
      <c r="O24" s="5">
        <f t="shared" ca="1" si="7"/>
        <v>2</v>
      </c>
      <c r="P24" s="5" t="str">
        <f t="shared" ca="1" si="4"/>
        <v>21</v>
      </c>
    </row>
    <row r="25" spans="1:16" x14ac:dyDescent="0.3">
      <c r="A25" s="1" t="s">
        <v>37</v>
      </c>
      <c r="B25" s="1" t="s">
        <v>14</v>
      </c>
      <c r="C25" s="1" t="s">
        <v>18</v>
      </c>
      <c r="D25" s="1" t="s">
        <v>14</v>
      </c>
      <c r="E25" s="1" t="s">
        <v>18</v>
      </c>
      <c r="F25" s="1" t="s">
        <v>10</v>
      </c>
      <c r="G25" s="1" t="s">
        <v>16</v>
      </c>
      <c r="H25">
        <v>2</v>
      </c>
      <c r="I25">
        <v>35</v>
      </c>
      <c r="K25" s="6" t="str">
        <f t="shared" ca="1" si="5"/>
        <v>22</v>
      </c>
      <c r="L25" s="5">
        <v>22</v>
      </c>
      <c r="M25" s="5">
        <f t="shared" ca="1" si="1"/>
        <v>14</v>
      </c>
      <c r="N25" s="4" t="str">
        <f t="shared" ca="1" si="6"/>
        <v xml:space="preserve">alvinfreak </v>
      </c>
      <c r="O25" s="6">
        <f t="shared" ca="1" si="7"/>
        <v>2</v>
      </c>
      <c r="P25" s="6" t="str">
        <f t="shared" ca="1" si="4"/>
        <v>22</v>
      </c>
    </row>
    <row r="26" spans="1:16" x14ac:dyDescent="0.3">
      <c r="A26" s="1" t="s">
        <v>38</v>
      </c>
      <c r="B26" s="1" t="s">
        <v>14</v>
      </c>
      <c r="C26" s="1" t="s">
        <v>16</v>
      </c>
      <c r="D26" s="1" t="s">
        <v>10</v>
      </c>
      <c r="E26" s="1" t="s">
        <v>16</v>
      </c>
      <c r="F26" s="1" t="s">
        <v>10</v>
      </c>
      <c r="G26" s="1" t="s">
        <v>16</v>
      </c>
      <c r="H26">
        <v>2</v>
      </c>
      <c r="I26">
        <v>35</v>
      </c>
      <c r="K26" s="5" t="str">
        <f t="shared" ca="1" si="5"/>
        <v>22</v>
      </c>
      <c r="L26" s="6">
        <v>23</v>
      </c>
      <c r="M26" s="5">
        <f t="shared" ca="1" si="1"/>
        <v>17</v>
      </c>
      <c r="N26" s="3" t="str">
        <f t="shared" ca="1" si="6"/>
        <v xml:space="preserve">jozielrodrigo </v>
      </c>
      <c r="O26" s="5">
        <f t="shared" ca="1" si="7"/>
        <v>2</v>
      </c>
      <c r="P26" s="5" t="str">
        <f t="shared" ca="1" si="4"/>
        <v>22</v>
      </c>
    </row>
    <row r="27" spans="1:16" x14ac:dyDescent="0.3">
      <c r="A27" s="1" t="s">
        <v>39</v>
      </c>
      <c r="B27" s="1" t="s">
        <v>14</v>
      </c>
      <c r="C27" s="1" t="s">
        <v>16</v>
      </c>
      <c r="D27" s="1" t="s">
        <v>11</v>
      </c>
      <c r="E27" s="1" t="s">
        <v>14</v>
      </c>
      <c r="F27" s="1" t="s">
        <v>11</v>
      </c>
      <c r="G27" s="1" t="s">
        <v>14</v>
      </c>
      <c r="H27">
        <v>2</v>
      </c>
      <c r="I27">
        <v>35</v>
      </c>
      <c r="K27" s="6" t="str">
        <f t="shared" ca="1" si="5"/>
        <v>22</v>
      </c>
      <c r="L27" s="5">
        <v>24</v>
      </c>
      <c r="M27" s="5">
        <f t="shared" ca="1" si="1"/>
        <v>14</v>
      </c>
      <c r="N27" s="4" t="str">
        <f t="shared" ca="1" si="6"/>
        <v xml:space="preserve">Edu_Rene34 </v>
      </c>
      <c r="O27" s="6">
        <f t="shared" ca="1" si="7"/>
        <v>2</v>
      </c>
      <c r="P27" s="6" t="str">
        <f t="shared" ca="1" si="4"/>
        <v>22</v>
      </c>
    </row>
    <row r="28" spans="1:16" x14ac:dyDescent="0.3">
      <c r="A28" s="1" t="s">
        <v>40</v>
      </c>
      <c r="B28" s="1" t="s">
        <v>27</v>
      </c>
      <c r="C28" s="1" t="s">
        <v>10</v>
      </c>
      <c r="D28" s="1" t="s">
        <v>14</v>
      </c>
      <c r="E28" s="1" t="s">
        <v>11</v>
      </c>
      <c r="F28" s="1" t="s">
        <v>16</v>
      </c>
      <c r="G28" s="1" t="s">
        <v>27</v>
      </c>
      <c r="H28">
        <v>2</v>
      </c>
      <c r="I28">
        <v>3</v>
      </c>
      <c r="K28" s="5" t="str">
        <f t="shared" ca="1" si="5"/>
        <v>25</v>
      </c>
      <c r="L28" s="5">
        <v>25</v>
      </c>
      <c r="M28" s="5">
        <f t="shared" ca="1" si="1"/>
        <v>19</v>
      </c>
      <c r="N28" s="3" t="str">
        <f t="shared" ca="1" si="6"/>
        <v xml:space="preserve">alvesantoniosjc </v>
      </c>
      <c r="O28" s="5">
        <f t="shared" ca="1" si="7"/>
        <v>2</v>
      </c>
      <c r="P28" s="5" t="str">
        <f t="shared" ca="1" si="4"/>
        <v>25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6561-1CF3-43C0-84C1-335654FFEB87}">
  <dimension ref="A1:P21"/>
  <sheetViews>
    <sheetView showGridLines="0" workbookViewId="0">
      <selection activeCell="A4" sqref="A4:I19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748</v>
      </c>
      <c r="B4" s="1" t="s">
        <v>11</v>
      </c>
      <c r="C4" s="1" t="s">
        <v>10</v>
      </c>
      <c r="D4" s="1" t="s">
        <v>11</v>
      </c>
      <c r="E4" s="1" t="s">
        <v>11</v>
      </c>
      <c r="F4" s="1" t="s">
        <v>10</v>
      </c>
      <c r="G4" s="1" t="s">
        <v>11</v>
      </c>
      <c r="H4">
        <v>6</v>
      </c>
      <c r="I4">
        <v>175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749</v>
      </c>
      <c r="B5" s="1" t="s">
        <v>11</v>
      </c>
      <c r="C5" s="1" t="s">
        <v>11</v>
      </c>
      <c r="D5" s="1" t="s">
        <v>14</v>
      </c>
      <c r="E5" s="1" t="s">
        <v>16</v>
      </c>
      <c r="F5" s="1" t="s">
        <v>10</v>
      </c>
      <c r="G5" s="1" t="s">
        <v>10</v>
      </c>
      <c r="H5">
        <v>4</v>
      </c>
      <c r="I5">
        <v>12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19</v>
      </c>
      <c r="N5" s="4" t="str">
        <f t="shared" ref="N5:N10" ca="1" si="2">CLEAN(MID(INDIRECT(ADDRESS(L5+3,1)),3,M5-1))</f>
        <v xml:space="preserve">CarlsenDeTaubate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750</v>
      </c>
      <c r="B6" s="1" t="s">
        <v>14</v>
      </c>
      <c r="C6" s="1" t="s">
        <v>11</v>
      </c>
      <c r="D6" s="1" t="s">
        <v>10</v>
      </c>
      <c r="E6" s="1" t="s">
        <v>11</v>
      </c>
      <c r="F6" s="1" t="s">
        <v>16</v>
      </c>
      <c r="G6" s="1" t="s">
        <v>10</v>
      </c>
      <c r="H6">
        <v>4</v>
      </c>
      <c r="I6">
        <v>105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751</v>
      </c>
      <c r="B7" s="1" t="s">
        <v>11</v>
      </c>
      <c r="C7" s="1" t="s">
        <v>14</v>
      </c>
      <c r="D7" s="1" t="s">
        <v>27</v>
      </c>
      <c r="E7" s="1" t="s">
        <v>11</v>
      </c>
      <c r="F7" s="1" t="s">
        <v>12</v>
      </c>
      <c r="G7" s="1" t="s">
        <v>10</v>
      </c>
      <c r="H7">
        <v>35</v>
      </c>
      <c r="I7">
        <v>1025</v>
      </c>
      <c r="K7" s="6" t="str">
        <f t="shared" ca="1" si="0"/>
        <v>4</v>
      </c>
      <c r="L7" s="5">
        <v>4</v>
      </c>
      <c r="M7" s="5">
        <f t="shared" ca="1" si="1"/>
        <v>13</v>
      </c>
      <c r="N7" s="4" t="str">
        <f t="shared" ca="1" si="2"/>
        <v xml:space="preserve">valkananda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752</v>
      </c>
      <c r="B8" s="1" t="s">
        <v>11</v>
      </c>
      <c r="C8" s="1" t="s">
        <v>14</v>
      </c>
      <c r="D8" s="1" t="s">
        <v>11</v>
      </c>
      <c r="E8" s="1" t="s">
        <v>10</v>
      </c>
      <c r="F8" s="1" t="s">
        <v>18</v>
      </c>
      <c r="G8" s="1" t="s">
        <v>14</v>
      </c>
      <c r="H8">
        <v>35</v>
      </c>
      <c r="I8">
        <v>825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753</v>
      </c>
      <c r="B9" s="1" t="s">
        <v>14</v>
      </c>
      <c r="C9" s="1" t="s">
        <v>11</v>
      </c>
      <c r="D9" s="1" t="s">
        <v>16</v>
      </c>
      <c r="E9" s="1" t="s">
        <v>10</v>
      </c>
      <c r="F9" s="1" t="s">
        <v>10</v>
      </c>
      <c r="G9" s="1" t="s">
        <v>16</v>
      </c>
      <c r="H9">
        <v>3</v>
      </c>
      <c r="I9">
        <v>95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754</v>
      </c>
      <c r="B10" s="1" t="s">
        <v>10</v>
      </c>
      <c r="C10" s="1" t="s">
        <v>11</v>
      </c>
      <c r="D10" s="1" t="s">
        <v>11</v>
      </c>
      <c r="E10" s="1" t="s">
        <v>14</v>
      </c>
      <c r="F10" s="1" t="s">
        <v>27</v>
      </c>
      <c r="G10" s="1" t="s">
        <v>27</v>
      </c>
      <c r="H10">
        <v>3</v>
      </c>
      <c r="I10">
        <v>95</v>
      </c>
      <c r="K10" s="5" t="str">
        <f t="shared" ca="1" si="0"/>
        <v>6</v>
      </c>
      <c r="L10" s="5">
        <v>7</v>
      </c>
      <c r="M10" s="5">
        <f t="shared" ca="1" si="1"/>
        <v>17</v>
      </c>
      <c r="N10" s="3" t="str">
        <f t="shared" ca="1" si="2"/>
        <v xml:space="preserve">MestreSocrates </v>
      </c>
      <c r="O10" s="5">
        <f t="shared" ca="1" si="3"/>
        <v>3</v>
      </c>
      <c r="P10" s="5" t="str">
        <f t="shared" ca="1" si="4"/>
        <v>6</v>
      </c>
    </row>
    <row r="11" spans="1:16" x14ac:dyDescent="0.3">
      <c r="A11" s="1" t="s">
        <v>755</v>
      </c>
      <c r="B11" s="1" t="s">
        <v>11</v>
      </c>
      <c r="C11" s="1" t="s">
        <v>10</v>
      </c>
      <c r="D11" s="1" t="s">
        <v>14</v>
      </c>
      <c r="E11" s="1" t="s">
        <v>16</v>
      </c>
      <c r="F11" s="1" t="s">
        <v>10</v>
      </c>
      <c r="G11" s="1" t="s">
        <v>16</v>
      </c>
      <c r="H11">
        <v>3</v>
      </c>
      <c r="I11">
        <v>75</v>
      </c>
    </row>
    <row r="12" spans="1:16" x14ac:dyDescent="0.3">
      <c r="A12" s="1" t="s">
        <v>756</v>
      </c>
      <c r="B12" s="1" t="s">
        <v>14</v>
      </c>
      <c r="C12" s="1" t="s">
        <v>14</v>
      </c>
      <c r="D12" s="1" t="s">
        <v>11</v>
      </c>
      <c r="E12" s="1" t="s">
        <v>14</v>
      </c>
      <c r="F12" s="1" t="s">
        <v>11</v>
      </c>
      <c r="G12" s="1" t="s">
        <v>11</v>
      </c>
      <c r="H12">
        <v>3</v>
      </c>
      <c r="I12">
        <v>5</v>
      </c>
    </row>
    <row r="13" spans="1:16" x14ac:dyDescent="0.3">
      <c r="A13" s="1" t="s">
        <v>757</v>
      </c>
      <c r="B13" s="1" t="s">
        <v>50</v>
      </c>
      <c r="C13" s="1" t="s">
        <v>16</v>
      </c>
      <c r="D13" s="1" t="s">
        <v>14</v>
      </c>
      <c r="E13" s="1" t="s">
        <v>18</v>
      </c>
      <c r="F13" s="1" t="s">
        <v>16</v>
      </c>
      <c r="G13" s="1" t="s">
        <v>10</v>
      </c>
      <c r="H13">
        <v>25</v>
      </c>
      <c r="I13">
        <v>225</v>
      </c>
    </row>
    <row r="14" spans="1:16" x14ac:dyDescent="0.3">
      <c r="A14" s="1" t="s">
        <v>758</v>
      </c>
      <c r="B14" s="1" t="s">
        <v>14</v>
      </c>
      <c r="C14" s="1" t="s">
        <v>14</v>
      </c>
      <c r="D14" s="1" t="s">
        <v>11</v>
      </c>
      <c r="E14" s="1" t="s">
        <v>12</v>
      </c>
      <c r="F14" s="1" t="s">
        <v>16</v>
      </c>
      <c r="G14" s="1" t="s">
        <v>50</v>
      </c>
      <c r="H14">
        <v>25</v>
      </c>
      <c r="I14">
        <v>225</v>
      </c>
    </row>
    <row r="15" spans="1:16" x14ac:dyDescent="0.3">
      <c r="A15" s="1" t="s">
        <v>759</v>
      </c>
      <c r="B15" s="1" t="s">
        <v>16</v>
      </c>
      <c r="C15" s="1" t="s">
        <v>10</v>
      </c>
      <c r="D15" s="1" t="s">
        <v>11</v>
      </c>
      <c r="E15" s="1" t="s">
        <v>14</v>
      </c>
      <c r="F15" s="1" t="s">
        <v>16</v>
      </c>
      <c r="G15" s="1" t="s">
        <v>14</v>
      </c>
      <c r="H15">
        <v>2</v>
      </c>
      <c r="I15">
        <v>3</v>
      </c>
    </row>
    <row r="16" spans="1:16" x14ac:dyDescent="0.3">
      <c r="A16" s="1" t="s">
        <v>760</v>
      </c>
      <c r="B16" s="1" t="s">
        <v>16</v>
      </c>
      <c r="C16" s="1" t="s">
        <v>16</v>
      </c>
      <c r="D16" s="1" t="s">
        <v>14</v>
      </c>
      <c r="E16" s="1" t="s">
        <v>10</v>
      </c>
      <c r="F16" s="1" t="s">
        <v>50</v>
      </c>
      <c r="G16" s="1" t="s">
        <v>16</v>
      </c>
      <c r="H16">
        <v>2</v>
      </c>
      <c r="I16">
        <v>1</v>
      </c>
    </row>
    <row r="17" spans="1:9" x14ac:dyDescent="0.3">
      <c r="A17" s="1" t="s">
        <v>761</v>
      </c>
      <c r="B17" s="1" t="s">
        <v>14</v>
      </c>
      <c r="C17" s="1" t="s">
        <v>50</v>
      </c>
      <c r="D17" s="1" t="s">
        <v>14</v>
      </c>
      <c r="E17" s="1" t="s">
        <v>16</v>
      </c>
      <c r="F17" s="1" t="s">
        <v>14</v>
      </c>
      <c r="G17" s="1" t="s">
        <v>16</v>
      </c>
      <c r="H17">
        <v>1</v>
      </c>
      <c r="I17">
        <v>0</v>
      </c>
    </row>
    <row r="18" spans="1:9" x14ac:dyDescent="0.3">
      <c r="A18" s="1" t="s">
        <v>762</v>
      </c>
      <c r="B18" s="1" t="s">
        <v>10</v>
      </c>
      <c r="C18" s="1" t="s">
        <v>16</v>
      </c>
      <c r="D18" s="1" t="s">
        <v>14</v>
      </c>
      <c r="E18" s="1" t="s">
        <v>27</v>
      </c>
      <c r="F18" s="1" t="s">
        <v>27</v>
      </c>
      <c r="G18" s="1" t="s">
        <v>27</v>
      </c>
      <c r="H18">
        <v>1</v>
      </c>
      <c r="I18">
        <v>0</v>
      </c>
    </row>
    <row r="19" spans="1:9" x14ac:dyDescent="0.3">
      <c r="A19" s="1" t="s">
        <v>763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C4F0-A79A-4B91-B91D-9ACE3518460E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8.218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764</v>
      </c>
      <c r="B4" s="1" t="s">
        <v>11</v>
      </c>
      <c r="C4" s="1" t="s">
        <v>10</v>
      </c>
      <c r="D4" s="1" t="s">
        <v>10</v>
      </c>
      <c r="E4" s="1" t="s">
        <v>11</v>
      </c>
      <c r="F4" s="1" t="s">
        <v>14</v>
      </c>
      <c r="G4" s="1" t="s">
        <v>11</v>
      </c>
      <c r="H4">
        <v>5</v>
      </c>
      <c r="I4">
        <v>155</v>
      </c>
      <c r="K4" s="5" t="str">
        <f ca="1">MID(INDIRECT(ADDRESS(L4+3,1)),2,1)</f>
        <v>1</v>
      </c>
      <c r="L4" s="5">
        <v>1</v>
      </c>
      <c r="M4" s="5">
        <f ca="1">SEARCH(" ",INDIRECT(ADDRESS(L4+3,1)))</f>
        <v>20</v>
      </c>
      <c r="N4" s="3" t="str">
        <f ca="1">CLEAN(MID(INDIRECT(ADDRESS(L4+3,1)),3,M4-1))</f>
        <v xml:space="preserve">robertocalifornia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440</v>
      </c>
      <c r="B5" s="1" t="s">
        <v>10</v>
      </c>
      <c r="C5" s="1" t="s">
        <v>11</v>
      </c>
      <c r="D5" s="1" t="s">
        <v>10</v>
      </c>
      <c r="E5" s="1" t="s">
        <v>14</v>
      </c>
      <c r="F5" s="1" t="s">
        <v>11</v>
      </c>
      <c r="G5" s="1" t="s">
        <v>11</v>
      </c>
      <c r="H5">
        <v>5</v>
      </c>
      <c r="I5">
        <v>14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16</v>
      </c>
      <c r="N5" s="4" t="str">
        <f t="shared" ref="N5:N10" ca="1" si="2">CLEAN(MID(INDIRECT(ADDRESS(L5+3,1)),3,M5-1))</f>
        <v xml:space="preserve">danielleite25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765</v>
      </c>
      <c r="B6" s="1" t="s">
        <v>11</v>
      </c>
      <c r="C6" s="1" t="s">
        <v>10</v>
      </c>
      <c r="D6" s="1" t="s">
        <v>16</v>
      </c>
      <c r="E6" s="1" t="s">
        <v>12</v>
      </c>
      <c r="F6" s="1" t="s">
        <v>11</v>
      </c>
      <c r="G6" s="1" t="s">
        <v>14</v>
      </c>
      <c r="H6">
        <v>35</v>
      </c>
      <c r="I6">
        <v>1175</v>
      </c>
      <c r="K6" s="5" t="str">
        <f t="shared" ca="1" si="0"/>
        <v>3</v>
      </c>
      <c r="L6" s="5">
        <v>3</v>
      </c>
      <c r="M6" s="5">
        <f t="shared" ca="1" si="1"/>
        <v>13</v>
      </c>
      <c r="N6" s="3" t="str">
        <f t="shared" ca="1" si="2"/>
        <v xml:space="preserve">ivofischer </v>
      </c>
      <c r="O6" s="5">
        <f t="shared" ca="1" si="3"/>
        <v>3.5</v>
      </c>
      <c r="P6" s="5" t="str">
        <f t="shared" ca="1" si="4"/>
        <v>3</v>
      </c>
    </row>
    <row r="7" spans="1:16" x14ac:dyDescent="0.3">
      <c r="A7" s="1" t="s">
        <v>766</v>
      </c>
      <c r="B7" s="1" t="s">
        <v>10</v>
      </c>
      <c r="C7" s="1" t="s">
        <v>14</v>
      </c>
      <c r="D7" s="1" t="s">
        <v>16</v>
      </c>
      <c r="E7" s="1" t="s">
        <v>14</v>
      </c>
      <c r="F7" s="1" t="s">
        <v>11</v>
      </c>
      <c r="G7" s="1" t="s">
        <v>11</v>
      </c>
      <c r="H7">
        <v>3</v>
      </c>
      <c r="I7">
        <v>85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3</v>
      </c>
      <c r="P7" s="6" t="str">
        <f t="shared" ca="1" si="4"/>
        <v>4</v>
      </c>
    </row>
    <row r="8" spans="1:16" x14ac:dyDescent="0.3">
      <c r="A8" s="1" t="s">
        <v>767</v>
      </c>
      <c r="B8" s="1" t="s">
        <v>14</v>
      </c>
      <c r="C8" s="1" t="s">
        <v>11</v>
      </c>
      <c r="D8" s="1" t="s">
        <v>11</v>
      </c>
      <c r="E8" s="1" t="s">
        <v>14</v>
      </c>
      <c r="F8" s="1" t="s">
        <v>16</v>
      </c>
      <c r="G8" s="1" t="s">
        <v>10</v>
      </c>
      <c r="H8">
        <v>3</v>
      </c>
      <c r="I8">
        <v>55</v>
      </c>
      <c r="K8" s="5" t="str">
        <f t="shared" ca="1" si="0"/>
        <v>5</v>
      </c>
      <c r="L8" s="6">
        <v>5</v>
      </c>
      <c r="M8" s="5">
        <f t="shared" ca="1" si="1"/>
        <v>14</v>
      </c>
      <c r="N8" s="3" t="str">
        <f t="shared" ca="1" si="2"/>
        <v xml:space="preserve">rafafonsor1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753</v>
      </c>
      <c r="B9" s="1" t="s">
        <v>14</v>
      </c>
      <c r="C9" s="1" t="s">
        <v>11</v>
      </c>
      <c r="D9" s="1" t="s">
        <v>14</v>
      </c>
      <c r="E9" s="1" t="s">
        <v>11</v>
      </c>
      <c r="F9" s="1" t="s">
        <v>18</v>
      </c>
      <c r="G9" s="1" t="s">
        <v>14</v>
      </c>
      <c r="H9">
        <v>25</v>
      </c>
      <c r="I9">
        <v>675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2.5</v>
      </c>
      <c r="P9" s="6" t="str">
        <f t="shared" ca="1" si="4"/>
        <v>6</v>
      </c>
    </row>
    <row r="10" spans="1:16" x14ac:dyDescent="0.3">
      <c r="A10" s="1" t="s">
        <v>768</v>
      </c>
      <c r="B10" s="1" t="s">
        <v>16</v>
      </c>
      <c r="C10" s="1" t="s">
        <v>16</v>
      </c>
      <c r="D10" s="1" t="s">
        <v>12</v>
      </c>
      <c r="E10" s="1" t="s">
        <v>11</v>
      </c>
      <c r="F10" s="1" t="s">
        <v>10</v>
      </c>
      <c r="G10" s="1" t="s">
        <v>14</v>
      </c>
      <c r="H10">
        <v>25</v>
      </c>
      <c r="I10">
        <v>675</v>
      </c>
      <c r="K10" s="5" t="str">
        <f t="shared" ca="1" si="0"/>
        <v>6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2.5</v>
      </c>
      <c r="P10" s="5" t="str">
        <f t="shared" ca="1" si="4"/>
        <v>6</v>
      </c>
    </row>
    <row r="11" spans="1:16" x14ac:dyDescent="0.3">
      <c r="A11" s="1" t="s">
        <v>769</v>
      </c>
      <c r="B11" s="1" t="s">
        <v>16</v>
      </c>
      <c r="C11" s="1" t="s">
        <v>10</v>
      </c>
      <c r="D11" s="1" t="s">
        <v>18</v>
      </c>
      <c r="E11" s="1" t="s">
        <v>18</v>
      </c>
      <c r="F11" s="1" t="s">
        <v>12</v>
      </c>
      <c r="G11" s="1" t="s">
        <v>16</v>
      </c>
      <c r="H11">
        <v>25</v>
      </c>
      <c r="I11">
        <v>675</v>
      </c>
    </row>
    <row r="12" spans="1:16" x14ac:dyDescent="0.3">
      <c r="A12" s="1" t="s">
        <v>770</v>
      </c>
      <c r="B12" s="1" t="s">
        <v>50</v>
      </c>
      <c r="C12" s="1" t="s">
        <v>16</v>
      </c>
      <c r="D12" s="1" t="s">
        <v>12</v>
      </c>
      <c r="E12" s="1" t="s">
        <v>11</v>
      </c>
      <c r="F12" s="1" t="s">
        <v>14</v>
      </c>
      <c r="G12" s="1" t="s">
        <v>14</v>
      </c>
      <c r="H12">
        <v>25</v>
      </c>
      <c r="I12">
        <v>425</v>
      </c>
    </row>
    <row r="13" spans="1:16" x14ac:dyDescent="0.3">
      <c r="A13" s="1" t="s">
        <v>771</v>
      </c>
      <c r="B13" s="1" t="s">
        <v>16</v>
      </c>
      <c r="C13" s="1" t="s">
        <v>16</v>
      </c>
      <c r="D13" s="1" t="s">
        <v>12</v>
      </c>
      <c r="E13" s="1" t="s">
        <v>14</v>
      </c>
      <c r="F13" s="1" t="s">
        <v>50</v>
      </c>
      <c r="G13" s="1" t="s">
        <v>11</v>
      </c>
      <c r="H13">
        <v>25</v>
      </c>
      <c r="I13">
        <v>275</v>
      </c>
    </row>
    <row r="14" spans="1:16" x14ac:dyDescent="0.3">
      <c r="A14" s="1" t="s">
        <v>772</v>
      </c>
      <c r="B14" s="1" t="s">
        <v>14</v>
      </c>
      <c r="C14" s="1" t="s">
        <v>14</v>
      </c>
      <c r="D14" s="1" t="s">
        <v>18</v>
      </c>
      <c r="E14" s="1" t="s">
        <v>11</v>
      </c>
      <c r="F14" s="1" t="s">
        <v>14</v>
      </c>
      <c r="G14" s="1" t="s">
        <v>50</v>
      </c>
      <c r="H14">
        <v>25</v>
      </c>
      <c r="I14">
        <v>175</v>
      </c>
    </row>
    <row r="15" spans="1:16" x14ac:dyDescent="0.3">
      <c r="A15" s="1" t="s">
        <v>773</v>
      </c>
      <c r="B15" s="1" t="s">
        <v>10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27</v>
      </c>
      <c r="H15">
        <v>1</v>
      </c>
      <c r="I15">
        <v>0</v>
      </c>
    </row>
    <row r="16" spans="1:16" x14ac:dyDescent="0.3">
      <c r="A16" s="1" t="s">
        <v>774</v>
      </c>
      <c r="B16" s="1" t="s">
        <v>11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9" x14ac:dyDescent="0.3">
      <c r="A17" s="1" t="s">
        <v>775</v>
      </c>
      <c r="B17" s="1" t="s">
        <v>27</v>
      </c>
      <c r="C17" s="1" t="s">
        <v>14</v>
      </c>
      <c r="D17" s="1" t="s">
        <v>18</v>
      </c>
      <c r="E17" s="1" t="s">
        <v>14</v>
      </c>
      <c r="F17" s="1" t="s">
        <v>27</v>
      </c>
      <c r="G17" s="1" t="s">
        <v>27</v>
      </c>
      <c r="H17">
        <v>5</v>
      </c>
      <c r="I17">
        <v>25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9C8A-E5BA-4848-AACF-0A4F1CEA27E9}">
  <dimension ref="A1:P21"/>
  <sheetViews>
    <sheetView showGridLines="0" workbookViewId="0">
      <selection activeCell="A4" sqref="A4:I18"/>
    </sheetView>
  </sheetViews>
  <sheetFormatPr defaultColWidth="8.88671875" defaultRowHeight="14.4" x14ac:dyDescent="0.3"/>
  <cols>
    <col min="1" max="1" width="29.664062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776</v>
      </c>
      <c r="B4" s="1" t="s">
        <v>11</v>
      </c>
      <c r="C4" s="1" t="s">
        <v>10</v>
      </c>
      <c r="D4" s="1" t="s">
        <v>16</v>
      </c>
      <c r="E4" s="1" t="s">
        <v>10</v>
      </c>
      <c r="F4" s="1" t="s">
        <v>10</v>
      </c>
      <c r="G4" s="1" t="s">
        <v>11</v>
      </c>
      <c r="H4">
        <v>5</v>
      </c>
      <c r="I4">
        <v>18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777</v>
      </c>
      <c r="B5" s="1" t="s">
        <v>10</v>
      </c>
      <c r="C5" s="1" t="s">
        <v>11</v>
      </c>
      <c r="D5" s="1" t="s">
        <v>10</v>
      </c>
      <c r="E5" s="1" t="s">
        <v>10</v>
      </c>
      <c r="F5" s="1" t="s">
        <v>16</v>
      </c>
      <c r="G5" s="1" t="s">
        <v>10</v>
      </c>
      <c r="H5">
        <v>5</v>
      </c>
      <c r="I5">
        <v>155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5</v>
      </c>
      <c r="N5" s="4" t="str">
        <f t="shared" ref="N5:N10" ca="1" si="2">CLEAN(MID(INDIRECT(ADDRESS(L5+3,1)),3,M5-1))</f>
        <v>NM m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778</v>
      </c>
      <c r="B6" s="1" t="s">
        <v>11</v>
      </c>
      <c r="C6" s="1" t="s">
        <v>10</v>
      </c>
      <c r="D6" s="1" t="s">
        <v>10</v>
      </c>
      <c r="E6" s="1" t="s">
        <v>16</v>
      </c>
      <c r="F6" s="1" t="s">
        <v>10</v>
      </c>
      <c r="G6" s="1" t="s">
        <v>16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779</v>
      </c>
      <c r="B7" s="1" t="s">
        <v>14</v>
      </c>
      <c r="C7" s="1" t="s">
        <v>10</v>
      </c>
      <c r="D7" s="1" t="s">
        <v>16</v>
      </c>
      <c r="E7" s="1" t="s">
        <v>10</v>
      </c>
      <c r="F7" s="1" t="s">
        <v>11</v>
      </c>
      <c r="G7" s="1" t="s">
        <v>11</v>
      </c>
      <c r="H7">
        <v>4</v>
      </c>
      <c r="I7">
        <v>9</v>
      </c>
      <c r="K7" s="6" t="str">
        <f t="shared" ca="1" si="0"/>
        <v>4</v>
      </c>
      <c r="L7" s="5">
        <v>4</v>
      </c>
      <c r="M7" s="5">
        <f t="shared" ca="1" si="1"/>
        <v>18</v>
      </c>
      <c r="N7" s="4" t="str">
        <f t="shared" ca="1" si="2"/>
        <v xml:space="preserve">rudystylecatira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780</v>
      </c>
      <c r="B8" s="1" t="s">
        <v>14</v>
      </c>
      <c r="C8" s="1" t="s">
        <v>11</v>
      </c>
      <c r="D8" s="1" t="s">
        <v>10</v>
      </c>
      <c r="E8" s="1" t="s">
        <v>18</v>
      </c>
      <c r="F8" s="1" t="s">
        <v>16</v>
      </c>
      <c r="G8" s="1" t="s">
        <v>10</v>
      </c>
      <c r="H8">
        <v>35</v>
      </c>
      <c r="I8">
        <v>1075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Evandro14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781</v>
      </c>
      <c r="B9" s="1" t="s">
        <v>10</v>
      </c>
      <c r="C9" s="1" t="s">
        <v>16</v>
      </c>
      <c r="D9" s="1" t="s">
        <v>16</v>
      </c>
      <c r="E9" s="1" t="s">
        <v>12</v>
      </c>
      <c r="F9" s="1" t="s">
        <v>11</v>
      </c>
      <c r="G9" s="1" t="s">
        <v>10</v>
      </c>
      <c r="H9">
        <v>35</v>
      </c>
      <c r="I9">
        <v>875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782</v>
      </c>
      <c r="B10" s="1" t="s">
        <v>11</v>
      </c>
      <c r="C10" s="1" t="s">
        <v>14</v>
      </c>
      <c r="D10" s="1" t="s">
        <v>11</v>
      </c>
      <c r="E10" s="1" t="s">
        <v>10</v>
      </c>
      <c r="F10" s="1" t="s">
        <v>16</v>
      </c>
      <c r="G10" s="1" t="s">
        <v>14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783</v>
      </c>
      <c r="B11" s="1" t="s">
        <v>27</v>
      </c>
      <c r="C11" s="1" t="s">
        <v>11</v>
      </c>
      <c r="D11" s="1" t="s">
        <v>10</v>
      </c>
      <c r="E11" s="1" t="s">
        <v>16</v>
      </c>
      <c r="F11" s="1" t="s">
        <v>10</v>
      </c>
      <c r="G11" s="1" t="s">
        <v>16</v>
      </c>
      <c r="H11">
        <v>3</v>
      </c>
      <c r="I11">
        <v>55</v>
      </c>
    </row>
    <row r="12" spans="1:16" x14ac:dyDescent="0.3">
      <c r="A12" s="1" t="s">
        <v>784</v>
      </c>
      <c r="B12" s="1" t="s">
        <v>11</v>
      </c>
      <c r="C12" s="1" t="s">
        <v>14</v>
      </c>
      <c r="D12" s="1" t="s">
        <v>11</v>
      </c>
      <c r="E12" s="1" t="s">
        <v>16</v>
      </c>
      <c r="F12" s="1" t="s">
        <v>14</v>
      </c>
      <c r="G12" s="1" t="s">
        <v>10</v>
      </c>
      <c r="H12">
        <v>3</v>
      </c>
      <c r="I12">
        <v>5</v>
      </c>
    </row>
    <row r="13" spans="1:16" x14ac:dyDescent="0.3">
      <c r="A13" s="1" t="s">
        <v>785</v>
      </c>
      <c r="B13" s="1" t="s">
        <v>16</v>
      </c>
      <c r="C13" s="1" t="s">
        <v>10</v>
      </c>
      <c r="D13" s="1" t="s">
        <v>14</v>
      </c>
      <c r="E13" s="1" t="s">
        <v>16</v>
      </c>
      <c r="F13" s="1" t="s">
        <v>10</v>
      </c>
      <c r="G13" s="1" t="s">
        <v>16</v>
      </c>
      <c r="H13">
        <v>2</v>
      </c>
      <c r="I13">
        <v>3</v>
      </c>
    </row>
    <row r="14" spans="1:16" x14ac:dyDescent="0.3">
      <c r="A14" s="1" t="s">
        <v>786</v>
      </c>
      <c r="B14" s="1" t="s">
        <v>14</v>
      </c>
      <c r="C14" s="1" t="s">
        <v>16</v>
      </c>
      <c r="D14" s="1" t="s">
        <v>10</v>
      </c>
      <c r="E14" s="1" t="s">
        <v>11</v>
      </c>
      <c r="F14" s="1" t="s">
        <v>14</v>
      </c>
      <c r="G14" s="1" t="s">
        <v>16</v>
      </c>
      <c r="H14">
        <v>2</v>
      </c>
      <c r="I14">
        <v>3</v>
      </c>
    </row>
    <row r="15" spans="1:16" x14ac:dyDescent="0.3">
      <c r="A15" s="1" t="s">
        <v>787</v>
      </c>
      <c r="B15" s="1" t="s">
        <v>14</v>
      </c>
      <c r="C15" s="1" t="s">
        <v>16</v>
      </c>
      <c r="D15" s="1" t="s">
        <v>16</v>
      </c>
      <c r="E15" s="1" t="s">
        <v>10</v>
      </c>
      <c r="F15" s="1" t="s">
        <v>11</v>
      </c>
      <c r="G15" s="1" t="s">
        <v>14</v>
      </c>
      <c r="H15">
        <v>2</v>
      </c>
      <c r="I15">
        <v>2</v>
      </c>
    </row>
    <row r="16" spans="1:16" x14ac:dyDescent="0.3">
      <c r="A16" s="1" t="s">
        <v>788</v>
      </c>
      <c r="B16" s="1" t="s">
        <v>16</v>
      </c>
      <c r="C16" s="1" t="s">
        <v>14</v>
      </c>
      <c r="D16" s="1" t="s">
        <v>14</v>
      </c>
      <c r="E16" s="1" t="s">
        <v>16</v>
      </c>
      <c r="F16" s="1" t="s">
        <v>16</v>
      </c>
      <c r="G16" s="1" t="s">
        <v>10</v>
      </c>
      <c r="H16">
        <v>1</v>
      </c>
      <c r="I16">
        <v>1</v>
      </c>
    </row>
    <row r="17" spans="1:9" x14ac:dyDescent="0.3">
      <c r="A17" s="1" t="s">
        <v>789</v>
      </c>
      <c r="B17" s="1" t="s">
        <v>50</v>
      </c>
      <c r="C17" s="1" t="s">
        <v>16</v>
      </c>
      <c r="D17" s="1" t="s">
        <v>16</v>
      </c>
      <c r="E17" s="1" t="s">
        <v>14</v>
      </c>
      <c r="F17" s="1" t="s">
        <v>14</v>
      </c>
      <c r="G17" s="1" t="s">
        <v>16</v>
      </c>
      <c r="H17">
        <v>1</v>
      </c>
      <c r="I17">
        <v>0</v>
      </c>
    </row>
    <row r="18" spans="1:9" x14ac:dyDescent="0.3">
      <c r="A18" s="1" t="s">
        <v>790</v>
      </c>
      <c r="B18" s="1" t="s">
        <v>27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42E0-0EB4-4AAA-931E-F9722DD574A1}">
  <dimension ref="A1:P21"/>
  <sheetViews>
    <sheetView showGridLines="0" workbookViewId="0">
      <selection activeCell="A4" sqref="A4:I15"/>
    </sheetView>
  </sheetViews>
  <sheetFormatPr defaultColWidth="8.88671875" defaultRowHeight="14.4" x14ac:dyDescent="0.3"/>
  <cols>
    <col min="1" max="1" width="29.664062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791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18</v>
      </c>
      <c r="H4">
        <v>55</v>
      </c>
      <c r="I4">
        <v>1825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792</v>
      </c>
      <c r="B5" s="1" t="s">
        <v>11</v>
      </c>
      <c r="C5" s="1" t="s">
        <v>10</v>
      </c>
      <c r="D5" s="1" t="s">
        <v>18</v>
      </c>
      <c r="E5" s="1" t="s">
        <v>14</v>
      </c>
      <c r="F5" s="1" t="s">
        <v>10</v>
      </c>
      <c r="G5" s="1" t="s">
        <v>11</v>
      </c>
      <c r="H5">
        <v>45</v>
      </c>
      <c r="I5">
        <v>1425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20</v>
      </c>
      <c r="N5" s="4" t="str">
        <f t="shared" ref="N5:N10" ca="1" si="2">CLEAN(MID(INDIRECT(ADDRESS(L5+3,1)),3,M5-1))</f>
        <v xml:space="preserve">robertocalifornia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793</v>
      </c>
      <c r="B6" s="1" t="s">
        <v>11</v>
      </c>
      <c r="C6" s="1" t="s">
        <v>16</v>
      </c>
      <c r="D6" s="1" t="s">
        <v>10</v>
      </c>
      <c r="E6" s="1" t="s">
        <v>10</v>
      </c>
      <c r="F6" s="1" t="s">
        <v>16</v>
      </c>
      <c r="G6" s="1" t="s">
        <v>10</v>
      </c>
      <c r="H6">
        <v>4</v>
      </c>
      <c r="I6">
        <v>105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794</v>
      </c>
      <c r="B7" s="1" t="s">
        <v>11</v>
      </c>
      <c r="C7" s="1" t="s">
        <v>10</v>
      </c>
      <c r="D7" s="1" t="s">
        <v>16</v>
      </c>
      <c r="E7" s="1" t="s">
        <v>10</v>
      </c>
      <c r="F7" s="1" t="s">
        <v>16</v>
      </c>
      <c r="G7" s="1" t="s">
        <v>11</v>
      </c>
      <c r="H7">
        <v>4</v>
      </c>
      <c r="I7">
        <v>105</v>
      </c>
      <c r="K7" s="6" t="str">
        <f t="shared" ca="1" si="0"/>
        <v>3</v>
      </c>
      <c r="L7" s="5">
        <v>4</v>
      </c>
      <c r="M7" s="5">
        <f t="shared" ca="1" si="1"/>
        <v>5</v>
      </c>
      <c r="N7" s="4" t="str">
        <f t="shared" ca="1" si="2"/>
        <v>NM m</v>
      </c>
      <c r="O7" s="6">
        <f t="shared" ca="1" si="3"/>
        <v>4</v>
      </c>
      <c r="P7" s="6" t="str">
        <f t="shared" ca="1" si="4"/>
        <v>3</v>
      </c>
    </row>
    <row r="8" spans="1:16" x14ac:dyDescent="0.3">
      <c r="A8" s="1" t="s">
        <v>795</v>
      </c>
      <c r="B8" s="1" t="s">
        <v>14</v>
      </c>
      <c r="C8" s="1" t="s">
        <v>11</v>
      </c>
      <c r="D8" s="1" t="s">
        <v>12</v>
      </c>
      <c r="E8" s="1" t="s">
        <v>16</v>
      </c>
      <c r="F8" s="1" t="s">
        <v>11</v>
      </c>
      <c r="G8" s="1" t="s">
        <v>10</v>
      </c>
      <c r="H8">
        <v>35</v>
      </c>
      <c r="I8">
        <v>825</v>
      </c>
      <c r="K8" s="5" t="str">
        <f t="shared" ca="1" si="0"/>
        <v>5</v>
      </c>
      <c r="L8" s="6">
        <v>5</v>
      </c>
      <c r="M8" s="5">
        <f t="shared" ca="1" si="1"/>
        <v>13</v>
      </c>
      <c r="N8" s="3" t="str">
        <f t="shared" ca="1" si="2"/>
        <v xml:space="preserve">brucelenda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796</v>
      </c>
      <c r="B9" s="1" t="s">
        <v>10</v>
      </c>
      <c r="C9" s="1" t="s">
        <v>16</v>
      </c>
      <c r="D9" s="1" t="s">
        <v>10</v>
      </c>
      <c r="E9" s="1" t="s">
        <v>16</v>
      </c>
      <c r="F9" s="1" t="s">
        <v>10</v>
      </c>
      <c r="G9" s="1" t="s">
        <v>12</v>
      </c>
      <c r="H9">
        <v>35</v>
      </c>
      <c r="I9">
        <v>675</v>
      </c>
      <c r="K9" s="6" t="str">
        <f t="shared" ca="1" si="0"/>
        <v>6</v>
      </c>
      <c r="L9" s="5">
        <v>6</v>
      </c>
      <c r="M9" s="5">
        <f t="shared" ca="1" si="1"/>
        <v>23</v>
      </c>
      <c r="N9" s="4" t="str">
        <f t="shared" ca="1" si="2"/>
        <v xml:space="preserve">EliasmorenoRodrigues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797</v>
      </c>
      <c r="B10" s="1" t="s">
        <v>14</v>
      </c>
      <c r="C10" s="1" t="s">
        <v>11</v>
      </c>
      <c r="D10" s="1" t="s">
        <v>16</v>
      </c>
      <c r="E10" s="1" t="s">
        <v>10</v>
      </c>
      <c r="F10" s="1" t="s">
        <v>11</v>
      </c>
      <c r="G10" s="1" t="s">
        <v>14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798</v>
      </c>
      <c r="B11" s="1" t="s">
        <v>11</v>
      </c>
      <c r="C11" s="1" t="s">
        <v>14</v>
      </c>
      <c r="D11" s="1" t="s">
        <v>16</v>
      </c>
      <c r="E11" s="1" t="s">
        <v>10</v>
      </c>
      <c r="F11" s="1" t="s">
        <v>16</v>
      </c>
      <c r="G11" s="1" t="s">
        <v>16</v>
      </c>
      <c r="H11">
        <v>2</v>
      </c>
      <c r="I11">
        <v>35</v>
      </c>
    </row>
    <row r="12" spans="1:16" x14ac:dyDescent="0.3">
      <c r="A12" s="1" t="s">
        <v>784</v>
      </c>
      <c r="B12" s="1" t="s">
        <v>16</v>
      </c>
      <c r="C12" s="1" t="s">
        <v>14</v>
      </c>
      <c r="D12" s="1" t="s">
        <v>10</v>
      </c>
      <c r="E12" s="1" t="s">
        <v>16</v>
      </c>
      <c r="F12" s="1" t="s">
        <v>10</v>
      </c>
      <c r="G12" s="1" t="s">
        <v>16</v>
      </c>
      <c r="H12">
        <v>2</v>
      </c>
      <c r="I12">
        <v>2</v>
      </c>
    </row>
    <row r="13" spans="1:16" x14ac:dyDescent="0.3">
      <c r="A13" s="1" t="s">
        <v>799</v>
      </c>
      <c r="B13" s="1" t="s">
        <v>14</v>
      </c>
      <c r="C13" s="1" t="s">
        <v>14</v>
      </c>
      <c r="D13" s="1" t="s">
        <v>11</v>
      </c>
      <c r="E13" s="1" t="s">
        <v>16</v>
      </c>
      <c r="F13" s="1" t="s">
        <v>14</v>
      </c>
      <c r="G13" s="1" t="s">
        <v>10</v>
      </c>
      <c r="H13">
        <v>2</v>
      </c>
      <c r="I13">
        <v>2</v>
      </c>
    </row>
    <row r="14" spans="1:16" x14ac:dyDescent="0.3">
      <c r="A14" s="1" t="s">
        <v>800</v>
      </c>
      <c r="B14" s="1" t="s">
        <v>14</v>
      </c>
      <c r="C14" s="1" t="s">
        <v>11</v>
      </c>
      <c r="D14" s="1" t="s">
        <v>16</v>
      </c>
      <c r="E14" s="1" t="s">
        <v>10</v>
      </c>
      <c r="F14" s="1" t="s">
        <v>14</v>
      </c>
      <c r="G14" s="1" t="s">
        <v>16</v>
      </c>
      <c r="H14">
        <v>2</v>
      </c>
      <c r="I14">
        <v>2</v>
      </c>
    </row>
    <row r="15" spans="1:16" x14ac:dyDescent="0.3">
      <c r="A15" s="1" t="s">
        <v>801</v>
      </c>
      <c r="B15" s="1" t="s">
        <v>16</v>
      </c>
      <c r="C15" s="1" t="s">
        <v>14</v>
      </c>
      <c r="D15" s="1" t="s">
        <v>14</v>
      </c>
      <c r="E15" s="1" t="s">
        <v>16</v>
      </c>
      <c r="F15" s="1" t="s">
        <v>16</v>
      </c>
      <c r="G15" s="1" t="s">
        <v>14</v>
      </c>
      <c r="H15">
        <v>0</v>
      </c>
      <c r="I15">
        <v>0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FBFA-BEC3-4453-AA8E-3FB22E0FEE85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802</v>
      </c>
      <c r="B4" s="1" t="s">
        <v>10</v>
      </c>
      <c r="C4" s="1" t="s">
        <v>11</v>
      </c>
      <c r="D4" s="1" t="s">
        <v>10</v>
      </c>
      <c r="E4" s="1" t="s">
        <v>18</v>
      </c>
      <c r="F4" s="1" t="s">
        <v>11</v>
      </c>
      <c r="G4" s="1" t="s">
        <v>10</v>
      </c>
      <c r="H4">
        <v>55</v>
      </c>
      <c r="I4">
        <v>1975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13</v>
      </c>
      <c r="N4" s="3" t="str">
        <f ca="1">CLEAN(MID(INDIRECT(ADDRESS(L4+3,1)),3,M4-1))</f>
        <v xml:space="preserve">brucelenda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803</v>
      </c>
      <c r="B5" s="1" t="s">
        <v>11</v>
      </c>
      <c r="C5" s="1" t="s">
        <v>10</v>
      </c>
      <c r="D5" s="1" t="s">
        <v>11</v>
      </c>
      <c r="E5" s="1" t="s">
        <v>12</v>
      </c>
      <c r="F5" s="1" t="s">
        <v>10</v>
      </c>
      <c r="G5" s="1" t="s">
        <v>16</v>
      </c>
      <c r="H5">
        <v>45</v>
      </c>
      <c r="I5">
        <v>1675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778</v>
      </c>
      <c r="B6" s="1" t="s">
        <v>10</v>
      </c>
      <c r="C6" s="1" t="s">
        <v>11</v>
      </c>
      <c r="D6" s="1" t="s">
        <v>16</v>
      </c>
      <c r="E6" s="1" t="s">
        <v>14</v>
      </c>
      <c r="F6" s="1" t="s">
        <v>11</v>
      </c>
      <c r="G6" s="1" t="s">
        <v>10</v>
      </c>
      <c r="H6">
        <v>4</v>
      </c>
      <c r="I6">
        <v>12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804</v>
      </c>
      <c r="B7" s="1" t="s">
        <v>11</v>
      </c>
      <c r="C7" s="1" t="s">
        <v>14</v>
      </c>
      <c r="D7" s="1" t="s">
        <v>14</v>
      </c>
      <c r="E7" s="1" t="s">
        <v>11</v>
      </c>
      <c r="F7" s="1" t="s">
        <v>10</v>
      </c>
      <c r="G7" s="1" t="s">
        <v>11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805</v>
      </c>
      <c r="B8" s="1" t="s">
        <v>16</v>
      </c>
      <c r="C8" s="1" t="s">
        <v>11</v>
      </c>
      <c r="D8" s="1" t="s">
        <v>10</v>
      </c>
      <c r="E8" s="1" t="s">
        <v>12</v>
      </c>
      <c r="F8" s="1" t="s">
        <v>16</v>
      </c>
      <c r="G8" s="1" t="s">
        <v>10</v>
      </c>
      <c r="H8">
        <v>35</v>
      </c>
      <c r="I8">
        <v>875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806</v>
      </c>
      <c r="B9" s="1" t="s">
        <v>10</v>
      </c>
      <c r="C9" s="1" t="s">
        <v>16</v>
      </c>
      <c r="D9" s="1" t="s">
        <v>10</v>
      </c>
      <c r="E9" s="1" t="s">
        <v>18</v>
      </c>
      <c r="F9" s="1" t="s">
        <v>14</v>
      </c>
      <c r="G9" s="1" t="s">
        <v>11</v>
      </c>
      <c r="H9">
        <v>35</v>
      </c>
      <c r="I9">
        <v>775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782</v>
      </c>
      <c r="B10" s="1" t="s">
        <v>11</v>
      </c>
      <c r="C10" s="1" t="s">
        <v>14</v>
      </c>
      <c r="D10" s="1" t="s">
        <v>11</v>
      </c>
      <c r="E10" s="1" t="s">
        <v>11</v>
      </c>
      <c r="F10" s="1" t="s">
        <v>14</v>
      </c>
      <c r="G10" s="1" t="s">
        <v>14</v>
      </c>
      <c r="H10">
        <v>3</v>
      </c>
      <c r="I10">
        <v>8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798</v>
      </c>
      <c r="B11" s="1" t="s">
        <v>14</v>
      </c>
      <c r="C11" s="1" t="s">
        <v>11</v>
      </c>
      <c r="D11" s="1" t="s">
        <v>16</v>
      </c>
      <c r="E11" s="1" t="s">
        <v>10</v>
      </c>
      <c r="F11" s="1" t="s">
        <v>11</v>
      </c>
      <c r="G11" s="1" t="s">
        <v>16</v>
      </c>
      <c r="H11">
        <v>3</v>
      </c>
      <c r="I11">
        <v>5</v>
      </c>
    </row>
    <row r="12" spans="1:16" x14ac:dyDescent="0.3">
      <c r="A12" s="1" t="s">
        <v>784</v>
      </c>
      <c r="B12" s="1" t="s">
        <v>14</v>
      </c>
      <c r="C12" s="1" t="s">
        <v>11</v>
      </c>
      <c r="D12" s="1" t="s">
        <v>14</v>
      </c>
      <c r="E12" s="1" t="s">
        <v>16</v>
      </c>
      <c r="F12" s="1" t="s">
        <v>14</v>
      </c>
      <c r="G12" s="1" t="s">
        <v>11</v>
      </c>
      <c r="H12">
        <v>2</v>
      </c>
      <c r="I12">
        <v>4</v>
      </c>
    </row>
    <row r="13" spans="1:16" x14ac:dyDescent="0.3">
      <c r="A13" s="1" t="s">
        <v>800</v>
      </c>
      <c r="B13" s="1" t="s">
        <v>16</v>
      </c>
      <c r="C13" s="1" t="s">
        <v>10</v>
      </c>
      <c r="D13" s="1" t="s">
        <v>14</v>
      </c>
      <c r="E13" s="1" t="s">
        <v>11</v>
      </c>
      <c r="F13" s="1" t="s">
        <v>16</v>
      </c>
      <c r="G13" s="1" t="s">
        <v>14</v>
      </c>
      <c r="H13">
        <v>2</v>
      </c>
      <c r="I13">
        <v>4</v>
      </c>
    </row>
    <row r="14" spans="1:16" x14ac:dyDescent="0.3">
      <c r="A14" s="1" t="s">
        <v>807</v>
      </c>
      <c r="B14" s="1" t="s">
        <v>14</v>
      </c>
      <c r="C14" s="1" t="s">
        <v>14</v>
      </c>
      <c r="D14" s="1" t="s">
        <v>11</v>
      </c>
      <c r="E14" s="1" t="s">
        <v>14</v>
      </c>
      <c r="F14" s="1" t="s">
        <v>50</v>
      </c>
      <c r="G14" s="1" t="s">
        <v>16</v>
      </c>
      <c r="H14">
        <v>2</v>
      </c>
      <c r="I14">
        <v>2</v>
      </c>
    </row>
    <row r="15" spans="1:16" x14ac:dyDescent="0.3">
      <c r="A15" s="1" t="s">
        <v>808</v>
      </c>
      <c r="B15" s="1" t="s">
        <v>50</v>
      </c>
      <c r="C15" s="1" t="s">
        <v>14</v>
      </c>
      <c r="D15" s="1" t="s">
        <v>16</v>
      </c>
      <c r="E15" s="1" t="s">
        <v>16</v>
      </c>
      <c r="F15" s="1" t="s">
        <v>10</v>
      </c>
      <c r="G15" s="1" t="s">
        <v>14</v>
      </c>
      <c r="H15">
        <v>2</v>
      </c>
      <c r="I15">
        <v>2</v>
      </c>
    </row>
    <row r="16" spans="1:16" x14ac:dyDescent="0.3">
      <c r="A16" s="1" t="s">
        <v>809</v>
      </c>
      <c r="B16" s="1" t="s">
        <v>27</v>
      </c>
      <c r="C16" s="1" t="s">
        <v>16</v>
      </c>
      <c r="D16" s="1" t="s">
        <v>14</v>
      </c>
      <c r="E16" s="1" t="s">
        <v>10</v>
      </c>
      <c r="F16" s="1" t="s">
        <v>16</v>
      </c>
      <c r="G16" s="1" t="s">
        <v>50</v>
      </c>
      <c r="H16">
        <v>2</v>
      </c>
      <c r="I16">
        <v>2</v>
      </c>
    </row>
    <row r="17" spans="1:9" x14ac:dyDescent="0.3">
      <c r="A17" s="1" t="s">
        <v>810</v>
      </c>
      <c r="B17" s="1" t="s">
        <v>16</v>
      </c>
      <c r="C17" s="1" t="s">
        <v>14</v>
      </c>
      <c r="D17" s="1" t="s">
        <v>11</v>
      </c>
      <c r="E17" s="1" t="s">
        <v>14</v>
      </c>
      <c r="F17" s="1" t="s">
        <v>27</v>
      </c>
      <c r="G17" s="1" t="s">
        <v>27</v>
      </c>
      <c r="H17">
        <v>1</v>
      </c>
      <c r="I17">
        <v>1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C16B-D7E4-4980-AF93-613A0E01C291}">
  <dimension ref="A1:P21"/>
  <sheetViews>
    <sheetView showGridLines="0" workbookViewId="0">
      <selection activeCell="A4" sqref="A4:H14"/>
    </sheetView>
  </sheetViews>
  <sheetFormatPr defaultColWidth="8.88671875" defaultRowHeight="14.4" x14ac:dyDescent="0.3"/>
  <cols>
    <col min="1" max="1" width="29.664062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811</v>
      </c>
      <c r="B4" s="1" t="s">
        <v>16</v>
      </c>
      <c r="C4" s="1" t="s">
        <v>10</v>
      </c>
      <c r="D4" s="1" t="s">
        <v>10</v>
      </c>
      <c r="E4" s="1" t="s">
        <v>11</v>
      </c>
      <c r="F4" s="1" t="s">
        <v>11</v>
      </c>
      <c r="G4">
        <v>4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812</v>
      </c>
      <c r="B5" s="1" t="s">
        <v>10</v>
      </c>
      <c r="C5" s="1" t="s">
        <v>11</v>
      </c>
      <c r="D5" s="1" t="s">
        <v>10</v>
      </c>
      <c r="E5" s="1" t="s">
        <v>14</v>
      </c>
      <c r="F5" s="1" t="s">
        <v>18</v>
      </c>
      <c r="G5">
        <v>35</v>
      </c>
      <c r="H5">
        <v>925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13</v>
      </c>
      <c r="N5" s="4" t="str">
        <f t="shared" ref="N5:N10" ca="1" si="2">CLEAN(MID(INDIRECT(ADDRESS(L5+3,1)),3,M5-1))</f>
        <v xml:space="preserve">brucelenda </v>
      </c>
      <c r="O5" s="6">
        <f t="shared" ref="O5:O10" ca="1" si="3">IF(INDIRECT(ADDRESS(L5+3,8))&gt;10,INDIRECT(ADDRESS(L5+3,8))/10,INDIRECT(ADDRESS(L5+3,8)))</f>
        <v>92.5</v>
      </c>
      <c r="P5" s="6" t="str">
        <f t="shared" ref="P5:P10" ca="1" si="4">K5</f>
        <v>2</v>
      </c>
    </row>
    <row r="6" spans="1:16" x14ac:dyDescent="0.3">
      <c r="A6" s="1" t="s">
        <v>813</v>
      </c>
      <c r="B6" s="1" t="s">
        <v>27</v>
      </c>
      <c r="C6" s="1" t="s">
        <v>10</v>
      </c>
      <c r="D6" s="1" t="s">
        <v>11</v>
      </c>
      <c r="E6" s="1" t="s">
        <v>11</v>
      </c>
      <c r="F6" s="1" t="s">
        <v>14</v>
      </c>
      <c r="G6">
        <v>3</v>
      </c>
      <c r="H6">
        <v>7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Orquiza </v>
      </c>
      <c r="O6" s="5">
        <f t="shared" ca="1" si="3"/>
        <v>7</v>
      </c>
      <c r="P6" s="5" t="str">
        <f t="shared" ca="1" si="4"/>
        <v>3</v>
      </c>
    </row>
    <row r="7" spans="1:16" x14ac:dyDescent="0.3">
      <c r="A7" s="1" t="s">
        <v>814</v>
      </c>
      <c r="B7" s="1" t="s">
        <v>10</v>
      </c>
      <c r="C7" s="1" t="s">
        <v>14</v>
      </c>
      <c r="D7" s="1" t="s">
        <v>16</v>
      </c>
      <c r="E7" s="1" t="s">
        <v>11</v>
      </c>
      <c r="F7" s="1" t="s">
        <v>10</v>
      </c>
      <c r="G7">
        <v>3</v>
      </c>
      <c r="H7">
        <v>55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5.5</v>
      </c>
      <c r="P7" s="6" t="str">
        <f t="shared" ca="1" si="4"/>
        <v>4</v>
      </c>
    </row>
    <row r="8" spans="1:16" x14ac:dyDescent="0.3">
      <c r="A8" s="1" t="s">
        <v>815</v>
      </c>
      <c r="B8" s="1" t="s">
        <v>11</v>
      </c>
      <c r="C8" s="1" t="s">
        <v>16</v>
      </c>
      <c r="D8" s="1" t="s">
        <v>14</v>
      </c>
      <c r="E8" s="1" t="s">
        <v>11</v>
      </c>
      <c r="F8" s="1" t="s">
        <v>10</v>
      </c>
      <c r="G8">
        <v>3</v>
      </c>
      <c r="H8">
        <v>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5</v>
      </c>
      <c r="P8" s="5" t="str">
        <f t="shared" ca="1" si="4"/>
        <v>5</v>
      </c>
    </row>
    <row r="9" spans="1:16" x14ac:dyDescent="0.3">
      <c r="A9" s="1" t="s">
        <v>816</v>
      </c>
      <c r="B9" s="1" t="s">
        <v>16</v>
      </c>
      <c r="C9" s="1" t="s">
        <v>10</v>
      </c>
      <c r="D9" s="1" t="s">
        <v>16</v>
      </c>
      <c r="E9" s="1" t="s">
        <v>10</v>
      </c>
      <c r="F9" s="1" t="s">
        <v>50</v>
      </c>
      <c r="G9">
        <v>3</v>
      </c>
      <c r="H9">
        <v>3</v>
      </c>
      <c r="K9" s="6" t="str">
        <f t="shared" ca="1" si="0"/>
        <v>6</v>
      </c>
      <c r="L9" s="5">
        <v>6</v>
      </c>
      <c r="M9" s="5">
        <f t="shared" ca="1" si="1"/>
        <v>18</v>
      </c>
      <c r="N9" s="4" t="str">
        <f t="shared" ca="1" si="2"/>
        <v xml:space="preserve">rudystylecatira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817</v>
      </c>
      <c r="B10" s="1" t="s">
        <v>11</v>
      </c>
      <c r="C10" s="1" t="s">
        <v>14</v>
      </c>
      <c r="D10" s="1" t="s">
        <v>11</v>
      </c>
      <c r="E10" s="1" t="s">
        <v>14</v>
      </c>
      <c r="F10" s="1" t="s">
        <v>12</v>
      </c>
      <c r="G10">
        <v>25</v>
      </c>
      <c r="H10">
        <v>575</v>
      </c>
      <c r="K10" s="5" t="str">
        <f t="shared" ca="1" si="0"/>
        <v>7</v>
      </c>
      <c r="L10" s="5">
        <v>7</v>
      </c>
      <c r="M10" s="5">
        <f t="shared" ca="1" si="1"/>
        <v>20</v>
      </c>
      <c r="N10" s="3" t="str">
        <f t="shared" ca="1" si="2"/>
        <v xml:space="preserve">robertocalifornia </v>
      </c>
      <c r="O10" s="5">
        <f t="shared" ca="1" si="3"/>
        <v>57.5</v>
      </c>
      <c r="P10" s="5" t="str">
        <f t="shared" ca="1" si="4"/>
        <v>7</v>
      </c>
    </row>
    <row r="11" spans="1:16" x14ac:dyDescent="0.3">
      <c r="A11" s="1" t="s">
        <v>818</v>
      </c>
      <c r="B11" s="1" t="s">
        <v>10</v>
      </c>
      <c r="C11" s="1" t="s">
        <v>11</v>
      </c>
      <c r="D11" s="1" t="s">
        <v>16</v>
      </c>
      <c r="E11" s="1" t="s">
        <v>14</v>
      </c>
      <c r="F11" s="1" t="s">
        <v>16</v>
      </c>
      <c r="G11">
        <v>2</v>
      </c>
      <c r="H11">
        <v>65</v>
      </c>
    </row>
    <row r="12" spans="1:16" x14ac:dyDescent="0.3">
      <c r="A12" s="1" t="s">
        <v>819</v>
      </c>
      <c r="B12" s="1" t="s">
        <v>14</v>
      </c>
      <c r="C12" s="1" t="s">
        <v>16</v>
      </c>
      <c r="D12" s="1" t="s">
        <v>10</v>
      </c>
      <c r="E12" s="1" t="s">
        <v>50</v>
      </c>
      <c r="F12" s="1" t="s">
        <v>16</v>
      </c>
      <c r="G12">
        <v>2</v>
      </c>
      <c r="H12">
        <v>3</v>
      </c>
    </row>
    <row r="13" spans="1:16" x14ac:dyDescent="0.3">
      <c r="A13" s="1" t="s">
        <v>820</v>
      </c>
      <c r="B13" s="1" t="s">
        <v>14</v>
      </c>
      <c r="C13" s="1" t="s">
        <v>50</v>
      </c>
      <c r="D13" s="1" t="s">
        <v>14</v>
      </c>
      <c r="E13" s="1" t="s">
        <v>16</v>
      </c>
      <c r="F13" s="1" t="s">
        <v>10</v>
      </c>
      <c r="G13">
        <v>2</v>
      </c>
      <c r="H13">
        <v>1</v>
      </c>
    </row>
    <row r="14" spans="1:16" x14ac:dyDescent="0.3">
      <c r="A14" s="1" t="s">
        <v>821</v>
      </c>
      <c r="B14" s="1" t="s">
        <v>16</v>
      </c>
      <c r="C14" s="1" t="s">
        <v>16</v>
      </c>
      <c r="D14" s="1" t="s">
        <v>50</v>
      </c>
      <c r="E14" s="1" t="s">
        <v>14</v>
      </c>
      <c r="F14" s="1" t="s">
        <v>16</v>
      </c>
      <c r="G14">
        <v>1</v>
      </c>
      <c r="H14">
        <v>0</v>
      </c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CC52-7752-408C-AEC8-F322F99AD3E4}">
  <dimension ref="A1:P21"/>
  <sheetViews>
    <sheetView showGridLines="0" workbookViewId="0">
      <selection activeCell="A4" sqref="A4:I16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822</v>
      </c>
      <c r="B4" s="1" t="s">
        <v>11</v>
      </c>
      <c r="C4" s="1" t="s">
        <v>14</v>
      </c>
      <c r="D4" s="1" t="s">
        <v>11</v>
      </c>
      <c r="E4" s="1" t="s">
        <v>11</v>
      </c>
      <c r="F4" s="1" t="s">
        <v>10</v>
      </c>
      <c r="G4" s="1" t="s">
        <v>11</v>
      </c>
      <c r="H4">
        <v>5</v>
      </c>
      <c r="I4">
        <v>14</v>
      </c>
      <c r="K4" s="5" t="str">
        <f ca="1">MID(INDIRECT(ADDRESS(L4+3,1)),2,1)</f>
        <v>1</v>
      </c>
      <c r="L4" s="5">
        <v>1</v>
      </c>
      <c r="M4" s="5">
        <f ca="1">SEARCH(" ",INDIRECT(ADDRESS(L4+3,1)))</f>
        <v>15</v>
      </c>
      <c r="N4" s="3" t="str">
        <f ca="1">CLEAN(MID(INDIRECT(ADDRESS(L4+3,1)),3,M4-1))</f>
        <v xml:space="preserve">maiconparana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823</v>
      </c>
      <c r="B5" s="1" t="s">
        <v>11</v>
      </c>
      <c r="C5" s="1" t="s">
        <v>10</v>
      </c>
      <c r="D5" s="1" t="s">
        <v>16</v>
      </c>
      <c r="E5" s="1" t="s">
        <v>10</v>
      </c>
      <c r="F5" s="1" t="s">
        <v>11</v>
      </c>
      <c r="G5" s="1" t="s">
        <v>14</v>
      </c>
      <c r="H5">
        <v>4</v>
      </c>
      <c r="I5">
        <v>13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8</v>
      </c>
      <c r="N5" s="4" t="str">
        <f t="shared" ref="N5:N10" ca="1" si="2">CLEAN(MID(INDIRECT(ADDRESS(L5+3,1)),3,M5-1))</f>
        <v xml:space="preserve">yag4a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824</v>
      </c>
      <c r="B6" s="1" t="s">
        <v>11</v>
      </c>
      <c r="C6" s="1" t="s">
        <v>10</v>
      </c>
      <c r="D6" s="1" t="s">
        <v>10</v>
      </c>
      <c r="E6" s="1" t="s">
        <v>11</v>
      </c>
      <c r="F6" s="1" t="s">
        <v>16</v>
      </c>
      <c r="G6" s="1" t="s">
        <v>14</v>
      </c>
      <c r="H6">
        <v>4</v>
      </c>
      <c r="I6">
        <v>11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825</v>
      </c>
      <c r="B7" s="1" t="s">
        <v>27</v>
      </c>
      <c r="C7" s="1" t="s">
        <v>10</v>
      </c>
      <c r="D7" s="1" t="s">
        <v>11</v>
      </c>
      <c r="E7" s="1" t="s">
        <v>16</v>
      </c>
      <c r="F7" s="1" t="s">
        <v>10</v>
      </c>
      <c r="G7" s="1" t="s">
        <v>11</v>
      </c>
      <c r="H7">
        <v>4</v>
      </c>
      <c r="I7">
        <v>10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Evandro14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826</v>
      </c>
      <c r="B8" s="1" t="s">
        <v>10</v>
      </c>
      <c r="C8" s="1" t="s">
        <v>16</v>
      </c>
      <c r="D8" s="1" t="s">
        <v>11</v>
      </c>
      <c r="E8" s="1" t="s">
        <v>14</v>
      </c>
      <c r="F8" s="1" t="s">
        <v>11</v>
      </c>
      <c r="G8" s="1" t="s">
        <v>14</v>
      </c>
      <c r="H8">
        <v>3</v>
      </c>
      <c r="I8">
        <v>8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robertocalifornia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827</v>
      </c>
      <c r="B9" s="1" t="s">
        <v>14</v>
      </c>
      <c r="C9" s="1" t="s">
        <v>11</v>
      </c>
      <c r="D9" s="1" t="s">
        <v>11</v>
      </c>
      <c r="E9" s="1" t="s">
        <v>14</v>
      </c>
      <c r="F9" s="1" t="s">
        <v>14</v>
      </c>
      <c r="G9" s="1" t="s">
        <v>11</v>
      </c>
      <c r="H9">
        <v>3</v>
      </c>
      <c r="I9">
        <v>7</v>
      </c>
      <c r="K9" s="6" t="str">
        <f t="shared" ca="1" si="0"/>
        <v>6</v>
      </c>
      <c r="L9" s="5">
        <v>6</v>
      </c>
      <c r="M9" s="5">
        <f t="shared" ca="1" si="1"/>
        <v>14</v>
      </c>
      <c r="N9" s="4" t="str">
        <f t="shared" ca="1" si="2"/>
        <v xml:space="preserve">flaviolopes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828</v>
      </c>
      <c r="B10" s="1" t="s">
        <v>16</v>
      </c>
      <c r="C10" s="1" t="s">
        <v>14</v>
      </c>
      <c r="D10" s="1" t="s">
        <v>14</v>
      </c>
      <c r="E10" s="1" t="s">
        <v>11</v>
      </c>
      <c r="F10" s="1" t="s">
        <v>10</v>
      </c>
      <c r="G10" s="1" t="s">
        <v>11</v>
      </c>
      <c r="H10">
        <v>3</v>
      </c>
      <c r="I10">
        <v>5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829</v>
      </c>
      <c r="B11" s="1" t="s">
        <v>10</v>
      </c>
      <c r="C11" s="1" t="s">
        <v>16</v>
      </c>
      <c r="D11" s="1" t="s">
        <v>14</v>
      </c>
      <c r="E11" s="1" t="s">
        <v>11</v>
      </c>
      <c r="F11" s="1" t="s">
        <v>14</v>
      </c>
      <c r="G11" s="1" t="s">
        <v>11</v>
      </c>
      <c r="H11">
        <v>3</v>
      </c>
      <c r="I11">
        <v>5</v>
      </c>
    </row>
    <row r="12" spans="1:16" x14ac:dyDescent="0.3">
      <c r="A12" s="1" t="s">
        <v>830</v>
      </c>
      <c r="B12" s="1" t="s">
        <v>16</v>
      </c>
      <c r="C12" s="1" t="s">
        <v>11</v>
      </c>
      <c r="D12" s="1" t="s">
        <v>14</v>
      </c>
      <c r="E12" s="1" t="s">
        <v>10</v>
      </c>
      <c r="F12" s="1" t="s">
        <v>16</v>
      </c>
      <c r="G12" s="1" t="s">
        <v>14</v>
      </c>
      <c r="H12">
        <v>2</v>
      </c>
      <c r="I12">
        <v>7</v>
      </c>
    </row>
    <row r="13" spans="1:16" x14ac:dyDescent="0.3">
      <c r="A13" s="1" t="s">
        <v>831</v>
      </c>
      <c r="B13" s="1" t="s">
        <v>14</v>
      </c>
      <c r="C13" s="1" t="s">
        <v>16</v>
      </c>
      <c r="D13" s="1" t="s">
        <v>10</v>
      </c>
      <c r="E13" s="1" t="s">
        <v>16</v>
      </c>
      <c r="F13" s="1" t="s">
        <v>10</v>
      </c>
      <c r="G13" s="1" t="s">
        <v>14</v>
      </c>
      <c r="H13">
        <v>2</v>
      </c>
      <c r="I13">
        <v>2</v>
      </c>
    </row>
    <row r="14" spans="1:16" x14ac:dyDescent="0.3">
      <c r="A14" s="1" t="s">
        <v>832</v>
      </c>
      <c r="B14" s="1" t="s">
        <v>16</v>
      </c>
      <c r="C14" s="1" t="s">
        <v>14</v>
      </c>
      <c r="D14" s="1" t="s">
        <v>16</v>
      </c>
      <c r="E14" s="1" t="s">
        <v>14</v>
      </c>
      <c r="F14" s="1" t="s">
        <v>16</v>
      </c>
      <c r="G14" s="1" t="s">
        <v>11</v>
      </c>
      <c r="H14">
        <v>1</v>
      </c>
      <c r="I14">
        <v>2</v>
      </c>
    </row>
    <row r="15" spans="1:16" x14ac:dyDescent="0.3">
      <c r="A15" s="1" t="s">
        <v>833</v>
      </c>
      <c r="B15" s="1" t="s">
        <v>14</v>
      </c>
      <c r="C15" s="1" t="s">
        <v>11</v>
      </c>
      <c r="D15" s="1" t="s">
        <v>14</v>
      </c>
      <c r="E15" s="1" t="s">
        <v>14</v>
      </c>
      <c r="F15" s="1" t="s">
        <v>16</v>
      </c>
      <c r="G15" s="1" t="s">
        <v>14</v>
      </c>
      <c r="H15">
        <v>1</v>
      </c>
      <c r="I15">
        <v>1</v>
      </c>
    </row>
    <row r="16" spans="1:16" x14ac:dyDescent="0.3">
      <c r="A16" s="1" t="s">
        <v>834</v>
      </c>
      <c r="B16" s="1" t="s">
        <v>10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408E-571D-48B9-9D8F-088838A60631}">
  <dimension ref="A1:P21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835</v>
      </c>
      <c r="B4" s="1" t="s">
        <v>10</v>
      </c>
      <c r="C4" s="1" t="s">
        <v>11</v>
      </c>
      <c r="D4" s="1" t="s">
        <v>10</v>
      </c>
      <c r="E4" s="1" t="s">
        <v>18</v>
      </c>
      <c r="F4">
        <v>35</v>
      </c>
      <c r="G4">
        <v>725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836</v>
      </c>
      <c r="B5" s="1" t="s">
        <v>11</v>
      </c>
      <c r="C5" s="1" t="s">
        <v>10</v>
      </c>
      <c r="D5" s="1" t="s">
        <v>16</v>
      </c>
      <c r="E5" s="1" t="s">
        <v>10</v>
      </c>
      <c r="F5">
        <v>3</v>
      </c>
      <c r="G5">
        <v>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16</v>
      </c>
      <c r="N5" s="4" t="str">
        <f t="shared" ref="N5:N10" ca="1" si="2">CLEAN(MID(INDIRECT(ADDRESS(L5+3,1)),3,M5-1))</f>
        <v xml:space="preserve">danielleite25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837</v>
      </c>
      <c r="B6" s="1" t="s">
        <v>14</v>
      </c>
      <c r="C6" s="1" t="s">
        <v>11</v>
      </c>
      <c r="D6" s="1" t="s">
        <v>10</v>
      </c>
      <c r="E6" s="1" t="s">
        <v>11</v>
      </c>
      <c r="F6">
        <v>3</v>
      </c>
      <c r="G6">
        <v>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838</v>
      </c>
      <c r="B7" s="1" t="s">
        <v>11</v>
      </c>
      <c r="C7" s="1" t="s">
        <v>16</v>
      </c>
      <c r="D7" s="1" t="s">
        <v>10</v>
      </c>
      <c r="E7" s="1" t="s">
        <v>12</v>
      </c>
      <c r="F7">
        <v>25</v>
      </c>
      <c r="G7">
        <v>475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839</v>
      </c>
      <c r="B8" s="1" t="s">
        <v>14</v>
      </c>
      <c r="C8" s="1" t="s">
        <v>11</v>
      </c>
      <c r="D8" s="1" t="s">
        <v>10</v>
      </c>
      <c r="E8" s="1" t="s">
        <v>16</v>
      </c>
      <c r="F8">
        <v>2</v>
      </c>
      <c r="G8">
        <v>2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840</v>
      </c>
      <c r="B9" s="1" t="s">
        <v>11</v>
      </c>
      <c r="C9" s="1" t="s">
        <v>14</v>
      </c>
      <c r="D9" s="1" t="s">
        <v>16</v>
      </c>
      <c r="E9" s="1" t="s">
        <v>50</v>
      </c>
      <c r="F9">
        <v>2</v>
      </c>
      <c r="G9">
        <v>2</v>
      </c>
      <c r="K9" s="6" t="str">
        <f t="shared" ca="1" si="0"/>
        <v>5</v>
      </c>
      <c r="L9" s="5">
        <v>6</v>
      </c>
      <c r="M9" s="5">
        <f t="shared" ca="1" si="1"/>
        <v>17</v>
      </c>
      <c r="N9" s="4" t="str">
        <f t="shared" ca="1" si="2"/>
        <v xml:space="preserve">edilson-santos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841</v>
      </c>
      <c r="B10" s="1" t="s">
        <v>50</v>
      </c>
      <c r="C10" s="1" t="s">
        <v>14</v>
      </c>
      <c r="D10" s="1" t="s">
        <v>16</v>
      </c>
      <c r="E10" s="1" t="s">
        <v>11</v>
      </c>
      <c r="F10">
        <v>2</v>
      </c>
      <c r="G10">
        <v>1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SoMiranda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842</v>
      </c>
      <c r="B11" s="1" t="s">
        <v>14</v>
      </c>
      <c r="C11" s="1" t="s">
        <v>50</v>
      </c>
      <c r="D11" s="1" t="s">
        <v>16</v>
      </c>
      <c r="E11" s="1" t="s">
        <v>14</v>
      </c>
      <c r="F11">
        <v>1</v>
      </c>
      <c r="G11">
        <v>0</v>
      </c>
    </row>
    <row r="12" spans="1:16" x14ac:dyDescent="0.3">
      <c r="A12" s="1" t="s">
        <v>843</v>
      </c>
      <c r="B12" s="1" t="s">
        <v>16</v>
      </c>
      <c r="C12" s="1" t="s">
        <v>14</v>
      </c>
      <c r="D12" s="1" t="s">
        <v>50</v>
      </c>
      <c r="E12" s="1" t="s">
        <v>14</v>
      </c>
      <c r="F12">
        <v>1</v>
      </c>
      <c r="G12">
        <v>0</v>
      </c>
    </row>
    <row r="13" spans="1:16" x14ac:dyDescent="0.3">
      <c r="A13" s="1" t="s">
        <v>844</v>
      </c>
      <c r="B13" s="1" t="s">
        <v>27</v>
      </c>
      <c r="C13" s="1" t="s">
        <v>27</v>
      </c>
      <c r="D13" s="1" t="s">
        <v>27</v>
      </c>
      <c r="E13" s="1" t="s">
        <v>27</v>
      </c>
      <c r="F13">
        <v>0</v>
      </c>
      <c r="G13">
        <v>0</v>
      </c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4D04-C39E-488A-8828-79C2E8E13BC7}">
  <dimension ref="A1:P21"/>
  <sheetViews>
    <sheetView showGridLines="0" workbookViewId="0">
      <selection activeCell="A4" sqref="A4:I21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845</v>
      </c>
      <c r="B4" s="1" t="s">
        <v>11</v>
      </c>
      <c r="C4" s="1" t="s">
        <v>10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205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846</v>
      </c>
      <c r="B5" s="1" t="s">
        <v>12</v>
      </c>
      <c r="C5" s="1" t="s">
        <v>11</v>
      </c>
      <c r="D5" s="1" t="s">
        <v>10</v>
      </c>
      <c r="E5" s="1" t="s">
        <v>14</v>
      </c>
      <c r="F5" s="1" t="s">
        <v>11</v>
      </c>
      <c r="G5" s="1" t="s">
        <v>10</v>
      </c>
      <c r="H5">
        <v>45</v>
      </c>
      <c r="I5">
        <v>145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847</v>
      </c>
      <c r="B6" s="1" t="s">
        <v>10</v>
      </c>
      <c r="C6" s="1" t="s">
        <v>11</v>
      </c>
      <c r="D6" s="1" t="s">
        <v>16</v>
      </c>
      <c r="E6" s="1" t="s">
        <v>10</v>
      </c>
      <c r="F6" s="1" t="s">
        <v>16</v>
      </c>
      <c r="G6" s="1" t="s">
        <v>10</v>
      </c>
      <c r="H6">
        <v>4</v>
      </c>
      <c r="I6">
        <v>115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848</v>
      </c>
      <c r="B7" s="1" t="s">
        <v>11</v>
      </c>
      <c r="C7" s="1" t="s">
        <v>16</v>
      </c>
      <c r="D7" s="1" t="s">
        <v>10</v>
      </c>
      <c r="E7" s="1" t="s">
        <v>11</v>
      </c>
      <c r="F7" s="1" t="s">
        <v>14</v>
      </c>
      <c r="G7" s="1" t="s">
        <v>10</v>
      </c>
      <c r="H7">
        <v>4</v>
      </c>
      <c r="I7">
        <v>95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849</v>
      </c>
      <c r="B8" s="1" t="s">
        <v>10</v>
      </c>
      <c r="C8" s="1" t="s">
        <v>14</v>
      </c>
      <c r="D8" s="1" t="s">
        <v>11</v>
      </c>
      <c r="E8" s="1" t="s">
        <v>12</v>
      </c>
      <c r="F8" s="1" t="s">
        <v>11</v>
      </c>
      <c r="G8" s="1" t="s">
        <v>14</v>
      </c>
      <c r="H8">
        <v>35</v>
      </c>
      <c r="I8">
        <v>65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850</v>
      </c>
      <c r="B9" s="1" t="s">
        <v>10</v>
      </c>
      <c r="C9" s="1" t="s">
        <v>10</v>
      </c>
      <c r="D9" s="1" t="s">
        <v>16</v>
      </c>
      <c r="E9" s="1" t="s">
        <v>14</v>
      </c>
      <c r="F9" s="1" t="s">
        <v>18</v>
      </c>
      <c r="G9" s="1" t="s">
        <v>10</v>
      </c>
      <c r="H9">
        <v>35</v>
      </c>
      <c r="I9">
        <v>475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Rullyans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851</v>
      </c>
      <c r="B10" s="1" t="s">
        <v>18</v>
      </c>
      <c r="C10" s="1" t="s">
        <v>16</v>
      </c>
      <c r="D10" s="1" t="s">
        <v>10</v>
      </c>
      <c r="E10" s="1" t="s">
        <v>18</v>
      </c>
      <c r="F10" s="1" t="s">
        <v>10</v>
      </c>
      <c r="G10" s="1" t="s">
        <v>16</v>
      </c>
      <c r="H10">
        <v>3</v>
      </c>
      <c r="I10">
        <v>9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852</v>
      </c>
      <c r="B11" s="1" t="s">
        <v>18</v>
      </c>
      <c r="C11" s="1" t="s">
        <v>10</v>
      </c>
      <c r="D11" s="1" t="s">
        <v>11</v>
      </c>
      <c r="E11" s="1" t="s">
        <v>16</v>
      </c>
      <c r="F11" s="1" t="s">
        <v>14</v>
      </c>
      <c r="G11" s="1" t="s">
        <v>16</v>
      </c>
      <c r="H11">
        <v>25</v>
      </c>
      <c r="I11">
        <v>525</v>
      </c>
    </row>
    <row r="12" spans="1:16" x14ac:dyDescent="0.3">
      <c r="A12" s="1" t="s">
        <v>853</v>
      </c>
      <c r="B12" s="1" t="s">
        <v>16</v>
      </c>
      <c r="C12" s="1" t="s">
        <v>10</v>
      </c>
      <c r="D12" s="1" t="s">
        <v>16</v>
      </c>
      <c r="E12" s="1" t="s">
        <v>10</v>
      </c>
      <c r="F12" s="1" t="s">
        <v>12</v>
      </c>
      <c r="G12" s="1" t="s">
        <v>16</v>
      </c>
      <c r="H12">
        <v>25</v>
      </c>
      <c r="I12">
        <v>425</v>
      </c>
    </row>
    <row r="13" spans="1:16" x14ac:dyDescent="0.3">
      <c r="A13" s="1" t="s">
        <v>854</v>
      </c>
      <c r="B13" s="1" t="s">
        <v>14</v>
      </c>
      <c r="C13" s="1" t="s">
        <v>14</v>
      </c>
      <c r="D13" s="1" t="s">
        <v>18</v>
      </c>
      <c r="E13" s="1" t="s">
        <v>10</v>
      </c>
      <c r="F13" s="1" t="s">
        <v>11</v>
      </c>
      <c r="G13" s="1" t="s">
        <v>16</v>
      </c>
      <c r="H13">
        <v>25</v>
      </c>
      <c r="I13">
        <v>375</v>
      </c>
    </row>
    <row r="14" spans="1:16" x14ac:dyDescent="0.3">
      <c r="A14" s="1" t="s">
        <v>855</v>
      </c>
      <c r="B14" s="1" t="s">
        <v>12</v>
      </c>
      <c r="C14" s="1" t="s">
        <v>14</v>
      </c>
      <c r="D14" s="1" t="s">
        <v>16</v>
      </c>
      <c r="E14" s="1" t="s">
        <v>10</v>
      </c>
      <c r="F14" s="1" t="s">
        <v>16</v>
      </c>
      <c r="G14" s="1" t="s">
        <v>10</v>
      </c>
      <c r="H14">
        <v>25</v>
      </c>
      <c r="I14">
        <v>375</v>
      </c>
    </row>
    <row r="15" spans="1:16" x14ac:dyDescent="0.3">
      <c r="A15" s="1" t="s">
        <v>53</v>
      </c>
      <c r="B15" s="1" t="s">
        <v>16</v>
      </c>
      <c r="C15" s="1" t="s">
        <v>14</v>
      </c>
      <c r="D15" s="1" t="s">
        <v>10</v>
      </c>
      <c r="E15" s="1" t="s">
        <v>16</v>
      </c>
      <c r="F15" s="1" t="s">
        <v>27</v>
      </c>
      <c r="G15" s="1" t="s">
        <v>11</v>
      </c>
      <c r="H15">
        <v>2</v>
      </c>
      <c r="I15">
        <v>4</v>
      </c>
    </row>
    <row r="16" spans="1:16" x14ac:dyDescent="0.3">
      <c r="A16" s="1" t="s">
        <v>856</v>
      </c>
      <c r="B16" s="1" t="s">
        <v>16</v>
      </c>
      <c r="C16" s="1" t="s">
        <v>16</v>
      </c>
      <c r="D16" s="1" t="s">
        <v>12</v>
      </c>
      <c r="E16" s="1" t="s">
        <v>16</v>
      </c>
      <c r="F16" s="1" t="s">
        <v>50</v>
      </c>
      <c r="G16" s="1" t="s">
        <v>14</v>
      </c>
      <c r="H16">
        <v>15</v>
      </c>
      <c r="I16">
        <v>125</v>
      </c>
    </row>
    <row r="17" spans="1:9" x14ac:dyDescent="0.3">
      <c r="A17" s="1" t="s">
        <v>857</v>
      </c>
      <c r="B17" s="1" t="s">
        <v>14</v>
      </c>
      <c r="C17" s="1" t="s">
        <v>11</v>
      </c>
      <c r="D17" s="1" t="s">
        <v>16</v>
      </c>
      <c r="E17" s="1" t="s">
        <v>27</v>
      </c>
      <c r="F17" s="1" t="s">
        <v>27</v>
      </c>
      <c r="G17" s="1" t="s">
        <v>27</v>
      </c>
      <c r="H17">
        <v>1</v>
      </c>
      <c r="I17">
        <v>25</v>
      </c>
    </row>
    <row r="18" spans="1:9" x14ac:dyDescent="0.3">
      <c r="A18" s="1" t="s">
        <v>858</v>
      </c>
      <c r="B18" s="1" t="s">
        <v>27</v>
      </c>
      <c r="C18" s="1" t="s">
        <v>11</v>
      </c>
      <c r="D18" s="1" t="s">
        <v>14</v>
      </c>
      <c r="E18" s="1" t="s">
        <v>16</v>
      </c>
      <c r="F18" s="1" t="s">
        <v>14</v>
      </c>
      <c r="G18" s="1" t="s">
        <v>16</v>
      </c>
      <c r="H18">
        <v>1</v>
      </c>
      <c r="I18">
        <v>2</v>
      </c>
    </row>
    <row r="19" spans="1:9" x14ac:dyDescent="0.3">
      <c r="A19" s="1" t="s">
        <v>859</v>
      </c>
      <c r="B19" s="1" t="s">
        <v>10</v>
      </c>
      <c r="C19" s="1" t="s">
        <v>16</v>
      </c>
      <c r="D19" s="1" t="s">
        <v>14</v>
      </c>
      <c r="E19" s="1" t="s">
        <v>27</v>
      </c>
      <c r="F19" s="1" t="s">
        <v>27</v>
      </c>
      <c r="G19" s="1" t="s">
        <v>27</v>
      </c>
      <c r="H19">
        <v>1</v>
      </c>
      <c r="I19">
        <v>0</v>
      </c>
    </row>
    <row r="20" spans="1:9" x14ac:dyDescent="0.3">
      <c r="A20" s="1" t="s">
        <v>860</v>
      </c>
      <c r="B20" s="1" t="s">
        <v>16</v>
      </c>
      <c r="C20" s="1" t="s">
        <v>27</v>
      </c>
      <c r="D20" s="1" t="s">
        <v>27</v>
      </c>
      <c r="E20" s="1" t="s">
        <v>27</v>
      </c>
      <c r="F20" s="1" t="s">
        <v>27</v>
      </c>
      <c r="G20" s="1" t="s">
        <v>27</v>
      </c>
      <c r="H20">
        <v>0</v>
      </c>
      <c r="I20">
        <v>0</v>
      </c>
    </row>
    <row r="21" spans="1:9" x14ac:dyDescent="0.3">
      <c r="A21" s="1" t="s">
        <v>861</v>
      </c>
      <c r="B21" s="1" t="s">
        <v>27</v>
      </c>
      <c r="C21" s="1" t="s">
        <v>27</v>
      </c>
      <c r="D21" s="1" t="s">
        <v>27</v>
      </c>
      <c r="E21" s="1" t="s">
        <v>27</v>
      </c>
      <c r="F21" s="1" t="s">
        <v>27</v>
      </c>
      <c r="G21" s="1" t="s">
        <v>27</v>
      </c>
      <c r="H21">
        <v>0</v>
      </c>
      <c r="I21">
        <v>0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8256-8E0B-4EF1-BAA2-BAA607A30F64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9.664062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845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11</v>
      </c>
      <c r="G4" s="1" t="s">
        <v>10</v>
      </c>
      <c r="H4">
        <v>6</v>
      </c>
      <c r="I4">
        <v>19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846</v>
      </c>
      <c r="B5" s="1" t="s">
        <v>10</v>
      </c>
      <c r="C5" s="1" t="s">
        <v>11</v>
      </c>
      <c r="D5" s="1" t="s">
        <v>16</v>
      </c>
      <c r="E5" s="1" t="s">
        <v>10</v>
      </c>
      <c r="F5" s="1" t="s">
        <v>10</v>
      </c>
      <c r="G5" s="1" t="s">
        <v>11</v>
      </c>
      <c r="H5">
        <v>5</v>
      </c>
      <c r="I5">
        <v>115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862</v>
      </c>
      <c r="B6" s="1" t="s">
        <v>14</v>
      </c>
      <c r="C6" s="1" t="s">
        <v>11</v>
      </c>
      <c r="D6" s="1" t="s">
        <v>14</v>
      </c>
      <c r="E6" s="1" t="s">
        <v>10</v>
      </c>
      <c r="F6" s="1" t="s">
        <v>11</v>
      </c>
      <c r="G6" s="1" t="s">
        <v>11</v>
      </c>
      <c r="H6">
        <v>4</v>
      </c>
      <c r="I6">
        <v>75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Rullyans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848</v>
      </c>
      <c r="B7" s="1" t="s">
        <v>14</v>
      </c>
      <c r="C7" s="1" t="s">
        <v>18</v>
      </c>
      <c r="D7" s="1" t="s">
        <v>14</v>
      </c>
      <c r="E7" s="1" t="s">
        <v>10</v>
      </c>
      <c r="F7" s="1" t="s">
        <v>11</v>
      </c>
      <c r="G7" s="1" t="s">
        <v>10</v>
      </c>
      <c r="H7">
        <v>35</v>
      </c>
      <c r="I7">
        <v>675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863</v>
      </c>
      <c r="B8" s="1" t="s">
        <v>11</v>
      </c>
      <c r="C8" s="1" t="s">
        <v>14</v>
      </c>
      <c r="D8" s="1" t="s">
        <v>11</v>
      </c>
      <c r="E8" s="1" t="s">
        <v>16</v>
      </c>
      <c r="F8" s="1" t="s">
        <v>10</v>
      </c>
      <c r="G8" s="1" t="s">
        <v>16</v>
      </c>
      <c r="H8">
        <v>3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864</v>
      </c>
      <c r="B9" s="1" t="s">
        <v>11</v>
      </c>
      <c r="C9" s="1" t="s">
        <v>10</v>
      </c>
      <c r="D9" s="1" t="s">
        <v>27</v>
      </c>
      <c r="E9" s="1" t="s">
        <v>14</v>
      </c>
      <c r="F9" s="1" t="s">
        <v>16</v>
      </c>
      <c r="G9" s="1" t="s">
        <v>11</v>
      </c>
      <c r="H9">
        <v>3</v>
      </c>
      <c r="I9">
        <v>9</v>
      </c>
      <c r="K9" s="6" t="str">
        <f t="shared" ca="1" si="0"/>
        <v>5</v>
      </c>
      <c r="L9" s="5">
        <v>6</v>
      </c>
      <c r="M9" s="5">
        <f t="shared" ca="1" si="1"/>
        <v>5</v>
      </c>
      <c r="N9" s="4" t="str">
        <f t="shared" ca="1" si="2"/>
        <v>NM m</v>
      </c>
      <c r="O9" s="6">
        <f t="shared" ca="1" si="3"/>
        <v>3</v>
      </c>
      <c r="P9" s="6" t="str">
        <f t="shared" ca="1" si="4"/>
        <v>5</v>
      </c>
    </row>
    <row r="10" spans="1:16" x14ac:dyDescent="0.3">
      <c r="A10" s="1" t="s">
        <v>865</v>
      </c>
      <c r="B10" s="1" t="s">
        <v>27</v>
      </c>
      <c r="C10" s="1" t="s">
        <v>11</v>
      </c>
      <c r="D10" s="1" t="s">
        <v>10</v>
      </c>
      <c r="E10" s="1" t="s">
        <v>11</v>
      </c>
      <c r="F10" s="1" t="s">
        <v>14</v>
      </c>
      <c r="G10" s="1" t="s">
        <v>14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10</v>
      </c>
      <c r="N10" s="3" t="str">
        <f t="shared" ca="1" si="2"/>
        <v xml:space="preserve">Segatov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496</v>
      </c>
      <c r="B11" s="1" t="s">
        <v>14</v>
      </c>
      <c r="C11" s="1" t="s">
        <v>16</v>
      </c>
      <c r="D11" s="1" t="s">
        <v>11</v>
      </c>
      <c r="E11" s="1" t="s">
        <v>10</v>
      </c>
      <c r="F11" s="1" t="s">
        <v>14</v>
      </c>
      <c r="G11" s="1" t="s">
        <v>11</v>
      </c>
      <c r="H11">
        <v>3</v>
      </c>
      <c r="I11">
        <v>6</v>
      </c>
    </row>
    <row r="12" spans="1:16" x14ac:dyDescent="0.3">
      <c r="A12" s="1" t="s">
        <v>866</v>
      </c>
      <c r="B12" s="1" t="s">
        <v>11</v>
      </c>
      <c r="C12" s="1" t="s">
        <v>16</v>
      </c>
      <c r="D12" s="1" t="s">
        <v>10</v>
      </c>
      <c r="E12" s="1" t="s">
        <v>14</v>
      </c>
      <c r="F12" s="1" t="s">
        <v>11</v>
      </c>
      <c r="G12" s="1" t="s">
        <v>16</v>
      </c>
      <c r="H12">
        <v>3</v>
      </c>
      <c r="I12">
        <v>6</v>
      </c>
    </row>
    <row r="13" spans="1:16" x14ac:dyDescent="0.3">
      <c r="A13" s="1" t="s">
        <v>867</v>
      </c>
      <c r="B13" s="1" t="s">
        <v>11</v>
      </c>
      <c r="C13" s="1" t="s">
        <v>14</v>
      </c>
      <c r="D13" s="1" t="s">
        <v>14</v>
      </c>
      <c r="E13" s="1" t="s">
        <v>16</v>
      </c>
      <c r="F13" s="1" t="s">
        <v>14</v>
      </c>
      <c r="G13" s="1" t="s">
        <v>11</v>
      </c>
      <c r="H13">
        <v>2</v>
      </c>
      <c r="I13">
        <v>45</v>
      </c>
    </row>
    <row r="14" spans="1:16" x14ac:dyDescent="0.3">
      <c r="A14" s="1" t="s">
        <v>868</v>
      </c>
      <c r="B14" s="1" t="s">
        <v>16</v>
      </c>
      <c r="C14" s="1" t="s">
        <v>10</v>
      </c>
      <c r="D14" s="1" t="s">
        <v>16</v>
      </c>
      <c r="E14" s="1" t="s">
        <v>10</v>
      </c>
      <c r="F14" s="1" t="s">
        <v>16</v>
      </c>
      <c r="G14" s="1" t="s">
        <v>14</v>
      </c>
      <c r="H14">
        <v>2</v>
      </c>
      <c r="I14">
        <v>45</v>
      </c>
    </row>
    <row r="15" spans="1:16" x14ac:dyDescent="0.3">
      <c r="A15" s="1" t="s">
        <v>869</v>
      </c>
      <c r="B15" s="1" t="s">
        <v>14</v>
      </c>
      <c r="C15" s="1" t="s">
        <v>14</v>
      </c>
      <c r="D15" s="1" t="s">
        <v>50</v>
      </c>
      <c r="E15" s="1" t="s">
        <v>16</v>
      </c>
      <c r="F15" s="1" t="s">
        <v>11</v>
      </c>
      <c r="G15" s="1" t="s">
        <v>14</v>
      </c>
      <c r="H15">
        <v>2</v>
      </c>
      <c r="I15">
        <v>2</v>
      </c>
    </row>
    <row r="16" spans="1:16" x14ac:dyDescent="0.3">
      <c r="A16" s="1" t="s">
        <v>870</v>
      </c>
      <c r="B16" s="1" t="s">
        <v>16</v>
      </c>
      <c r="C16" s="1" t="s">
        <v>12</v>
      </c>
      <c r="D16" s="1" t="s">
        <v>11</v>
      </c>
      <c r="E16" s="1" t="s">
        <v>16</v>
      </c>
      <c r="F16" s="1" t="s">
        <v>14</v>
      </c>
      <c r="G16" s="1" t="s">
        <v>14</v>
      </c>
      <c r="H16">
        <v>15</v>
      </c>
      <c r="I16">
        <v>375</v>
      </c>
    </row>
    <row r="17" spans="1:9" x14ac:dyDescent="0.3">
      <c r="A17" s="1" t="s">
        <v>871</v>
      </c>
      <c r="B17" s="1" t="s">
        <v>50</v>
      </c>
      <c r="C17" s="1" t="s">
        <v>14</v>
      </c>
      <c r="D17" s="1" t="s">
        <v>16</v>
      </c>
      <c r="E17" s="1" t="s">
        <v>16</v>
      </c>
      <c r="F17" s="1" t="s">
        <v>14</v>
      </c>
      <c r="G17" s="1" t="s">
        <v>14</v>
      </c>
      <c r="H17">
        <v>1</v>
      </c>
      <c r="I17">
        <v>0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1A6-10D5-4698-AC08-1F6105C7A7D9}">
  <dimension ref="A1:P15"/>
  <sheetViews>
    <sheetView showGridLines="0" workbookViewId="0">
      <selection activeCell="B1" sqref="B1:J1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7.88671875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124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112</v>
      </c>
      <c r="B4" s="1" t="s">
        <v>10</v>
      </c>
      <c r="C4" s="1" t="s">
        <v>11</v>
      </c>
      <c r="D4" s="1" t="s">
        <v>11</v>
      </c>
      <c r="E4" s="1" t="s">
        <v>10</v>
      </c>
      <c r="F4" s="1" t="s">
        <v>11</v>
      </c>
      <c r="G4" s="1" t="s">
        <v>12</v>
      </c>
      <c r="H4">
        <v>55</v>
      </c>
      <c r="I4">
        <v>1925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17</v>
      </c>
      <c r="N4" s="3" t="str">
        <f ca="1">CLEAN(MID(INDIRECT(ADDRESS(L4+3,1)),3,M4-1))</f>
        <v xml:space="preserve">Willian2019cfc </v>
      </c>
      <c r="O4" s="5">
        <f ca="1">IF(INDIRECT(ADDRESS(L4+3,8))&gt;10,INDIRECT(ADDRESS(L4+3,8))/10,INDIRECT(ADDRESS(L4+3,8)))</f>
        <v>5.5</v>
      </c>
      <c r="P4" s="5" t="str">
        <f ca="1">K4</f>
        <v>1</v>
      </c>
    </row>
    <row r="5" spans="1:16" x14ac:dyDescent="0.3">
      <c r="A5" s="1" t="s">
        <v>113</v>
      </c>
      <c r="B5" s="1" t="s">
        <v>10</v>
      </c>
      <c r="C5" s="1" t="s">
        <v>11</v>
      </c>
      <c r="D5" s="1" t="s">
        <v>14</v>
      </c>
      <c r="E5" s="1" t="s">
        <v>11</v>
      </c>
      <c r="F5" s="1" t="s">
        <v>10</v>
      </c>
      <c r="G5" s="1" t="s">
        <v>11</v>
      </c>
      <c r="H5">
        <v>5</v>
      </c>
      <c r="I5">
        <v>165</v>
      </c>
      <c r="K5" s="6" t="str">
        <f t="shared" ref="K5:K12" ca="1" si="0">MID(INDIRECT(ADDRESS(L5+3,1)),2,1)</f>
        <v>2</v>
      </c>
      <c r="L5" s="6">
        <v>2</v>
      </c>
      <c r="M5" s="5">
        <f t="shared" ref="M5:M15" ca="1" si="1">SEARCH(" ",INDIRECT(ADDRESS(L5+3,1)))</f>
        <v>20</v>
      </c>
      <c r="N5" s="4" t="str">
        <f t="shared" ref="N5:N12" ca="1" si="2">CLEAN(MID(INDIRECT(ADDRESS(L5+3,1)),3,M5-1))</f>
        <v xml:space="preserve">raposaenxadrista2 </v>
      </c>
      <c r="O5" s="6">
        <f t="shared" ref="O5:O15" ca="1" si="3">IF(INDIRECT(ADDRESS(L5+3,8))&gt;10,INDIRECT(ADDRESS(L5+3,8))/10,INDIRECT(ADDRESS(L5+3,8)))</f>
        <v>5</v>
      </c>
      <c r="P5" s="6" t="str">
        <f t="shared" ref="P5:P15" ca="1" si="4">K5</f>
        <v>2</v>
      </c>
    </row>
    <row r="6" spans="1:16" x14ac:dyDescent="0.3">
      <c r="A6" s="1" t="s">
        <v>114</v>
      </c>
      <c r="B6" s="1" t="s">
        <v>11</v>
      </c>
      <c r="C6" s="1" t="s">
        <v>14</v>
      </c>
      <c r="D6" s="1" t="s">
        <v>11</v>
      </c>
      <c r="E6" s="1" t="s">
        <v>10</v>
      </c>
      <c r="F6" s="1" t="s">
        <v>16</v>
      </c>
      <c r="G6" s="1" t="s">
        <v>10</v>
      </c>
      <c r="H6">
        <v>4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Orquiza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115</v>
      </c>
      <c r="B7" s="1" t="s">
        <v>16</v>
      </c>
      <c r="C7" s="1" t="s">
        <v>12</v>
      </c>
      <c r="D7" s="1" t="s">
        <v>11</v>
      </c>
      <c r="E7" s="1" t="s">
        <v>10</v>
      </c>
      <c r="F7" s="1" t="s">
        <v>14</v>
      </c>
      <c r="G7" s="1" t="s">
        <v>11</v>
      </c>
      <c r="H7">
        <v>35</v>
      </c>
      <c r="I7">
        <v>825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116</v>
      </c>
      <c r="B8" s="1" t="s">
        <v>11</v>
      </c>
      <c r="C8" s="1" t="s">
        <v>16</v>
      </c>
      <c r="D8" s="1" t="s">
        <v>14</v>
      </c>
      <c r="E8" s="1" t="s">
        <v>11</v>
      </c>
      <c r="F8" s="1" t="s">
        <v>10</v>
      </c>
      <c r="G8" s="1" t="s">
        <v>18</v>
      </c>
      <c r="H8">
        <v>35</v>
      </c>
      <c r="I8">
        <v>725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117</v>
      </c>
      <c r="B9" s="1" t="s">
        <v>14</v>
      </c>
      <c r="C9" s="1" t="s">
        <v>11</v>
      </c>
      <c r="D9" s="1" t="s">
        <v>11</v>
      </c>
      <c r="E9" s="1" t="s">
        <v>14</v>
      </c>
      <c r="F9" s="1" t="s">
        <v>11</v>
      </c>
      <c r="G9" s="1" t="s">
        <v>14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wgcastro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118</v>
      </c>
      <c r="B10" s="1" t="s">
        <v>14</v>
      </c>
      <c r="C10" s="1" t="s">
        <v>10</v>
      </c>
      <c r="D10" s="1" t="s">
        <v>11</v>
      </c>
      <c r="E10" s="1" t="s">
        <v>16</v>
      </c>
      <c r="F10" s="1" t="s">
        <v>10</v>
      </c>
      <c r="G10" s="1" t="s">
        <v>14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10</v>
      </c>
      <c r="N10" s="3" t="str">
        <f t="shared" ca="1" si="2"/>
        <v xml:space="preserve">Hejazii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119</v>
      </c>
      <c r="B11" s="1" t="s">
        <v>11</v>
      </c>
      <c r="C11" s="1" t="s">
        <v>14</v>
      </c>
      <c r="D11" s="1" t="s">
        <v>14</v>
      </c>
      <c r="E11" s="1" t="s">
        <v>11</v>
      </c>
      <c r="F11" s="1" t="s">
        <v>14</v>
      </c>
      <c r="G11" s="1" t="s">
        <v>11</v>
      </c>
      <c r="H11">
        <v>3</v>
      </c>
      <c r="I11">
        <v>55</v>
      </c>
      <c r="K11" s="6" t="str">
        <f t="shared" ca="1" si="0"/>
        <v>8</v>
      </c>
      <c r="L11" s="6">
        <v>8</v>
      </c>
      <c r="M11" s="5">
        <f t="shared" ca="1" si="1"/>
        <v>14</v>
      </c>
      <c r="N11" s="4" t="str">
        <f t="shared" ca="1" si="2"/>
        <v xml:space="preserve">giovani_cwb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120</v>
      </c>
      <c r="B12" s="1" t="s">
        <v>16</v>
      </c>
      <c r="C12" s="1" t="s">
        <v>14</v>
      </c>
      <c r="D12" s="1" t="s">
        <v>11</v>
      </c>
      <c r="E12" s="1" t="s">
        <v>10</v>
      </c>
      <c r="F12" s="1" t="s">
        <v>50</v>
      </c>
      <c r="G12" s="1" t="s">
        <v>16</v>
      </c>
      <c r="H12">
        <v>3</v>
      </c>
      <c r="I12">
        <v>35</v>
      </c>
      <c r="K12" s="5" t="str">
        <f t="shared" ca="1" si="0"/>
        <v>9</v>
      </c>
      <c r="L12" s="5">
        <v>9</v>
      </c>
      <c r="M12" s="5">
        <f t="shared" ca="1" si="1"/>
        <v>23</v>
      </c>
      <c r="N12" s="3" t="str">
        <f t="shared" ca="1" si="2"/>
        <v xml:space="preserve">EliasmorenoRodrigues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121</v>
      </c>
      <c r="B13" s="1" t="s">
        <v>14</v>
      </c>
      <c r="C13" s="1" t="s">
        <v>18</v>
      </c>
      <c r="D13" s="1" t="s">
        <v>14</v>
      </c>
      <c r="E13" s="1" t="s">
        <v>50</v>
      </c>
      <c r="F13" s="1" t="s">
        <v>16</v>
      </c>
      <c r="G13" s="1" t="s">
        <v>10</v>
      </c>
      <c r="H13">
        <v>25</v>
      </c>
      <c r="I13">
        <v>375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inaciodavies </v>
      </c>
      <c r="O13" s="6">
        <f t="shared" ca="1" si="3"/>
        <v>2.5</v>
      </c>
      <c r="P13" s="6" t="str">
        <f t="shared" ca="1" si="4"/>
        <v>10</v>
      </c>
    </row>
    <row r="14" spans="1:16" x14ac:dyDescent="0.3">
      <c r="A14" s="1" t="s">
        <v>122</v>
      </c>
      <c r="B14" s="1" t="s">
        <v>16</v>
      </c>
      <c r="C14" s="1" t="s">
        <v>14</v>
      </c>
      <c r="D14" s="1" t="s">
        <v>50</v>
      </c>
      <c r="E14" s="1" t="s">
        <v>14</v>
      </c>
      <c r="F14" s="1" t="s">
        <v>11</v>
      </c>
      <c r="G14" s="1" t="s">
        <v>16</v>
      </c>
      <c r="H14">
        <v>2</v>
      </c>
      <c r="I14">
        <v>1</v>
      </c>
      <c r="K14" s="5" t="str">
        <f ca="1">MID(INDIRECT(ADDRESS(L14+3,1)),2,2)</f>
        <v>11</v>
      </c>
      <c r="L14" s="6">
        <v>11</v>
      </c>
      <c r="M14" s="5">
        <f t="shared" ca="1" si="1"/>
        <v>16</v>
      </c>
      <c r="N14" s="3" t="str">
        <f ca="1">CLEAN(MID(INDIRECT(ADDRESS(L14+3,1)),4,M14-2))</f>
        <v xml:space="preserve">AmauriDantas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123</v>
      </c>
      <c r="B15" s="1" t="s">
        <v>14</v>
      </c>
      <c r="C15" s="1" t="s">
        <v>50</v>
      </c>
      <c r="D15" s="1" t="s">
        <v>16</v>
      </c>
      <c r="E15" s="1" t="s">
        <v>16</v>
      </c>
      <c r="F15" s="1" t="s">
        <v>14</v>
      </c>
      <c r="G15" s="1" t="s">
        <v>14</v>
      </c>
      <c r="H15">
        <v>1</v>
      </c>
      <c r="I15">
        <v>0</v>
      </c>
      <c r="K15" s="6" t="str">
        <f ca="1">MID(INDIRECT(ADDRESS(L15+3,1)),2,2)</f>
        <v>12</v>
      </c>
      <c r="L15" s="5">
        <v>12</v>
      </c>
      <c r="M15" s="5">
        <f t="shared" ca="1" si="1"/>
        <v>19</v>
      </c>
      <c r="N15" s="4" t="str">
        <f ca="1">CLEAN(MID(INDIRECT(ADDRESS(L15+3,1)),4,M15-2))</f>
        <v xml:space="preserve">rudystylecatira </v>
      </c>
      <c r="O15" s="6">
        <f t="shared" ca="1" si="3"/>
        <v>1</v>
      </c>
      <c r="P15" s="6" t="str">
        <f t="shared" ca="1" si="4"/>
        <v>12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E928-A888-42C5-AE39-667708DFF050}">
  <dimension ref="A1:P21"/>
  <sheetViews>
    <sheetView showGridLines="0" workbookViewId="0">
      <selection activeCell="A5" sqref="A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845</v>
      </c>
      <c r="B4" s="1" t="s">
        <v>27</v>
      </c>
      <c r="C4" s="1" t="s">
        <v>10</v>
      </c>
      <c r="D4" s="1" t="s">
        <v>11</v>
      </c>
      <c r="E4" s="1" t="s">
        <v>10</v>
      </c>
      <c r="F4" s="1" t="s">
        <v>11</v>
      </c>
      <c r="G4">
        <v>4</v>
      </c>
      <c r="H4">
        <v>12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1.2</v>
      </c>
      <c r="P4" s="5" t="str">
        <f ca="1">K4</f>
        <v>1</v>
      </c>
    </row>
    <row r="5" spans="1:16" x14ac:dyDescent="0.3">
      <c r="A5" s="1" t="s">
        <v>846</v>
      </c>
      <c r="B5" s="1" t="s">
        <v>10</v>
      </c>
      <c r="C5" s="1" t="s">
        <v>11</v>
      </c>
      <c r="D5" s="1" t="s">
        <v>10</v>
      </c>
      <c r="E5" s="1" t="s">
        <v>16</v>
      </c>
      <c r="F5" s="1" t="s">
        <v>10</v>
      </c>
      <c r="G5">
        <v>4</v>
      </c>
      <c r="H5">
        <v>10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10</v>
      </c>
      <c r="P5" s="6" t="str">
        <f t="shared" ref="P5:P10" ca="1" si="4">K5</f>
        <v>2</v>
      </c>
    </row>
    <row r="6" spans="1:16" x14ac:dyDescent="0.3">
      <c r="A6" s="1" t="s">
        <v>872</v>
      </c>
      <c r="B6" s="1" t="s">
        <v>11</v>
      </c>
      <c r="C6" s="1" t="s">
        <v>14</v>
      </c>
      <c r="D6" s="1" t="s">
        <v>14</v>
      </c>
      <c r="E6" s="1" t="s">
        <v>11</v>
      </c>
      <c r="F6" s="1" t="s">
        <v>10</v>
      </c>
      <c r="G6">
        <v>3</v>
      </c>
      <c r="H6">
        <v>7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murilovgs </v>
      </c>
      <c r="O6" s="5">
        <f t="shared" ca="1" si="3"/>
        <v>7</v>
      </c>
      <c r="P6" s="5" t="str">
        <f t="shared" ca="1" si="4"/>
        <v>3</v>
      </c>
    </row>
    <row r="7" spans="1:16" x14ac:dyDescent="0.3">
      <c r="A7" s="1" t="s">
        <v>873</v>
      </c>
      <c r="B7" s="1" t="s">
        <v>14</v>
      </c>
      <c r="C7" s="1" t="s">
        <v>16</v>
      </c>
      <c r="D7" s="1" t="s">
        <v>11</v>
      </c>
      <c r="E7" s="1" t="s">
        <v>10</v>
      </c>
      <c r="F7" s="1" t="s">
        <v>10</v>
      </c>
      <c r="G7">
        <v>3</v>
      </c>
      <c r="H7">
        <v>5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AmauriDantas </v>
      </c>
      <c r="O7" s="6">
        <f t="shared" ca="1" si="3"/>
        <v>5</v>
      </c>
      <c r="P7" s="6" t="str">
        <f t="shared" ca="1" si="4"/>
        <v>4</v>
      </c>
    </row>
    <row r="8" spans="1:16" x14ac:dyDescent="0.3">
      <c r="A8" s="1" t="s">
        <v>874</v>
      </c>
      <c r="B8" s="1" t="s">
        <v>10</v>
      </c>
      <c r="C8" s="1" t="s">
        <v>16</v>
      </c>
      <c r="D8" s="1" t="s">
        <v>11</v>
      </c>
      <c r="E8" s="1" t="s">
        <v>10</v>
      </c>
      <c r="F8" s="1" t="s">
        <v>16</v>
      </c>
      <c r="G8">
        <v>3</v>
      </c>
      <c r="H8">
        <v>5</v>
      </c>
      <c r="K8" s="5" t="str">
        <f t="shared" ca="1" si="0"/>
        <v>4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5</v>
      </c>
      <c r="P8" s="5" t="str">
        <f t="shared" ca="1" si="4"/>
        <v>4</v>
      </c>
    </row>
    <row r="9" spans="1:16" x14ac:dyDescent="0.3">
      <c r="A9" s="1" t="s">
        <v>875</v>
      </c>
      <c r="B9" s="1" t="s">
        <v>16</v>
      </c>
      <c r="C9" s="1" t="s">
        <v>10</v>
      </c>
      <c r="D9" s="1" t="s">
        <v>11</v>
      </c>
      <c r="E9" s="1" t="s">
        <v>16</v>
      </c>
      <c r="F9" s="1" t="s">
        <v>14</v>
      </c>
      <c r="G9">
        <v>2</v>
      </c>
      <c r="H9">
        <v>4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851</v>
      </c>
      <c r="B10" s="1" t="s">
        <v>10</v>
      </c>
      <c r="C10" s="1" t="s">
        <v>10</v>
      </c>
      <c r="D10" s="1" t="s">
        <v>16</v>
      </c>
      <c r="E10" s="1" t="s">
        <v>14</v>
      </c>
      <c r="F10" s="1" t="s">
        <v>16</v>
      </c>
      <c r="G10">
        <v>2</v>
      </c>
      <c r="H10">
        <v>3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876</v>
      </c>
      <c r="B11" s="1" t="s">
        <v>16</v>
      </c>
      <c r="C11" s="1" t="s">
        <v>10</v>
      </c>
      <c r="D11" s="1" t="s">
        <v>16</v>
      </c>
      <c r="E11" s="1" t="s">
        <v>10</v>
      </c>
      <c r="F11" s="1" t="s">
        <v>16</v>
      </c>
      <c r="G11">
        <v>2</v>
      </c>
      <c r="H11">
        <v>3</v>
      </c>
    </row>
    <row r="12" spans="1:16" x14ac:dyDescent="0.3">
      <c r="A12" s="1" t="s">
        <v>877</v>
      </c>
      <c r="B12" s="1" t="s">
        <v>27</v>
      </c>
      <c r="C12" s="1" t="s">
        <v>27</v>
      </c>
      <c r="D12" s="1" t="s">
        <v>27</v>
      </c>
      <c r="E12" s="1" t="s">
        <v>10</v>
      </c>
      <c r="F12" s="1" t="s">
        <v>11</v>
      </c>
      <c r="G12">
        <v>2</v>
      </c>
      <c r="H12">
        <v>3</v>
      </c>
    </row>
    <row r="13" spans="1:16" x14ac:dyDescent="0.3">
      <c r="A13" s="1" t="s">
        <v>878</v>
      </c>
      <c r="B13" s="1" t="s">
        <v>16</v>
      </c>
      <c r="C13" s="1" t="s">
        <v>14</v>
      </c>
      <c r="D13" s="1" t="s">
        <v>10</v>
      </c>
      <c r="E13" s="1" t="s">
        <v>16</v>
      </c>
      <c r="F13" s="1" t="s">
        <v>50</v>
      </c>
      <c r="G13">
        <v>2</v>
      </c>
      <c r="H13">
        <v>2</v>
      </c>
    </row>
    <row r="14" spans="1:16" x14ac:dyDescent="0.3">
      <c r="A14" s="1" t="s">
        <v>879</v>
      </c>
      <c r="B14" s="1" t="s">
        <v>16</v>
      </c>
      <c r="C14" s="1" t="s">
        <v>16</v>
      </c>
      <c r="D14" s="1" t="s">
        <v>14</v>
      </c>
      <c r="E14" s="1" t="s">
        <v>50</v>
      </c>
      <c r="F14" s="1" t="s">
        <v>11</v>
      </c>
      <c r="G14">
        <v>2</v>
      </c>
      <c r="H14">
        <v>1</v>
      </c>
    </row>
    <row r="15" spans="1:16" x14ac:dyDescent="0.3">
      <c r="A15" s="1" t="s">
        <v>880</v>
      </c>
      <c r="B15" s="1" t="s">
        <v>10</v>
      </c>
      <c r="C15" s="1" t="s">
        <v>16</v>
      </c>
      <c r="D15" s="1" t="s">
        <v>27</v>
      </c>
      <c r="E15" s="1" t="s">
        <v>16</v>
      </c>
      <c r="F15" s="1" t="s">
        <v>14</v>
      </c>
      <c r="G15">
        <v>1</v>
      </c>
      <c r="H15">
        <v>2</v>
      </c>
    </row>
    <row r="16" spans="1:16" x14ac:dyDescent="0.3">
      <c r="A16" s="1" t="s">
        <v>881</v>
      </c>
      <c r="B16" s="1" t="s">
        <v>27</v>
      </c>
      <c r="C16" s="1" t="s">
        <v>11</v>
      </c>
      <c r="D16" s="1" t="s">
        <v>14</v>
      </c>
      <c r="E16" s="1" t="s">
        <v>27</v>
      </c>
      <c r="F16" s="1" t="s">
        <v>27</v>
      </c>
      <c r="G16">
        <v>1</v>
      </c>
      <c r="H16">
        <v>0</v>
      </c>
    </row>
    <row r="17" spans="1:8" x14ac:dyDescent="0.3">
      <c r="A17" s="1" t="s">
        <v>856</v>
      </c>
      <c r="B17" s="1" t="s">
        <v>27</v>
      </c>
      <c r="C17" s="1" t="s">
        <v>50</v>
      </c>
      <c r="D17" s="1" t="s">
        <v>14</v>
      </c>
      <c r="E17" s="1" t="s">
        <v>16</v>
      </c>
      <c r="F17" s="1" t="s">
        <v>14</v>
      </c>
      <c r="G17">
        <v>1</v>
      </c>
      <c r="H17">
        <v>0</v>
      </c>
    </row>
    <row r="18" spans="1:8" x14ac:dyDescent="0.3">
      <c r="A18" s="1"/>
      <c r="B18" s="1"/>
      <c r="C18" s="1"/>
      <c r="D18" s="1"/>
      <c r="E18" s="1"/>
      <c r="F18" s="1"/>
      <c r="G18" s="1"/>
    </row>
    <row r="19" spans="1:8" x14ac:dyDescent="0.3">
      <c r="A19" s="1"/>
      <c r="B19" s="1"/>
      <c r="C19" s="1"/>
      <c r="D19" s="1"/>
      <c r="E19" s="1"/>
      <c r="F19" s="1"/>
      <c r="G19" s="1"/>
    </row>
    <row r="20" spans="1:8" x14ac:dyDescent="0.3">
      <c r="A20" s="1"/>
      <c r="B20" s="1"/>
      <c r="C20" s="1"/>
      <c r="D20" s="1"/>
      <c r="E20" s="1"/>
      <c r="F20" s="1"/>
      <c r="G20" s="1"/>
    </row>
    <row r="21" spans="1:8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AA3D-31BA-4C70-8B0C-E9A64C0AA0E9}">
  <dimension ref="A1:P21"/>
  <sheetViews>
    <sheetView showGridLines="0" workbookViewId="0">
      <selection activeCell="A4" sqref="A4:I16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845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205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882</v>
      </c>
      <c r="B5" s="1" t="s">
        <v>11</v>
      </c>
      <c r="C5" s="1" t="s">
        <v>12</v>
      </c>
      <c r="D5" s="1" t="s">
        <v>11</v>
      </c>
      <c r="E5" s="1" t="s">
        <v>14</v>
      </c>
      <c r="F5" s="1" t="s">
        <v>11</v>
      </c>
      <c r="G5" s="1" t="s">
        <v>10</v>
      </c>
      <c r="H5">
        <v>45</v>
      </c>
      <c r="I5">
        <v>1275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20</v>
      </c>
      <c r="N5" s="4" t="str">
        <f t="shared" ref="N5:N10" ca="1" si="2">CLEAN(MID(INDIRECT(ADDRESS(L5+3,1)),3,M5-1))</f>
        <v xml:space="preserve">robertocalifornia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847</v>
      </c>
      <c r="B6" s="1" t="s">
        <v>11</v>
      </c>
      <c r="C6" s="1" t="s">
        <v>14</v>
      </c>
      <c r="D6" s="1" t="s">
        <v>11</v>
      </c>
      <c r="E6" s="1" t="s">
        <v>10</v>
      </c>
      <c r="F6" s="1" t="s">
        <v>10</v>
      </c>
      <c r="G6" s="1" t="s">
        <v>16</v>
      </c>
      <c r="H6">
        <v>4</v>
      </c>
      <c r="I6">
        <v>115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848</v>
      </c>
      <c r="B7" s="1" t="s">
        <v>10</v>
      </c>
      <c r="C7" s="1" t="s">
        <v>18</v>
      </c>
      <c r="D7" s="1" t="s">
        <v>14</v>
      </c>
      <c r="E7" s="1" t="s">
        <v>16</v>
      </c>
      <c r="F7" s="1" t="s">
        <v>10</v>
      </c>
      <c r="G7" s="1" t="s">
        <v>11</v>
      </c>
      <c r="H7">
        <v>35</v>
      </c>
      <c r="I7">
        <v>1075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883</v>
      </c>
      <c r="B8" s="1" t="s">
        <v>11</v>
      </c>
      <c r="C8" s="1" t="s">
        <v>10</v>
      </c>
      <c r="D8" s="1" t="s">
        <v>16</v>
      </c>
      <c r="E8" s="1" t="s">
        <v>10</v>
      </c>
      <c r="F8" s="1" t="s">
        <v>16</v>
      </c>
      <c r="G8" s="1" t="s">
        <v>14</v>
      </c>
      <c r="H8">
        <v>3</v>
      </c>
      <c r="I8">
        <v>85</v>
      </c>
      <c r="K8" s="5" t="str">
        <f t="shared" ca="1" si="0"/>
        <v>5</v>
      </c>
      <c r="L8" s="6">
        <v>5</v>
      </c>
      <c r="M8" s="5">
        <f t="shared" ca="1" si="1"/>
        <v>10</v>
      </c>
      <c r="N8" s="3" t="str">
        <f t="shared" ca="1" si="2"/>
        <v xml:space="preserve">Orquiza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884</v>
      </c>
      <c r="B9" s="1" t="s">
        <v>10</v>
      </c>
      <c r="C9" s="1" t="s">
        <v>16</v>
      </c>
      <c r="D9" s="1" t="s">
        <v>14</v>
      </c>
      <c r="E9" s="1" t="s">
        <v>10</v>
      </c>
      <c r="F9" s="1" t="s">
        <v>16</v>
      </c>
      <c r="G9" s="1" t="s">
        <v>11</v>
      </c>
      <c r="H9">
        <v>3</v>
      </c>
      <c r="I9">
        <v>85</v>
      </c>
      <c r="K9" s="6" t="str">
        <f t="shared" ca="1" si="0"/>
        <v>5</v>
      </c>
      <c r="L9" s="5">
        <v>6</v>
      </c>
      <c r="M9" s="5">
        <f t="shared" ca="1" si="1"/>
        <v>13</v>
      </c>
      <c r="N9" s="4" t="str">
        <f t="shared" ca="1" si="2"/>
        <v xml:space="preserve">HenriqueSa </v>
      </c>
      <c r="O9" s="6">
        <f t="shared" ca="1" si="3"/>
        <v>3</v>
      </c>
      <c r="P9" s="6" t="str">
        <f t="shared" ca="1" si="4"/>
        <v>5</v>
      </c>
    </row>
    <row r="10" spans="1:16" x14ac:dyDescent="0.3">
      <c r="A10" s="1" t="s">
        <v>876</v>
      </c>
      <c r="B10" s="1" t="s">
        <v>16</v>
      </c>
      <c r="C10" s="1" t="s">
        <v>11</v>
      </c>
      <c r="D10" s="1" t="s">
        <v>10</v>
      </c>
      <c r="E10" s="1" t="s">
        <v>16</v>
      </c>
      <c r="F10" s="1" t="s">
        <v>10</v>
      </c>
      <c r="G10" s="1" t="s">
        <v>14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Rullyans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885</v>
      </c>
      <c r="B11" s="1" t="s">
        <v>27</v>
      </c>
      <c r="C11" s="1" t="s">
        <v>10</v>
      </c>
      <c r="D11" s="1" t="s">
        <v>11</v>
      </c>
      <c r="E11" s="1" t="s">
        <v>16</v>
      </c>
      <c r="F11" s="1" t="s">
        <v>14</v>
      </c>
      <c r="G11" s="1" t="s">
        <v>11</v>
      </c>
      <c r="H11">
        <v>3</v>
      </c>
      <c r="I11">
        <v>55</v>
      </c>
    </row>
    <row r="12" spans="1:16" x14ac:dyDescent="0.3">
      <c r="A12" s="1" t="s">
        <v>886</v>
      </c>
      <c r="B12" s="1" t="s">
        <v>16</v>
      </c>
      <c r="C12" s="1" t="s">
        <v>14</v>
      </c>
      <c r="D12" s="1" t="s">
        <v>18</v>
      </c>
      <c r="E12" s="1" t="s">
        <v>12</v>
      </c>
      <c r="F12" s="1" t="s">
        <v>50</v>
      </c>
      <c r="G12" s="1" t="s">
        <v>11</v>
      </c>
      <c r="H12">
        <v>3</v>
      </c>
      <c r="I12">
        <v>45</v>
      </c>
    </row>
    <row r="13" spans="1:16" x14ac:dyDescent="0.3">
      <c r="A13" s="1" t="s">
        <v>867</v>
      </c>
      <c r="B13" s="1" t="s">
        <v>16</v>
      </c>
      <c r="C13" s="1" t="s">
        <v>10</v>
      </c>
      <c r="D13" s="1" t="s">
        <v>14</v>
      </c>
      <c r="E13" s="1" t="s">
        <v>18</v>
      </c>
      <c r="F13" s="1" t="s">
        <v>16</v>
      </c>
      <c r="G13" s="1" t="s">
        <v>50</v>
      </c>
      <c r="H13">
        <v>25</v>
      </c>
      <c r="I13">
        <v>4</v>
      </c>
    </row>
    <row r="14" spans="1:16" x14ac:dyDescent="0.3">
      <c r="A14" s="1" t="s">
        <v>887</v>
      </c>
      <c r="B14" s="1" t="s">
        <v>14</v>
      </c>
      <c r="C14" s="1" t="s">
        <v>16</v>
      </c>
      <c r="D14" s="1" t="s">
        <v>12</v>
      </c>
      <c r="E14" s="1" t="s">
        <v>50</v>
      </c>
      <c r="F14" s="1" t="s">
        <v>11</v>
      </c>
      <c r="G14" s="1" t="s">
        <v>14</v>
      </c>
      <c r="H14">
        <v>25</v>
      </c>
      <c r="I14">
        <v>25</v>
      </c>
    </row>
    <row r="15" spans="1:16" x14ac:dyDescent="0.3">
      <c r="A15" s="1" t="s">
        <v>888</v>
      </c>
      <c r="B15" s="1" t="s">
        <v>14</v>
      </c>
      <c r="C15" s="1" t="s">
        <v>16</v>
      </c>
      <c r="D15" s="1" t="s">
        <v>50</v>
      </c>
      <c r="E15" s="1" t="s">
        <v>10</v>
      </c>
      <c r="F15" s="1" t="s">
        <v>16</v>
      </c>
      <c r="G15" s="1" t="s">
        <v>14</v>
      </c>
      <c r="H15">
        <v>2</v>
      </c>
      <c r="I15">
        <v>1</v>
      </c>
    </row>
    <row r="16" spans="1:16" x14ac:dyDescent="0.3">
      <c r="A16" s="1" t="s">
        <v>889</v>
      </c>
      <c r="B16" s="1" t="s">
        <v>14</v>
      </c>
      <c r="C16" s="1" t="s">
        <v>50</v>
      </c>
      <c r="D16" s="1" t="s">
        <v>16</v>
      </c>
      <c r="E16" s="1" t="s">
        <v>16</v>
      </c>
      <c r="F16" s="1" t="s">
        <v>14</v>
      </c>
      <c r="G16" s="1" t="s">
        <v>14</v>
      </c>
      <c r="H16">
        <v>1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3ACD-F016-40A8-B43A-F7EB9868F6EB}">
  <dimension ref="B2:H84"/>
  <sheetViews>
    <sheetView showGridLines="0" topLeftCell="A24" workbookViewId="0">
      <selection activeCell="F20" sqref="F20:H29"/>
    </sheetView>
  </sheetViews>
  <sheetFormatPr defaultRowHeight="14.4" x14ac:dyDescent="0.3"/>
  <cols>
    <col min="2" max="2" width="28.5546875" customWidth="1"/>
    <col min="3" max="3" width="13.44140625" customWidth="1"/>
    <col min="4" max="4" width="10.6640625" customWidth="1"/>
    <col min="6" max="6" width="29" customWidth="1"/>
    <col min="7" max="7" width="10.77734375" customWidth="1"/>
    <col min="8" max="8" width="12" customWidth="1"/>
  </cols>
  <sheetData>
    <row r="2" spans="2:8" ht="15" thickBot="1" x14ac:dyDescent="0.35"/>
    <row r="3" spans="2:8" ht="30.6" customHeight="1" thickBot="1" x14ac:dyDescent="0.35">
      <c r="B3" s="12" t="s">
        <v>346</v>
      </c>
      <c r="C3" s="13" t="s">
        <v>347</v>
      </c>
      <c r="D3" s="13" t="s">
        <v>107</v>
      </c>
      <c r="F3" s="12" t="s">
        <v>346</v>
      </c>
      <c r="G3" s="13" t="s">
        <v>347</v>
      </c>
      <c r="H3" s="13" t="s">
        <v>107</v>
      </c>
    </row>
    <row r="4" spans="2:8" ht="19.95" customHeight="1" thickBot="1" x14ac:dyDescent="0.35">
      <c r="B4" s="9" t="s">
        <v>350</v>
      </c>
      <c r="C4" s="10">
        <v>849</v>
      </c>
      <c r="D4" s="10">
        <v>1</v>
      </c>
      <c r="F4" s="11" t="s">
        <v>642</v>
      </c>
      <c r="G4" s="10">
        <v>12</v>
      </c>
      <c r="H4" s="10">
        <v>42</v>
      </c>
    </row>
    <row r="5" spans="2:8" ht="19.95" customHeight="1" thickBot="1" x14ac:dyDescent="0.35">
      <c r="B5" s="9" t="s">
        <v>358</v>
      </c>
      <c r="C5" s="10">
        <v>623</v>
      </c>
      <c r="D5" s="10">
        <v>2</v>
      </c>
      <c r="F5" s="9" t="s">
        <v>352</v>
      </c>
      <c r="G5" s="10">
        <v>10</v>
      </c>
      <c r="H5" s="10">
        <v>43</v>
      </c>
    </row>
    <row r="6" spans="2:8" ht="19.95" customHeight="1" thickBot="1" x14ac:dyDescent="0.35">
      <c r="B6" s="11" t="s">
        <v>365</v>
      </c>
      <c r="C6" s="10">
        <v>432</v>
      </c>
      <c r="D6" s="10">
        <v>3</v>
      </c>
      <c r="F6" s="9" t="s">
        <v>406</v>
      </c>
      <c r="G6" s="10">
        <v>8</v>
      </c>
      <c r="H6" s="10">
        <v>44</v>
      </c>
    </row>
    <row r="7" spans="2:8" ht="19.95" customHeight="1" thickBot="1" x14ac:dyDescent="0.35">
      <c r="B7" s="9" t="s">
        <v>405</v>
      </c>
      <c r="C7" s="10">
        <v>333</v>
      </c>
      <c r="D7" s="10">
        <v>4</v>
      </c>
      <c r="F7" s="9" t="s">
        <v>410</v>
      </c>
      <c r="G7" s="10">
        <v>6</v>
      </c>
      <c r="H7" s="10">
        <v>45</v>
      </c>
    </row>
    <row r="8" spans="2:8" ht="19.95" customHeight="1" thickBot="1" x14ac:dyDescent="0.35">
      <c r="B8" s="9" t="s">
        <v>399</v>
      </c>
      <c r="C8" s="10">
        <v>301</v>
      </c>
      <c r="D8" s="10">
        <v>5</v>
      </c>
      <c r="F8" s="9" t="s">
        <v>355</v>
      </c>
      <c r="G8" s="10">
        <v>4</v>
      </c>
      <c r="H8" s="10">
        <v>46</v>
      </c>
    </row>
    <row r="9" spans="2:8" ht="19.95" customHeight="1" thickBot="1" x14ac:dyDescent="0.35">
      <c r="B9" s="9" t="s">
        <v>354</v>
      </c>
      <c r="C9" s="10">
        <v>287</v>
      </c>
      <c r="D9" s="10">
        <v>6</v>
      </c>
      <c r="F9" s="9" t="s">
        <v>374</v>
      </c>
      <c r="G9" s="10">
        <v>4</v>
      </c>
      <c r="H9" s="10">
        <v>46</v>
      </c>
    </row>
    <row r="10" spans="2:8" ht="19.95" customHeight="1" thickBot="1" x14ac:dyDescent="0.35">
      <c r="B10" s="9" t="s">
        <v>359</v>
      </c>
      <c r="C10" s="10">
        <v>250</v>
      </c>
      <c r="D10" s="10">
        <v>7</v>
      </c>
      <c r="F10" s="9" t="s">
        <v>372</v>
      </c>
      <c r="G10" s="10">
        <v>2</v>
      </c>
      <c r="H10" s="10">
        <v>48</v>
      </c>
    </row>
    <row r="11" spans="2:8" ht="19.95" customHeight="1" thickBot="1" x14ac:dyDescent="0.35">
      <c r="B11" s="9" t="s">
        <v>419</v>
      </c>
      <c r="C11" s="10">
        <v>191</v>
      </c>
      <c r="D11" s="10">
        <v>8</v>
      </c>
      <c r="F11" s="9" t="s">
        <v>415</v>
      </c>
      <c r="G11" s="10">
        <v>2</v>
      </c>
      <c r="H11" s="10">
        <v>48</v>
      </c>
    </row>
    <row r="12" spans="2:8" ht="19.95" customHeight="1" thickBot="1" x14ac:dyDescent="0.35">
      <c r="B12" s="11" t="s">
        <v>414</v>
      </c>
      <c r="C12" s="10">
        <v>176</v>
      </c>
      <c r="D12" s="10">
        <v>9</v>
      </c>
      <c r="F12" s="9" t="s">
        <v>423</v>
      </c>
      <c r="G12" s="10">
        <v>2</v>
      </c>
      <c r="H12" s="10">
        <v>48</v>
      </c>
    </row>
    <row r="13" spans="2:8" ht="19.95" customHeight="1" thickBot="1" x14ac:dyDescent="0.35">
      <c r="B13" s="9" t="s">
        <v>407</v>
      </c>
      <c r="C13" s="10">
        <v>168</v>
      </c>
      <c r="D13" s="10">
        <v>10</v>
      </c>
      <c r="F13" s="9" t="s">
        <v>395</v>
      </c>
      <c r="G13" s="10">
        <v>1</v>
      </c>
      <c r="H13" s="10">
        <v>51</v>
      </c>
    </row>
    <row r="14" spans="2:8" ht="19.95" customHeight="1" thickBot="1" x14ac:dyDescent="0.35">
      <c r="B14" s="9" t="s">
        <v>368</v>
      </c>
      <c r="C14" s="10">
        <v>156</v>
      </c>
      <c r="D14" s="10">
        <v>11</v>
      </c>
      <c r="F14" s="9" t="s">
        <v>356</v>
      </c>
      <c r="G14" s="10">
        <v>0</v>
      </c>
      <c r="H14" s="10">
        <v>52</v>
      </c>
    </row>
    <row r="15" spans="2:8" ht="19.95" customHeight="1" thickBot="1" x14ac:dyDescent="0.35">
      <c r="B15" s="9" t="s">
        <v>362</v>
      </c>
      <c r="C15" s="10">
        <v>139</v>
      </c>
      <c r="D15" s="10">
        <v>12</v>
      </c>
      <c r="F15" s="9" t="s">
        <v>360</v>
      </c>
      <c r="G15" s="10">
        <v>0</v>
      </c>
      <c r="H15" s="10">
        <v>52</v>
      </c>
    </row>
    <row r="16" spans="2:8" ht="19.95" customHeight="1" thickBot="1" x14ac:dyDescent="0.35">
      <c r="B16" s="11" t="s">
        <v>376</v>
      </c>
      <c r="C16" s="10">
        <v>138</v>
      </c>
      <c r="D16" s="10">
        <v>13</v>
      </c>
      <c r="F16" s="9" t="s">
        <v>363</v>
      </c>
      <c r="G16" s="10">
        <v>0</v>
      </c>
      <c r="H16" s="10">
        <v>52</v>
      </c>
    </row>
    <row r="17" spans="2:8" ht="19.95" customHeight="1" thickBot="1" x14ac:dyDescent="0.35">
      <c r="B17" s="9" t="s">
        <v>418</v>
      </c>
      <c r="C17" s="10">
        <v>137</v>
      </c>
      <c r="D17" s="10">
        <v>14</v>
      </c>
      <c r="F17" s="9" t="s">
        <v>364</v>
      </c>
      <c r="G17" s="10">
        <v>0</v>
      </c>
      <c r="H17" s="10">
        <v>52</v>
      </c>
    </row>
    <row r="18" spans="2:8" ht="19.95" customHeight="1" thickBot="1" x14ac:dyDescent="0.35">
      <c r="B18" s="9" t="s">
        <v>348</v>
      </c>
      <c r="C18" s="10">
        <v>127</v>
      </c>
      <c r="D18" s="10">
        <v>15</v>
      </c>
      <c r="F18" s="9" t="s">
        <v>367</v>
      </c>
      <c r="G18" s="10">
        <v>0</v>
      </c>
      <c r="H18" s="10">
        <v>52</v>
      </c>
    </row>
    <row r="19" spans="2:8" ht="19.95" customHeight="1" thickBot="1" x14ac:dyDescent="0.35">
      <c r="B19" s="11" t="s">
        <v>361</v>
      </c>
      <c r="C19" s="10">
        <v>124</v>
      </c>
      <c r="D19" s="10">
        <v>16</v>
      </c>
      <c r="F19" s="9" t="s">
        <v>369</v>
      </c>
      <c r="G19" s="10">
        <v>0</v>
      </c>
      <c r="H19" s="10">
        <v>52</v>
      </c>
    </row>
    <row r="20" spans="2:8" ht="19.95" customHeight="1" thickBot="1" x14ac:dyDescent="0.35">
      <c r="B20" s="9" t="s">
        <v>388</v>
      </c>
      <c r="C20" s="10">
        <v>122</v>
      </c>
      <c r="D20" s="10">
        <v>17</v>
      </c>
      <c r="F20" s="9" t="s">
        <v>370</v>
      </c>
      <c r="G20" s="10">
        <v>0</v>
      </c>
      <c r="H20" s="10">
        <v>52</v>
      </c>
    </row>
    <row r="21" spans="2:8" ht="19.95" customHeight="1" thickBot="1" x14ac:dyDescent="0.35">
      <c r="B21" s="9" t="s">
        <v>353</v>
      </c>
      <c r="C21" s="10">
        <v>121</v>
      </c>
      <c r="D21" s="10">
        <v>18</v>
      </c>
      <c r="F21" s="9" t="s">
        <v>371</v>
      </c>
      <c r="G21" s="10">
        <v>0</v>
      </c>
      <c r="H21" s="10">
        <v>52</v>
      </c>
    </row>
    <row r="22" spans="2:8" ht="19.95" customHeight="1" thickBot="1" x14ac:dyDescent="0.35">
      <c r="B22" s="9" t="s">
        <v>349</v>
      </c>
      <c r="C22" s="10">
        <v>120</v>
      </c>
      <c r="D22" s="10">
        <v>19</v>
      </c>
      <c r="F22" s="9" t="s">
        <v>375</v>
      </c>
      <c r="G22" s="10">
        <v>0</v>
      </c>
      <c r="H22" s="10">
        <v>52</v>
      </c>
    </row>
    <row r="23" spans="2:8" ht="19.95" customHeight="1" thickBot="1" x14ac:dyDescent="0.35">
      <c r="B23" s="9" t="s">
        <v>402</v>
      </c>
      <c r="C23" s="10">
        <v>104</v>
      </c>
      <c r="D23" s="10">
        <v>20</v>
      </c>
      <c r="F23" s="9" t="s">
        <v>377</v>
      </c>
      <c r="G23" s="10">
        <v>0</v>
      </c>
      <c r="H23" s="10">
        <v>52</v>
      </c>
    </row>
    <row r="24" spans="2:8" ht="19.95" customHeight="1" thickBot="1" x14ac:dyDescent="0.35">
      <c r="B24" s="11" t="s">
        <v>351</v>
      </c>
      <c r="C24" s="10">
        <v>87</v>
      </c>
      <c r="D24" s="10">
        <v>21</v>
      </c>
      <c r="F24" s="9" t="s">
        <v>380</v>
      </c>
      <c r="G24" s="10">
        <v>0</v>
      </c>
      <c r="H24" s="10">
        <v>52</v>
      </c>
    </row>
    <row r="25" spans="2:8" ht="19.95" customHeight="1" thickBot="1" x14ac:dyDescent="0.35">
      <c r="B25" s="11" t="s">
        <v>424</v>
      </c>
      <c r="C25" s="10">
        <v>82</v>
      </c>
      <c r="D25" s="10">
        <v>22</v>
      </c>
      <c r="F25" s="9" t="s">
        <v>381</v>
      </c>
      <c r="G25" s="10">
        <v>0</v>
      </c>
      <c r="H25" s="10">
        <v>52</v>
      </c>
    </row>
    <row r="26" spans="2:8" ht="19.95" customHeight="1" thickBot="1" x14ac:dyDescent="0.35">
      <c r="B26" s="9" t="s">
        <v>391</v>
      </c>
      <c r="C26" s="10">
        <v>65</v>
      </c>
      <c r="D26" s="10">
        <v>23</v>
      </c>
      <c r="F26" s="9" t="s">
        <v>382</v>
      </c>
      <c r="G26" s="10">
        <v>0</v>
      </c>
      <c r="H26" s="10">
        <v>52</v>
      </c>
    </row>
    <row r="27" spans="2:8" ht="19.95" customHeight="1" thickBot="1" x14ac:dyDescent="0.35">
      <c r="B27" s="9" t="s">
        <v>373</v>
      </c>
      <c r="C27" s="10">
        <v>58</v>
      </c>
      <c r="D27" s="10">
        <v>24</v>
      </c>
      <c r="F27" s="9" t="s">
        <v>383</v>
      </c>
      <c r="G27" s="10">
        <v>0</v>
      </c>
      <c r="H27" s="10">
        <v>52</v>
      </c>
    </row>
    <row r="28" spans="2:8" ht="19.95" customHeight="1" thickBot="1" x14ac:dyDescent="0.35">
      <c r="B28" s="9" t="s">
        <v>422</v>
      </c>
      <c r="C28" s="10">
        <v>54</v>
      </c>
      <c r="D28" s="10">
        <v>25</v>
      </c>
      <c r="F28" s="9" t="s">
        <v>386</v>
      </c>
      <c r="G28" s="10">
        <v>0</v>
      </c>
      <c r="H28" s="10">
        <v>52</v>
      </c>
    </row>
    <row r="29" spans="2:8" ht="19.95" customHeight="1" thickBot="1" x14ac:dyDescent="0.35">
      <c r="B29" s="9" t="s">
        <v>366</v>
      </c>
      <c r="C29" s="10">
        <v>47</v>
      </c>
      <c r="D29" s="10">
        <v>26</v>
      </c>
      <c r="F29" s="9" t="s">
        <v>389</v>
      </c>
      <c r="G29" s="10">
        <v>0</v>
      </c>
      <c r="H29" s="10">
        <v>52</v>
      </c>
    </row>
    <row r="30" spans="2:8" ht="19.95" customHeight="1" thickBot="1" x14ac:dyDescent="0.35">
      <c r="B30" s="9" t="s">
        <v>401</v>
      </c>
      <c r="C30" s="10">
        <v>45</v>
      </c>
      <c r="D30" s="10">
        <v>27</v>
      </c>
      <c r="F30" s="9" t="s">
        <v>392</v>
      </c>
      <c r="G30" s="10">
        <v>0</v>
      </c>
      <c r="H30" s="10">
        <v>52</v>
      </c>
    </row>
    <row r="31" spans="2:8" ht="19.95" customHeight="1" thickBot="1" x14ac:dyDescent="0.35">
      <c r="B31" s="9" t="s">
        <v>357</v>
      </c>
      <c r="C31" s="10">
        <v>42</v>
      </c>
      <c r="D31" s="10">
        <v>28</v>
      </c>
      <c r="F31" s="9" t="s">
        <v>393</v>
      </c>
      <c r="G31" s="10">
        <v>0</v>
      </c>
      <c r="H31" s="10">
        <v>52</v>
      </c>
    </row>
    <row r="32" spans="2:8" ht="19.95" customHeight="1" thickBot="1" x14ac:dyDescent="0.35">
      <c r="B32" s="9" t="s">
        <v>400</v>
      </c>
      <c r="C32" s="10">
        <v>37</v>
      </c>
      <c r="D32" s="10">
        <v>29</v>
      </c>
      <c r="F32" s="9" t="s">
        <v>394</v>
      </c>
      <c r="G32" s="10">
        <v>0</v>
      </c>
      <c r="H32" s="10">
        <v>52</v>
      </c>
    </row>
    <row r="33" spans="2:8" ht="19.95" customHeight="1" thickBot="1" x14ac:dyDescent="0.35">
      <c r="B33" s="9" t="s">
        <v>390</v>
      </c>
      <c r="C33" s="10">
        <v>25</v>
      </c>
      <c r="D33" s="10">
        <v>30</v>
      </c>
      <c r="F33" s="9" t="s">
        <v>396</v>
      </c>
      <c r="G33" s="10">
        <v>0</v>
      </c>
      <c r="H33" s="10">
        <v>52</v>
      </c>
    </row>
    <row r="34" spans="2:8" ht="19.95" customHeight="1" thickBot="1" x14ac:dyDescent="0.35">
      <c r="B34" s="9" t="s">
        <v>421</v>
      </c>
      <c r="C34" s="10">
        <v>25</v>
      </c>
      <c r="D34" s="10">
        <v>30</v>
      </c>
      <c r="F34" s="9" t="s">
        <v>397</v>
      </c>
      <c r="G34" s="10">
        <v>0</v>
      </c>
      <c r="H34" s="10">
        <v>52</v>
      </c>
    </row>
    <row r="35" spans="2:8" ht="19.95" customHeight="1" thickBot="1" x14ac:dyDescent="0.35">
      <c r="B35" s="9" t="s">
        <v>379</v>
      </c>
      <c r="C35" s="10">
        <v>22</v>
      </c>
      <c r="D35" s="10">
        <v>32</v>
      </c>
      <c r="F35" s="9" t="s">
        <v>398</v>
      </c>
      <c r="G35" s="10">
        <v>0</v>
      </c>
      <c r="H35" s="10">
        <v>52</v>
      </c>
    </row>
    <row r="36" spans="2:8" ht="19.95" customHeight="1" thickBot="1" x14ac:dyDescent="0.35">
      <c r="B36" s="9" t="s">
        <v>387</v>
      </c>
      <c r="C36" s="10">
        <v>22</v>
      </c>
      <c r="D36" s="10">
        <v>32</v>
      </c>
      <c r="F36" s="9" t="s">
        <v>403</v>
      </c>
      <c r="G36" s="10">
        <v>0</v>
      </c>
      <c r="H36" s="10">
        <v>52</v>
      </c>
    </row>
    <row r="37" spans="2:8" ht="19.95" customHeight="1" thickBot="1" x14ac:dyDescent="0.35">
      <c r="B37" s="11" t="s">
        <v>425</v>
      </c>
      <c r="C37" s="10">
        <v>20</v>
      </c>
      <c r="D37" s="10">
        <v>34</v>
      </c>
      <c r="F37" s="9" t="s">
        <v>404</v>
      </c>
      <c r="G37" s="10">
        <v>0</v>
      </c>
      <c r="H37" s="10">
        <v>52</v>
      </c>
    </row>
    <row r="38" spans="2:8" ht="19.95" customHeight="1" thickBot="1" x14ac:dyDescent="0.35">
      <c r="B38" s="9" t="s">
        <v>378</v>
      </c>
      <c r="C38" s="10">
        <v>19</v>
      </c>
      <c r="D38" s="10">
        <v>35</v>
      </c>
      <c r="F38" s="9" t="s">
        <v>412</v>
      </c>
      <c r="G38" s="10">
        <v>0</v>
      </c>
      <c r="H38" s="10">
        <v>52</v>
      </c>
    </row>
    <row r="39" spans="2:8" ht="19.95" customHeight="1" thickBot="1" x14ac:dyDescent="0.35">
      <c r="B39" s="9" t="s">
        <v>384</v>
      </c>
      <c r="C39" s="10">
        <v>18</v>
      </c>
      <c r="D39" s="10">
        <v>36</v>
      </c>
      <c r="F39" s="9" t="s">
        <v>413</v>
      </c>
      <c r="G39" s="10">
        <v>0</v>
      </c>
      <c r="H39" s="10">
        <v>52</v>
      </c>
    </row>
    <row r="40" spans="2:8" ht="19.95" customHeight="1" thickBot="1" x14ac:dyDescent="0.35">
      <c r="B40" s="9" t="s">
        <v>408</v>
      </c>
      <c r="C40" s="10">
        <v>18</v>
      </c>
      <c r="D40" s="10">
        <v>36</v>
      </c>
      <c r="F40" s="9" t="s">
        <v>385</v>
      </c>
      <c r="G40" s="10">
        <v>0</v>
      </c>
      <c r="H40" s="10">
        <v>52</v>
      </c>
    </row>
    <row r="41" spans="2:8" ht="19.95" customHeight="1" thickBot="1" x14ac:dyDescent="0.35">
      <c r="B41" s="9" t="s">
        <v>420</v>
      </c>
      <c r="C41" s="10">
        <v>18</v>
      </c>
      <c r="D41" s="10">
        <v>36</v>
      </c>
      <c r="F41" s="9" t="s">
        <v>416</v>
      </c>
      <c r="G41" s="10">
        <v>0</v>
      </c>
      <c r="H41" s="10">
        <v>52</v>
      </c>
    </row>
    <row r="42" spans="2:8" ht="19.95" customHeight="1" thickBot="1" x14ac:dyDescent="0.35">
      <c r="B42" s="9" t="s">
        <v>385</v>
      </c>
      <c r="C42" s="10">
        <v>15</v>
      </c>
      <c r="D42" s="10">
        <v>39</v>
      </c>
      <c r="F42" s="9" t="s">
        <v>417</v>
      </c>
      <c r="G42" s="10">
        <v>0</v>
      </c>
      <c r="H42" s="10">
        <v>52</v>
      </c>
    </row>
    <row r="43" spans="2:8" ht="19.95" customHeight="1" thickBot="1" x14ac:dyDescent="0.35">
      <c r="B43" s="9" t="s">
        <v>409</v>
      </c>
      <c r="C43" s="10">
        <v>15</v>
      </c>
      <c r="D43" s="10">
        <v>39</v>
      </c>
      <c r="F43" s="11" t="s">
        <v>426</v>
      </c>
      <c r="G43" s="10">
        <v>0</v>
      </c>
      <c r="H43" s="10">
        <v>52</v>
      </c>
    </row>
    <row r="44" spans="2:8" ht="19.95" customHeight="1" thickBot="1" x14ac:dyDescent="0.35">
      <c r="B44" s="9" t="s">
        <v>411</v>
      </c>
      <c r="C44" s="10">
        <v>15</v>
      </c>
      <c r="D44" s="10">
        <v>39</v>
      </c>
    </row>
    <row r="45" spans="2:8" ht="19.95" customHeight="1" x14ac:dyDescent="0.3"/>
    <row r="46" spans="2:8" ht="19.95" customHeight="1" x14ac:dyDescent="0.3"/>
    <row r="47" spans="2:8" ht="19.95" customHeight="1" x14ac:dyDescent="0.3"/>
    <row r="48" spans="2:8" ht="19.95" hidden="1" customHeight="1" thickBot="1" x14ac:dyDescent="0.3"/>
    <row r="49" ht="19.95" customHeight="1" x14ac:dyDescent="0.3"/>
    <row r="50" ht="19.95" customHeight="1" x14ac:dyDescent="0.3"/>
    <row r="51" ht="19.95" customHeight="1" x14ac:dyDescent="0.3"/>
    <row r="52" ht="19.95" customHeight="1" x14ac:dyDescent="0.3"/>
    <row r="53" ht="19.95" customHeight="1" x14ac:dyDescent="0.3"/>
    <row r="54" ht="19.95" customHeight="1" x14ac:dyDescent="0.3"/>
    <row r="55" ht="19.95" customHeight="1" x14ac:dyDescent="0.3"/>
    <row r="56" ht="19.95" customHeight="1" x14ac:dyDescent="0.3"/>
    <row r="57" ht="19.95" customHeight="1" x14ac:dyDescent="0.3"/>
    <row r="58" ht="19.95" customHeight="1" x14ac:dyDescent="0.3"/>
    <row r="59" ht="19.95" customHeight="1" x14ac:dyDescent="0.3"/>
    <row r="60" ht="19.95" customHeight="1" x14ac:dyDescent="0.3"/>
    <row r="61" ht="19.95" customHeight="1" x14ac:dyDescent="0.3"/>
    <row r="62" ht="19.95" customHeight="1" x14ac:dyDescent="0.3"/>
    <row r="63" ht="19.95" customHeight="1" x14ac:dyDescent="0.3"/>
    <row r="64" ht="19.95" customHeight="1" x14ac:dyDescent="0.3"/>
    <row r="65" ht="19.95" customHeight="1" x14ac:dyDescent="0.3"/>
    <row r="66" ht="19.95" customHeight="1" x14ac:dyDescent="0.3"/>
    <row r="67" ht="19.95" customHeight="1" x14ac:dyDescent="0.3"/>
    <row r="68" ht="19.95" customHeight="1" x14ac:dyDescent="0.3"/>
    <row r="69" ht="19.95" customHeight="1" x14ac:dyDescent="0.3"/>
    <row r="70" ht="19.95" customHeight="1" x14ac:dyDescent="0.3"/>
    <row r="71" ht="19.95" customHeight="1" x14ac:dyDescent="0.3"/>
    <row r="72" ht="19.95" customHeight="1" x14ac:dyDescent="0.3"/>
    <row r="73" ht="19.95" customHeight="1" x14ac:dyDescent="0.3"/>
    <row r="74" ht="19.95" customHeight="1" x14ac:dyDescent="0.3"/>
    <row r="75" ht="19.95" customHeight="1" x14ac:dyDescent="0.3"/>
    <row r="76" ht="19.95" customHeight="1" x14ac:dyDescent="0.3"/>
    <row r="77" ht="19.95" customHeight="1" x14ac:dyDescent="0.3"/>
    <row r="78" ht="19.95" customHeight="1" x14ac:dyDescent="0.3"/>
    <row r="79" ht="19.95" customHeight="1" x14ac:dyDescent="0.3"/>
    <row r="80" ht="19.95" customHeight="1" x14ac:dyDescent="0.3"/>
    <row r="81" ht="19.95" customHeight="1" x14ac:dyDescent="0.3"/>
    <row r="82" ht="19.95" customHeight="1" x14ac:dyDescent="0.3"/>
    <row r="83" ht="19.95" customHeight="1" x14ac:dyDescent="0.3"/>
    <row r="84" ht="19.2" customHeight="1" x14ac:dyDescent="0.3"/>
  </sheetData>
  <autoFilter ref="D3:D85" xr:uid="{9D72407D-8AD8-485A-B124-A4E40C91CBF3}">
    <sortState xmlns:xlrd2="http://schemas.microsoft.com/office/spreadsheetml/2017/richdata2" ref="B4:D85">
      <sortCondition ref="D3:D8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057-9E27-423B-A0D9-7363C1B7CB28}">
  <dimension ref="A1:P21"/>
  <sheetViews>
    <sheetView showGridLines="0" workbookViewId="0">
      <selection activeCell="A4" sqref="A4:I18"/>
    </sheetView>
  </sheetViews>
  <sheetFormatPr defaultColWidth="8.88671875" defaultRowHeight="14.4" x14ac:dyDescent="0.3"/>
  <cols>
    <col min="1" max="1" width="28.218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518</v>
      </c>
      <c r="B4" s="1" t="s">
        <v>11</v>
      </c>
      <c r="C4" s="1" t="s">
        <v>10</v>
      </c>
      <c r="D4" s="1" t="s">
        <v>10</v>
      </c>
      <c r="E4" s="1" t="s">
        <v>16</v>
      </c>
      <c r="F4" s="1" t="s">
        <v>10</v>
      </c>
      <c r="G4" s="1" t="s">
        <v>10</v>
      </c>
      <c r="H4">
        <v>5</v>
      </c>
      <c r="I4">
        <v>165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633</v>
      </c>
      <c r="B5" s="1" t="s">
        <v>10</v>
      </c>
      <c r="C5" s="1" t="s">
        <v>11</v>
      </c>
      <c r="D5" s="1" t="s">
        <v>10</v>
      </c>
      <c r="E5" s="1" t="s">
        <v>10</v>
      </c>
      <c r="F5" s="1" t="s">
        <v>11</v>
      </c>
      <c r="G5" s="1" t="s">
        <v>16</v>
      </c>
      <c r="H5">
        <v>5</v>
      </c>
      <c r="I5">
        <v>135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890</v>
      </c>
      <c r="B6" s="1" t="s">
        <v>11</v>
      </c>
      <c r="C6" s="1" t="s">
        <v>16</v>
      </c>
      <c r="D6" s="1" t="s">
        <v>10</v>
      </c>
      <c r="E6" s="1" t="s">
        <v>10</v>
      </c>
      <c r="F6" s="1" t="s">
        <v>16</v>
      </c>
      <c r="G6" s="1" t="s">
        <v>10</v>
      </c>
      <c r="H6">
        <v>4</v>
      </c>
      <c r="I6">
        <v>12</v>
      </c>
      <c r="K6" s="5" t="str">
        <f t="shared" ca="1" si="0"/>
        <v>3</v>
      </c>
      <c r="L6" s="5">
        <v>3</v>
      </c>
      <c r="M6" s="5">
        <f t="shared" ca="1" si="1"/>
        <v>23</v>
      </c>
      <c r="N6" s="3" t="str">
        <f t="shared" ca="1" si="2"/>
        <v xml:space="preserve">EliasmorenoRodrigues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891</v>
      </c>
      <c r="B7" s="1" t="s">
        <v>10</v>
      </c>
      <c r="C7" s="1" t="s">
        <v>10</v>
      </c>
      <c r="D7" s="1" t="s">
        <v>16</v>
      </c>
      <c r="E7" s="1" t="s">
        <v>11</v>
      </c>
      <c r="F7" s="1" t="s">
        <v>14</v>
      </c>
      <c r="G7" s="1" t="s">
        <v>18</v>
      </c>
      <c r="H7">
        <v>35</v>
      </c>
      <c r="I7">
        <v>75</v>
      </c>
      <c r="K7" s="6" t="str">
        <f t="shared" ca="1" si="0"/>
        <v>4</v>
      </c>
      <c r="L7" s="5">
        <v>4</v>
      </c>
      <c r="M7" s="5">
        <f t="shared" ca="1" si="1"/>
        <v>21</v>
      </c>
      <c r="N7" s="4" t="str">
        <f t="shared" ca="1" si="2"/>
        <v xml:space="preserve">guilhermeallvs1988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892</v>
      </c>
      <c r="B8" s="1" t="s">
        <v>27</v>
      </c>
      <c r="C8" s="1" t="s">
        <v>11</v>
      </c>
      <c r="D8" s="1" t="s">
        <v>14</v>
      </c>
      <c r="E8" s="1" t="s">
        <v>18</v>
      </c>
      <c r="F8" s="1" t="s">
        <v>50</v>
      </c>
      <c r="G8" s="1" t="s">
        <v>10</v>
      </c>
      <c r="H8">
        <v>35</v>
      </c>
      <c r="I8">
        <v>45</v>
      </c>
      <c r="K8" s="5" t="str">
        <f t="shared" ca="1" si="0"/>
        <v>5</v>
      </c>
      <c r="L8" s="6">
        <v>5</v>
      </c>
      <c r="M8" s="5">
        <f t="shared" ca="1" si="1"/>
        <v>18</v>
      </c>
      <c r="N8" s="3" t="str">
        <f t="shared" ca="1" si="2"/>
        <v xml:space="preserve">rudystylecatira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893</v>
      </c>
      <c r="B9" s="1" t="s">
        <v>18</v>
      </c>
      <c r="C9" s="1" t="s">
        <v>12</v>
      </c>
      <c r="D9" s="1" t="s">
        <v>11</v>
      </c>
      <c r="E9" s="1" t="s">
        <v>14</v>
      </c>
      <c r="F9" s="1" t="s">
        <v>16</v>
      </c>
      <c r="G9" s="1" t="s">
        <v>10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Orquiza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894</v>
      </c>
      <c r="B10" s="1" t="s">
        <v>12</v>
      </c>
      <c r="C10" s="1" t="s">
        <v>11</v>
      </c>
      <c r="D10" s="1" t="s">
        <v>16</v>
      </c>
      <c r="E10" s="1" t="s">
        <v>12</v>
      </c>
      <c r="F10" s="1" t="s">
        <v>10</v>
      </c>
      <c r="G10" s="1" t="s">
        <v>16</v>
      </c>
      <c r="H10">
        <v>3</v>
      </c>
      <c r="I10">
        <v>725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895</v>
      </c>
      <c r="B11" s="1" t="s">
        <v>14</v>
      </c>
      <c r="C11" s="1" t="s">
        <v>18</v>
      </c>
      <c r="D11" s="1" t="s">
        <v>10</v>
      </c>
      <c r="E11" s="1" t="s">
        <v>16</v>
      </c>
      <c r="F11" s="1" t="s">
        <v>10</v>
      </c>
      <c r="G11" s="1" t="s">
        <v>12</v>
      </c>
      <c r="H11">
        <v>3</v>
      </c>
      <c r="I11">
        <v>625</v>
      </c>
    </row>
    <row r="12" spans="1:16" x14ac:dyDescent="0.3">
      <c r="A12" s="1" t="s">
        <v>896</v>
      </c>
      <c r="B12" s="1" t="s">
        <v>14</v>
      </c>
      <c r="C12" s="1" t="s">
        <v>16</v>
      </c>
      <c r="D12" s="1" t="s">
        <v>10</v>
      </c>
      <c r="E12" s="1" t="s">
        <v>11</v>
      </c>
      <c r="F12" s="1" t="s">
        <v>16</v>
      </c>
      <c r="G12" s="1" t="s">
        <v>50</v>
      </c>
      <c r="H12">
        <v>3</v>
      </c>
      <c r="I12">
        <v>3</v>
      </c>
    </row>
    <row r="13" spans="1:16" x14ac:dyDescent="0.3">
      <c r="A13" s="1" t="s">
        <v>897</v>
      </c>
      <c r="B13" s="1" t="s">
        <v>16</v>
      </c>
      <c r="C13" s="1" t="s">
        <v>14</v>
      </c>
      <c r="D13" s="1" t="s">
        <v>16</v>
      </c>
      <c r="E13" s="1" t="s">
        <v>50</v>
      </c>
      <c r="F13" s="1" t="s">
        <v>10</v>
      </c>
      <c r="G13" s="1" t="s">
        <v>16</v>
      </c>
      <c r="H13">
        <v>2</v>
      </c>
      <c r="I13">
        <v>1</v>
      </c>
    </row>
    <row r="14" spans="1:16" x14ac:dyDescent="0.3">
      <c r="A14" s="1" t="s">
        <v>898</v>
      </c>
      <c r="B14" s="1" t="s">
        <v>16</v>
      </c>
      <c r="C14" s="1" t="s">
        <v>10</v>
      </c>
      <c r="D14" s="1" t="s">
        <v>27</v>
      </c>
      <c r="E14" s="1" t="s">
        <v>27</v>
      </c>
      <c r="F14" s="1" t="s">
        <v>27</v>
      </c>
      <c r="G14" s="1" t="s">
        <v>27</v>
      </c>
      <c r="H14">
        <v>1</v>
      </c>
      <c r="I14">
        <v>3</v>
      </c>
    </row>
    <row r="15" spans="1:16" x14ac:dyDescent="0.3">
      <c r="A15" s="1" t="s">
        <v>899</v>
      </c>
      <c r="B15" s="1" t="s">
        <v>50</v>
      </c>
      <c r="C15" s="1" t="s">
        <v>14</v>
      </c>
      <c r="D15" s="1" t="s">
        <v>16</v>
      </c>
      <c r="E15" s="1" t="s">
        <v>14</v>
      </c>
      <c r="F15" s="1" t="s">
        <v>16</v>
      </c>
      <c r="G15" s="1" t="s">
        <v>16</v>
      </c>
      <c r="H15">
        <v>1</v>
      </c>
      <c r="I15">
        <v>0</v>
      </c>
    </row>
    <row r="16" spans="1:16" x14ac:dyDescent="0.3">
      <c r="A16" s="1" t="s">
        <v>900</v>
      </c>
      <c r="B16" s="1" t="s">
        <v>10</v>
      </c>
      <c r="C16" s="1" t="s">
        <v>16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9" x14ac:dyDescent="0.3">
      <c r="A17" s="1" t="s">
        <v>901</v>
      </c>
      <c r="B17" s="1" t="s">
        <v>16</v>
      </c>
      <c r="C17" s="1" t="s">
        <v>14</v>
      </c>
      <c r="D17" s="1" t="s">
        <v>27</v>
      </c>
      <c r="E17" s="1" t="s">
        <v>27</v>
      </c>
      <c r="F17" s="1" t="s">
        <v>27</v>
      </c>
      <c r="G17" s="1" t="s">
        <v>27</v>
      </c>
      <c r="H17">
        <v>0</v>
      </c>
      <c r="I17">
        <v>0</v>
      </c>
    </row>
    <row r="18" spans="1:9" x14ac:dyDescent="0.3">
      <c r="A18" s="1" t="s">
        <v>902</v>
      </c>
      <c r="B18" s="1" t="s">
        <v>27</v>
      </c>
      <c r="C18" s="1" t="s">
        <v>27</v>
      </c>
      <c r="D18" s="1" t="s">
        <v>16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0B49-61F8-478B-BA7F-B174941F7D03}">
  <dimension ref="A1:P21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518</v>
      </c>
      <c r="B4" s="1" t="s">
        <v>11</v>
      </c>
      <c r="C4" s="1" t="s">
        <v>10</v>
      </c>
      <c r="D4" s="1" t="s">
        <v>11</v>
      </c>
      <c r="E4" s="1" t="s">
        <v>11</v>
      </c>
      <c r="F4">
        <v>4</v>
      </c>
      <c r="G4">
        <v>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633</v>
      </c>
      <c r="B5" s="1" t="s">
        <v>10</v>
      </c>
      <c r="C5" s="1" t="s">
        <v>11</v>
      </c>
      <c r="D5" s="1" t="s">
        <v>11</v>
      </c>
      <c r="E5" s="1" t="s">
        <v>14</v>
      </c>
      <c r="F5">
        <v>3</v>
      </c>
      <c r="G5">
        <v>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903</v>
      </c>
      <c r="B6" s="1" t="s">
        <v>16</v>
      </c>
      <c r="C6" s="1" t="s">
        <v>10</v>
      </c>
      <c r="D6" s="1" t="s">
        <v>11</v>
      </c>
      <c r="E6" s="1" t="s">
        <v>10</v>
      </c>
      <c r="F6">
        <v>3</v>
      </c>
      <c r="G6">
        <v>45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904</v>
      </c>
      <c r="B7" s="1" t="s">
        <v>14</v>
      </c>
      <c r="C7" s="1" t="s">
        <v>11</v>
      </c>
      <c r="D7" s="1" t="s">
        <v>12</v>
      </c>
      <c r="E7" s="1" t="s">
        <v>10</v>
      </c>
      <c r="F7">
        <v>25</v>
      </c>
      <c r="G7">
        <v>225</v>
      </c>
      <c r="K7" s="6" t="str">
        <f t="shared" ca="1" si="0"/>
        <v>4</v>
      </c>
      <c r="L7" s="5">
        <v>4</v>
      </c>
      <c r="M7" s="5">
        <f t="shared" ca="1" si="1"/>
        <v>18</v>
      </c>
      <c r="N7" s="4" t="str">
        <f t="shared" ca="1" si="2"/>
        <v xml:space="preserve">rudystylecatira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905</v>
      </c>
      <c r="B8" s="1" t="s">
        <v>10</v>
      </c>
      <c r="C8" s="1" t="s">
        <v>11</v>
      </c>
      <c r="D8" s="1" t="s">
        <v>14</v>
      </c>
      <c r="E8" s="1" t="s">
        <v>16</v>
      </c>
      <c r="F8">
        <v>2</v>
      </c>
      <c r="G8">
        <v>3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oseiovisk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906</v>
      </c>
      <c r="B9" s="1" t="s">
        <v>14</v>
      </c>
      <c r="C9" s="1" t="s">
        <v>14</v>
      </c>
      <c r="D9" s="1" t="s">
        <v>18</v>
      </c>
      <c r="E9" s="1" t="s">
        <v>11</v>
      </c>
      <c r="F9">
        <v>15</v>
      </c>
      <c r="G9">
        <v>175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Rullyans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907</v>
      </c>
      <c r="B10" s="1" t="s">
        <v>16</v>
      </c>
      <c r="C10" s="1" t="s">
        <v>16</v>
      </c>
      <c r="D10" s="1" t="s">
        <v>12</v>
      </c>
      <c r="E10" s="1" t="s">
        <v>10</v>
      </c>
      <c r="F10">
        <v>15</v>
      </c>
      <c r="G10">
        <v>125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908</v>
      </c>
      <c r="B11" s="1" t="s">
        <v>11</v>
      </c>
      <c r="C11" s="1" t="s">
        <v>16</v>
      </c>
      <c r="D11" s="1" t="s">
        <v>14</v>
      </c>
      <c r="E11" s="1" t="s">
        <v>16</v>
      </c>
      <c r="F11">
        <v>1</v>
      </c>
      <c r="G11">
        <v>25</v>
      </c>
    </row>
    <row r="12" spans="1:16" x14ac:dyDescent="0.3">
      <c r="A12" s="1" t="s">
        <v>909</v>
      </c>
      <c r="B12" s="1" t="s">
        <v>50</v>
      </c>
      <c r="C12" s="1" t="s">
        <v>14</v>
      </c>
      <c r="D12" s="1" t="s">
        <v>14</v>
      </c>
      <c r="E12" s="1" t="s">
        <v>16</v>
      </c>
      <c r="F12">
        <v>1</v>
      </c>
      <c r="G12">
        <v>0</v>
      </c>
    </row>
    <row r="13" spans="1:16" x14ac:dyDescent="0.3">
      <c r="A13" s="1" t="s">
        <v>910</v>
      </c>
      <c r="B13" s="1" t="s">
        <v>27</v>
      </c>
      <c r="C13" s="1" t="s">
        <v>14</v>
      </c>
      <c r="D13" s="1" t="s">
        <v>18</v>
      </c>
      <c r="E13" s="1" t="s">
        <v>14</v>
      </c>
      <c r="F13">
        <v>5</v>
      </c>
      <c r="G13">
        <v>75</v>
      </c>
    </row>
    <row r="14" spans="1:16" x14ac:dyDescent="0.3">
      <c r="A14" s="1"/>
      <c r="B14" s="1"/>
      <c r="C14" s="1"/>
      <c r="D14" s="1"/>
      <c r="E14" s="1"/>
      <c r="F14" s="1"/>
      <c r="G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8265-60A4-4868-9AE4-84124149AA38}">
  <dimension ref="A1:P21"/>
  <sheetViews>
    <sheetView showGridLines="0" workbookViewId="0">
      <selection activeCell="J23" sqref="J23"/>
    </sheetView>
  </sheetViews>
  <sheetFormatPr defaultColWidth="8.88671875" defaultRowHeight="14.4" x14ac:dyDescent="0.3"/>
  <cols>
    <col min="1" max="1" width="25.886718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518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11</v>
      </c>
      <c r="G4" s="1" t="s">
        <v>10</v>
      </c>
      <c r="H4">
        <v>6</v>
      </c>
      <c r="I4">
        <v>185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911</v>
      </c>
      <c r="B5" s="1" t="s">
        <v>14</v>
      </c>
      <c r="C5" s="1" t="s">
        <v>11</v>
      </c>
      <c r="D5" s="1" t="s">
        <v>16</v>
      </c>
      <c r="E5" s="1" t="s">
        <v>10</v>
      </c>
      <c r="F5" s="1" t="s">
        <v>11</v>
      </c>
      <c r="G5" s="1" t="s">
        <v>10</v>
      </c>
      <c r="H5">
        <v>4</v>
      </c>
      <c r="I5">
        <v>95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15</v>
      </c>
      <c r="N5" s="4" t="str">
        <f t="shared" ref="N5:N10" ca="1" si="2">CLEAN(MID(INDIRECT(ADDRESS(L5+3,1)),3,M5-1))</f>
        <v xml:space="preserve">Louis_Cypher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912</v>
      </c>
      <c r="B6" s="1" t="s">
        <v>10</v>
      </c>
      <c r="C6" s="1" t="s">
        <v>14</v>
      </c>
      <c r="D6" s="1" t="s">
        <v>11</v>
      </c>
      <c r="E6" s="1" t="s">
        <v>11</v>
      </c>
      <c r="F6" s="1" t="s">
        <v>14</v>
      </c>
      <c r="G6" s="1" t="s">
        <v>11</v>
      </c>
      <c r="H6">
        <v>4</v>
      </c>
      <c r="I6">
        <v>85</v>
      </c>
      <c r="K6" s="5" t="str">
        <f t="shared" ca="1" si="0"/>
        <v>3</v>
      </c>
      <c r="L6" s="5">
        <v>3</v>
      </c>
      <c r="M6" s="5">
        <f t="shared" ca="1" si="1"/>
        <v>15</v>
      </c>
      <c r="N6" s="3" t="str">
        <f t="shared" ca="1" si="2"/>
        <v xml:space="preserve">allschelling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913</v>
      </c>
      <c r="B7" s="1" t="s">
        <v>10</v>
      </c>
      <c r="C7" s="1" t="s">
        <v>11</v>
      </c>
      <c r="D7" s="1" t="s">
        <v>12</v>
      </c>
      <c r="E7" s="1" t="s">
        <v>14</v>
      </c>
      <c r="F7" s="1" t="s">
        <v>11</v>
      </c>
      <c r="G7" s="1" t="s">
        <v>16</v>
      </c>
      <c r="H7">
        <v>35</v>
      </c>
      <c r="I7">
        <v>1125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914</v>
      </c>
      <c r="B8" s="1" t="s">
        <v>11</v>
      </c>
      <c r="C8" s="1" t="s">
        <v>16</v>
      </c>
      <c r="D8" s="1" t="s">
        <v>10</v>
      </c>
      <c r="E8" s="1" t="s">
        <v>11</v>
      </c>
      <c r="F8" s="1" t="s">
        <v>14</v>
      </c>
      <c r="G8" s="1" t="s">
        <v>16</v>
      </c>
      <c r="H8">
        <v>3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915</v>
      </c>
      <c r="B9" s="1" t="s">
        <v>16</v>
      </c>
      <c r="C9" s="1" t="s">
        <v>10</v>
      </c>
      <c r="D9" s="1" t="s">
        <v>11</v>
      </c>
      <c r="E9" s="1" t="s">
        <v>14</v>
      </c>
      <c r="F9" s="1" t="s">
        <v>10</v>
      </c>
      <c r="G9" s="1" t="s">
        <v>16</v>
      </c>
      <c r="H9">
        <v>3</v>
      </c>
      <c r="I9">
        <v>6</v>
      </c>
      <c r="K9" s="6" t="str">
        <f t="shared" ca="1" si="0"/>
        <v>6</v>
      </c>
      <c r="L9" s="5">
        <v>6</v>
      </c>
      <c r="M9" s="5">
        <f t="shared" ca="1" si="1"/>
        <v>18</v>
      </c>
      <c r="N9" s="4" t="str">
        <f t="shared" ca="1" si="2"/>
        <v xml:space="preserve">rudystylecatira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906</v>
      </c>
      <c r="B10" s="1" t="s">
        <v>16</v>
      </c>
      <c r="C10" s="1" t="s">
        <v>14</v>
      </c>
      <c r="D10" s="1" t="s">
        <v>11</v>
      </c>
      <c r="E10" s="1" t="s">
        <v>10</v>
      </c>
      <c r="F10" s="1" t="s">
        <v>11</v>
      </c>
      <c r="G10" s="1" t="s">
        <v>14</v>
      </c>
      <c r="H10">
        <v>3</v>
      </c>
      <c r="I10">
        <v>6</v>
      </c>
      <c r="K10" s="5" t="str">
        <f t="shared" ca="1" si="0"/>
        <v>6</v>
      </c>
      <c r="L10" s="5">
        <v>7</v>
      </c>
      <c r="M10" s="5">
        <f t="shared" ca="1" si="1"/>
        <v>11</v>
      </c>
      <c r="N10" s="3" t="str">
        <f t="shared" ca="1" si="2"/>
        <v xml:space="preserve">Rullyans </v>
      </c>
      <c r="O10" s="5">
        <f t="shared" ca="1" si="3"/>
        <v>3</v>
      </c>
      <c r="P10" s="5" t="str">
        <f t="shared" ca="1" si="4"/>
        <v>6</v>
      </c>
    </row>
    <row r="11" spans="1:16" x14ac:dyDescent="0.3">
      <c r="A11" s="1" t="s">
        <v>916</v>
      </c>
      <c r="B11" s="1" t="s">
        <v>10</v>
      </c>
      <c r="C11" s="1" t="s">
        <v>14</v>
      </c>
      <c r="D11" s="1" t="s">
        <v>18</v>
      </c>
      <c r="E11" s="1" t="s">
        <v>16</v>
      </c>
      <c r="F11" s="1" t="s">
        <v>27</v>
      </c>
      <c r="G11" s="1" t="s">
        <v>10</v>
      </c>
      <c r="H11">
        <v>25</v>
      </c>
      <c r="I11">
        <v>725</v>
      </c>
    </row>
    <row r="12" spans="1:16" x14ac:dyDescent="0.3">
      <c r="A12" s="1" t="s">
        <v>917</v>
      </c>
      <c r="B12" s="1" t="s">
        <v>11</v>
      </c>
      <c r="C12" s="1" t="s">
        <v>10</v>
      </c>
      <c r="D12" s="1" t="s">
        <v>16</v>
      </c>
      <c r="E12" s="1" t="s">
        <v>14</v>
      </c>
      <c r="F12" s="1" t="s">
        <v>16</v>
      </c>
      <c r="G12" s="1" t="s">
        <v>12</v>
      </c>
      <c r="H12">
        <v>25</v>
      </c>
      <c r="I12">
        <v>625</v>
      </c>
    </row>
    <row r="13" spans="1:16" x14ac:dyDescent="0.3">
      <c r="A13" s="1" t="s">
        <v>918</v>
      </c>
      <c r="B13" s="1" t="s">
        <v>16</v>
      </c>
      <c r="C13" s="1" t="s">
        <v>16</v>
      </c>
      <c r="D13" s="1" t="s">
        <v>14</v>
      </c>
      <c r="E13" s="1" t="s">
        <v>10</v>
      </c>
      <c r="F13" s="1" t="s">
        <v>50</v>
      </c>
      <c r="G13" s="1" t="s">
        <v>18</v>
      </c>
      <c r="H13">
        <v>25</v>
      </c>
      <c r="I13">
        <v>325</v>
      </c>
    </row>
    <row r="14" spans="1:16" x14ac:dyDescent="0.3">
      <c r="A14" s="1" t="s">
        <v>919</v>
      </c>
      <c r="B14" s="1" t="s">
        <v>14</v>
      </c>
      <c r="C14" s="1" t="s">
        <v>50</v>
      </c>
      <c r="D14" s="1" t="s">
        <v>14</v>
      </c>
      <c r="E14" s="1" t="s">
        <v>16</v>
      </c>
      <c r="F14" s="1" t="s">
        <v>14</v>
      </c>
      <c r="G14" s="1" t="s">
        <v>11</v>
      </c>
      <c r="H14">
        <v>2</v>
      </c>
      <c r="I14">
        <v>1</v>
      </c>
    </row>
    <row r="15" spans="1:16" x14ac:dyDescent="0.3">
      <c r="A15" s="1" t="s">
        <v>920</v>
      </c>
      <c r="B15" s="1" t="s">
        <v>50</v>
      </c>
      <c r="C15" s="1" t="s">
        <v>16</v>
      </c>
      <c r="D15" s="1" t="s">
        <v>14</v>
      </c>
      <c r="E15" s="1" t="s">
        <v>16</v>
      </c>
      <c r="F15" s="1" t="s">
        <v>14</v>
      </c>
      <c r="G15" s="1" t="s">
        <v>14</v>
      </c>
      <c r="H15">
        <v>1</v>
      </c>
      <c r="I15">
        <v>0</v>
      </c>
    </row>
    <row r="16" spans="1:16" x14ac:dyDescent="0.3">
      <c r="A16" s="1" t="s">
        <v>921</v>
      </c>
      <c r="B16" s="1" t="s">
        <v>16</v>
      </c>
      <c r="C16" s="1" t="s">
        <v>10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EA16-12F9-4A37-8064-92D9CACEC9D4}">
  <dimension ref="A1:P21"/>
  <sheetViews>
    <sheetView showGridLines="0" workbookViewId="0">
      <selection activeCell="I19" sqref="A4:I19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922</v>
      </c>
      <c r="B4" s="1" t="s">
        <v>10</v>
      </c>
      <c r="C4" s="1" t="s">
        <v>16</v>
      </c>
      <c r="D4" s="1" t="s">
        <v>10</v>
      </c>
      <c r="E4" s="1" t="s">
        <v>11</v>
      </c>
      <c r="F4" s="1" t="s">
        <v>10</v>
      </c>
      <c r="G4" s="1" t="s">
        <v>11</v>
      </c>
      <c r="H4">
        <v>5</v>
      </c>
      <c r="I4">
        <v>16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923</v>
      </c>
      <c r="B5" s="1" t="s">
        <v>11</v>
      </c>
      <c r="C5" s="1" t="s">
        <v>10</v>
      </c>
      <c r="D5" s="1" t="s">
        <v>11</v>
      </c>
      <c r="E5" s="1" t="s">
        <v>14</v>
      </c>
      <c r="F5" s="1" t="s">
        <v>11</v>
      </c>
      <c r="G5" s="1" t="s">
        <v>11</v>
      </c>
      <c r="H5">
        <v>5</v>
      </c>
      <c r="I5">
        <v>16</v>
      </c>
      <c r="K5" s="6" t="str">
        <f t="shared" ref="K5:K10" ca="1" si="0">MID(INDIRECT(ADDRESS(L5+3,1)),2,1)</f>
        <v>1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1</v>
      </c>
    </row>
    <row r="6" spans="1:16" x14ac:dyDescent="0.3">
      <c r="A6" s="1" t="s">
        <v>924</v>
      </c>
      <c r="B6" s="1" t="s">
        <v>11</v>
      </c>
      <c r="C6" s="1" t="s">
        <v>10</v>
      </c>
      <c r="D6" s="1" t="s">
        <v>16</v>
      </c>
      <c r="E6" s="1" t="s">
        <v>11</v>
      </c>
      <c r="F6" s="1" t="s">
        <v>14</v>
      </c>
      <c r="G6" s="1" t="s">
        <v>11</v>
      </c>
      <c r="H6">
        <v>4</v>
      </c>
      <c r="I6">
        <v>13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murilovgs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925</v>
      </c>
      <c r="B7" s="1" t="s">
        <v>10</v>
      </c>
      <c r="C7" s="1" t="s">
        <v>16</v>
      </c>
      <c r="D7" s="1" t="s">
        <v>10</v>
      </c>
      <c r="E7" s="1" t="s">
        <v>11</v>
      </c>
      <c r="F7" s="1" t="s">
        <v>16</v>
      </c>
      <c r="G7" s="1" t="s">
        <v>14</v>
      </c>
      <c r="H7">
        <v>3</v>
      </c>
      <c r="I7">
        <v>9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LeafarVII </v>
      </c>
      <c r="O7" s="6">
        <f t="shared" ca="1" si="3"/>
        <v>3</v>
      </c>
      <c r="P7" s="6" t="str">
        <f t="shared" ca="1" si="4"/>
        <v>4</v>
      </c>
    </row>
    <row r="8" spans="1:16" x14ac:dyDescent="0.3">
      <c r="A8" s="1" t="s">
        <v>926</v>
      </c>
      <c r="B8" s="1" t="s">
        <v>14</v>
      </c>
      <c r="C8" s="1" t="s">
        <v>11</v>
      </c>
      <c r="D8" s="1" t="s">
        <v>11</v>
      </c>
      <c r="E8" s="1" t="s">
        <v>14</v>
      </c>
      <c r="F8" s="1" t="s">
        <v>10</v>
      </c>
      <c r="G8" s="1" t="s">
        <v>16</v>
      </c>
      <c r="H8">
        <v>3</v>
      </c>
      <c r="I8">
        <v>85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927</v>
      </c>
      <c r="B9" s="1" t="s">
        <v>16</v>
      </c>
      <c r="C9" s="1" t="s">
        <v>14</v>
      </c>
      <c r="D9" s="1" t="s">
        <v>11</v>
      </c>
      <c r="E9" s="1" t="s">
        <v>10</v>
      </c>
      <c r="F9" s="1" t="s">
        <v>16</v>
      </c>
      <c r="G9" s="1" t="s">
        <v>10</v>
      </c>
      <c r="H9">
        <v>3</v>
      </c>
      <c r="I9">
        <v>85</v>
      </c>
      <c r="K9" s="6" t="str">
        <f t="shared" ca="1" si="0"/>
        <v>5</v>
      </c>
      <c r="L9" s="5">
        <v>6</v>
      </c>
      <c r="M9" s="5">
        <f t="shared" ca="1" si="1"/>
        <v>15</v>
      </c>
      <c r="N9" s="4" t="str">
        <f t="shared" ca="1" si="2"/>
        <v xml:space="preserve">allschelling </v>
      </c>
      <c r="O9" s="6">
        <f t="shared" ca="1" si="3"/>
        <v>3</v>
      </c>
      <c r="P9" s="6" t="str">
        <f t="shared" ca="1" si="4"/>
        <v>5</v>
      </c>
    </row>
    <row r="10" spans="1:16" x14ac:dyDescent="0.3">
      <c r="A10" s="1" t="s">
        <v>928</v>
      </c>
      <c r="B10" s="1" t="s">
        <v>16</v>
      </c>
      <c r="C10" s="1" t="s">
        <v>11</v>
      </c>
      <c r="D10" s="1" t="s">
        <v>14</v>
      </c>
      <c r="E10" s="1" t="s">
        <v>11</v>
      </c>
      <c r="F10" s="1" t="s">
        <v>10</v>
      </c>
      <c r="G10" s="1" t="s">
        <v>14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929</v>
      </c>
      <c r="B11" s="1" t="s">
        <v>11</v>
      </c>
      <c r="C11" s="1" t="s">
        <v>10</v>
      </c>
      <c r="D11" s="1" t="s">
        <v>14</v>
      </c>
      <c r="E11" s="1" t="s">
        <v>16</v>
      </c>
      <c r="F11" s="1" t="s">
        <v>10</v>
      </c>
      <c r="G11" s="1" t="s">
        <v>14</v>
      </c>
      <c r="H11">
        <v>3</v>
      </c>
      <c r="I11">
        <v>6</v>
      </c>
    </row>
    <row r="12" spans="1:16" x14ac:dyDescent="0.3">
      <c r="A12" s="1" t="s">
        <v>930</v>
      </c>
      <c r="B12" s="1" t="s">
        <v>10</v>
      </c>
      <c r="C12" s="1" t="s">
        <v>16</v>
      </c>
      <c r="D12" s="1" t="s">
        <v>10</v>
      </c>
      <c r="E12" s="1" t="s">
        <v>14</v>
      </c>
      <c r="F12" s="1" t="s">
        <v>16</v>
      </c>
      <c r="G12" s="1" t="s">
        <v>11</v>
      </c>
      <c r="H12">
        <v>3</v>
      </c>
      <c r="I12">
        <v>6</v>
      </c>
    </row>
    <row r="13" spans="1:16" x14ac:dyDescent="0.3">
      <c r="A13" s="1" t="s">
        <v>931</v>
      </c>
      <c r="B13" s="1" t="s">
        <v>27</v>
      </c>
      <c r="C13" s="1" t="s">
        <v>14</v>
      </c>
      <c r="D13" s="1" t="s">
        <v>14</v>
      </c>
      <c r="E13" s="1" t="s">
        <v>18</v>
      </c>
      <c r="F13" s="1" t="s">
        <v>50</v>
      </c>
      <c r="G13" s="1" t="s">
        <v>10</v>
      </c>
      <c r="H13">
        <v>25</v>
      </c>
      <c r="I13">
        <v>225</v>
      </c>
    </row>
    <row r="14" spans="1:16" x14ac:dyDescent="0.3">
      <c r="A14" s="1" t="s">
        <v>932</v>
      </c>
      <c r="B14" s="1" t="s">
        <v>27</v>
      </c>
      <c r="C14" s="1" t="s">
        <v>27</v>
      </c>
      <c r="D14" s="1" t="s">
        <v>27</v>
      </c>
      <c r="E14" s="1" t="s">
        <v>12</v>
      </c>
      <c r="F14" s="1" t="s">
        <v>11</v>
      </c>
      <c r="G14" s="1" t="s">
        <v>50</v>
      </c>
      <c r="H14">
        <v>25</v>
      </c>
      <c r="I14">
        <v>225</v>
      </c>
    </row>
    <row r="15" spans="1:16" x14ac:dyDescent="0.3">
      <c r="A15" s="1" t="s">
        <v>933</v>
      </c>
      <c r="B15" s="1" t="s">
        <v>14</v>
      </c>
      <c r="C15" s="1" t="s">
        <v>11</v>
      </c>
      <c r="D15" s="1" t="s">
        <v>16</v>
      </c>
      <c r="E15" s="1" t="s">
        <v>14</v>
      </c>
      <c r="F15" s="1" t="s">
        <v>11</v>
      </c>
      <c r="G15" s="1" t="s">
        <v>14</v>
      </c>
      <c r="H15">
        <v>2</v>
      </c>
      <c r="I15">
        <v>4</v>
      </c>
    </row>
    <row r="16" spans="1:16" x14ac:dyDescent="0.3">
      <c r="A16" s="1" t="s">
        <v>934</v>
      </c>
      <c r="B16" s="1" t="s">
        <v>14</v>
      </c>
      <c r="C16" s="1" t="s">
        <v>50</v>
      </c>
      <c r="D16" s="1" t="s">
        <v>16</v>
      </c>
      <c r="E16" s="1" t="s">
        <v>16</v>
      </c>
      <c r="F16" s="1" t="s">
        <v>14</v>
      </c>
      <c r="G16" s="1" t="s">
        <v>16</v>
      </c>
      <c r="H16">
        <v>1</v>
      </c>
      <c r="I16">
        <v>0</v>
      </c>
    </row>
    <row r="17" spans="1:9" x14ac:dyDescent="0.3">
      <c r="A17" s="1" t="s">
        <v>935</v>
      </c>
      <c r="B17" s="1" t="s">
        <v>27</v>
      </c>
      <c r="C17" s="1" t="s">
        <v>27</v>
      </c>
      <c r="D17" s="1" t="s">
        <v>14</v>
      </c>
      <c r="E17" s="1" t="s">
        <v>50</v>
      </c>
      <c r="F17" s="1" t="s">
        <v>14</v>
      </c>
      <c r="G17" s="1" t="s">
        <v>27</v>
      </c>
      <c r="H17">
        <v>1</v>
      </c>
      <c r="I17">
        <v>0</v>
      </c>
    </row>
    <row r="18" spans="1:9" x14ac:dyDescent="0.3">
      <c r="A18" s="1" t="s">
        <v>936</v>
      </c>
      <c r="B18" s="1" t="s">
        <v>16</v>
      </c>
      <c r="C18" s="1" t="s">
        <v>14</v>
      </c>
      <c r="D18" s="1" t="s">
        <v>11</v>
      </c>
      <c r="E18" s="1" t="s">
        <v>10</v>
      </c>
      <c r="F18" s="1" t="s">
        <v>16</v>
      </c>
      <c r="G18" s="1" t="s">
        <v>27</v>
      </c>
      <c r="H18">
        <v>2</v>
      </c>
      <c r="I18">
        <v>2</v>
      </c>
    </row>
    <row r="19" spans="1:9" x14ac:dyDescent="0.3">
      <c r="A19" s="1" t="s">
        <v>937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3F6D-2AA0-4174-9EF5-402F440FB98E}">
  <dimension ref="A1:P21"/>
  <sheetViews>
    <sheetView showGridLines="0" workbookViewId="0">
      <selection activeCell="A4" sqref="A4:H17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938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>
        <v>5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939</v>
      </c>
      <c r="B5" s="1" t="s">
        <v>27</v>
      </c>
      <c r="C5" s="1" t="s">
        <v>10</v>
      </c>
      <c r="D5" s="1" t="s">
        <v>11</v>
      </c>
      <c r="E5" s="1" t="s">
        <v>16</v>
      </c>
      <c r="F5" s="1" t="s">
        <v>10</v>
      </c>
      <c r="G5">
        <v>3</v>
      </c>
      <c r="H5">
        <v>7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7</v>
      </c>
      <c r="P5" s="6" t="str">
        <f t="shared" ref="P5:P10" ca="1" si="4">K5</f>
        <v>2</v>
      </c>
    </row>
    <row r="6" spans="1:16" x14ac:dyDescent="0.3">
      <c r="A6" s="1" t="s">
        <v>940</v>
      </c>
      <c r="B6" s="1" t="s">
        <v>16</v>
      </c>
      <c r="C6" s="1" t="s">
        <v>10</v>
      </c>
      <c r="D6" s="1" t="s">
        <v>11</v>
      </c>
      <c r="E6" s="1" t="s">
        <v>10</v>
      </c>
      <c r="F6" s="1" t="s">
        <v>14</v>
      </c>
      <c r="G6">
        <v>3</v>
      </c>
      <c r="H6">
        <v>6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6</v>
      </c>
      <c r="P6" s="5" t="str">
        <f t="shared" ca="1" si="4"/>
        <v>3</v>
      </c>
    </row>
    <row r="7" spans="1:16" x14ac:dyDescent="0.3">
      <c r="A7" s="1" t="s">
        <v>941</v>
      </c>
      <c r="B7" s="1" t="s">
        <v>16</v>
      </c>
      <c r="C7" s="1" t="s">
        <v>10</v>
      </c>
      <c r="D7" s="1" t="s">
        <v>16</v>
      </c>
      <c r="E7" s="1" t="s">
        <v>10</v>
      </c>
      <c r="F7" s="1" t="s">
        <v>11</v>
      </c>
      <c r="G7">
        <v>3</v>
      </c>
      <c r="H7">
        <v>55</v>
      </c>
      <c r="K7" s="6" t="str">
        <f t="shared" ca="1" si="0"/>
        <v>4</v>
      </c>
      <c r="L7" s="5">
        <v>4</v>
      </c>
      <c r="M7" s="5">
        <f t="shared" ca="1" si="1"/>
        <v>19</v>
      </c>
      <c r="N7" s="4" t="str">
        <f t="shared" ca="1" si="2"/>
        <v xml:space="preserve">CarlsenDeTaubate </v>
      </c>
      <c r="O7" s="6">
        <f t="shared" ca="1" si="3"/>
        <v>5.5</v>
      </c>
      <c r="P7" s="6" t="str">
        <f t="shared" ca="1" si="4"/>
        <v>4</v>
      </c>
    </row>
    <row r="8" spans="1:16" x14ac:dyDescent="0.3">
      <c r="A8" s="1" t="s">
        <v>942</v>
      </c>
      <c r="B8" s="1" t="s">
        <v>11</v>
      </c>
      <c r="C8" s="1" t="s">
        <v>10</v>
      </c>
      <c r="D8" s="1" t="s">
        <v>14</v>
      </c>
      <c r="E8" s="1" t="s">
        <v>16</v>
      </c>
      <c r="F8" s="1" t="s">
        <v>10</v>
      </c>
      <c r="G8">
        <v>3</v>
      </c>
      <c r="H8">
        <v>55</v>
      </c>
      <c r="K8" s="5" t="str">
        <f t="shared" ca="1" si="0"/>
        <v>4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5.5</v>
      </c>
      <c r="P8" s="5" t="str">
        <f t="shared" ca="1" si="4"/>
        <v>4</v>
      </c>
    </row>
    <row r="9" spans="1:16" x14ac:dyDescent="0.3">
      <c r="A9" s="1" t="s">
        <v>943</v>
      </c>
      <c r="B9" s="1" t="s">
        <v>10</v>
      </c>
      <c r="C9" s="1" t="s">
        <v>16</v>
      </c>
      <c r="D9" s="1" t="s">
        <v>10</v>
      </c>
      <c r="E9" s="1" t="s">
        <v>18</v>
      </c>
      <c r="F9" s="1" t="s">
        <v>16</v>
      </c>
      <c r="G9">
        <v>25</v>
      </c>
      <c r="H9">
        <v>725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72.5</v>
      </c>
      <c r="P9" s="6" t="str">
        <f t="shared" ca="1" si="4"/>
        <v>6</v>
      </c>
    </row>
    <row r="10" spans="1:16" x14ac:dyDescent="0.3">
      <c r="A10" s="1" t="s">
        <v>944</v>
      </c>
      <c r="B10" s="1" t="s">
        <v>10</v>
      </c>
      <c r="C10" s="1" t="s">
        <v>16</v>
      </c>
      <c r="D10" s="1" t="s">
        <v>10</v>
      </c>
      <c r="E10" s="1" t="s">
        <v>12</v>
      </c>
      <c r="F10" s="1" t="s">
        <v>16</v>
      </c>
      <c r="G10">
        <v>25</v>
      </c>
      <c r="H10">
        <v>675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oseiovisk </v>
      </c>
      <c r="O10" s="5">
        <f t="shared" ca="1" si="3"/>
        <v>67.5</v>
      </c>
      <c r="P10" s="5" t="str">
        <f t="shared" ca="1" si="4"/>
        <v>7</v>
      </c>
    </row>
    <row r="11" spans="1:16" x14ac:dyDescent="0.3">
      <c r="A11" s="1" t="s">
        <v>945</v>
      </c>
      <c r="B11" s="1" t="s">
        <v>27</v>
      </c>
      <c r="C11" s="1" t="s">
        <v>50</v>
      </c>
      <c r="D11" s="1" t="s">
        <v>16</v>
      </c>
      <c r="E11" s="1" t="s">
        <v>12</v>
      </c>
      <c r="F11" s="1" t="s">
        <v>10</v>
      </c>
      <c r="G11">
        <v>25</v>
      </c>
      <c r="H11">
        <v>25</v>
      </c>
    </row>
    <row r="12" spans="1:16" x14ac:dyDescent="0.3">
      <c r="A12" s="1" t="s">
        <v>946</v>
      </c>
      <c r="B12" s="1" t="s">
        <v>14</v>
      </c>
      <c r="C12" s="1" t="s">
        <v>16</v>
      </c>
      <c r="D12" s="1" t="s">
        <v>12</v>
      </c>
      <c r="E12" s="1" t="s">
        <v>18</v>
      </c>
      <c r="F12" s="1" t="s">
        <v>11</v>
      </c>
      <c r="G12">
        <v>2</v>
      </c>
      <c r="H12">
        <v>35</v>
      </c>
    </row>
    <row r="13" spans="1:16" x14ac:dyDescent="0.3">
      <c r="A13" s="1" t="s">
        <v>947</v>
      </c>
      <c r="B13" s="1" t="s">
        <v>14</v>
      </c>
      <c r="C13" s="1" t="s">
        <v>16</v>
      </c>
      <c r="D13" s="1" t="s">
        <v>18</v>
      </c>
      <c r="E13" s="1" t="s">
        <v>50</v>
      </c>
      <c r="F13" s="1" t="s">
        <v>14</v>
      </c>
      <c r="G13">
        <v>15</v>
      </c>
      <c r="H13">
        <v>1</v>
      </c>
    </row>
    <row r="14" spans="1:16" x14ac:dyDescent="0.3">
      <c r="A14" s="1" t="s">
        <v>948</v>
      </c>
      <c r="B14" s="1" t="s">
        <v>14</v>
      </c>
      <c r="C14" s="1" t="s">
        <v>16</v>
      </c>
      <c r="D14" s="1" t="s">
        <v>50</v>
      </c>
      <c r="E14" s="1" t="s">
        <v>12</v>
      </c>
      <c r="F14" s="1" t="s">
        <v>16</v>
      </c>
      <c r="G14">
        <v>15</v>
      </c>
      <c r="H14">
        <v>75</v>
      </c>
    </row>
    <row r="15" spans="1:16" x14ac:dyDescent="0.3">
      <c r="A15" s="1" t="s">
        <v>949</v>
      </c>
      <c r="B15" s="1" t="s">
        <v>50</v>
      </c>
      <c r="C15" s="1" t="s">
        <v>16</v>
      </c>
      <c r="D15" s="1" t="s">
        <v>14</v>
      </c>
      <c r="E15" s="1" t="s">
        <v>18</v>
      </c>
      <c r="F15" s="1" t="s">
        <v>14</v>
      </c>
      <c r="G15">
        <v>15</v>
      </c>
      <c r="H15">
        <v>75</v>
      </c>
    </row>
    <row r="16" spans="1:16" x14ac:dyDescent="0.3">
      <c r="A16" s="1" t="s">
        <v>950</v>
      </c>
      <c r="B16" s="1" t="s">
        <v>11</v>
      </c>
      <c r="C16" s="1" t="s">
        <v>10</v>
      </c>
      <c r="D16" s="1" t="s">
        <v>14</v>
      </c>
      <c r="E16" s="1" t="s">
        <v>16</v>
      </c>
      <c r="F16" s="1" t="s">
        <v>27</v>
      </c>
      <c r="G16">
        <v>2</v>
      </c>
      <c r="H16">
        <v>3</v>
      </c>
    </row>
    <row r="17" spans="1:8" x14ac:dyDescent="0.3">
      <c r="A17" s="1" t="s">
        <v>951</v>
      </c>
      <c r="B17" s="1" t="s">
        <v>27</v>
      </c>
      <c r="C17" s="1" t="s">
        <v>27</v>
      </c>
      <c r="D17" s="1" t="s">
        <v>27</v>
      </c>
      <c r="E17" s="1" t="s">
        <v>27</v>
      </c>
      <c r="F17" s="1" t="s">
        <v>27</v>
      </c>
      <c r="G17">
        <v>0</v>
      </c>
      <c r="H17">
        <v>0</v>
      </c>
    </row>
    <row r="18" spans="1:8" x14ac:dyDescent="0.3">
      <c r="A18" s="1"/>
      <c r="B18" s="1"/>
      <c r="C18" s="1"/>
      <c r="D18" s="1"/>
      <c r="E18" s="1"/>
      <c r="F18" s="1"/>
      <c r="G18" s="1"/>
    </row>
    <row r="19" spans="1:8" x14ac:dyDescent="0.3">
      <c r="A19" s="1"/>
      <c r="B19" s="1"/>
      <c r="C19" s="1"/>
      <c r="D19" s="1"/>
      <c r="E19" s="1"/>
      <c r="F19" s="1"/>
      <c r="G19" s="1"/>
    </row>
    <row r="20" spans="1:8" x14ac:dyDescent="0.3">
      <c r="A20" s="1"/>
      <c r="B20" s="1"/>
      <c r="C20" s="1"/>
      <c r="D20" s="1"/>
      <c r="E20" s="1"/>
      <c r="F20" s="1"/>
      <c r="G20" s="1"/>
    </row>
    <row r="21" spans="1:8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27C1-A7B8-4273-9859-9791AB5B0BE2}">
  <dimension ref="A1:P21"/>
  <sheetViews>
    <sheetView showGridLines="0" workbookViewId="0">
      <selection activeCell="A4" sqref="A4:H14"/>
    </sheetView>
  </sheetViews>
  <sheetFormatPr defaultColWidth="8.88671875" defaultRowHeight="14.4" x14ac:dyDescent="0.3"/>
  <cols>
    <col min="1" max="1" width="24.77734375" bestFit="1" customWidth="1"/>
    <col min="2" max="6" width="5.33203125" bestFit="1" customWidth="1"/>
    <col min="7" max="7" width="10.77734375" bestFit="1" customWidth="1"/>
    <col min="8" max="8" width="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938</v>
      </c>
      <c r="B4" s="1" t="s">
        <v>11</v>
      </c>
      <c r="C4" s="1" t="s">
        <v>10</v>
      </c>
      <c r="D4" s="1" t="s">
        <v>11</v>
      </c>
      <c r="E4" s="1" t="s">
        <v>14</v>
      </c>
      <c r="F4" s="1" t="s">
        <v>10</v>
      </c>
      <c r="G4">
        <v>4</v>
      </c>
      <c r="H4">
        <v>95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9.5</v>
      </c>
      <c r="P4" s="5" t="str">
        <f ca="1">K4</f>
        <v>1</v>
      </c>
    </row>
    <row r="5" spans="1:16" x14ac:dyDescent="0.3">
      <c r="A5" s="1" t="s">
        <v>939</v>
      </c>
      <c r="B5" s="1" t="s">
        <v>10</v>
      </c>
      <c r="C5" s="1" t="s">
        <v>11</v>
      </c>
      <c r="D5" s="1" t="s">
        <v>14</v>
      </c>
      <c r="E5" s="1" t="s">
        <v>11</v>
      </c>
      <c r="F5" s="1" t="s">
        <v>12</v>
      </c>
      <c r="G5">
        <v>35</v>
      </c>
      <c r="H5">
        <v>1125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112.5</v>
      </c>
      <c r="P5" s="6" t="str">
        <f t="shared" ref="P5:P10" ca="1" si="4">K5</f>
        <v>2</v>
      </c>
    </row>
    <row r="6" spans="1:16" x14ac:dyDescent="0.3">
      <c r="A6" s="1" t="s">
        <v>952</v>
      </c>
      <c r="B6" s="1" t="s">
        <v>11</v>
      </c>
      <c r="C6" s="1" t="s">
        <v>10</v>
      </c>
      <c r="D6" s="1" t="s">
        <v>14</v>
      </c>
      <c r="E6" s="1" t="s">
        <v>11</v>
      </c>
      <c r="F6" s="1" t="s">
        <v>18</v>
      </c>
      <c r="G6">
        <v>35</v>
      </c>
      <c r="H6">
        <v>975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97.5</v>
      </c>
      <c r="P6" s="5" t="str">
        <f t="shared" ca="1" si="4"/>
        <v>3</v>
      </c>
    </row>
    <row r="7" spans="1:16" x14ac:dyDescent="0.3">
      <c r="A7" s="1" t="s">
        <v>953</v>
      </c>
      <c r="B7" s="1" t="s">
        <v>10</v>
      </c>
      <c r="C7" s="1" t="s">
        <v>16</v>
      </c>
      <c r="D7" s="1" t="s">
        <v>11</v>
      </c>
      <c r="E7" s="1" t="s">
        <v>14</v>
      </c>
      <c r="F7" s="1" t="s">
        <v>11</v>
      </c>
      <c r="G7">
        <v>3</v>
      </c>
      <c r="H7">
        <v>7</v>
      </c>
      <c r="K7" s="6" t="str">
        <f t="shared" ca="1" si="0"/>
        <v>4</v>
      </c>
      <c r="L7" s="5">
        <v>4</v>
      </c>
      <c r="M7" s="5">
        <f t="shared" ca="1" si="1"/>
        <v>12</v>
      </c>
      <c r="N7" s="4" t="str">
        <f t="shared" ca="1" si="2"/>
        <v xml:space="preserve">everchess </v>
      </c>
      <c r="O7" s="6">
        <f t="shared" ca="1" si="3"/>
        <v>7</v>
      </c>
      <c r="P7" s="6" t="str">
        <f t="shared" ca="1" si="4"/>
        <v>4</v>
      </c>
    </row>
    <row r="8" spans="1:16" x14ac:dyDescent="0.3">
      <c r="A8" s="1" t="s">
        <v>954</v>
      </c>
      <c r="B8" s="1" t="s">
        <v>14</v>
      </c>
      <c r="C8" s="1" t="s">
        <v>10</v>
      </c>
      <c r="D8" s="1" t="s">
        <v>11</v>
      </c>
      <c r="E8" s="1" t="s">
        <v>10</v>
      </c>
      <c r="F8" s="1" t="s">
        <v>16</v>
      </c>
      <c r="G8">
        <v>3</v>
      </c>
      <c r="H8">
        <v>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5</v>
      </c>
      <c r="P8" s="5" t="str">
        <f t="shared" ca="1" si="4"/>
        <v>5</v>
      </c>
    </row>
    <row r="9" spans="1:16" x14ac:dyDescent="0.3">
      <c r="A9" s="1" t="s">
        <v>955</v>
      </c>
      <c r="B9" s="1" t="s">
        <v>16</v>
      </c>
      <c r="C9" s="1" t="s">
        <v>10</v>
      </c>
      <c r="D9" s="1" t="s">
        <v>10</v>
      </c>
      <c r="E9" s="1" t="s">
        <v>16</v>
      </c>
      <c r="F9" s="1" t="s">
        <v>50</v>
      </c>
      <c r="G9">
        <v>3</v>
      </c>
      <c r="H9">
        <v>4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allschelling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956</v>
      </c>
      <c r="B10" s="1" t="s">
        <v>10</v>
      </c>
      <c r="C10" s="1" t="s">
        <v>14</v>
      </c>
      <c r="D10" s="1" t="s">
        <v>16</v>
      </c>
      <c r="E10" s="1" t="s">
        <v>50</v>
      </c>
      <c r="F10" s="1" t="s">
        <v>12</v>
      </c>
      <c r="G10">
        <v>25</v>
      </c>
      <c r="H10">
        <v>75</v>
      </c>
      <c r="K10" s="5" t="str">
        <f t="shared" ca="1" si="0"/>
        <v>7</v>
      </c>
      <c r="L10" s="5">
        <v>7</v>
      </c>
      <c r="M10" s="5">
        <f t="shared" ca="1" si="1"/>
        <v>18</v>
      </c>
      <c r="N10" s="3" t="str">
        <f t="shared" ca="1" si="2"/>
        <v xml:space="preserve">rudystylecatira </v>
      </c>
      <c r="O10" s="5">
        <f t="shared" ca="1" si="3"/>
        <v>7.5</v>
      </c>
      <c r="P10" s="5" t="str">
        <f t="shared" ca="1" si="4"/>
        <v>7</v>
      </c>
    </row>
    <row r="11" spans="1:16" x14ac:dyDescent="0.3">
      <c r="A11" s="1" t="s">
        <v>957</v>
      </c>
      <c r="B11" s="1" t="s">
        <v>50</v>
      </c>
      <c r="C11" s="1" t="s">
        <v>16</v>
      </c>
      <c r="D11" s="1" t="s">
        <v>14</v>
      </c>
      <c r="E11" s="1" t="s">
        <v>11</v>
      </c>
      <c r="F11" s="1" t="s">
        <v>14</v>
      </c>
      <c r="G11">
        <v>2</v>
      </c>
      <c r="H11">
        <v>15</v>
      </c>
    </row>
    <row r="12" spans="1:16" x14ac:dyDescent="0.3">
      <c r="A12" s="1" t="s">
        <v>958</v>
      </c>
      <c r="B12" s="1" t="s">
        <v>16</v>
      </c>
      <c r="C12" s="1" t="s">
        <v>16</v>
      </c>
      <c r="D12" s="1" t="s">
        <v>50</v>
      </c>
      <c r="E12" s="1" t="s">
        <v>14</v>
      </c>
      <c r="F12" s="1" t="s">
        <v>18</v>
      </c>
      <c r="G12">
        <v>15</v>
      </c>
      <c r="H12">
        <v>125</v>
      </c>
    </row>
    <row r="13" spans="1:16" x14ac:dyDescent="0.3">
      <c r="A13" s="1" t="s">
        <v>959</v>
      </c>
      <c r="B13" s="1" t="s">
        <v>14</v>
      </c>
      <c r="C13" s="1" t="s">
        <v>16</v>
      </c>
      <c r="D13" s="1" t="s">
        <v>27</v>
      </c>
      <c r="E13" s="1" t="s">
        <v>27</v>
      </c>
      <c r="F13" s="1" t="s">
        <v>27</v>
      </c>
      <c r="G13">
        <v>0</v>
      </c>
      <c r="H13">
        <v>0</v>
      </c>
    </row>
    <row r="14" spans="1:16" x14ac:dyDescent="0.3">
      <c r="A14" s="1" t="s">
        <v>950</v>
      </c>
      <c r="B14" s="1" t="s">
        <v>16</v>
      </c>
      <c r="C14" s="1" t="s">
        <v>27</v>
      </c>
      <c r="D14" s="1" t="s">
        <v>27</v>
      </c>
      <c r="E14" s="1" t="s">
        <v>27</v>
      </c>
      <c r="F14" s="1" t="s">
        <v>27</v>
      </c>
      <c r="G14">
        <v>0</v>
      </c>
      <c r="H14">
        <v>0</v>
      </c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7940-45DB-4334-9707-BA16DC774DCE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960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21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961</v>
      </c>
      <c r="B5" s="1" t="s">
        <v>10</v>
      </c>
      <c r="C5" s="1" t="s">
        <v>11</v>
      </c>
      <c r="D5" s="1" t="s">
        <v>10</v>
      </c>
      <c r="E5" s="1" t="s">
        <v>16</v>
      </c>
      <c r="F5" s="1" t="s">
        <v>10</v>
      </c>
      <c r="G5" s="1" t="s">
        <v>11</v>
      </c>
      <c r="H5">
        <v>5</v>
      </c>
      <c r="I5">
        <v>17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962</v>
      </c>
      <c r="B6" s="1" t="s">
        <v>11</v>
      </c>
      <c r="C6" s="1" t="s">
        <v>14</v>
      </c>
      <c r="D6" s="1" t="s">
        <v>11</v>
      </c>
      <c r="E6" s="1" t="s">
        <v>10</v>
      </c>
      <c r="F6" s="1" t="s">
        <v>14</v>
      </c>
      <c r="G6" s="1" t="s">
        <v>11</v>
      </c>
      <c r="H6">
        <v>4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963</v>
      </c>
      <c r="B7" s="1" t="s">
        <v>10</v>
      </c>
      <c r="C7" s="1" t="s">
        <v>16</v>
      </c>
      <c r="D7" s="1" t="s">
        <v>10</v>
      </c>
      <c r="E7" s="1" t="s">
        <v>11</v>
      </c>
      <c r="F7" s="1" t="s">
        <v>16</v>
      </c>
      <c r="G7" s="1" t="s">
        <v>10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964</v>
      </c>
      <c r="B8" s="1" t="s">
        <v>10</v>
      </c>
      <c r="C8" s="1" t="s">
        <v>11</v>
      </c>
      <c r="D8" s="1" t="s">
        <v>14</v>
      </c>
      <c r="E8" s="1" t="s">
        <v>14</v>
      </c>
      <c r="F8" s="1" t="s">
        <v>11</v>
      </c>
      <c r="G8" s="1" t="s">
        <v>14</v>
      </c>
      <c r="H8">
        <v>3</v>
      </c>
      <c r="I8">
        <v>8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Rullyans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965</v>
      </c>
      <c r="B9" s="1" t="s">
        <v>11</v>
      </c>
      <c r="C9" s="1" t="s">
        <v>14</v>
      </c>
      <c r="D9" s="1" t="s">
        <v>16</v>
      </c>
      <c r="E9" s="1" t="s">
        <v>11</v>
      </c>
      <c r="F9" s="1" t="s">
        <v>10</v>
      </c>
      <c r="G9" s="1" t="s">
        <v>16</v>
      </c>
      <c r="H9">
        <v>3</v>
      </c>
      <c r="I9">
        <v>6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everchess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966</v>
      </c>
      <c r="B10" s="1" t="s">
        <v>16</v>
      </c>
      <c r="C10" s="1" t="s">
        <v>10</v>
      </c>
      <c r="D10" s="1" t="s">
        <v>11</v>
      </c>
      <c r="E10" s="1" t="s">
        <v>16</v>
      </c>
      <c r="F10" s="1" t="s">
        <v>14</v>
      </c>
      <c r="G10" s="1" t="s">
        <v>11</v>
      </c>
      <c r="H10">
        <v>3</v>
      </c>
      <c r="I10">
        <v>4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967</v>
      </c>
      <c r="B11" s="1" t="s">
        <v>14</v>
      </c>
      <c r="C11" s="1" t="s">
        <v>11</v>
      </c>
      <c r="D11" s="1" t="s">
        <v>14</v>
      </c>
      <c r="E11" s="1" t="s">
        <v>10</v>
      </c>
      <c r="F11" s="1" t="s">
        <v>11</v>
      </c>
      <c r="G11" s="1" t="s">
        <v>16</v>
      </c>
      <c r="H11">
        <v>3</v>
      </c>
      <c r="I11">
        <v>4</v>
      </c>
    </row>
    <row r="12" spans="1:16" x14ac:dyDescent="0.3">
      <c r="A12" s="1" t="s">
        <v>968</v>
      </c>
      <c r="B12" s="1" t="s">
        <v>14</v>
      </c>
      <c r="C12" s="1" t="s">
        <v>11</v>
      </c>
      <c r="D12" s="1" t="s">
        <v>16</v>
      </c>
      <c r="E12" s="1" t="s">
        <v>10</v>
      </c>
      <c r="F12" s="1" t="s">
        <v>16</v>
      </c>
      <c r="G12" s="1" t="s">
        <v>14</v>
      </c>
      <c r="H12">
        <v>2</v>
      </c>
      <c r="I12">
        <v>2</v>
      </c>
    </row>
    <row r="13" spans="1:16" x14ac:dyDescent="0.3">
      <c r="A13" s="1" t="s">
        <v>969</v>
      </c>
      <c r="B13" s="1" t="s">
        <v>14</v>
      </c>
      <c r="C13" s="1" t="s">
        <v>16</v>
      </c>
      <c r="D13" s="1" t="s">
        <v>14</v>
      </c>
      <c r="E13" s="1" t="s">
        <v>50</v>
      </c>
      <c r="F13" s="1" t="s">
        <v>14</v>
      </c>
      <c r="G13" s="1" t="s">
        <v>11</v>
      </c>
      <c r="H13">
        <v>2</v>
      </c>
      <c r="I13">
        <v>0</v>
      </c>
    </row>
    <row r="14" spans="1:16" x14ac:dyDescent="0.3">
      <c r="A14" s="1" t="s">
        <v>970</v>
      </c>
      <c r="B14" s="1" t="s">
        <v>16</v>
      </c>
      <c r="C14" s="1" t="s">
        <v>14</v>
      </c>
      <c r="D14" s="1" t="s">
        <v>50</v>
      </c>
      <c r="E14" s="1" t="s">
        <v>16</v>
      </c>
      <c r="F14" s="1" t="s">
        <v>10</v>
      </c>
      <c r="G14" s="1" t="s">
        <v>14</v>
      </c>
      <c r="H14">
        <v>2</v>
      </c>
      <c r="I14">
        <v>0</v>
      </c>
    </row>
    <row r="15" spans="1:16" x14ac:dyDescent="0.3">
      <c r="A15" s="1" t="s">
        <v>971</v>
      </c>
      <c r="B15" s="1" t="s">
        <v>16</v>
      </c>
      <c r="C15" s="1" t="s">
        <v>14</v>
      </c>
      <c r="D15" s="1" t="s">
        <v>14</v>
      </c>
      <c r="E15" s="1" t="s">
        <v>16</v>
      </c>
      <c r="F15" s="1" t="s">
        <v>16</v>
      </c>
      <c r="G15" s="1" t="s">
        <v>14</v>
      </c>
      <c r="H15">
        <v>0</v>
      </c>
      <c r="I15">
        <v>0</v>
      </c>
    </row>
    <row r="16" spans="1:16" x14ac:dyDescent="0.3">
      <c r="A16" s="1" t="s">
        <v>972</v>
      </c>
      <c r="B16" s="1" t="s">
        <v>27</v>
      </c>
      <c r="C16" s="1" t="s">
        <v>27</v>
      </c>
      <c r="D16" s="1" t="s">
        <v>11</v>
      </c>
      <c r="E16" s="1" t="s">
        <v>14</v>
      </c>
      <c r="F16" s="1" t="s">
        <v>27</v>
      </c>
      <c r="G16" s="1" t="s">
        <v>27</v>
      </c>
      <c r="H16">
        <v>1</v>
      </c>
      <c r="I16">
        <v>0</v>
      </c>
    </row>
    <row r="17" spans="1:9" x14ac:dyDescent="0.3">
      <c r="A17" s="1" t="s">
        <v>973</v>
      </c>
      <c r="B17" s="1" t="s">
        <v>27</v>
      </c>
      <c r="C17" s="1" t="s">
        <v>27</v>
      </c>
      <c r="D17" s="1" t="s">
        <v>27</v>
      </c>
      <c r="E17" s="1" t="s">
        <v>27</v>
      </c>
      <c r="F17" s="1" t="s">
        <v>27</v>
      </c>
      <c r="G17" s="1" t="s">
        <v>27</v>
      </c>
      <c r="H17">
        <v>0</v>
      </c>
      <c r="I17">
        <v>0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2340-0531-48D2-945F-391B484D4945}">
  <dimension ref="A1:P23"/>
  <sheetViews>
    <sheetView showGridLines="0" workbookViewId="0">
      <selection activeCell="R10" sqref="R10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172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125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 s="1" t="s">
        <v>10</v>
      </c>
      <c r="H4">
        <v>6</v>
      </c>
      <c r="I4">
        <v>20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126</v>
      </c>
      <c r="B5" s="1" t="s">
        <v>11</v>
      </c>
      <c r="C5" s="1" t="s">
        <v>10</v>
      </c>
      <c r="D5" s="1" t="s">
        <v>16</v>
      </c>
      <c r="E5" s="1" t="s">
        <v>10</v>
      </c>
      <c r="F5" s="1" t="s">
        <v>11</v>
      </c>
      <c r="G5" s="1" t="s">
        <v>10</v>
      </c>
      <c r="H5">
        <v>5</v>
      </c>
      <c r="I5">
        <v>15</v>
      </c>
      <c r="K5" s="6" t="str">
        <f t="shared" ref="K5:K12" ca="1" si="0">MID(INDIRECT(ADDRESS(L5+3,1)),2,1)</f>
        <v>2</v>
      </c>
      <c r="L5" s="6">
        <v>2</v>
      </c>
      <c r="M5" s="5">
        <f t="shared" ref="M5:M15" ca="1" si="1">SEARCH(" ",INDIRECT(ADDRESS(L5+3,1)))</f>
        <v>17</v>
      </c>
      <c r="N5" s="4" t="str">
        <f t="shared" ref="N5:N12" ca="1" si="2">CLEAN(MID(INDIRECT(ADDRESS(L5+3,1)),3,M5-1))</f>
        <v xml:space="preserve">Willian2019cfc </v>
      </c>
      <c r="O5" s="6">
        <f t="shared" ref="O5:O15" ca="1" si="3">IF(INDIRECT(ADDRESS(L5+3,8))&gt;10,INDIRECT(ADDRESS(L5+3,8))/10,INDIRECT(ADDRESS(L5+3,8)))</f>
        <v>5</v>
      </c>
      <c r="P5" s="6" t="str">
        <f t="shared" ref="P5:P15" ca="1" si="4">K5</f>
        <v>2</v>
      </c>
    </row>
    <row r="6" spans="1:16" x14ac:dyDescent="0.3">
      <c r="A6" s="1" t="s">
        <v>127</v>
      </c>
      <c r="B6" s="1" t="s">
        <v>11</v>
      </c>
      <c r="C6" s="1" t="s">
        <v>18</v>
      </c>
      <c r="D6" s="1" t="s">
        <v>10</v>
      </c>
      <c r="E6" s="1" t="s">
        <v>16</v>
      </c>
      <c r="F6" s="1" t="s">
        <v>18</v>
      </c>
      <c r="G6" s="1" t="s">
        <v>10</v>
      </c>
      <c r="H6">
        <v>4</v>
      </c>
      <c r="I6">
        <v>1175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128</v>
      </c>
      <c r="B7" s="1" t="s">
        <v>12</v>
      </c>
      <c r="C7" s="1" t="s">
        <v>18</v>
      </c>
      <c r="D7" s="1" t="s">
        <v>10</v>
      </c>
      <c r="E7" s="1" t="s">
        <v>11</v>
      </c>
      <c r="F7" s="1" t="s">
        <v>10</v>
      </c>
      <c r="G7" s="1" t="s">
        <v>16</v>
      </c>
      <c r="H7">
        <v>4</v>
      </c>
      <c r="I7">
        <v>115</v>
      </c>
      <c r="K7" s="6" t="str">
        <f t="shared" ca="1" si="0"/>
        <v>4</v>
      </c>
      <c r="L7" s="5">
        <v>4</v>
      </c>
      <c r="M7" s="5">
        <f t="shared" ca="1" si="1"/>
        <v>8</v>
      </c>
      <c r="N7" s="4" t="str">
        <f t="shared" ca="1" si="2"/>
        <v xml:space="preserve">yag4a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129</v>
      </c>
      <c r="B8" s="1" t="s">
        <v>16</v>
      </c>
      <c r="C8" s="1" t="s">
        <v>10</v>
      </c>
      <c r="D8" s="1" t="s">
        <v>10</v>
      </c>
      <c r="E8" s="1" t="s">
        <v>16</v>
      </c>
      <c r="F8" s="1" t="s">
        <v>10</v>
      </c>
      <c r="G8" s="1" t="s">
        <v>11</v>
      </c>
      <c r="H8">
        <v>4</v>
      </c>
      <c r="I8">
        <v>85</v>
      </c>
      <c r="K8" s="5" t="str">
        <f t="shared" ca="1" si="0"/>
        <v>5</v>
      </c>
      <c r="L8" s="6">
        <v>5</v>
      </c>
      <c r="M8" s="5">
        <f t="shared" ca="1" si="1"/>
        <v>14</v>
      </c>
      <c r="N8" s="3" t="str">
        <f t="shared" ca="1" si="2"/>
        <v xml:space="preserve">flaviolopes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130</v>
      </c>
      <c r="B9" s="1" t="s">
        <v>11</v>
      </c>
      <c r="C9" s="1" t="s">
        <v>10</v>
      </c>
      <c r="D9" s="1" t="s">
        <v>10</v>
      </c>
      <c r="E9" s="1" t="s">
        <v>16</v>
      </c>
      <c r="F9" s="1" t="s">
        <v>14</v>
      </c>
      <c r="G9" s="1" t="s">
        <v>11</v>
      </c>
      <c r="H9">
        <v>4</v>
      </c>
      <c r="I9">
        <v>8</v>
      </c>
      <c r="K9" s="6" t="str">
        <f t="shared" ca="1" si="0"/>
        <v>6</v>
      </c>
      <c r="L9" s="5">
        <v>6</v>
      </c>
      <c r="M9" s="5">
        <f t="shared" ca="1" si="1"/>
        <v>10</v>
      </c>
      <c r="N9" s="4" t="str">
        <f t="shared" ca="1" si="2"/>
        <v xml:space="preserve">Orquiza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131</v>
      </c>
      <c r="B10" s="1" t="s">
        <v>14</v>
      </c>
      <c r="C10" s="1" t="s">
        <v>11</v>
      </c>
      <c r="D10" s="1" t="s">
        <v>10</v>
      </c>
      <c r="E10" s="1" t="s">
        <v>10</v>
      </c>
      <c r="F10" s="1" t="s">
        <v>16</v>
      </c>
      <c r="G10" s="1" t="s">
        <v>16</v>
      </c>
      <c r="H10">
        <v>3</v>
      </c>
      <c r="I10">
        <v>95</v>
      </c>
      <c r="K10" s="5" t="str">
        <f t="shared" ca="1" si="0"/>
        <v>7</v>
      </c>
      <c r="L10" s="5">
        <v>7</v>
      </c>
      <c r="M10" s="5">
        <f t="shared" ca="1" si="1"/>
        <v>20</v>
      </c>
      <c r="N10" s="3" t="str">
        <f t="shared" ca="1" si="2"/>
        <v xml:space="preserve">raposaenxadrista2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132</v>
      </c>
      <c r="B11" s="1" t="s">
        <v>11</v>
      </c>
      <c r="C11" s="1" t="s">
        <v>12</v>
      </c>
      <c r="D11" s="1" t="s">
        <v>16</v>
      </c>
      <c r="E11" s="1" t="s">
        <v>12</v>
      </c>
      <c r="F11" s="1" t="s">
        <v>11</v>
      </c>
      <c r="G11" s="1" t="s">
        <v>14</v>
      </c>
      <c r="H11">
        <v>3</v>
      </c>
      <c r="I11">
        <v>925</v>
      </c>
      <c r="K11" s="6" t="str">
        <f t="shared" ca="1" si="0"/>
        <v>8</v>
      </c>
      <c r="L11" s="6">
        <v>8</v>
      </c>
      <c r="M11" s="5">
        <f t="shared" ca="1" si="1"/>
        <v>14</v>
      </c>
      <c r="N11" s="4" t="str">
        <f t="shared" ca="1" si="2"/>
        <v xml:space="preserve">janderchess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133</v>
      </c>
      <c r="B12" s="1" t="s">
        <v>10</v>
      </c>
      <c r="C12" s="1" t="s">
        <v>16</v>
      </c>
      <c r="D12" s="1" t="s">
        <v>16</v>
      </c>
      <c r="E12" s="1" t="s">
        <v>14</v>
      </c>
      <c r="F12" s="1" t="s">
        <v>11</v>
      </c>
      <c r="G12" s="1" t="s">
        <v>10</v>
      </c>
      <c r="H12">
        <v>3</v>
      </c>
      <c r="I12">
        <v>8</v>
      </c>
      <c r="K12" s="5" t="str">
        <f t="shared" ca="1" si="0"/>
        <v>9</v>
      </c>
      <c r="L12" s="5">
        <v>9</v>
      </c>
      <c r="M12" s="5">
        <f t="shared" ca="1" si="1"/>
        <v>10</v>
      </c>
      <c r="N12" s="3" t="str">
        <f t="shared" ca="1" si="2"/>
        <v xml:space="preserve">RedNada </v>
      </c>
      <c r="O12" s="5">
        <f t="shared" ca="1" si="3"/>
        <v>3</v>
      </c>
      <c r="P12" s="5" t="str">
        <f t="shared" ca="1" si="4"/>
        <v>9</v>
      </c>
    </row>
    <row r="13" spans="1:16" x14ac:dyDescent="0.3">
      <c r="A13" s="1" t="s">
        <v>134</v>
      </c>
      <c r="B13" s="1" t="s">
        <v>14</v>
      </c>
      <c r="C13" s="1" t="s">
        <v>11</v>
      </c>
      <c r="D13" s="1" t="s">
        <v>16</v>
      </c>
      <c r="E13" s="1" t="s">
        <v>10</v>
      </c>
      <c r="F13" s="1" t="s">
        <v>14</v>
      </c>
      <c r="G13" s="1" t="s">
        <v>11</v>
      </c>
      <c r="H13">
        <v>3</v>
      </c>
      <c r="I13">
        <v>65</v>
      </c>
      <c r="K13" s="6" t="str">
        <f ca="1">MID(INDIRECT(ADDRESS(L13+3,1)),2,2)</f>
        <v>10</v>
      </c>
      <c r="L13" s="5">
        <v>10</v>
      </c>
      <c r="M13" s="5">
        <f t="shared" ca="1" si="1"/>
        <v>9</v>
      </c>
      <c r="N13" s="4" t="str">
        <f ca="1">CLEAN(MID(INDIRECT(ADDRESS(L13+3,1)),4,M13-2))</f>
        <v xml:space="preserve">pmf95 </v>
      </c>
      <c r="O13" s="6">
        <f t="shared" ca="1" si="3"/>
        <v>3</v>
      </c>
      <c r="P13" s="6" t="str">
        <f t="shared" ca="1" si="4"/>
        <v>10</v>
      </c>
    </row>
    <row r="14" spans="1:16" x14ac:dyDescent="0.3">
      <c r="A14" s="1" t="s">
        <v>135</v>
      </c>
      <c r="B14" s="1" t="s">
        <v>10</v>
      </c>
      <c r="C14" s="1" t="s">
        <v>16</v>
      </c>
      <c r="D14" s="1" t="s">
        <v>10</v>
      </c>
      <c r="E14" s="1" t="s">
        <v>11</v>
      </c>
      <c r="F14" s="1" t="s">
        <v>14</v>
      </c>
      <c r="G14" s="1" t="s">
        <v>16</v>
      </c>
      <c r="H14">
        <v>3</v>
      </c>
      <c r="I14">
        <v>65</v>
      </c>
      <c r="K14" s="5" t="str">
        <f ca="1">MID(INDIRECT(ADDRESS(L14+3,1)),2,2)</f>
        <v>10</v>
      </c>
      <c r="L14" s="6">
        <v>11</v>
      </c>
      <c r="M14" s="5">
        <f t="shared" ca="1" si="1"/>
        <v>17</v>
      </c>
      <c r="N14" s="3" t="str">
        <f ca="1">CLEAN(MID(INDIRECT(ADDRESS(L14+3,1)),4,M14-2))</f>
        <v xml:space="preserve">CavaloLoko288 </v>
      </c>
      <c r="O14" s="5">
        <f t="shared" ca="1" si="3"/>
        <v>3</v>
      </c>
      <c r="P14" s="5" t="str">
        <f t="shared" ca="1" si="4"/>
        <v>10</v>
      </c>
    </row>
    <row r="15" spans="1:16" x14ac:dyDescent="0.3">
      <c r="A15" s="1" t="s">
        <v>136</v>
      </c>
      <c r="B15" s="1" t="s">
        <v>14</v>
      </c>
      <c r="C15" s="1" t="s">
        <v>11</v>
      </c>
      <c r="D15" s="1" t="s">
        <v>14</v>
      </c>
      <c r="E15" s="1" t="s">
        <v>14</v>
      </c>
      <c r="F15" s="1" t="s">
        <v>11</v>
      </c>
      <c r="G15" s="1" t="s">
        <v>10</v>
      </c>
      <c r="H15">
        <v>3</v>
      </c>
      <c r="I15">
        <v>45</v>
      </c>
      <c r="K15" s="6" t="str">
        <f ca="1">MID(INDIRECT(ADDRESS(L15+3,1)),2,2)</f>
        <v>12</v>
      </c>
      <c r="L15" s="5">
        <v>12</v>
      </c>
      <c r="M15" s="5">
        <f t="shared" ca="1" si="1"/>
        <v>12</v>
      </c>
      <c r="N15" s="4" t="str">
        <f ca="1">CLEAN(MID(INDIRECT(ADDRESS(L15+3,1)),4,M15-2))</f>
        <v xml:space="preserve">wgcastro </v>
      </c>
      <c r="O15" s="6">
        <f t="shared" ca="1" si="3"/>
        <v>3</v>
      </c>
      <c r="P15" s="6" t="str">
        <f t="shared" ca="1" si="4"/>
        <v>12</v>
      </c>
    </row>
    <row r="16" spans="1:16" x14ac:dyDescent="0.3">
      <c r="A16" s="1" t="s">
        <v>137</v>
      </c>
      <c r="B16" s="1" t="s">
        <v>16</v>
      </c>
      <c r="C16" s="1" t="s">
        <v>14</v>
      </c>
      <c r="D16" s="1" t="s">
        <v>11</v>
      </c>
      <c r="E16" s="1" t="s">
        <v>11</v>
      </c>
      <c r="F16" s="1" t="s">
        <v>10</v>
      </c>
      <c r="G16" s="1" t="s">
        <v>14</v>
      </c>
      <c r="H16">
        <v>3</v>
      </c>
      <c r="I16">
        <v>45</v>
      </c>
      <c r="K16" s="5" t="str">
        <f t="shared" ref="K16:K23" ca="1" si="5">MID(INDIRECT(ADDRESS(L16+3,1)),2,2)</f>
        <v>12</v>
      </c>
      <c r="L16" s="6">
        <v>13</v>
      </c>
      <c r="M16" s="5">
        <f t="shared" ref="M16:M23" ca="1" si="6">SEARCH(" ",INDIRECT(ADDRESS(L16+3,1)))</f>
        <v>11</v>
      </c>
      <c r="N16" s="3" t="str">
        <f t="shared" ref="N16:N23" ca="1" si="7">CLEAN(MID(INDIRECT(ADDRESS(L16+3,1)),4,M16-2))</f>
        <v xml:space="preserve">Hejazii </v>
      </c>
      <c r="O16" s="5">
        <f t="shared" ref="O16:O23" ca="1" si="8">IF(INDIRECT(ADDRESS(L16+3,8))&gt;10,INDIRECT(ADDRESS(L16+3,8))/10,INDIRECT(ADDRESS(L16+3,8)))</f>
        <v>3</v>
      </c>
      <c r="P16" s="5" t="str">
        <f t="shared" ref="P16:P23" ca="1" si="9">K16</f>
        <v>12</v>
      </c>
    </row>
    <row r="17" spans="1:16" x14ac:dyDescent="0.3">
      <c r="A17" s="1" t="s">
        <v>138</v>
      </c>
      <c r="B17" s="1" t="s">
        <v>16</v>
      </c>
      <c r="C17" s="1" t="s">
        <v>10</v>
      </c>
      <c r="D17" s="1" t="s">
        <v>16</v>
      </c>
      <c r="E17" s="1" t="s">
        <v>11</v>
      </c>
      <c r="F17" s="1" t="s">
        <v>14</v>
      </c>
      <c r="G17" s="1" t="s">
        <v>11</v>
      </c>
      <c r="H17">
        <v>3</v>
      </c>
      <c r="I17">
        <v>45</v>
      </c>
      <c r="K17" s="6" t="str">
        <f t="shared" ca="1" si="5"/>
        <v>12</v>
      </c>
      <c r="L17" s="5">
        <v>14</v>
      </c>
      <c r="M17" s="5">
        <f t="shared" ca="1" si="6"/>
        <v>24</v>
      </c>
      <c r="N17" s="4" t="str">
        <f t="shared" ca="1" si="7"/>
        <v xml:space="preserve">EliasmorenoRodrigues </v>
      </c>
      <c r="O17" s="6">
        <f t="shared" ca="1" si="8"/>
        <v>3</v>
      </c>
      <c r="P17" s="6" t="str">
        <f t="shared" ca="1" si="9"/>
        <v>12</v>
      </c>
    </row>
    <row r="18" spans="1:16" x14ac:dyDescent="0.3">
      <c r="A18" s="1" t="s">
        <v>139</v>
      </c>
      <c r="B18" s="1" t="s">
        <v>27</v>
      </c>
      <c r="C18" s="1" t="s">
        <v>50</v>
      </c>
      <c r="D18" s="1" t="s">
        <v>11</v>
      </c>
      <c r="E18" s="1" t="s">
        <v>14</v>
      </c>
      <c r="F18" s="1" t="s">
        <v>16</v>
      </c>
      <c r="G18" s="1" t="s">
        <v>10</v>
      </c>
      <c r="H18">
        <v>3</v>
      </c>
      <c r="I18">
        <v>45</v>
      </c>
      <c r="K18" s="5" t="str">
        <f t="shared" ca="1" si="5"/>
        <v>12</v>
      </c>
      <c r="L18" s="6">
        <v>15</v>
      </c>
      <c r="M18" s="5">
        <f t="shared" ca="1" si="6"/>
        <v>19</v>
      </c>
      <c r="N18" s="3" t="str">
        <f t="shared" ca="1" si="7"/>
        <v xml:space="preserve">rudystylecatira </v>
      </c>
      <c r="O18" s="5">
        <f t="shared" ca="1" si="8"/>
        <v>3</v>
      </c>
      <c r="P18" s="5" t="str">
        <f t="shared" ca="1" si="9"/>
        <v>12</v>
      </c>
    </row>
    <row r="19" spans="1:16" x14ac:dyDescent="0.3">
      <c r="A19" s="1" t="s">
        <v>140</v>
      </c>
      <c r="B19" s="1" t="s">
        <v>16</v>
      </c>
      <c r="C19" s="1" t="s">
        <v>12</v>
      </c>
      <c r="D19" s="1" t="s">
        <v>11</v>
      </c>
      <c r="E19" s="1" t="s">
        <v>18</v>
      </c>
      <c r="F19" s="1" t="s">
        <v>12</v>
      </c>
      <c r="G19" s="1" t="s">
        <v>16</v>
      </c>
      <c r="H19">
        <v>25</v>
      </c>
      <c r="I19">
        <v>8</v>
      </c>
      <c r="K19" s="6" t="str">
        <f t="shared" ca="1" si="5"/>
        <v>16</v>
      </c>
      <c r="L19" s="5">
        <v>16</v>
      </c>
      <c r="M19" s="5">
        <f t="shared" ca="1" si="6"/>
        <v>13</v>
      </c>
      <c r="N19" s="4" t="str">
        <f t="shared" ca="1" si="7"/>
        <v xml:space="preserve">LeafarVII </v>
      </c>
      <c r="O19" s="6">
        <f t="shared" ca="1" si="8"/>
        <v>2.5</v>
      </c>
      <c r="P19" s="6" t="str">
        <f t="shared" ca="1" si="9"/>
        <v>16</v>
      </c>
    </row>
    <row r="20" spans="1:16" x14ac:dyDescent="0.3">
      <c r="A20" s="1" t="s">
        <v>141</v>
      </c>
      <c r="B20" s="1" t="s">
        <v>18</v>
      </c>
      <c r="C20" s="1" t="s">
        <v>14</v>
      </c>
      <c r="D20" s="1" t="s">
        <v>14</v>
      </c>
      <c r="E20" s="1" t="s">
        <v>11</v>
      </c>
      <c r="F20" s="1" t="s">
        <v>11</v>
      </c>
      <c r="G20" s="1" t="s">
        <v>14</v>
      </c>
      <c r="H20">
        <v>25</v>
      </c>
      <c r="I20">
        <v>8</v>
      </c>
      <c r="K20" s="5" t="str">
        <f t="shared" ca="1" si="5"/>
        <v>16</v>
      </c>
      <c r="L20" s="6">
        <v>17</v>
      </c>
      <c r="M20" s="5">
        <f t="shared" ca="1" si="6"/>
        <v>16</v>
      </c>
      <c r="N20" s="3" t="str">
        <f t="shared" ca="1" si="7"/>
        <v xml:space="preserve">maiconparana </v>
      </c>
      <c r="O20" s="5">
        <f t="shared" ca="1" si="8"/>
        <v>2.5</v>
      </c>
      <c r="P20" s="5" t="str">
        <f t="shared" ca="1" si="9"/>
        <v>16</v>
      </c>
    </row>
    <row r="21" spans="1:16" x14ac:dyDescent="0.3">
      <c r="A21" s="1" t="s">
        <v>142</v>
      </c>
      <c r="B21" s="1" t="s">
        <v>10</v>
      </c>
      <c r="C21" s="1" t="s">
        <v>10</v>
      </c>
      <c r="D21" s="1" t="s">
        <v>16</v>
      </c>
      <c r="E21" s="1" t="s">
        <v>14</v>
      </c>
      <c r="F21" s="1" t="s">
        <v>16</v>
      </c>
      <c r="G21" s="1" t="s">
        <v>16</v>
      </c>
      <c r="H21">
        <v>2</v>
      </c>
      <c r="I21">
        <v>55</v>
      </c>
      <c r="K21" s="6" t="str">
        <f t="shared" ca="1" si="5"/>
        <v>18</v>
      </c>
      <c r="L21" s="5">
        <v>18</v>
      </c>
      <c r="M21" s="5">
        <f t="shared" ca="1" si="6"/>
        <v>16</v>
      </c>
      <c r="N21" s="4" t="str">
        <f t="shared" ca="1" si="7"/>
        <v xml:space="preserve">AmauriDantas </v>
      </c>
      <c r="O21" s="6">
        <f t="shared" ca="1" si="8"/>
        <v>2</v>
      </c>
      <c r="P21" s="6" t="str">
        <f t="shared" ca="1" si="9"/>
        <v>18</v>
      </c>
    </row>
    <row r="22" spans="1:16" x14ac:dyDescent="0.3">
      <c r="A22" s="1" t="s">
        <v>143</v>
      </c>
      <c r="B22" s="1" t="s">
        <v>16</v>
      </c>
      <c r="C22" s="1" t="s">
        <v>14</v>
      </c>
      <c r="D22" s="1" t="s">
        <v>14</v>
      </c>
      <c r="E22" s="1" t="s">
        <v>18</v>
      </c>
      <c r="F22" s="1" t="s">
        <v>50</v>
      </c>
      <c r="G22" s="1" t="s">
        <v>14</v>
      </c>
      <c r="H22">
        <v>15</v>
      </c>
      <c r="I22">
        <v>75</v>
      </c>
      <c r="K22" s="5" t="str">
        <f t="shared" ca="1" si="5"/>
        <v>19</v>
      </c>
      <c r="L22" s="6">
        <v>19</v>
      </c>
      <c r="M22" s="5">
        <f t="shared" ca="1" si="6"/>
        <v>18</v>
      </c>
      <c r="N22" s="3" t="str">
        <f t="shared" ca="1" si="7"/>
        <v xml:space="preserve">AndreAntunes00 </v>
      </c>
      <c r="O22" s="5">
        <f t="shared" ca="1" si="8"/>
        <v>1.5</v>
      </c>
      <c r="P22" s="5" t="str">
        <f t="shared" ca="1" si="9"/>
        <v>19</v>
      </c>
    </row>
    <row r="23" spans="1:16" x14ac:dyDescent="0.3">
      <c r="A23" s="1" t="s">
        <v>144</v>
      </c>
      <c r="B23" s="1" t="s">
        <v>27</v>
      </c>
      <c r="C23" s="1" t="s">
        <v>16</v>
      </c>
      <c r="D23" s="1" t="s">
        <v>50</v>
      </c>
      <c r="E23" s="1" t="s">
        <v>12</v>
      </c>
      <c r="F23" s="1" t="s">
        <v>14</v>
      </c>
      <c r="G23" s="1" t="s">
        <v>16</v>
      </c>
      <c r="H23">
        <v>15</v>
      </c>
      <c r="I23">
        <v>75</v>
      </c>
      <c r="K23" s="6" t="str">
        <f t="shared" ca="1" si="5"/>
        <v>19</v>
      </c>
      <c r="L23" s="5">
        <v>20</v>
      </c>
      <c r="M23" s="5">
        <f t="shared" ca="1" si="6"/>
        <v>11</v>
      </c>
      <c r="N23" s="4" t="str">
        <f t="shared" ca="1" si="7"/>
        <v xml:space="preserve">LeoRigo </v>
      </c>
      <c r="O23" s="6">
        <f t="shared" ca="1" si="8"/>
        <v>1.5</v>
      </c>
      <c r="P23" s="6" t="str">
        <f t="shared" ca="1" si="9"/>
        <v>19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7AD4-0720-46F7-B7E3-7601897FDA8D}">
  <dimension ref="A1:P21"/>
  <sheetViews>
    <sheetView showGridLines="0" workbookViewId="0">
      <selection activeCell="A4" sqref="A4:G12"/>
    </sheetView>
  </sheetViews>
  <sheetFormatPr defaultColWidth="8.88671875" defaultRowHeight="14.4" x14ac:dyDescent="0.3"/>
  <cols>
    <col min="1" max="1" width="28.109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960</v>
      </c>
      <c r="B4" s="1" t="s">
        <v>11</v>
      </c>
      <c r="C4" s="1" t="s">
        <v>10</v>
      </c>
      <c r="D4" s="1" t="s">
        <v>11</v>
      </c>
      <c r="E4" s="1" t="s">
        <v>10</v>
      </c>
      <c r="F4">
        <v>4</v>
      </c>
      <c r="G4">
        <v>9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974</v>
      </c>
      <c r="B5" s="1" t="s">
        <v>14</v>
      </c>
      <c r="C5" s="1" t="s">
        <v>10</v>
      </c>
      <c r="D5" s="1" t="s">
        <v>11</v>
      </c>
      <c r="E5" s="1" t="s">
        <v>10</v>
      </c>
      <c r="F5">
        <v>3</v>
      </c>
      <c r="G5">
        <v>6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20</v>
      </c>
      <c r="N5" s="4" t="str">
        <f t="shared" ref="N5:N10" ca="1" si="2">CLEAN(MID(INDIRECT(ADDRESS(L5+3,1)),3,M5-1))</f>
        <v xml:space="preserve">robertocalifornia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975</v>
      </c>
      <c r="B6" s="1" t="s">
        <v>11</v>
      </c>
      <c r="C6" s="1" t="s">
        <v>16</v>
      </c>
      <c r="D6" s="1" t="s">
        <v>10</v>
      </c>
      <c r="E6" s="1" t="s">
        <v>16</v>
      </c>
      <c r="F6">
        <v>2</v>
      </c>
      <c r="G6">
        <v>4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976</v>
      </c>
      <c r="B7" s="1" t="s">
        <v>10</v>
      </c>
      <c r="C7" s="1" t="s">
        <v>11</v>
      </c>
      <c r="D7" s="1" t="s">
        <v>14</v>
      </c>
      <c r="E7" s="1" t="s">
        <v>16</v>
      </c>
      <c r="F7">
        <v>2</v>
      </c>
      <c r="G7">
        <v>3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Orquiza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963</v>
      </c>
      <c r="B8" s="1" t="s">
        <v>10</v>
      </c>
      <c r="C8" s="1" t="s">
        <v>16</v>
      </c>
      <c r="D8" s="1" t="s">
        <v>10</v>
      </c>
      <c r="E8" s="1" t="s">
        <v>16</v>
      </c>
      <c r="F8">
        <v>2</v>
      </c>
      <c r="G8">
        <v>3</v>
      </c>
      <c r="K8" s="5" t="str">
        <f t="shared" ca="1" si="0"/>
        <v>4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0</v>
      </c>
      <c r="P8" s="5" t="str">
        <f t="shared" ca="1" si="4"/>
        <v>4</v>
      </c>
    </row>
    <row r="9" spans="1:16" x14ac:dyDescent="0.3">
      <c r="A9" s="1" t="s">
        <v>977</v>
      </c>
      <c r="B9" s="1" t="s">
        <v>16</v>
      </c>
      <c r="C9" s="1" t="s">
        <v>50</v>
      </c>
      <c r="D9" s="1" t="s">
        <v>14</v>
      </c>
      <c r="E9" s="1" t="s">
        <v>10</v>
      </c>
      <c r="F9">
        <v>2</v>
      </c>
      <c r="G9">
        <v>2</v>
      </c>
      <c r="K9" s="6" t="str">
        <f t="shared" ca="1" si="0"/>
        <v>6</v>
      </c>
      <c r="L9" s="5">
        <v>6</v>
      </c>
      <c r="M9" s="5">
        <f t="shared" ca="1" si="1"/>
        <v>22</v>
      </c>
      <c r="N9" s="4" t="str">
        <f t="shared" ca="1" si="2"/>
        <v xml:space="preserve">RudimarDeLaraCatira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978</v>
      </c>
      <c r="B10" s="1" t="s">
        <v>16</v>
      </c>
      <c r="C10" s="1" t="s">
        <v>10</v>
      </c>
      <c r="D10" s="1" t="s">
        <v>16</v>
      </c>
      <c r="E10" s="1" t="s">
        <v>50</v>
      </c>
      <c r="F10">
        <v>2</v>
      </c>
      <c r="G10">
        <v>2</v>
      </c>
      <c r="K10" s="5" t="str">
        <f t="shared" ca="1" si="0"/>
        <v>6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0</v>
      </c>
      <c r="P10" s="5" t="str">
        <f t="shared" ca="1" si="4"/>
        <v>6</v>
      </c>
    </row>
    <row r="11" spans="1:16" x14ac:dyDescent="0.3">
      <c r="A11" s="1" t="s">
        <v>979</v>
      </c>
      <c r="B11" s="1" t="s">
        <v>14</v>
      </c>
      <c r="C11" s="1" t="s">
        <v>16</v>
      </c>
      <c r="D11" s="1" t="s">
        <v>50</v>
      </c>
      <c r="E11" s="1" t="s">
        <v>10</v>
      </c>
      <c r="F11">
        <v>2</v>
      </c>
      <c r="G11">
        <v>1</v>
      </c>
    </row>
    <row r="12" spans="1:16" x14ac:dyDescent="0.3">
      <c r="A12" s="1" t="s">
        <v>980</v>
      </c>
      <c r="B12" s="1" t="s">
        <v>50</v>
      </c>
      <c r="C12" s="1" t="s">
        <v>14</v>
      </c>
      <c r="D12" s="1" t="s">
        <v>16</v>
      </c>
      <c r="E12" s="1" t="s">
        <v>16</v>
      </c>
      <c r="F12">
        <v>1</v>
      </c>
      <c r="G12">
        <v>0</v>
      </c>
    </row>
    <row r="13" spans="1:16" x14ac:dyDescent="0.3">
      <c r="A13" s="1"/>
      <c r="B13" s="1"/>
      <c r="C13" s="1"/>
      <c r="D13" s="1"/>
      <c r="E13" s="1"/>
      <c r="F13" s="1"/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9346-90AF-4EEF-93BF-62BBCEC92371}">
  <dimension ref="A1:P21"/>
  <sheetViews>
    <sheetView showGridLines="0" workbookViewId="0">
      <selection activeCell="A4" sqref="A4:F10"/>
    </sheetView>
  </sheetViews>
  <sheetFormatPr defaultColWidth="8.88671875" defaultRowHeight="14.4" x14ac:dyDescent="0.3"/>
  <cols>
    <col min="1" max="1" width="27.44140625" bestFit="1" customWidth="1"/>
    <col min="2" max="4" width="5.33203125" bestFit="1" customWidth="1"/>
    <col min="5" max="5" width="10.77734375" bestFit="1" customWidth="1"/>
    <col min="6" max="6" width="4.21875" bestFit="1" customWidth="1"/>
    <col min="7" max="7" width="10.77734375" bestFit="1" customWidth="1"/>
    <col min="8" max="8" width="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960</v>
      </c>
      <c r="B4" s="1" t="s">
        <v>11</v>
      </c>
      <c r="C4" s="1" t="s">
        <v>10</v>
      </c>
      <c r="D4" s="1" t="s">
        <v>11</v>
      </c>
      <c r="E4">
        <v>3</v>
      </c>
      <c r="F4">
        <v>3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981</v>
      </c>
      <c r="B5" s="1" t="s">
        <v>11</v>
      </c>
      <c r="C5" s="1" t="s">
        <v>16</v>
      </c>
      <c r="D5" s="1" t="s">
        <v>10</v>
      </c>
      <c r="E5">
        <v>2</v>
      </c>
      <c r="F5">
        <v>2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22</v>
      </c>
      <c r="N5" s="4" t="str">
        <f t="shared" ref="N5:N10" ca="1" si="2">CLEAN(MID(INDIRECT(ADDRESS(L5+3,1)),3,M5-1))</f>
        <v xml:space="preserve">RudimarDeLaraCatira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982</v>
      </c>
      <c r="B6" s="1" t="s">
        <v>27</v>
      </c>
      <c r="C6" s="1" t="s">
        <v>50</v>
      </c>
      <c r="D6" s="1" t="s">
        <v>10</v>
      </c>
      <c r="E6">
        <v>2</v>
      </c>
      <c r="F6">
        <v>1</v>
      </c>
      <c r="K6" s="5" t="str">
        <f t="shared" ca="1" si="0"/>
        <v>3</v>
      </c>
      <c r="L6" s="5">
        <v>3</v>
      </c>
      <c r="M6" s="5">
        <f t="shared" ca="1" si="1"/>
        <v>17</v>
      </c>
      <c r="N6" s="3" t="str">
        <f t="shared" ca="1" si="2"/>
        <v xml:space="preserve">edilson-santos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983</v>
      </c>
      <c r="B7" s="1" t="s">
        <v>16</v>
      </c>
      <c r="C7" s="1" t="s">
        <v>10</v>
      </c>
      <c r="D7" s="1" t="s">
        <v>16</v>
      </c>
      <c r="E7">
        <v>1</v>
      </c>
      <c r="F7">
        <v>2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984</v>
      </c>
      <c r="B8" s="1" t="s">
        <v>14</v>
      </c>
      <c r="C8" s="1" t="s">
        <v>11</v>
      </c>
      <c r="D8" s="1" t="s">
        <v>14</v>
      </c>
      <c r="E8">
        <v>1</v>
      </c>
      <c r="F8">
        <v>1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985</v>
      </c>
      <c r="B9" s="1" t="s">
        <v>10</v>
      </c>
      <c r="C9" s="1" t="s">
        <v>16</v>
      </c>
      <c r="D9" s="1" t="s">
        <v>16</v>
      </c>
      <c r="E9">
        <v>1</v>
      </c>
      <c r="F9">
        <v>1</v>
      </c>
      <c r="K9" s="6" t="str">
        <f t="shared" ca="1" si="0"/>
        <v>5</v>
      </c>
      <c r="L9" s="5">
        <v>6</v>
      </c>
      <c r="M9" s="5">
        <f t="shared" ca="1" si="1"/>
        <v>15</v>
      </c>
      <c r="N9" s="4" t="str">
        <f t="shared" ca="1" si="2"/>
        <v xml:space="preserve">Louis_Cypher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966</v>
      </c>
      <c r="B10" s="1" t="s">
        <v>14</v>
      </c>
      <c r="C10" s="1" t="s">
        <v>14</v>
      </c>
      <c r="D10" s="1" t="s">
        <v>50</v>
      </c>
      <c r="E10">
        <v>1</v>
      </c>
      <c r="F10">
        <v>0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/>
      <c r="B11" s="1"/>
      <c r="C11" s="1"/>
      <c r="D11" s="1"/>
      <c r="E11" s="1"/>
      <c r="F11" s="1"/>
    </row>
    <row r="12" spans="1:16" x14ac:dyDescent="0.3">
      <c r="A12" s="1"/>
      <c r="B12" s="1"/>
      <c r="C12" s="1"/>
      <c r="D12" s="1"/>
      <c r="E12" s="1"/>
      <c r="F12" s="1"/>
    </row>
    <row r="13" spans="1:16" x14ac:dyDescent="0.3">
      <c r="A13" s="1"/>
      <c r="B13" s="1"/>
      <c r="C13" s="1"/>
      <c r="D13" s="1"/>
      <c r="E13" s="1"/>
      <c r="F13" s="1"/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FE65-6B14-48BC-8497-A08CF5F8FB0A}">
  <dimension ref="A1:P21"/>
  <sheetViews>
    <sheetView showGridLines="0" workbookViewId="0">
      <selection activeCell="J26" sqref="J26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960</v>
      </c>
      <c r="B4" s="1" t="s">
        <v>11</v>
      </c>
      <c r="C4" s="1" t="s">
        <v>10</v>
      </c>
      <c r="D4" s="1" t="s">
        <v>10</v>
      </c>
      <c r="E4" s="1" t="s">
        <v>11</v>
      </c>
      <c r="F4" s="1" t="s">
        <v>10</v>
      </c>
      <c r="G4">
        <v>5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986</v>
      </c>
      <c r="B5" s="1" t="s">
        <v>16</v>
      </c>
      <c r="C5" s="1" t="s">
        <v>16</v>
      </c>
      <c r="D5" s="1" t="s">
        <v>10</v>
      </c>
      <c r="E5" s="1" t="s">
        <v>10</v>
      </c>
      <c r="F5" s="1" t="s">
        <v>11</v>
      </c>
      <c r="G5">
        <v>3</v>
      </c>
      <c r="H5">
        <v>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19</v>
      </c>
      <c r="N5" s="4" t="str">
        <f t="shared" ref="N5:N10" ca="1" si="2">CLEAN(MID(INDIRECT(ADDRESS(L5+3,1)),3,M5-1))</f>
        <v xml:space="preserve">CarlsenDeTaubate </v>
      </c>
      <c r="O5" s="6">
        <f t="shared" ref="O5:O10" ca="1" si="3">IF(INDIRECT(ADDRESS(L5+3,8))&gt;10,INDIRECT(ADDRESS(L5+3,8))/10,INDIRECT(ADDRESS(L5+3,8)))</f>
        <v>7.5</v>
      </c>
      <c r="P5" s="6" t="str">
        <f t="shared" ref="P5:P10" ca="1" si="4">K5</f>
        <v>2</v>
      </c>
    </row>
    <row r="6" spans="1:16" x14ac:dyDescent="0.3">
      <c r="A6" s="1" t="s">
        <v>987</v>
      </c>
      <c r="B6" s="1" t="s">
        <v>10</v>
      </c>
      <c r="C6" s="1" t="s">
        <v>10</v>
      </c>
      <c r="D6" s="1" t="s">
        <v>16</v>
      </c>
      <c r="E6" s="1" t="s">
        <v>11</v>
      </c>
      <c r="F6" s="1" t="s">
        <v>14</v>
      </c>
      <c r="G6">
        <v>3</v>
      </c>
      <c r="H6">
        <v>75</v>
      </c>
      <c r="K6" s="5" t="str">
        <f t="shared" ca="1" si="0"/>
        <v>2</v>
      </c>
      <c r="L6" s="5">
        <v>3</v>
      </c>
      <c r="M6" s="5">
        <f t="shared" ca="1" si="1"/>
        <v>15</v>
      </c>
      <c r="N6" s="3" t="str">
        <f t="shared" ca="1" si="2"/>
        <v xml:space="preserve">Louis_Cypher </v>
      </c>
      <c r="O6" s="5">
        <f t="shared" ca="1" si="3"/>
        <v>7.5</v>
      </c>
      <c r="P6" s="5" t="str">
        <f t="shared" ca="1" si="4"/>
        <v>2</v>
      </c>
    </row>
    <row r="7" spans="1:16" x14ac:dyDescent="0.3">
      <c r="A7" s="1" t="s">
        <v>963</v>
      </c>
      <c r="B7" s="1" t="s">
        <v>10</v>
      </c>
      <c r="C7" s="1" t="s">
        <v>16</v>
      </c>
      <c r="D7" s="1" t="s">
        <v>10</v>
      </c>
      <c r="E7" s="1" t="s">
        <v>14</v>
      </c>
      <c r="F7" s="1" t="s">
        <v>11</v>
      </c>
      <c r="G7">
        <v>3</v>
      </c>
      <c r="H7">
        <v>7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7</v>
      </c>
      <c r="P7" s="6" t="str">
        <f t="shared" ca="1" si="4"/>
        <v>4</v>
      </c>
    </row>
    <row r="8" spans="1:16" x14ac:dyDescent="0.3">
      <c r="A8" s="1" t="s">
        <v>984</v>
      </c>
      <c r="B8" s="1" t="s">
        <v>16</v>
      </c>
      <c r="C8" s="1" t="s">
        <v>10</v>
      </c>
      <c r="D8" s="1" t="s">
        <v>11</v>
      </c>
      <c r="E8" s="1" t="s">
        <v>10</v>
      </c>
      <c r="F8" s="1" t="s">
        <v>16</v>
      </c>
      <c r="G8">
        <v>3</v>
      </c>
      <c r="H8">
        <v>6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6</v>
      </c>
      <c r="P8" s="5" t="str">
        <f t="shared" ca="1" si="4"/>
        <v>5</v>
      </c>
    </row>
    <row r="9" spans="1:16" x14ac:dyDescent="0.3">
      <c r="A9" s="1" t="s">
        <v>978</v>
      </c>
      <c r="B9" s="1" t="s">
        <v>11</v>
      </c>
      <c r="C9" s="1" t="s">
        <v>16</v>
      </c>
      <c r="D9" s="1" t="s">
        <v>12</v>
      </c>
      <c r="E9" s="1" t="s">
        <v>16</v>
      </c>
      <c r="F9" s="1" t="s">
        <v>10</v>
      </c>
      <c r="G9">
        <v>25</v>
      </c>
      <c r="H9">
        <v>375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37.5</v>
      </c>
      <c r="P9" s="6" t="str">
        <f t="shared" ca="1" si="4"/>
        <v>6</v>
      </c>
    </row>
    <row r="10" spans="1:16" x14ac:dyDescent="0.3">
      <c r="A10" s="1" t="s">
        <v>988</v>
      </c>
      <c r="B10" s="1" t="s">
        <v>14</v>
      </c>
      <c r="C10" s="1" t="s">
        <v>27</v>
      </c>
      <c r="D10" s="1" t="s">
        <v>16</v>
      </c>
      <c r="E10" s="1" t="s">
        <v>50</v>
      </c>
      <c r="F10" s="1" t="s">
        <v>10</v>
      </c>
      <c r="G10">
        <v>2</v>
      </c>
      <c r="H10">
        <v>1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SoMiranda </v>
      </c>
      <c r="O10" s="5">
        <f t="shared" ca="1" si="3"/>
        <v>1</v>
      </c>
      <c r="P10" s="5" t="str">
        <f t="shared" ca="1" si="4"/>
        <v>7</v>
      </c>
    </row>
    <row r="11" spans="1:16" x14ac:dyDescent="0.3">
      <c r="A11" s="1" t="s">
        <v>989</v>
      </c>
      <c r="B11" s="1" t="s">
        <v>16</v>
      </c>
      <c r="C11" s="1" t="s">
        <v>50</v>
      </c>
      <c r="D11" s="1" t="s">
        <v>10</v>
      </c>
      <c r="E11" s="1" t="s">
        <v>16</v>
      </c>
      <c r="F11" s="1" t="s">
        <v>14</v>
      </c>
      <c r="G11">
        <v>2</v>
      </c>
      <c r="H11">
        <v>1</v>
      </c>
    </row>
    <row r="12" spans="1:16" x14ac:dyDescent="0.3">
      <c r="A12" s="1" t="s">
        <v>990</v>
      </c>
      <c r="B12" s="1" t="s">
        <v>14</v>
      </c>
      <c r="C12" s="1" t="s">
        <v>16</v>
      </c>
      <c r="D12" s="1" t="s">
        <v>16</v>
      </c>
      <c r="E12" s="1" t="s">
        <v>10</v>
      </c>
      <c r="F12" s="1" t="s">
        <v>16</v>
      </c>
      <c r="G12">
        <v>1</v>
      </c>
      <c r="H12">
        <v>1</v>
      </c>
    </row>
    <row r="13" spans="1:16" x14ac:dyDescent="0.3">
      <c r="A13" s="1" t="s">
        <v>970</v>
      </c>
      <c r="B13" s="1" t="s">
        <v>50</v>
      </c>
      <c r="C13" s="1" t="s">
        <v>14</v>
      </c>
      <c r="D13" s="1" t="s">
        <v>14</v>
      </c>
      <c r="E13" s="1" t="s">
        <v>16</v>
      </c>
      <c r="F13" s="1" t="s">
        <v>16</v>
      </c>
      <c r="G13">
        <v>1</v>
      </c>
      <c r="H13">
        <v>0</v>
      </c>
    </row>
    <row r="14" spans="1:16" x14ac:dyDescent="0.3">
      <c r="A14" s="1" t="s">
        <v>991</v>
      </c>
      <c r="B14" s="1" t="s">
        <v>10</v>
      </c>
      <c r="C14" s="1" t="s">
        <v>11</v>
      </c>
      <c r="D14" s="1" t="s">
        <v>16</v>
      </c>
      <c r="E14" s="1" t="s">
        <v>27</v>
      </c>
      <c r="F14" s="1" t="s">
        <v>27</v>
      </c>
      <c r="G14">
        <v>2</v>
      </c>
      <c r="H14">
        <v>2</v>
      </c>
    </row>
    <row r="15" spans="1:16" x14ac:dyDescent="0.3">
      <c r="A15" s="1" t="s">
        <v>992</v>
      </c>
      <c r="B15" s="1" t="s">
        <v>27</v>
      </c>
      <c r="C15" s="1" t="s">
        <v>10</v>
      </c>
      <c r="D15" s="1" t="s">
        <v>18</v>
      </c>
      <c r="E15" s="1" t="s">
        <v>14</v>
      </c>
      <c r="F15" s="1" t="s">
        <v>27</v>
      </c>
      <c r="G15">
        <v>15</v>
      </c>
      <c r="H15">
        <v>75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621E-DA22-441D-9967-6D58B4E13A00}">
  <dimension ref="A1:P21"/>
  <sheetViews>
    <sheetView showGridLines="0" workbookViewId="0">
      <selection activeCell="A4" sqref="A4:I17"/>
    </sheetView>
  </sheetViews>
  <sheetFormatPr defaultColWidth="8.88671875" defaultRowHeight="14.4" x14ac:dyDescent="0.3"/>
  <cols>
    <col min="1" max="1" width="27.77734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993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19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FM b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994</v>
      </c>
      <c r="B5" s="1" t="s">
        <v>11</v>
      </c>
      <c r="C5" s="1" t="s">
        <v>10</v>
      </c>
      <c r="D5" s="1" t="s">
        <v>11</v>
      </c>
      <c r="E5" s="1" t="s">
        <v>14</v>
      </c>
      <c r="F5" s="1" t="s">
        <v>11</v>
      </c>
      <c r="G5" s="1" t="s">
        <v>10</v>
      </c>
      <c r="H5">
        <v>5</v>
      </c>
      <c r="I5">
        <v>16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5</v>
      </c>
      <c r="N5" s="4" t="str">
        <f t="shared" ref="N5:N10" ca="1" si="2">CLEAN(MID(INDIRECT(ADDRESS(L5+3,1)),3,M5-1))</f>
        <v>FM C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995</v>
      </c>
      <c r="B6" s="1" t="s">
        <v>10</v>
      </c>
      <c r="C6" s="1" t="s">
        <v>11</v>
      </c>
      <c r="D6" s="1" t="s">
        <v>16</v>
      </c>
      <c r="E6" s="1" t="s">
        <v>10</v>
      </c>
      <c r="F6" s="1" t="s">
        <v>11</v>
      </c>
      <c r="G6" s="1" t="s">
        <v>16</v>
      </c>
      <c r="H6">
        <v>4</v>
      </c>
      <c r="I6">
        <v>9</v>
      </c>
      <c r="K6" s="5" t="str">
        <f t="shared" ca="1" si="0"/>
        <v>3</v>
      </c>
      <c r="L6" s="5">
        <v>3</v>
      </c>
      <c r="M6" s="5">
        <f t="shared" ca="1" si="1"/>
        <v>17</v>
      </c>
      <c r="N6" s="3" t="str">
        <f t="shared" ca="1" si="2"/>
        <v xml:space="preserve">KkkkkkkkkkkkBr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996</v>
      </c>
      <c r="B7" s="1" t="s">
        <v>11</v>
      </c>
      <c r="C7" s="1" t="s">
        <v>10</v>
      </c>
      <c r="D7" s="1" t="s">
        <v>14</v>
      </c>
      <c r="E7" s="1" t="s">
        <v>11</v>
      </c>
      <c r="F7" s="1" t="s">
        <v>16</v>
      </c>
      <c r="G7" s="1" t="s">
        <v>10</v>
      </c>
      <c r="H7">
        <v>4</v>
      </c>
      <c r="I7">
        <v>7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997</v>
      </c>
      <c r="B8" s="1" t="s">
        <v>16</v>
      </c>
      <c r="C8" s="1" t="s">
        <v>10</v>
      </c>
      <c r="D8" s="1" t="s">
        <v>11</v>
      </c>
      <c r="E8" s="1" t="s">
        <v>11</v>
      </c>
      <c r="F8" s="1" t="s">
        <v>14</v>
      </c>
      <c r="G8" s="1" t="s">
        <v>16</v>
      </c>
      <c r="H8">
        <v>3</v>
      </c>
      <c r="I8">
        <v>7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998</v>
      </c>
      <c r="B9" s="1" t="s">
        <v>10</v>
      </c>
      <c r="C9" s="1" t="s">
        <v>16</v>
      </c>
      <c r="D9" s="1" t="s">
        <v>10</v>
      </c>
      <c r="E9" s="1" t="s">
        <v>16</v>
      </c>
      <c r="F9" s="1" t="s">
        <v>10</v>
      </c>
      <c r="G9" s="1" t="s">
        <v>14</v>
      </c>
      <c r="H9">
        <v>3</v>
      </c>
      <c r="I9">
        <v>7</v>
      </c>
      <c r="K9" s="6" t="str">
        <f t="shared" ca="1" si="0"/>
        <v>5</v>
      </c>
      <c r="L9" s="5">
        <v>6</v>
      </c>
      <c r="M9" s="5">
        <f t="shared" ca="1" si="1"/>
        <v>12</v>
      </c>
      <c r="N9" s="4" t="str">
        <f t="shared" ca="1" si="2"/>
        <v xml:space="preserve">LeafarVII </v>
      </c>
      <c r="O9" s="6">
        <f t="shared" ca="1" si="3"/>
        <v>3</v>
      </c>
      <c r="P9" s="6" t="str">
        <f t="shared" ca="1" si="4"/>
        <v>5</v>
      </c>
    </row>
    <row r="10" spans="1:16" x14ac:dyDescent="0.3">
      <c r="A10" s="1" t="s">
        <v>999</v>
      </c>
      <c r="B10" s="1" t="s">
        <v>16</v>
      </c>
      <c r="C10" s="1" t="s">
        <v>16</v>
      </c>
      <c r="D10" s="1" t="s">
        <v>50</v>
      </c>
      <c r="E10" s="1" t="s">
        <v>14</v>
      </c>
      <c r="F10" s="1" t="s">
        <v>10</v>
      </c>
      <c r="G10" s="1" t="s">
        <v>11</v>
      </c>
      <c r="H10">
        <v>3</v>
      </c>
      <c r="I10">
        <v>4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SoMiranda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1000</v>
      </c>
      <c r="B11" s="1" t="s">
        <v>14</v>
      </c>
      <c r="C11" s="1" t="s">
        <v>16</v>
      </c>
      <c r="D11" s="1" t="s">
        <v>11</v>
      </c>
      <c r="E11" s="1" t="s">
        <v>14</v>
      </c>
      <c r="F11" s="1" t="s">
        <v>16</v>
      </c>
      <c r="G11" s="1" t="s">
        <v>11</v>
      </c>
      <c r="H11">
        <v>2</v>
      </c>
      <c r="I11">
        <v>3</v>
      </c>
    </row>
    <row r="12" spans="1:16" x14ac:dyDescent="0.3">
      <c r="A12" s="1" t="s">
        <v>1001</v>
      </c>
      <c r="B12" s="1" t="s">
        <v>50</v>
      </c>
      <c r="C12" s="1" t="s">
        <v>14</v>
      </c>
      <c r="D12" s="1" t="s">
        <v>14</v>
      </c>
      <c r="E12" s="1" t="s">
        <v>11</v>
      </c>
      <c r="F12" s="1" t="s">
        <v>16</v>
      </c>
      <c r="G12" s="1" t="s">
        <v>14</v>
      </c>
      <c r="H12">
        <v>2</v>
      </c>
      <c r="I12">
        <v>2</v>
      </c>
    </row>
    <row r="13" spans="1:16" x14ac:dyDescent="0.3">
      <c r="A13" s="1" t="s">
        <v>896</v>
      </c>
      <c r="B13" s="1" t="s">
        <v>14</v>
      </c>
      <c r="C13" s="1" t="s">
        <v>10</v>
      </c>
      <c r="D13" s="1" t="s">
        <v>16</v>
      </c>
      <c r="E13" s="1" t="s">
        <v>14</v>
      </c>
      <c r="F13" s="1" t="s">
        <v>50</v>
      </c>
      <c r="G13" s="1" t="s">
        <v>14</v>
      </c>
      <c r="H13">
        <v>2</v>
      </c>
      <c r="I13">
        <v>2</v>
      </c>
    </row>
    <row r="14" spans="1:16" x14ac:dyDescent="0.3">
      <c r="A14" s="1" t="s">
        <v>1002</v>
      </c>
      <c r="B14" s="1" t="s">
        <v>14</v>
      </c>
      <c r="C14" s="1" t="s">
        <v>50</v>
      </c>
      <c r="D14" s="1" t="s">
        <v>14</v>
      </c>
      <c r="E14" s="1" t="s">
        <v>27</v>
      </c>
      <c r="F14" s="1" t="s">
        <v>27</v>
      </c>
      <c r="G14" s="1" t="s">
        <v>27</v>
      </c>
      <c r="H14">
        <v>1</v>
      </c>
      <c r="I14">
        <v>0</v>
      </c>
    </row>
    <row r="15" spans="1:16" x14ac:dyDescent="0.3">
      <c r="A15" s="1" t="s">
        <v>1003</v>
      </c>
      <c r="B15" s="1" t="s">
        <v>27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27</v>
      </c>
      <c r="H15">
        <v>0</v>
      </c>
      <c r="I15">
        <v>0</v>
      </c>
    </row>
    <row r="16" spans="1:16" x14ac:dyDescent="0.3">
      <c r="A16" s="1" t="s">
        <v>1004</v>
      </c>
      <c r="B16" s="1" t="s">
        <v>11</v>
      </c>
      <c r="C16" s="1" t="s">
        <v>14</v>
      </c>
      <c r="D16" s="1" t="s">
        <v>11</v>
      </c>
      <c r="E16" s="1" t="s">
        <v>14</v>
      </c>
      <c r="F16" s="1" t="s">
        <v>27</v>
      </c>
      <c r="G16" s="1" t="s">
        <v>27</v>
      </c>
      <c r="H16">
        <v>2</v>
      </c>
      <c r="I16">
        <v>2</v>
      </c>
    </row>
    <row r="17" spans="1:9" x14ac:dyDescent="0.3">
      <c r="A17" s="1" t="s">
        <v>1005</v>
      </c>
      <c r="B17" s="1" t="s">
        <v>16</v>
      </c>
      <c r="C17" s="1" t="s">
        <v>16</v>
      </c>
      <c r="D17" s="1" t="s">
        <v>14</v>
      </c>
      <c r="E17" s="1" t="s">
        <v>11</v>
      </c>
      <c r="F17" s="1" t="s">
        <v>14</v>
      </c>
      <c r="G17" s="1" t="s">
        <v>27</v>
      </c>
      <c r="H17">
        <v>1</v>
      </c>
      <c r="I17">
        <v>1</v>
      </c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1"/>
      <c r="B19" s="1"/>
      <c r="C19" s="1"/>
      <c r="D19" s="1"/>
      <c r="E19" s="1"/>
      <c r="F19" s="1"/>
      <c r="G19" s="1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7C0C-6191-4DF0-A2E5-EBC1A5899059}">
  <dimension ref="A1:P21"/>
  <sheetViews>
    <sheetView showGridLines="0" workbookViewId="0">
      <selection activeCell="K15" sqref="K15"/>
    </sheetView>
  </sheetViews>
  <sheetFormatPr defaultColWidth="8.88671875" defaultRowHeight="14.4" x14ac:dyDescent="0.3"/>
  <cols>
    <col min="1" max="1" width="28.77734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1006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18</v>
      </c>
      <c r="G4">
        <v>45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Orquiza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1007</v>
      </c>
      <c r="B5" s="1" t="s">
        <v>10</v>
      </c>
      <c r="C5" s="1" t="s">
        <v>11</v>
      </c>
      <c r="D5" s="1" t="s">
        <v>18</v>
      </c>
      <c r="E5" s="1" t="s">
        <v>10</v>
      </c>
      <c r="F5" s="1" t="s">
        <v>12</v>
      </c>
      <c r="G5">
        <v>4</v>
      </c>
      <c r="H5">
        <v>10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20</v>
      </c>
      <c r="N5" s="4" t="str">
        <f t="shared" ref="N5:N10" ca="1" si="2">CLEAN(MID(INDIRECT(ADDRESS(L5+3,1)),3,M5-1))</f>
        <v xml:space="preserve">robertocalifornia </v>
      </c>
      <c r="O5" s="6">
        <f t="shared" ref="O5:O10" ca="1" si="3">IF(INDIRECT(ADDRESS(L5+3,8))&gt;10,INDIRECT(ADDRESS(L5+3,8))/10,INDIRECT(ADDRESS(L5+3,8)))</f>
        <v>10</v>
      </c>
      <c r="P5" s="6" t="str">
        <f t="shared" ref="P5:P10" ca="1" si="4">K5</f>
        <v>2</v>
      </c>
    </row>
    <row r="6" spans="1:16" x14ac:dyDescent="0.3">
      <c r="A6" s="1" t="s">
        <v>1008</v>
      </c>
      <c r="B6" s="1" t="s">
        <v>16</v>
      </c>
      <c r="C6" s="1" t="s">
        <v>12</v>
      </c>
      <c r="D6" s="1" t="s">
        <v>11</v>
      </c>
      <c r="E6" s="1" t="s">
        <v>10</v>
      </c>
      <c r="F6" s="1" t="s">
        <v>11</v>
      </c>
      <c r="G6">
        <v>35</v>
      </c>
      <c r="H6">
        <v>725</v>
      </c>
      <c r="K6" s="5" t="str">
        <f t="shared" ca="1" si="0"/>
        <v>3</v>
      </c>
      <c r="L6" s="5">
        <v>3</v>
      </c>
      <c r="M6" s="5">
        <f t="shared" ca="1" si="1"/>
        <v>19</v>
      </c>
      <c r="N6" s="3" t="str">
        <f t="shared" ca="1" si="2"/>
        <v xml:space="preserve">CarlsenDeTaubate </v>
      </c>
      <c r="O6" s="5">
        <f t="shared" ca="1" si="3"/>
        <v>72.5</v>
      </c>
      <c r="P6" s="5" t="str">
        <f t="shared" ca="1" si="4"/>
        <v>3</v>
      </c>
    </row>
    <row r="7" spans="1:16" x14ac:dyDescent="0.3">
      <c r="A7" s="1" t="s">
        <v>1009</v>
      </c>
      <c r="B7" s="1" t="s">
        <v>10</v>
      </c>
      <c r="C7" s="1" t="s">
        <v>16</v>
      </c>
      <c r="D7" s="1" t="s">
        <v>10</v>
      </c>
      <c r="E7" s="1" t="s">
        <v>16</v>
      </c>
      <c r="F7" s="1" t="s">
        <v>11</v>
      </c>
      <c r="G7">
        <v>3</v>
      </c>
      <c r="H7">
        <v>55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5.5</v>
      </c>
      <c r="P7" s="6" t="str">
        <f t="shared" ca="1" si="4"/>
        <v>4</v>
      </c>
    </row>
    <row r="8" spans="1:16" x14ac:dyDescent="0.3">
      <c r="A8" s="1" t="s">
        <v>1010</v>
      </c>
      <c r="B8" s="1" t="s">
        <v>14</v>
      </c>
      <c r="C8" s="1" t="s">
        <v>11</v>
      </c>
      <c r="D8" s="1" t="s">
        <v>16</v>
      </c>
      <c r="E8" s="1" t="s">
        <v>50</v>
      </c>
      <c r="F8" s="1" t="s">
        <v>10</v>
      </c>
      <c r="G8">
        <v>3</v>
      </c>
      <c r="H8">
        <v>4</v>
      </c>
      <c r="K8" s="5" t="str">
        <f t="shared" ca="1" si="0"/>
        <v>5</v>
      </c>
      <c r="L8" s="6">
        <v>5</v>
      </c>
      <c r="M8" s="5">
        <f t="shared" ca="1" si="1"/>
        <v>22</v>
      </c>
      <c r="N8" s="3" t="str">
        <f t="shared" ca="1" si="2"/>
        <v xml:space="preserve">RudimarDeLaraCatira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1011</v>
      </c>
      <c r="B9" s="1" t="s">
        <v>10</v>
      </c>
      <c r="C9" s="1" t="s">
        <v>11</v>
      </c>
      <c r="D9" s="1" t="s">
        <v>12</v>
      </c>
      <c r="E9" s="1" t="s">
        <v>16</v>
      </c>
      <c r="F9" s="1" t="s">
        <v>14</v>
      </c>
      <c r="G9">
        <v>25</v>
      </c>
      <c r="H9">
        <v>75</v>
      </c>
      <c r="K9" s="6" t="str">
        <f t="shared" ca="1" si="0"/>
        <v>6</v>
      </c>
      <c r="L9" s="5">
        <v>6</v>
      </c>
      <c r="M9" s="5">
        <f t="shared" ca="1" si="1"/>
        <v>5</v>
      </c>
      <c r="N9" s="4" t="str">
        <f t="shared" ca="1" si="2"/>
        <v>FM C</v>
      </c>
      <c r="O9" s="6">
        <f t="shared" ca="1" si="3"/>
        <v>7.5</v>
      </c>
      <c r="P9" s="6" t="str">
        <f t="shared" ca="1" si="4"/>
        <v>6</v>
      </c>
    </row>
    <row r="10" spans="1:16" x14ac:dyDescent="0.3">
      <c r="A10" s="1" t="s">
        <v>1012</v>
      </c>
      <c r="B10" s="1" t="s">
        <v>16</v>
      </c>
      <c r="C10" s="1" t="s">
        <v>18</v>
      </c>
      <c r="D10" s="1" t="s">
        <v>10</v>
      </c>
      <c r="E10" s="1" t="s">
        <v>16</v>
      </c>
      <c r="F10" s="1" t="s">
        <v>50</v>
      </c>
      <c r="G10">
        <v>25</v>
      </c>
      <c r="H10">
        <v>475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47.5</v>
      </c>
      <c r="P10" s="5" t="str">
        <f t="shared" ca="1" si="4"/>
        <v>7</v>
      </c>
    </row>
    <row r="11" spans="1:16" x14ac:dyDescent="0.3">
      <c r="A11" s="1" t="s">
        <v>1013</v>
      </c>
      <c r="B11" s="1" t="s">
        <v>11</v>
      </c>
      <c r="C11" s="1" t="s">
        <v>14</v>
      </c>
      <c r="D11" s="1" t="s">
        <v>14</v>
      </c>
      <c r="E11" s="1" t="s">
        <v>11</v>
      </c>
      <c r="F11" s="1" t="s">
        <v>14</v>
      </c>
      <c r="G11">
        <v>2</v>
      </c>
      <c r="H11">
        <v>3</v>
      </c>
    </row>
    <row r="12" spans="1:16" x14ac:dyDescent="0.3">
      <c r="A12" s="1" t="s">
        <v>1014</v>
      </c>
      <c r="B12" s="1" t="s">
        <v>16</v>
      </c>
      <c r="C12" s="1" t="s">
        <v>50</v>
      </c>
      <c r="D12" s="1" t="s">
        <v>14</v>
      </c>
      <c r="E12" s="1" t="s">
        <v>10</v>
      </c>
      <c r="F12" s="1" t="s">
        <v>16</v>
      </c>
      <c r="G12">
        <v>2</v>
      </c>
      <c r="H12">
        <v>25</v>
      </c>
    </row>
    <row r="13" spans="1:16" x14ac:dyDescent="0.3">
      <c r="A13" s="1" t="s">
        <v>1015</v>
      </c>
      <c r="B13" s="1" t="s">
        <v>14</v>
      </c>
      <c r="C13" s="1" t="s">
        <v>14</v>
      </c>
      <c r="D13" s="1" t="s">
        <v>50</v>
      </c>
      <c r="E13" s="1" t="s">
        <v>16</v>
      </c>
      <c r="F13" s="1" t="s">
        <v>10</v>
      </c>
      <c r="G13">
        <v>2</v>
      </c>
      <c r="H13">
        <v>1</v>
      </c>
    </row>
    <row r="14" spans="1:16" x14ac:dyDescent="0.3">
      <c r="A14" s="1" t="s">
        <v>1016</v>
      </c>
      <c r="B14" s="1" t="s">
        <v>50</v>
      </c>
      <c r="C14" s="1" t="s">
        <v>14</v>
      </c>
      <c r="D14" s="1" t="s">
        <v>16</v>
      </c>
      <c r="E14" s="1" t="s">
        <v>14</v>
      </c>
      <c r="F14" s="1" t="s">
        <v>16</v>
      </c>
      <c r="G14">
        <v>1</v>
      </c>
      <c r="H14">
        <v>0</v>
      </c>
    </row>
    <row r="15" spans="1:16" x14ac:dyDescent="0.3">
      <c r="A15" s="1"/>
      <c r="B15" s="1"/>
      <c r="C15" s="1"/>
      <c r="D15" s="1"/>
      <c r="E15" s="1"/>
      <c r="F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408B-BCFD-4820-AAD4-1686F52BB3CC}">
  <dimension ref="A1:P21"/>
  <sheetViews>
    <sheetView showGridLines="0" workbookViewId="0">
      <selection activeCell="A4" sqref="A4:I16"/>
    </sheetView>
  </sheetViews>
  <sheetFormatPr defaultColWidth="8.88671875" defaultRowHeight="14.4" x14ac:dyDescent="0.3"/>
  <cols>
    <col min="1" max="1" width="27.4414062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1017</v>
      </c>
      <c r="B4" s="1" t="s">
        <v>18</v>
      </c>
      <c r="C4" s="1" t="s">
        <v>10</v>
      </c>
      <c r="D4" s="1" t="s">
        <v>18</v>
      </c>
      <c r="E4" s="1" t="s">
        <v>11</v>
      </c>
      <c r="F4" s="1" t="s">
        <v>10</v>
      </c>
      <c r="G4" s="1" t="s">
        <v>10</v>
      </c>
      <c r="H4">
        <v>5</v>
      </c>
      <c r="I4">
        <v>1875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1018</v>
      </c>
      <c r="B5" s="1" t="s">
        <v>10</v>
      </c>
      <c r="C5" s="1" t="s">
        <v>11</v>
      </c>
      <c r="D5" s="1" t="s">
        <v>11</v>
      </c>
      <c r="E5" s="1" t="s">
        <v>14</v>
      </c>
      <c r="F5" s="1" t="s">
        <v>11</v>
      </c>
      <c r="G5" s="1" t="s">
        <v>10</v>
      </c>
      <c r="H5">
        <v>5</v>
      </c>
      <c r="I5">
        <v>15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20</v>
      </c>
      <c r="N5" s="4" t="str">
        <f t="shared" ref="N5:N10" ca="1" si="2">CLEAN(MID(INDIRECT(ADDRESS(L5+3,1)),3,M5-1))</f>
        <v xml:space="preserve">robertocalifornia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1019</v>
      </c>
      <c r="B6" s="1" t="s">
        <v>10</v>
      </c>
      <c r="C6" s="1" t="s">
        <v>11</v>
      </c>
      <c r="D6" s="1" t="s">
        <v>14</v>
      </c>
      <c r="E6" s="1" t="s">
        <v>11</v>
      </c>
      <c r="F6" s="1" t="s">
        <v>10</v>
      </c>
      <c r="G6" s="1" t="s">
        <v>16</v>
      </c>
      <c r="H6">
        <v>4</v>
      </c>
      <c r="I6">
        <v>125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Orquiza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1020</v>
      </c>
      <c r="B7" s="1" t="s">
        <v>12</v>
      </c>
      <c r="C7" s="1" t="s">
        <v>16</v>
      </c>
      <c r="D7" s="1" t="s">
        <v>12</v>
      </c>
      <c r="E7" s="1" t="s">
        <v>11</v>
      </c>
      <c r="F7" s="1" t="s">
        <v>10</v>
      </c>
      <c r="G7" s="1" t="s">
        <v>11</v>
      </c>
      <c r="H7">
        <v>4</v>
      </c>
      <c r="I7">
        <v>675</v>
      </c>
      <c r="K7" s="6" t="str">
        <f t="shared" ca="1" si="0"/>
        <v>4</v>
      </c>
      <c r="L7" s="5">
        <v>4</v>
      </c>
      <c r="M7" s="5">
        <f t="shared" ca="1" si="1"/>
        <v>22</v>
      </c>
      <c r="N7" s="4" t="str">
        <f t="shared" ca="1" si="2"/>
        <v xml:space="preserve">RudimarDeLaraCatira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1021</v>
      </c>
      <c r="B8" s="1" t="s">
        <v>11</v>
      </c>
      <c r="C8" s="1" t="s">
        <v>14</v>
      </c>
      <c r="D8" s="1" t="s">
        <v>12</v>
      </c>
      <c r="E8" s="1" t="s">
        <v>16</v>
      </c>
      <c r="F8" s="1" t="s">
        <v>10</v>
      </c>
      <c r="G8" s="1" t="s">
        <v>11</v>
      </c>
      <c r="H8">
        <v>35</v>
      </c>
      <c r="I8">
        <v>65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maiconparana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1022</v>
      </c>
      <c r="B9" s="1" t="s">
        <v>16</v>
      </c>
      <c r="C9" s="1" t="s">
        <v>10</v>
      </c>
      <c r="D9" s="1" t="s">
        <v>16</v>
      </c>
      <c r="E9" s="1" t="s">
        <v>10</v>
      </c>
      <c r="F9" s="1" t="s">
        <v>14</v>
      </c>
      <c r="G9" s="1" t="s">
        <v>11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19</v>
      </c>
      <c r="N9" s="4" t="str">
        <f t="shared" ca="1" si="2"/>
        <v xml:space="preserve">CarlsenDeTaubate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1023</v>
      </c>
      <c r="B10" s="1" t="s">
        <v>10</v>
      </c>
      <c r="C10" s="1" t="s">
        <v>16</v>
      </c>
      <c r="D10" s="1" t="s">
        <v>10</v>
      </c>
      <c r="E10" s="1" t="s">
        <v>10</v>
      </c>
      <c r="F10" s="1" t="s">
        <v>16</v>
      </c>
      <c r="G10" s="1" t="s">
        <v>16</v>
      </c>
      <c r="H10">
        <v>3</v>
      </c>
      <c r="I10">
        <v>7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viniciusrech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1024</v>
      </c>
      <c r="B11" s="1" t="s">
        <v>11</v>
      </c>
      <c r="C11" s="1" t="s">
        <v>14</v>
      </c>
      <c r="D11" s="1" t="s">
        <v>11</v>
      </c>
      <c r="E11" s="1" t="s">
        <v>14</v>
      </c>
      <c r="F11" s="1" t="s">
        <v>16</v>
      </c>
      <c r="G11" s="1" t="s">
        <v>10</v>
      </c>
      <c r="H11">
        <v>3</v>
      </c>
      <c r="I11">
        <v>5</v>
      </c>
    </row>
    <row r="12" spans="1:16" x14ac:dyDescent="0.3">
      <c r="A12" s="1" t="s">
        <v>1025</v>
      </c>
      <c r="B12" s="1" t="s">
        <v>14</v>
      </c>
      <c r="C12" s="1" t="s">
        <v>50</v>
      </c>
      <c r="D12" s="1" t="s">
        <v>18</v>
      </c>
      <c r="E12" s="1" t="s">
        <v>16</v>
      </c>
      <c r="F12" s="1" t="s">
        <v>10</v>
      </c>
      <c r="G12" s="1" t="s">
        <v>14</v>
      </c>
      <c r="H12">
        <v>25</v>
      </c>
      <c r="I12">
        <v>25</v>
      </c>
    </row>
    <row r="13" spans="1:16" x14ac:dyDescent="0.3">
      <c r="A13" s="1" t="s">
        <v>1026</v>
      </c>
      <c r="B13" s="1" t="s">
        <v>16</v>
      </c>
      <c r="C13" s="1" t="s">
        <v>10</v>
      </c>
      <c r="D13" s="1" t="s">
        <v>14</v>
      </c>
      <c r="E13" s="1" t="s">
        <v>11</v>
      </c>
      <c r="F13" s="1" t="s">
        <v>16</v>
      </c>
      <c r="G13" s="1" t="s">
        <v>14</v>
      </c>
      <c r="H13">
        <v>2</v>
      </c>
      <c r="I13">
        <v>1</v>
      </c>
    </row>
    <row r="14" spans="1:16" x14ac:dyDescent="0.3">
      <c r="A14" s="1" t="s">
        <v>1027</v>
      </c>
      <c r="B14" s="1" t="s">
        <v>16</v>
      </c>
      <c r="C14" s="1" t="s">
        <v>16</v>
      </c>
      <c r="D14" s="1" t="s">
        <v>12</v>
      </c>
      <c r="E14" s="1" t="s">
        <v>14</v>
      </c>
      <c r="F14" s="1" t="s">
        <v>16</v>
      </c>
      <c r="G14" s="1" t="s">
        <v>16</v>
      </c>
      <c r="H14">
        <v>5</v>
      </c>
      <c r="I14">
        <v>25</v>
      </c>
    </row>
    <row r="15" spans="1:16" x14ac:dyDescent="0.3">
      <c r="A15" s="1" t="s">
        <v>1028</v>
      </c>
      <c r="B15" s="1" t="s">
        <v>27</v>
      </c>
      <c r="C15" s="1" t="s">
        <v>14</v>
      </c>
      <c r="D15" s="1" t="s">
        <v>18</v>
      </c>
      <c r="E15" s="1" t="s">
        <v>14</v>
      </c>
      <c r="F15" s="1" t="s">
        <v>16</v>
      </c>
      <c r="G15" s="1" t="s">
        <v>14</v>
      </c>
      <c r="H15">
        <v>5</v>
      </c>
      <c r="I15">
        <v>25</v>
      </c>
    </row>
    <row r="16" spans="1:16" x14ac:dyDescent="0.3">
      <c r="A16" s="1" t="s">
        <v>1029</v>
      </c>
      <c r="B16" s="1" t="s">
        <v>14</v>
      </c>
      <c r="C16" s="1" t="s">
        <v>11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339-4E0B-4A9F-A506-E626C8AB9BF3}">
  <dimension ref="A1:P21"/>
  <sheetViews>
    <sheetView showGridLines="0" workbookViewId="0">
      <selection activeCell="N15" sqref="N15"/>
    </sheetView>
  </sheetViews>
  <sheetFormatPr defaultColWidth="8.88671875" defaultRowHeight="14.4" x14ac:dyDescent="0.3"/>
  <cols>
    <col min="1" max="1" width="28.77734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1030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11</v>
      </c>
      <c r="G4">
        <v>5</v>
      </c>
      <c r="H4">
        <v>135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FM C</v>
      </c>
      <c r="O4" s="5">
        <f ca="1">IF(INDIRECT(ADDRESS(L4+3,8))&gt;10,INDIRECT(ADDRESS(L4+3,8))/10,INDIRECT(ADDRESS(L4+3,8)))</f>
        <v>13.5</v>
      </c>
      <c r="P4" s="5" t="str">
        <f ca="1">K4</f>
        <v>1</v>
      </c>
    </row>
    <row r="5" spans="1:16" x14ac:dyDescent="0.3">
      <c r="A5" s="1" t="s">
        <v>1031</v>
      </c>
      <c r="B5" s="1" t="s">
        <v>11</v>
      </c>
      <c r="C5" s="1" t="s">
        <v>10</v>
      </c>
      <c r="D5" s="1" t="s">
        <v>10</v>
      </c>
      <c r="E5" s="1" t="s">
        <v>16</v>
      </c>
      <c r="F5" s="1" t="s">
        <v>11</v>
      </c>
      <c r="G5">
        <v>4</v>
      </c>
      <c r="H5">
        <v>10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10</v>
      </c>
      <c r="P5" s="6" t="str">
        <f t="shared" ref="P5:P10" ca="1" si="4">K5</f>
        <v>2</v>
      </c>
    </row>
    <row r="6" spans="1:16" x14ac:dyDescent="0.3">
      <c r="A6" s="1" t="s">
        <v>1032</v>
      </c>
      <c r="B6" s="1" t="s">
        <v>10</v>
      </c>
      <c r="C6" s="1" t="s">
        <v>16</v>
      </c>
      <c r="D6" s="1" t="s">
        <v>11</v>
      </c>
      <c r="E6" s="1" t="s">
        <v>10</v>
      </c>
      <c r="F6" s="1" t="s">
        <v>14</v>
      </c>
      <c r="G6">
        <v>3</v>
      </c>
      <c r="H6">
        <v>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5</v>
      </c>
      <c r="P6" s="5" t="str">
        <f t="shared" ca="1" si="4"/>
        <v>3</v>
      </c>
    </row>
    <row r="7" spans="1:16" x14ac:dyDescent="0.3">
      <c r="A7" s="1" t="s">
        <v>1033</v>
      </c>
      <c r="B7" s="1" t="s">
        <v>27</v>
      </c>
      <c r="C7" s="1" t="s">
        <v>16</v>
      </c>
      <c r="D7" s="1" t="s">
        <v>10</v>
      </c>
      <c r="E7" s="1" t="s">
        <v>11</v>
      </c>
      <c r="F7" s="1" t="s">
        <v>10</v>
      </c>
      <c r="G7">
        <v>3</v>
      </c>
      <c r="H7">
        <v>5</v>
      </c>
      <c r="K7" s="6" t="str">
        <f t="shared" ca="1" si="0"/>
        <v>3</v>
      </c>
      <c r="L7" s="5">
        <v>4</v>
      </c>
      <c r="M7" s="5">
        <f t="shared" ca="1" si="1"/>
        <v>11</v>
      </c>
      <c r="N7" s="4" t="str">
        <f t="shared" ca="1" si="2"/>
        <v xml:space="preserve">Foguetee </v>
      </c>
      <c r="O7" s="6">
        <f t="shared" ca="1" si="3"/>
        <v>5</v>
      </c>
      <c r="P7" s="6" t="str">
        <f t="shared" ca="1" si="4"/>
        <v>3</v>
      </c>
    </row>
    <row r="8" spans="1:16" x14ac:dyDescent="0.3">
      <c r="A8" s="1" t="s">
        <v>1034</v>
      </c>
      <c r="B8" s="1" t="s">
        <v>11</v>
      </c>
      <c r="C8" s="1" t="s">
        <v>10</v>
      </c>
      <c r="D8" s="1" t="s">
        <v>16</v>
      </c>
      <c r="E8" s="1" t="s">
        <v>18</v>
      </c>
      <c r="F8" s="1" t="s">
        <v>14</v>
      </c>
      <c r="G8">
        <v>25</v>
      </c>
      <c r="H8">
        <v>425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robertocalifornia </v>
      </c>
      <c r="O8" s="5">
        <f t="shared" ca="1" si="3"/>
        <v>42.5</v>
      </c>
      <c r="P8" s="5" t="str">
        <f t="shared" ca="1" si="4"/>
        <v>5</v>
      </c>
    </row>
    <row r="9" spans="1:16" x14ac:dyDescent="0.3">
      <c r="A9" s="1" t="s">
        <v>1035</v>
      </c>
      <c r="B9" s="1" t="s">
        <v>14</v>
      </c>
      <c r="C9" s="1" t="s">
        <v>11</v>
      </c>
      <c r="D9" s="1" t="s">
        <v>11</v>
      </c>
      <c r="E9" s="1" t="s">
        <v>12</v>
      </c>
      <c r="F9" s="1" t="s">
        <v>16</v>
      </c>
      <c r="G9">
        <v>25</v>
      </c>
      <c r="H9">
        <v>325</v>
      </c>
      <c r="K9" s="6" t="str">
        <f t="shared" ca="1" si="0"/>
        <v>6</v>
      </c>
      <c r="L9" s="5">
        <v>6</v>
      </c>
      <c r="M9" s="5">
        <f t="shared" ca="1" si="1"/>
        <v>22</v>
      </c>
      <c r="N9" s="4" t="str">
        <f t="shared" ca="1" si="2"/>
        <v xml:space="preserve">RudimarDeLaraCatira </v>
      </c>
      <c r="O9" s="6">
        <f t="shared" ca="1" si="3"/>
        <v>32.5</v>
      </c>
      <c r="P9" s="6" t="str">
        <f t="shared" ca="1" si="4"/>
        <v>6</v>
      </c>
    </row>
    <row r="10" spans="1:16" x14ac:dyDescent="0.3">
      <c r="A10" s="1" t="s">
        <v>1036</v>
      </c>
      <c r="B10" s="1" t="s">
        <v>10</v>
      </c>
      <c r="C10" s="1" t="s">
        <v>14</v>
      </c>
      <c r="D10" s="1" t="s">
        <v>16</v>
      </c>
      <c r="E10" s="1" t="s">
        <v>16</v>
      </c>
      <c r="F10" s="1" t="s">
        <v>10</v>
      </c>
      <c r="G10">
        <v>2</v>
      </c>
      <c r="H10">
        <v>45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LeafarVII </v>
      </c>
      <c r="O10" s="5">
        <f t="shared" ca="1" si="3"/>
        <v>4.5</v>
      </c>
      <c r="P10" s="5" t="str">
        <f t="shared" ca="1" si="4"/>
        <v>7</v>
      </c>
    </row>
    <row r="11" spans="1:16" x14ac:dyDescent="0.3">
      <c r="A11" s="1" t="s">
        <v>1037</v>
      </c>
      <c r="B11" s="1" t="s">
        <v>16</v>
      </c>
      <c r="C11" s="1" t="s">
        <v>11</v>
      </c>
      <c r="D11" s="1" t="s">
        <v>14</v>
      </c>
      <c r="E11" s="1" t="s">
        <v>10</v>
      </c>
      <c r="F11" s="1" t="s">
        <v>16</v>
      </c>
      <c r="G11">
        <v>2</v>
      </c>
      <c r="H11">
        <v>4</v>
      </c>
    </row>
    <row r="12" spans="1:16" x14ac:dyDescent="0.3">
      <c r="A12" s="1" t="s">
        <v>1038</v>
      </c>
      <c r="B12" s="1" t="s">
        <v>16</v>
      </c>
      <c r="C12" s="1" t="s">
        <v>14</v>
      </c>
      <c r="D12" s="1" t="s">
        <v>16</v>
      </c>
      <c r="E12" s="1" t="s">
        <v>50</v>
      </c>
      <c r="F12" s="1" t="s">
        <v>10</v>
      </c>
      <c r="G12">
        <v>2</v>
      </c>
      <c r="H12">
        <v>1</v>
      </c>
    </row>
    <row r="13" spans="1:16" x14ac:dyDescent="0.3">
      <c r="A13" s="1" t="s">
        <v>1039</v>
      </c>
      <c r="B13" s="1" t="s">
        <v>27</v>
      </c>
      <c r="C13" s="1" t="s">
        <v>11</v>
      </c>
      <c r="D13" s="1" t="s">
        <v>14</v>
      </c>
      <c r="E13" s="1" t="s">
        <v>16</v>
      </c>
      <c r="F13" s="1" t="s">
        <v>50</v>
      </c>
      <c r="G13">
        <v>2</v>
      </c>
      <c r="H13">
        <v>1</v>
      </c>
    </row>
    <row r="14" spans="1:16" x14ac:dyDescent="0.3">
      <c r="A14" s="1" t="s">
        <v>1040</v>
      </c>
      <c r="B14" s="1" t="s">
        <v>16</v>
      </c>
      <c r="C14" s="1" t="s">
        <v>14</v>
      </c>
      <c r="D14" s="1" t="s">
        <v>50</v>
      </c>
      <c r="E14" s="1" t="s">
        <v>14</v>
      </c>
      <c r="F14" s="1" t="s">
        <v>16</v>
      </c>
      <c r="G14">
        <v>1</v>
      </c>
      <c r="H14">
        <v>0</v>
      </c>
    </row>
    <row r="15" spans="1:16" x14ac:dyDescent="0.3">
      <c r="A15" s="1" t="s">
        <v>1041</v>
      </c>
      <c r="B15" s="1" t="s">
        <v>14</v>
      </c>
      <c r="C15" s="1" t="s">
        <v>14</v>
      </c>
      <c r="D15" s="1" t="s">
        <v>27</v>
      </c>
      <c r="E15" s="1" t="s">
        <v>27</v>
      </c>
      <c r="F15" s="1" t="s">
        <v>27</v>
      </c>
      <c r="G15">
        <v>0</v>
      </c>
      <c r="H15">
        <v>0</v>
      </c>
    </row>
    <row r="16" spans="1:16" x14ac:dyDescent="0.3">
      <c r="A16" s="1" t="s">
        <v>1042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>
        <v>0</v>
      </c>
      <c r="H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559A-B825-4C98-9AC4-DDBA81737EDD}">
  <dimension ref="A1:P21"/>
  <sheetViews>
    <sheetView showGridLines="0" workbookViewId="0">
      <selection activeCell="A4" sqref="A4:G13"/>
    </sheetView>
  </sheetViews>
  <sheetFormatPr defaultColWidth="8.88671875" defaultRowHeight="14.4" x14ac:dyDescent="0.3"/>
  <cols>
    <col min="1" max="1" width="29.6640625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1043</v>
      </c>
      <c r="B4" s="1" t="s">
        <v>11</v>
      </c>
      <c r="C4" s="1" t="s">
        <v>10</v>
      </c>
      <c r="D4" s="1" t="s">
        <v>10</v>
      </c>
      <c r="E4" s="1" t="s">
        <v>11</v>
      </c>
      <c r="F4">
        <v>4</v>
      </c>
      <c r="G4">
        <v>10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1044</v>
      </c>
      <c r="B5" s="1" t="s">
        <v>10</v>
      </c>
      <c r="C5" s="1" t="s">
        <v>11</v>
      </c>
      <c r="D5" s="1" t="s">
        <v>10</v>
      </c>
      <c r="E5" s="1" t="s">
        <v>14</v>
      </c>
      <c r="F5">
        <v>3</v>
      </c>
      <c r="G5">
        <v>4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1045</v>
      </c>
      <c r="B6" s="1" t="s">
        <v>10</v>
      </c>
      <c r="C6" s="1" t="s">
        <v>10</v>
      </c>
      <c r="D6" s="1" t="s">
        <v>16</v>
      </c>
      <c r="E6" s="1" t="s">
        <v>10</v>
      </c>
      <c r="F6">
        <v>3</v>
      </c>
      <c r="G6">
        <v>4</v>
      </c>
      <c r="K6" s="5" t="str">
        <f t="shared" ca="1" si="0"/>
        <v>2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0</v>
      </c>
      <c r="P6" s="5" t="str">
        <f t="shared" ca="1" si="4"/>
        <v>2</v>
      </c>
    </row>
    <row r="7" spans="1:16" x14ac:dyDescent="0.3">
      <c r="A7" s="1" t="s">
        <v>1046</v>
      </c>
      <c r="B7" s="1" t="s">
        <v>14</v>
      </c>
      <c r="C7" s="1" t="s">
        <v>11</v>
      </c>
      <c r="D7" s="1" t="s">
        <v>16</v>
      </c>
      <c r="E7" s="1" t="s">
        <v>50</v>
      </c>
      <c r="F7">
        <v>2</v>
      </c>
      <c r="G7">
        <v>2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1047</v>
      </c>
      <c r="B8" s="1" t="s">
        <v>16</v>
      </c>
      <c r="C8" s="1" t="s">
        <v>14</v>
      </c>
      <c r="D8" s="1" t="s">
        <v>11</v>
      </c>
      <c r="E8" s="1" t="s">
        <v>10</v>
      </c>
      <c r="F8">
        <v>2</v>
      </c>
      <c r="G8">
        <v>2</v>
      </c>
      <c r="K8" s="5" t="str">
        <f t="shared" ca="1" si="0"/>
        <v>4</v>
      </c>
      <c r="L8" s="6">
        <v>5</v>
      </c>
      <c r="M8" s="5">
        <f t="shared" ca="1" si="1"/>
        <v>12</v>
      </c>
      <c r="N8" s="3" t="str">
        <f t="shared" ca="1" si="2"/>
        <v xml:space="preserve">everchess </v>
      </c>
      <c r="O8" s="5">
        <f t="shared" ca="1" si="3"/>
        <v>0</v>
      </c>
      <c r="P8" s="5" t="str">
        <f t="shared" ca="1" si="4"/>
        <v>4</v>
      </c>
    </row>
    <row r="9" spans="1:16" x14ac:dyDescent="0.3">
      <c r="A9" s="1" t="s">
        <v>1048</v>
      </c>
      <c r="B9" s="1" t="s">
        <v>11</v>
      </c>
      <c r="C9" s="1" t="s">
        <v>16</v>
      </c>
      <c r="D9" s="1" t="s">
        <v>10</v>
      </c>
      <c r="E9" s="1" t="s">
        <v>16</v>
      </c>
      <c r="F9">
        <v>2</v>
      </c>
      <c r="G9">
        <v>1</v>
      </c>
      <c r="K9" s="6" t="str">
        <f t="shared" ca="1" si="0"/>
        <v>6</v>
      </c>
      <c r="L9" s="5">
        <v>6</v>
      </c>
      <c r="M9" s="5">
        <f t="shared" ca="1" si="1"/>
        <v>23</v>
      </c>
      <c r="N9" s="4" t="str">
        <f t="shared" ca="1" si="2"/>
        <v xml:space="preserve">EliasmorenoRodrigues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1049</v>
      </c>
      <c r="B10" s="1" t="s">
        <v>27</v>
      </c>
      <c r="C10" s="1" t="s">
        <v>27</v>
      </c>
      <c r="D10" s="1" t="s">
        <v>50</v>
      </c>
      <c r="E10" s="1" t="s">
        <v>10</v>
      </c>
      <c r="F10">
        <v>2</v>
      </c>
      <c r="G10">
        <v>1</v>
      </c>
      <c r="K10" s="5" t="str">
        <f t="shared" ca="1" si="0"/>
        <v>6</v>
      </c>
      <c r="L10" s="5">
        <v>7</v>
      </c>
      <c r="M10" s="5">
        <f t="shared" ca="1" si="1"/>
        <v>22</v>
      </c>
      <c r="N10" s="3" t="str">
        <f t="shared" ca="1" si="2"/>
        <v xml:space="preserve">RudimarDeLaraCatira </v>
      </c>
      <c r="O10" s="5">
        <f t="shared" ca="1" si="3"/>
        <v>0</v>
      </c>
      <c r="P10" s="5" t="str">
        <f t="shared" ca="1" si="4"/>
        <v>6</v>
      </c>
    </row>
    <row r="11" spans="1:16" x14ac:dyDescent="0.3">
      <c r="A11" s="1" t="s">
        <v>1050</v>
      </c>
      <c r="B11" s="1" t="s">
        <v>50</v>
      </c>
      <c r="C11" s="1" t="s">
        <v>14</v>
      </c>
      <c r="D11" s="1" t="s">
        <v>16</v>
      </c>
      <c r="E11" s="1" t="s">
        <v>16</v>
      </c>
      <c r="F11">
        <v>1</v>
      </c>
      <c r="G11">
        <v>0</v>
      </c>
    </row>
    <row r="12" spans="1:16" x14ac:dyDescent="0.3">
      <c r="A12" s="1" t="s">
        <v>1051</v>
      </c>
      <c r="B12" s="1" t="s">
        <v>16</v>
      </c>
      <c r="C12" s="1" t="s">
        <v>50</v>
      </c>
      <c r="D12" s="1" t="s">
        <v>14</v>
      </c>
      <c r="E12" s="1" t="s">
        <v>16</v>
      </c>
      <c r="F12">
        <v>1</v>
      </c>
      <c r="G12">
        <v>0</v>
      </c>
    </row>
    <row r="13" spans="1:16" x14ac:dyDescent="0.3">
      <c r="A13" s="1" t="s">
        <v>1052</v>
      </c>
      <c r="B13" s="1" t="s">
        <v>14</v>
      </c>
      <c r="C13" s="1" t="s">
        <v>16</v>
      </c>
      <c r="D13" s="1" t="s">
        <v>27</v>
      </c>
      <c r="E13" s="1" t="s">
        <v>27</v>
      </c>
      <c r="F13">
        <v>0</v>
      </c>
      <c r="G13">
        <v>0</v>
      </c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</row>
    <row r="16" spans="1:16" x14ac:dyDescent="0.3">
      <c r="A16" s="1"/>
      <c r="B16" s="1"/>
      <c r="C16" s="1"/>
      <c r="D16" s="1"/>
      <c r="E16" s="1"/>
      <c r="F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7BC0-8B8A-4BDC-8543-AEBEC2DEB406}">
  <dimension ref="A1:P21"/>
  <sheetViews>
    <sheetView showGridLines="0" workbookViewId="0">
      <selection activeCell="A4" sqref="A4:I16"/>
    </sheetView>
  </sheetViews>
  <sheetFormatPr defaultColWidth="8.88671875" defaultRowHeight="14.4" x14ac:dyDescent="0.3"/>
  <cols>
    <col min="1" max="1" width="29.664062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1053</v>
      </c>
      <c r="B4" s="1" t="s">
        <v>11</v>
      </c>
      <c r="C4" s="1" t="s">
        <v>10</v>
      </c>
      <c r="D4" s="1" t="s">
        <v>12</v>
      </c>
      <c r="E4" s="1" t="s">
        <v>18</v>
      </c>
      <c r="F4" s="1" t="s">
        <v>11</v>
      </c>
      <c r="G4" s="1" t="s">
        <v>10</v>
      </c>
      <c r="H4">
        <v>5</v>
      </c>
      <c r="I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20</v>
      </c>
      <c r="N4" s="3" t="str">
        <f ca="1">CLEAN(MID(INDIRECT(ADDRESS(L4+3,1)),3,M4-1))</f>
        <v xml:space="preserve">robertocalifornia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1054</v>
      </c>
      <c r="B5" s="1" t="s">
        <v>11</v>
      </c>
      <c r="C5" s="1" t="s">
        <v>14</v>
      </c>
      <c r="D5" s="1" t="s">
        <v>11</v>
      </c>
      <c r="E5" s="1" t="s">
        <v>10</v>
      </c>
      <c r="F5" s="1" t="s">
        <v>16</v>
      </c>
      <c r="G5" s="1" t="s">
        <v>10</v>
      </c>
      <c r="H5">
        <v>4</v>
      </c>
      <c r="I5">
        <v>85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19</v>
      </c>
      <c r="N5" s="4" t="str">
        <f t="shared" ref="N5:N10" ca="1" si="2">CLEAN(MID(INDIRECT(ADDRESS(L5+3,1)),3,M5-1))</f>
        <v xml:space="preserve">CarlsenDeTaubate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1055</v>
      </c>
      <c r="B6" s="1" t="s">
        <v>14</v>
      </c>
      <c r="C6" s="1" t="s">
        <v>11</v>
      </c>
      <c r="D6" s="1" t="s">
        <v>10</v>
      </c>
      <c r="E6" s="1" t="s">
        <v>12</v>
      </c>
      <c r="F6" s="1" t="s">
        <v>16</v>
      </c>
      <c r="G6" s="1" t="s">
        <v>10</v>
      </c>
      <c r="H6">
        <v>35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Foguetee </v>
      </c>
      <c r="O6" s="5">
        <f t="shared" ca="1" si="3"/>
        <v>3.5</v>
      </c>
      <c r="P6" s="5" t="str">
        <f t="shared" ca="1" si="4"/>
        <v>3</v>
      </c>
    </row>
    <row r="7" spans="1:16" x14ac:dyDescent="0.3">
      <c r="A7" s="1" t="s">
        <v>1056</v>
      </c>
      <c r="B7" s="1" t="s">
        <v>16</v>
      </c>
      <c r="C7" s="1" t="s">
        <v>10</v>
      </c>
      <c r="D7" s="1" t="s">
        <v>18</v>
      </c>
      <c r="E7" s="1" t="s">
        <v>11</v>
      </c>
      <c r="F7" s="1" t="s">
        <v>10</v>
      </c>
      <c r="G7" s="1" t="s">
        <v>14</v>
      </c>
      <c r="H7">
        <v>35</v>
      </c>
      <c r="I7">
        <v>975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NeryHard </v>
      </c>
      <c r="O7" s="6">
        <f t="shared" ca="1" si="3"/>
        <v>3.5</v>
      </c>
      <c r="P7" s="6" t="str">
        <f t="shared" ca="1" si="4"/>
        <v>4</v>
      </c>
    </row>
    <row r="8" spans="1:16" x14ac:dyDescent="0.3">
      <c r="A8" s="1" t="s">
        <v>1057</v>
      </c>
      <c r="B8" s="1" t="s">
        <v>10</v>
      </c>
      <c r="C8" s="1" t="s">
        <v>11</v>
      </c>
      <c r="D8" s="1" t="s">
        <v>12</v>
      </c>
      <c r="E8" s="1" t="s">
        <v>11</v>
      </c>
      <c r="F8" s="1" t="s">
        <v>14</v>
      </c>
      <c r="G8" s="1" t="s">
        <v>16</v>
      </c>
      <c r="H8">
        <v>35</v>
      </c>
      <c r="I8">
        <v>925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1048</v>
      </c>
      <c r="B9" s="1" t="s">
        <v>10</v>
      </c>
      <c r="C9" s="1" t="s">
        <v>16</v>
      </c>
      <c r="D9" s="1" t="s">
        <v>10</v>
      </c>
      <c r="E9" s="1" t="s">
        <v>16</v>
      </c>
      <c r="F9" s="1" t="s">
        <v>10</v>
      </c>
      <c r="G9" s="1" t="s">
        <v>16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23</v>
      </c>
      <c r="N9" s="4" t="str">
        <f t="shared" ca="1" si="2"/>
        <v xml:space="preserve">EliasmorenoRodrigues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1058</v>
      </c>
      <c r="B10" s="1" t="s">
        <v>16</v>
      </c>
      <c r="C10" s="1" t="s">
        <v>14</v>
      </c>
      <c r="D10" s="1" t="s">
        <v>14</v>
      </c>
      <c r="E10" s="1" t="s">
        <v>11</v>
      </c>
      <c r="F10" s="1" t="s">
        <v>10</v>
      </c>
      <c r="G10" s="1" t="s">
        <v>11</v>
      </c>
      <c r="H10">
        <v>3</v>
      </c>
      <c r="I10">
        <v>65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AlkimiaOMago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1059</v>
      </c>
      <c r="B11" s="1" t="s">
        <v>14</v>
      </c>
      <c r="C11" s="1" t="s">
        <v>11</v>
      </c>
      <c r="D11" s="1" t="s">
        <v>16</v>
      </c>
      <c r="E11" s="1" t="s">
        <v>14</v>
      </c>
      <c r="F11" s="1" t="s">
        <v>11</v>
      </c>
      <c r="G11" s="1" t="s">
        <v>10</v>
      </c>
      <c r="H11">
        <v>3</v>
      </c>
      <c r="I11">
        <v>6</v>
      </c>
    </row>
    <row r="12" spans="1:16" x14ac:dyDescent="0.3">
      <c r="A12" s="1" t="s">
        <v>1060</v>
      </c>
      <c r="B12" s="1" t="s">
        <v>10</v>
      </c>
      <c r="C12" s="1" t="s">
        <v>16</v>
      </c>
      <c r="D12" s="1" t="s">
        <v>16</v>
      </c>
      <c r="E12" s="1" t="s">
        <v>10</v>
      </c>
      <c r="F12" s="1" t="s">
        <v>16</v>
      </c>
      <c r="G12" s="1" t="s">
        <v>16</v>
      </c>
      <c r="H12">
        <v>2</v>
      </c>
      <c r="I12">
        <v>45</v>
      </c>
    </row>
    <row r="13" spans="1:16" x14ac:dyDescent="0.3">
      <c r="A13" s="1" t="s">
        <v>1061</v>
      </c>
      <c r="B13" s="1" t="s">
        <v>14</v>
      </c>
      <c r="C13" s="1" t="s">
        <v>14</v>
      </c>
      <c r="D13" s="1" t="s">
        <v>11</v>
      </c>
      <c r="E13" s="1" t="s">
        <v>16</v>
      </c>
      <c r="F13" s="1" t="s">
        <v>14</v>
      </c>
      <c r="G13" s="1" t="s">
        <v>16</v>
      </c>
      <c r="H13">
        <v>1</v>
      </c>
      <c r="I13">
        <v>3</v>
      </c>
    </row>
    <row r="14" spans="1:16" x14ac:dyDescent="0.3">
      <c r="A14" s="1" t="s">
        <v>1062</v>
      </c>
      <c r="B14" s="1" t="s">
        <v>11</v>
      </c>
      <c r="C14" s="1" t="s">
        <v>10</v>
      </c>
      <c r="D14" s="1" t="s">
        <v>18</v>
      </c>
      <c r="E14" s="1" t="s">
        <v>14</v>
      </c>
      <c r="F14" s="1" t="s">
        <v>27</v>
      </c>
      <c r="G14" s="1" t="s">
        <v>27</v>
      </c>
      <c r="H14">
        <v>25</v>
      </c>
      <c r="I14">
        <v>425</v>
      </c>
    </row>
    <row r="15" spans="1:16" x14ac:dyDescent="0.3">
      <c r="A15" s="1" t="s">
        <v>1063</v>
      </c>
      <c r="B15" s="1" t="s">
        <v>16</v>
      </c>
      <c r="C15" s="1" t="s">
        <v>16</v>
      </c>
      <c r="D15" s="1" t="s">
        <v>14</v>
      </c>
      <c r="E15" s="1" t="s">
        <v>14</v>
      </c>
      <c r="F15" s="1" t="s">
        <v>50</v>
      </c>
      <c r="G15" s="1" t="s">
        <v>27</v>
      </c>
      <c r="H15">
        <v>1</v>
      </c>
      <c r="I15">
        <v>0</v>
      </c>
    </row>
    <row r="16" spans="1:16" x14ac:dyDescent="0.3">
      <c r="A16" s="1" t="s">
        <v>1064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>
        <v>0</v>
      </c>
      <c r="I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A0D6-C5C8-45FB-B336-8115CD8C0829}">
  <dimension ref="A1:P21"/>
  <sheetViews>
    <sheetView showGridLines="0" workbookViewId="0">
      <selection activeCell="A4" sqref="A4:G11"/>
    </sheetView>
  </sheetViews>
  <sheetFormatPr defaultColWidth="8.88671875" defaultRowHeight="14.4" x14ac:dyDescent="0.3"/>
  <cols>
    <col min="1" max="1" width="26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1065</v>
      </c>
      <c r="B4" s="1" t="s">
        <v>11</v>
      </c>
      <c r="C4" s="1" t="s">
        <v>10</v>
      </c>
      <c r="D4" s="1" t="s">
        <v>11</v>
      </c>
      <c r="E4" s="1" t="s">
        <v>12</v>
      </c>
      <c r="F4">
        <v>35</v>
      </c>
      <c r="G4">
        <v>675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1045</v>
      </c>
      <c r="B5" s="1" t="s">
        <v>11</v>
      </c>
      <c r="C5" s="1" t="s">
        <v>16</v>
      </c>
      <c r="D5" s="1" t="s">
        <v>10</v>
      </c>
      <c r="E5" s="1" t="s">
        <v>10</v>
      </c>
      <c r="F5">
        <v>3</v>
      </c>
      <c r="G5">
        <v>45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11</v>
      </c>
      <c r="N5" s="4" t="str">
        <f t="shared" ref="N5:N10" ca="1" si="2">CLEAN(MID(INDIRECT(ADDRESS(L5+3,1)),3,M5-1))</f>
        <v xml:space="preserve">Iwersenk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1066</v>
      </c>
      <c r="B6" s="1" t="s">
        <v>10</v>
      </c>
      <c r="C6" s="1" t="s">
        <v>14</v>
      </c>
      <c r="D6" s="1" t="s">
        <v>11</v>
      </c>
      <c r="E6" s="1" t="s">
        <v>11</v>
      </c>
      <c r="F6">
        <v>3</v>
      </c>
      <c r="G6">
        <v>2</v>
      </c>
      <c r="K6" s="5" t="str">
        <f t="shared" ca="1" si="0"/>
        <v>3</v>
      </c>
      <c r="L6" s="5">
        <v>3</v>
      </c>
      <c r="M6" s="5">
        <f t="shared" ca="1" si="1"/>
        <v>19</v>
      </c>
      <c r="N6" s="3" t="str">
        <f t="shared" ca="1" si="2"/>
        <v xml:space="preserve">CarlsenDeTaubate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1046</v>
      </c>
      <c r="B7" s="1" t="s">
        <v>10</v>
      </c>
      <c r="C7" s="1" t="s">
        <v>11</v>
      </c>
      <c r="D7" s="1" t="s">
        <v>14</v>
      </c>
      <c r="E7" s="1" t="s">
        <v>16</v>
      </c>
      <c r="F7">
        <v>2</v>
      </c>
      <c r="G7">
        <v>3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1067</v>
      </c>
      <c r="B8" s="1" t="s">
        <v>14</v>
      </c>
      <c r="C8" s="1" t="s">
        <v>14</v>
      </c>
      <c r="D8" s="1" t="s">
        <v>11</v>
      </c>
      <c r="E8" s="1" t="s">
        <v>18</v>
      </c>
      <c r="F8">
        <v>15</v>
      </c>
      <c r="G8">
        <v>275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AmauriDantas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1068</v>
      </c>
      <c r="B9" s="1" t="s">
        <v>14</v>
      </c>
      <c r="C9" s="1" t="s">
        <v>11</v>
      </c>
      <c r="D9" s="1" t="s">
        <v>16</v>
      </c>
      <c r="E9" s="1" t="s">
        <v>14</v>
      </c>
      <c r="F9">
        <v>1</v>
      </c>
      <c r="G9">
        <v>15</v>
      </c>
      <c r="K9" s="6" t="str">
        <f t="shared" ca="1" si="0"/>
        <v>6</v>
      </c>
      <c r="L9" s="5">
        <v>6</v>
      </c>
      <c r="M9" s="5">
        <f t="shared" ca="1" si="1"/>
        <v>18</v>
      </c>
      <c r="N9" s="4" t="str">
        <f t="shared" ca="1" si="2"/>
        <v xml:space="preserve">viniciusvterres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1069</v>
      </c>
      <c r="B10" s="1" t="s">
        <v>16</v>
      </c>
      <c r="C10" s="1" t="s">
        <v>14</v>
      </c>
      <c r="D10" s="1" t="s">
        <v>14</v>
      </c>
      <c r="E10" s="1" t="s">
        <v>27</v>
      </c>
      <c r="F10">
        <v>0</v>
      </c>
      <c r="G10">
        <v>0</v>
      </c>
      <c r="K10" s="5" t="str">
        <f t="shared" ca="1" si="0"/>
        <v>7</v>
      </c>
      <c r="L10" s="5">
        <v>7</v>
      </c>
      <c r="M10" s="5">
        <f t="shared" ca="1" si="1"/>
        <v>17</v>
      </c>
      <c r="N10" s="3" t="str">
        <f t="shared" ca="1" si="2"/>
        <v xml:space="preserve">AlkimiaImortal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1070</v>
      </c>
      <c r="B11" s="1" t="s">
        <v>16</v>
      </c>
      <c r="C11" s="1" t="s">
        <v>11</v>
      </c>
      <c r="D11" s="1" t="s">
        <v>14</v>
      </c>
      <c r="E11" s="1" t="s">
        <v>27</v>
      </c>
      <c r="F11">
        <v>1</v>
      </c>
      <c r="G11">
        <v>0</v>
      </c>
    </row>
    <row r="12" spans="1:16" x14ac:dyDescent="0.3">
      <c r="A12" s="1"/>
      <c r="B12" s="1"/>
      <c r="C12" s="1"/>
      <c r="D12" s="1"/>
      <c r="E12" s="1"/>
      <c r="F12" s="1"/>
    </row>
    <row r="13" spans="1:16" x14ac:dyDescent="0.3">
      <c r="A13" s="1"/>
      <c r="B13" s="1"/>
      <c r="C13" s="1"/>
      <c r="D13" s="1"/>
      <c r="E13" s="1"/>
      <c r="F13" s="1"/>
    </row>
    <row r="14" spans="1:16" x14ac:dyDescent="0.3">
      <c r="A14" s="1"/>
      <c r="B14" s="1"/>
      <c r="C14" s="1"/>
      <c r="D14" s="1"/>
      <c r="E14" s="1"/>
      <c r="F14" s="1"/>
    </row>
    <row r="15" spans="1:16" x14ac:dyDescent="0.3">
      <c r="A15" s="1"/>
      <c r="B15" s="1"/>
      <c r="C15" s="1"/>
      <c r="D15" s="1"/>
      <c r="E15" s="1"/>
      <c r="F15" s="1"/>
    </row>
    <row r="16" spans="1:16" x14ac:dyDescent="0.3">
      <c r="A16" s="1"/>
      <c r="B16" s="1"/>
      <c r="C16" s="1"/>
      <c r="D16" s="1"/>
      <c r="E16" s="1"/>
      <c r="F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EFE4-09DA-4D61-8A2D-50CD4CA86FC8}">
  <dimension ref="A1:P16"/>
  <sheetViews>
    <sheetView showGridLines="0" workbookViewId="0">
      <selection activeCell="B1" sqref="B1:J1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171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145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>
        <v>6</v>
      </c>
      <c r="I4">
        <v>19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161</v>
      </c>
      <c r="B5" s="1" t="s">
        <v>16</v>
      </c>
      <c r="C5" s="1" t="s">
        <v>10</v>
      </c>
      <c r="D5" s="1" t="s">
        <v>16</v>
      </c>
      <c r="E5" s="1" t="s">
        <v>10</v>
      </c>
      <c r="F5" s="1" t="s">
        <v>10</v>
      </c>
      <c r="G5" s="1" t="s">
        <v>11</v>
      </c>
      <c r="H5">
        <v>4</v>
      </c>
      <c r="I5">
        <v>10</v>
      </c>
      <c r="K5" s="6" t="str">
        <f t="shared" ref="K5:K12" ca="1" si="0">MID(INDIRECT(ADDRESS(L5+3,1)),2,1)</f>
        <v>2</v>
      </c>
      <c r="L5" s="6">
        <v>2</v>
      </c>
      <c r="M5" s="5">
        <f t="shared" ref="M5:M16" ca="1" si="1">SEARCH(" ",INDIRECT(ADDRESS(L5+3,1)))</f>
        <v>8</v>
      </c>
      <c r="N5" s="4" t="str">
        <f t="shared" ref="N5:N12" ca="1" si="2">CLEAN(MID(INDIRECT(ADDRESS(L5+3,1)),3,M5-1))</f>
        <v xml:space="preserve">pmf95 </v>
      </c>
      <c r="O5" s="6">
        <f t="shared" ref="O5:O16" ca="1" si="3">IF(INDIRECT(ADDRESS(L5+3,8))&gt;10,INDIRECT(ADDRESS(L5+3,8))/10,INDIRECT(ADDRESS(L5+3,8)))</f>
        <v>4</v>
      </c>
      <c r="P5" s="6" t="str">
        <f t="shared" ref="P5:P16" ca="1" si="4">K5</f>
        <v>2</v>
      </c>
    </row>
    <row r="6" spans="1:16" x14ac:dyDescent="0.3">
      <c r="A6" s="1" t="s">
        <v>162</v>
      </c>
      <c r="B6" s="1" t="s">
        <v>10</v>
      </c>
      <c r="C6" s="1" t="s">
        <v>16</v>
      </c>
      <c r="D6" s="1" t="s">
        <v>10</v>
      </c>
      <c r="E6" s="1" t="s">
        <v>16</v>
      </c>
      <c r="F6" s="1" t="s">
        <v>11</v>
      </c>
      <c r="G6" s="1" t="s">
        <v>10</v>
      </c>
      <c r="H6">
        <v>4</v>
      </c>
      <c r="I6">
        <v>10</v>
      </c>
      <c r="K6" s="5" t="str">
        <f t="shared" ca="1" si="0"/>
        <v>2</v>
      </c>
      <c r="L6" s="5">
        <v>3</v>
      </c>
      <c r="M6" s="5">
        <f t="shared" ca="1" si="1"/>
        <v>14</v>
      </c>
      <c r="N6" s="3" t="str">
        <f t="shared" ca="1" si="2"/>
        <v xml:space="preserve">janderchess </v>
      </c>
      <c r="O6" s="5">
        <f t="shared" ca="1" si="3"/>
        <v>4</v>
      </c>
      <c r="P6" s="5" t="str">
        <f t="shared" ca="1" si="4"/>
        <v>2</v>
      </c>
    </row>
    <row r="7" spans="1:16" x14ac:dyDescent="0.3">
      <c r="A7" s="1" t="s">
        <v>163</v>
      </c>
      <c r="B7" s="1" t="s">
        <v>14</v>
      </c>
      <c r="C7" s="1" t="s">
        <v>16</v>
      </c>
      <c r="D7" s="1" t="s">
        <v>10</v>
      </c>
      <c r="E7" s="1" t="s">
        <v>10</v>
      </c>
      <c r="F7" s="1" t="s">
        <v>11</v>
      </c>
      <c r="G7" s="1" t="s">
        <v>10</v>
      </c>
      <c r="H7">
        <v>4</v>
      </c>
      <c r="I7">
        <v>8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149</v>
      </c>
      <c r="B8" s="1" t="s">
        <v>10</v>
      </c>
      <c r="C8" s="1" t="s">
        <v>16</v>
      </c>
      <c r="D8" s="1" t="s">
        <v>10</v>
      </c>
      <c r="E8" s="1" t="s">
        <v>11</v>
      </c>
      <c r="F8" s="1" t="s">
        <v>14</v>
      </c>
      <c r="G8" s="1" t="s">
        <v>16</v>
      </c>
      <c r="H8">
        <v>3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raposaenxadrista2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164</v>
      </c>
      <c r="B9" s="1" t="s">
        <v>11</v>
      </c>
      <c r="C9" s="1" t="s">
        <v>16</v>
      </c>
      <c r="D9" s="1" t="s">
        <v>10</v>
      </c>
      <c r="E9" s="1" t="s">
        <v>10</v>
      </c>
      <c r="F9" s="1" t="s">
        <v>16</v>
      </c>
      <c r="G9" s="1" t="s">
        <v>16</v>
      </c>
      <c r="H9">
        <v>3</v>
      </c>
      <c r="I9">
        <v>8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maiconparana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165</v>
      </c>
      <c r="B10" s="1" t="s">
        <v>11</v>
      </c>
      <c r="C10" s="1" t="s">
        <v>10</v>
      </c>
      <c r="D10" s="1" t="s">
        <v>11</v>
      </c>
      <c r="E10" s="1" t="s">
        <v>16</v>
      </c>
      <c r="F10" s="1" t="s">
        <v>14</v>
      </c>
      <c r="G10" s="1" t="s">
        <v>14</v>
      </c>
      <c r="H10">
        <v>3</v>
      </c>
      <c r="I10">
        <v>8</v>
      </c>
      <c r="K10" s="5" t="str">
        <f t="shared" ca="1" si="0"/>
        <v>6</v>
      </c>
      <c r="L10" s="5">
        <v>7</v>
      </c>
      <c r="M10" s="5">
        <f t="shared" ca="1" si="1"/>
        <v>17</v>
      </c>
      <c r="N10" s="3" t="str">
        <f t="shared" ca="1" si="2"/>
        <v xml:space="preserve">Willian2019cfc </v>
      </c>
      <c r="O10" s="5">
        <f t="shared" ca="1" si="3"/>
        <v>3</v>
      </c>
      <c r="P10" s="5" t="str">
        <f t="shared" ca="1" si="4"/>
        <v>6</v>
      </c>
    </row>
    <row r="11" spans="1:16" x14ac:dyDescent="0.3">
      <c r="A11" s="1" t="s">
        <v>166</v>
      </c>
      <c r="B11" s="1" t="s">
        <v>27</v>
      </c>
      <c r="C11" s="1" t="s">
        <v>14</v>
      </c>
      <c r="D11" s="1" t="s">
        <v>16</v>
      </c>
      <c r="E11" s="1" t="s">
        <v>10</v>
      </c>
      <c r="F11" s="1" t="s">
        <v>11</v>
      </c>
      <c r="G11" s="1" t="s">
        <v>10</v>
      </c>
      <c r="H11">
        <v>3</v>
      </c>
      <c r="I11">
        <v>5</v>
      </c>
      <c r="K11" s="6" t="str">
        <f t="shared" ca="1" si="0"/>
        <v>8</v>
      </c>
      <c r="L11" s="6">
        <v>8</v>
      </c>
      <c r="M11" s="5">
        <f t="shared" ca="1" si="1"/>
        <v>12</v>
      </c>
      <c r="N11" s="4" t="str">
        <f t="shared" ca="1" si="2"/>
        <v xml:space="preserve">LeafarVII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152</v>
      </c>
      <c r="B12" s="1" t="s">
        <v>14</v>
      </c>
      <c r="C12" s="1" t="s">
        <v>11</v>
      </c>
      <c r="D12" s="1" t="s">
        <v>16</v>
      </c>
      <c r="E12" s="1" t="s">
        <v>10</v>
      </c>
      <c r="F12" s="1" t="s">
        <v>10</v>
      </c>
      <c r="G12" s="1" t="s">
        <v>16</v>
      </c>
      <c r="H12">
        <v>3</v>
      </c>
      <c r="I12">
        <v>5</v>
      </c>
      <c r="K12" s="5" t="str">
        <f t="shared" ca="1" si="0"/>
        <v>8</v>
      </c>
      <c r="L12" s="5">
        <v>9</v>
      </c>
      <c r="M12" s="5">
        <f t="shared" ca="1" si="1"/>
        <v>23</v>
      </c>
      <c r="N12" s="3" t="str">
        <f t="shared" ca="1" si="2"/>
        <v xml:space="preserve">EliasmorenoRodrigues </v>
      </c>
      <c r="O12" s="5">
        <f t="shared" ca="1" si="3"/>
        <v>3</v>
      </c>
      <c r="P12" s="5" t="str">
        <f t="shared" ca="1" si="4"/>
        <v>8</v>
      </c>
    </row>
    <row r="13" spans="1:16" x14ac:dyDescent="0.3">
      <c r="A13" s="1" t="s">
        <v>167</v>
      </c>
      <c r="B13" s="1" t="s">
        <v>27</v>
      </c>
      <c r="C13" s="1" t="s">
        <v>10</v>
      </c>
      <c r="D13" s="1" t="s">
        <v>27</v>
      </c>
      <c r="E13" s="1" t="s">
        <v>16</v>
      </c>
      <c r="F13" s="1" t="s">
        <v>11</v>
      </c>
      <c r="G13" s="1" t="s">
        <v>14</v>
      </c>
      <c r="H13">
        <v>2</v>
      </c>
      <c r="I13">
        <v>5</v>
      </c>
      <c r="K13" s="6" t="str">
        <f ca="1">MID(INDIRECT(ADDRESS(L13+3,1)),2,2)</f>
        <v>10</v>
      </c>
      <c r="L13" s="5">
        <v>10</v>
      </c>
      <c r="M13" s="5">
        <f t="shared" ca="1" si="1"/>
        <v>16</v>
      </c>
      <c r="N13" s="4" t="str">
        <f ca="1">CLEAN(MID(INDIRECT(ADDRESS(L13+3,1)),4,M13-2))</f>
        <v xml:space="preserve">AmauriDantas </v>
      </c>
      <c r="O13" s="6">
        <f t="shared" ca="1" si="3"/>
        <v>2</v>
      </c>
      <c r="P13" s="6" t="str">
        <f t="shared" ca="1" si="4"/>
        <v>10</v>
      </c>
    </row>
    <row r="14" spans="1:16" x14ac:dyDescent="0.3">
      <c r="A14" s="1" t="s">
        <v>168</v>
      </c>
      <c r="B14" s="1" t="s">
        <v>16</v>
      </c>
      <c r="C14" s="1" t="s">
        <v>14</v>
      </c>
      <c r="D14" s="1" t="s">
        <v>16</v>
      </c>
      <c r="E14" s="1" t="s">
        <v>50</v>
      </c>
      <c r="F14" s="1" t="s">
        <v>14</v>
      </c>
      <c r="G14" s="1" t="s">
        <v>11</v>
      </c>
      <c r="H14">
        <v>2</v>
      </c>
      <c r="I14">
        <v>2</v>
      </c>
      <c r="K14" s="5" t="str">
        <f ca="1">MID(INDIRECT(ADDRESS(L14+3,1)),2,2)</f>
        <v>11</v>
      </c>
      <c r="L14" s="6">
        <v>11</v>
      </c>
      <c r="M14" s="5">
        <f t="shared" ca="1" si="1"/>
        <v>10</v>
      </c>
      <c r="N14" s="3" t="str">
        <f ca="1">CLEAN(MID(INDIRECT(ADDRESS(L14+3,1)),4,M14-2))</f>
        <v xml:space="preserve">hatsch </v>
      </c>
      <c r="O14" s="5">
        <f t="shared" ca="1" si="3"/>
        <v>2</v>
      </c>
      <c r="P14" s="5" t="str">
        <f t="shared" ca="1" si="4"/>
        <v>11</v>
      </c>
    </row>
    <row r="15" spans="1:16" x14ac:dyDescent="0.3">
      <c r="A15" s="1" t="s">
        <v>169</v>
      </c>
      <c r="B15" s="1" t="s">
        <v>14</v>
      </c>
      <c r="C15" s="1" t="s">
        <v>16</v>
      </c>
      <c r="D15" s="1" t="s">
        <v>10</v>
      </c>
      <c r="E15" s="1" t="s">
        <v>16</v>
      </c>
      <c r="F15" s="1" t="s">
        <v>14</v>
      </c>
      <c r="G15" s="1" t="s">
        <v>50</v>
      </c>
      <c r="H15">
        <v>2</v>
      </c>
      <c r="I15">
        <v>2</v>
      </c>
      <c r="K15" s="6" t="str">
        <f ca="1">MID(INDIRECT(ADDRESS(L15+3,1)),2,2)</f>
        <v>11</v>
      </c>
      <c r="L15" s="5">
        <v>12</v>
      </c>
      <c r="M15" s="5">
        <f t="shared" ca="1" si="1"/>
        <v>19</v>
      </c>
      <c r="N15" s="4" t="str">
        <f ca="1">CLEAN(MID(INDIRECT(ADDRESS(L15+3,1)),4,M15-2))</f>
        <v xml:space="preserve">rudystylecatira </v>
      </c>
      <c r="O15" s="6">
        <f t="shared" ca="1" si="3"/>
        <v>2</v>
      </c>
      <c r="P15" s="6" t="str">
        <f t="shared" ca="1" si="4"/>
        <v>11</v>
      </c>
    </row>
    <row r="16" spans="1:16" x14ac:dyDescent="0.3">
      <c r="A16" s="1" t="s">
        <v>170</v>
      </c>
      <c r="B16" s="1" t="s">
        <v>14</v>
      </c>
      <c r="C16" s="1" t="s">
        <v>50</v>
      </c>
      <c r="D16" s="1" t="s">
        <v>16</v>
      </c>
      <c r="E16" s="1" t="s">
        <v>16</v>
      </c>
      <c r="F16" s="1" t="s">
        <v>14</v>
      </c>
      <c r="G16" s="1" t="s">
        <v>16</v>
      </c>
      <c r="H16">
        <v>1</v>
      </c>
      <c r="I16">
        <v>0</v>
      </c>
      <c r="K16" s="5" t="str">
        <f ca="1">MID(INDIRECT(ADDRESS(L16+3,1)),2,2)</f>
        <v>13</v>
      </c>
      <c r="L16" s="6">
        <v>13</v>
      </c>
      <c r="M16" s="5">
        <f t="shared" ca="1" si="1"/>
        <v>18</v>
      </c>
      <c r="N16" s="3" t="str">
        <f ca="1">CLEAN(MID(INDIRECT(ADDRESS(L16+3,1)),4,M16-2))</f>
        <v xml:space="preserve">edilson-santos </v>
      </c>
      <c r="O16" s="5">
        <f t="shared" ca="1" si="3"/>
        <v>1</v>
      </c>
      <c r="P16" s="5" t="str">
        <f t="shared" ca="1" si="4"/>
        <v>13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9E81-1C45-4409-AF80-84D796C89386}">
  <dimension ref="A1:P21"/>
  <sheetViews>
    <sheetView showGridLines="0" workbookViewId="0">
      <selection activeCell="A4" sqref="A4:G14"/>
    </sheetView>
  </sheetViews>
  <sheetFormatPr defaultColWidth="8.88671875" defaultRowHeight="14.4" x14ac:dyDescent="0.3"/>
  <cols>
    <col min="1" max="1" width="29.6640625" bestFit="1" customWidth="1"/>
    <col min="2" max="5" width="5.33203125" bestFit="1" customWidth="1"/>
    <col min="6" max="6" width="10.77734375" bestFit="1" customWidth="1"/>
    <col min="7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1071</v>
      </c>
      <c r="B4" s="1" t="s">
        <v>10</v>
      </c>
      <c r="C4" s="1" t="s">
        <v>18</v>
      </c>
      <c r="D4" s="1" t="s">
        <v>10</v>
      </c>
      <c r="E4" s="1" t="s">
        <v>18</v>
      </c>
      <c r="F4">
        <v>3</v>
      </c>
      <c r="G4">
        <v>625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FBenvenutti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1044</v>
      </c>
      <c r="B5" s="1" t="s">
        <v>18</v>
      </c>
      <c r="C5" s="1" t="s">
        <v>10</v>
      </c>
      <c r="D5" s="1" t="s">
        <v>11</v>
      </c>
      <c r="E5" s="1" t="s">
        <v>12</v>
      </c>
      <c r="F5">
        <v>3</v>
      </c>
      <c r="G5">
        <v>6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1072</v>
      </c>
      <c r="B6" s="1" t="s">
        <v>10</v>
      </c>
      <c r="C6" s="1" t="s">
        <v>11</v>
      </c>
      <c r="D6" s="1" t="s">
        <v>16</v>
      </c>
      <c r="E6" s="1" t="s">
        <v>10</v>
      </c>
      <c r="F6">
        <v>3</v>
      </c>
      <c r="G6">
        <v>55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1073</v>
      </c>
      <c r="B7" s="1" t="s">
        <v>11</v>
      </c>
      <c r="C7" s="1" t="s">
        <v>14</v>
      </c>
      <c r="D7" s="1" t="s">
        <v>18</v>
      </c>
      <c r="E7" s="1" t="s">
        <v>10</v>
      </c>
      <c r="F7">
        <v>25</v>
      </c>
      <c r="G7">
        <v>45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Foguetee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1074</v>
      </c>
      <c r="B8" s="1" t="s">
        <v>12</v>
      </c>
      <c r="C8" s="1" t="s">
        <v>11</v>
      </c>
      <c r="D8" s="1" t="s">
        <v>12</v>
      </c>
      <c r="E8" s="1" t="s">
        <v>16</v>
      </c>
      <c r="F8">
        <v>2</v>
      </c>
      <c r="G8">
        <v>375</v>
      </c>
      <c r="K8" s="5" t="str">
        <f t="shared" ca="1" si="0"/>
        <v>5</v>
      </c>
      <c r="L8" s="6">
        <v>5</v>
      </c>
      <c r="M8" s="5">
        <f t="shared" ca="1" si="1"/>
        <v>22</v>
      </c>
      <c r="N8" s="3" t="str">
        <f t="shared" ca="1" si="2"/>
        <v xml:space="preserve">RudimarDeLaraCatira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1075</v>
      </c>
      <c r="B9" s="1" t="s">
        <v>14</v>
      </c>
      <c r="C9" s="1" t="s">
        <v>16</v>
      </c>
      <c r="D9" s="1" t="s">
        <v>11</v>
      </c>
      <c r="E9" s="1" t="s">
        <v>10</v>
      </c>
      <c r="F9">
        <v>2</v>
      </c>
      <c r="G9">
        <v>2</v>
      </c>
      <c r="K9" s="6" t="str">
        <f t="shared" ca="1" si="0"/>
        <v>6</v>
      </c>
      <c r="L9" s="5">
        <v>6</v>
      </c>
      <c r="M9" s="5">
        <f t="shared" ca="1" si="1"/>
        <v>21</v>
      </c>
      <c r="N9" s="4" t="str">
        <f t="shared" ca="1" si="2"/>
        <v xml:space="preserve">marcosvinicius1984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1076</v>
      </c>
      <c r="B10" s="1" t="s">
        <v>50</v>
      </c>
      <c r="C10" s="1" t="s">
        <v>12</v>
      </c>
      <c r="D10" s="1" t="s">
        <v>14</v>
      </c>
      <c r="E10" s="1" t="s">
        <v>16</v>
      </c>
      <c r="F10">
        <v>15</v>
      </c>
      <c r="G10">
        <v>15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SoMiranda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1077</v>
      </c>
      <c r="B11" s="1" t="s">
        <v>27</v>
      </c>
      <c r="C11" s="1" t="s">
        <v>27</v>
      </c>
      <c r="D11" s="1" t="s">
        <v>27</v>
      </c>
      <c r="E11" s="1" t="s">
        <v>10</v>
      </c>
      <c r="F11">
        <v>1</v>
      </c>
      <c r="G11">
        <v>1</v>
      </c>
    </row>
    <row r="12" spans="1:16" x14ac:dyDescent="0.3">
      <c r="A12" s="1" t="s">
        <v>1078</v>
      </c>
      <c r="B12" s="1" t="s">
        <v>16</v>
      </c>
      <c r="C12" s="1" t="s">
        <v>14</v>
      </c>
      <c r="D12" s="1" t="s">
        <v>50</v>
      </c>
      <c r="E12" s="1" t="s">
        <v>16</v>
      </c>
      <c r="F12">
        <v>1</v>
      </c>
      <c r="G12">
        <v>0</v>
      </c>
    </row>
    <row r="13" spans="1:16" x14ac:dyDescent="0.3">
      <c r="A13" s="1" t="s">
        <v>896</v>
      </c>
      <c r="B13" s="1" t="s">
        <v>16</v>
      </c>
      <c r="C13" s="1" t="s">
        <v>50</v>
      </c>
      <c r="D13" s="1" t="s">
        <v>14</v>
      </c>
      <c r="E13" s="1" t="s">
        <v>16</v>
      </c>
      <c r="F13">
        <v>1</v>
      </c>
      <c r="G13">
        <v>0</v>
      </c>
    </row>
    <row r="14" spans="1:16" x14ac:dyDescent="0.3">
      <c r="A14" s="1" t="s">
        <v>1079</v>
      </c>
      <c r="B14" s="1" t="s">
        <v>27</v>
      </c>
      <c r="C14" s="1" t="s">
        <v>27</v>
      </c>
      <c r="D14" s="1" t="s">
        <v>27</v>
      </c>
      <c r="E14" s="1" t="s">
        <v>27</v>
      </c>
      <c r="F14">
        <v>0</v>
      </c>
      <c r="G14">
        <v>0</v>
      </c>
    </row>
    <row r="15" spans="1:16" x14ac:dyDescent="0.3">
      <c r="A15" s="1"/>
      <c r="B15" s="1"/>
      <c r="C15" s="1"/>
      <c r="D15" s="1"/>
      <c r="E15" s="1"/>
      <c r="F15" s="1"/>
    </row>
    <row r="16" spans="1:16" x14ac:dyDescent="0.3">
      <c r="A16" s="1"/>
      <c r="B16" s="1"/>
      <c r="C16" s="1"/>
      <c r="D16" s="1"/>
      <c r="E16" s="1"/>
      <c r="F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6DEA-E30C-4E09-BB92-59E8DFD1A9C2}">
  <dimension ref="A1:P21"/>
  <sheetViews>
    <sheetView showGridLines="0" workbookViewId="0">
      <selection activeCell="A4" sqref="A4:I21"/>
    </sheetView>
  </sheetViews>
  <sheetFormatPr defaultColWidth="8.88671875" defaultRowHeight="14.4" x14ac:dyDescent="0.3"/>
  <cols>
    <col min="1" max="1" width="29.4414062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1080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14</v>
      </c>
      <c r="H4">
        <v>5</v>
      </c>
      <c r="I4">
        <v>165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NM a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1081</v>
      </c>
      <c r="B5" s="1" t="s">
        <v>14</v>
      </c>
      <c r="C5" s="1" t="s">
        <v>11</v>
      </c>
      <c r="D5" s="1" t="s">
        <v>14</v>
      </c>
      <c r="E5" s="1" t="s">
        <v>11</v>
      </c>
      <c r="F5" s="1" t="s">
        <v>10</v>
      </c>
      <c r="G5" s="1" t="s">
        <v>11</v>
      </c>
      <c r="H5">
        <v>4</v>
      </c>
      <c r="I5">
        <v>15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14</v>
      </c>
      <c r="N5" s="4" t="str">
        <f t="shared" ref="N5:N10" ca="1" si="2">CLEAN(MID(INDIRECT(ADDRESS(L5+3,1)),3,M5-1))</f>
        <v xml:space="preserve">giovani_cwb </v>
      </c>
      <c r="O5" s="6">
        <f t="shared" ref="O5:O10" ca="1" si="3">IF(INDIRECT(ADDRESS(L5+3,8))&gt;10,INDIRECT(ADDRESS(L5+3,8))/10,INDIRECT(ADDRESS(L5+3,8)))</f>
        <v>4</v>
      </c>
      <c r="P5" s="6" t="str">
        <f t="shared" ref="P5:P10" ca="1" si="4">K5</f>
        <v>2</v>
      </c>
    </row>
    <row r="6" spans="1:16" x14ac:dyDescent="0.3">
      <c r="A6" s="1" t="s">
        <v>1072</v>
      </c>
      <c r="B6" s="1" t="s">
        <v>11</v>
      </c>
      <c r="C6" s="1" t="s">
        <v>16</v>
      </c>
      <c r="D6" s="1" t="s">
        <v>10</v>
      </c>
      <c r="E6" s="1" t="s">
        <v>10</v>
      </c>
      <c r="F6" s="1" t="s">
        <v>16</v>
      </c>
      <c r="G6" s="1" t="s">
        <v>10</v>
      </c>
      <c r="H6">
        <v>4</v>
      </c>
      <c r="I6">
        <v>14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1082</v>
      </c>
      <c r="B7" s="1" t="s">
        <v>14</v>
      </c>
      <c r="C7" s="1" t="s">
        <v>11</v>
      </c>
      <c r="D7" s="1" t="s">
        <v>11</v>
      </c>
      <c r="E7" s="1" t="s">
        <v>10</v>
      </c>
      <c r="F7" s="1" t="s">
        <v>16</v>
      </c>
      <c r="G7" s="1" t="s">
        <v>10</v>
      </c>
      <c r="H7">
        <v>4</v>
      </c>
      <c r="I7">
        <v>125</v>
      </c>
      <c r="K7" s="6" t="str">
        <f t="shared" ca="1" si="0"/>
        <v>4</v>
      </c>
      <c r="L7" s="5">
        <v>4</v>
      </c>
      <c r="M7" s="5">
        <f t="shared" ca="1" si="1"/>
        <v>15</v>
      </c>
      <c r="N7" s="4" t="str">
        <f t="shared" ca="1" si="2"/>
        <v xml:space="preserve">inaciodavies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1057</v>
      </c>
      <c r="B8" s="1" t="s">
        <v>11</v>
      </c>
      <c r="C8" s="1" t="s">
        <v>10</v>
      </c>
      <c r="D8" s="1" t="s">
        <v>11</v>
      </c>
      <c r="E8" s="1" t="s">
        <v>16</v>
      </c>
      <c r="F8" s="1" t="s">
        <v>10</v>
      </c>
      <c r="G8" s="1" t="s">
        <v>16</v>
      </c>
      <c r="H8">
        <v>4</v>
      </c>
      <c r="I8">
        <v>115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1083</v>
      </c>
      <c r="B9" s="1" t="s">
        <v>18</v>
      </c>
      <c r="C9" s="1" t="s">
        <v>12</v>
      </c>
      <c r="D9" s="1" t="s">
        <v>10</v>
      </c>
      <c r="E9" s="1" t="s">
        <v>16</v>
      </c>
      <c r="F9" s="1" t="s">
        <v>11</v>
      </c>
      <c r="G9" s="1" t="s">
        <v>10</v>
      </c>
      <c r="H9">
        <v>4</v>
      </c>
      <c r="I9">
        <v>105</v>
      </c>
      <c r="K9" s="6" t="str">
        <f t="shared" ca="1" si="0"/>
        <v>6</v>
      </c>
      <c r="L9" s="5">
        <v>6</v>
      </c>
      <c r="M9" s="5">
        <f t="shared" ca="1" si="1"/>
        <v>17</v>
      </c>
      <c r="N9" s="4" t="str">
        <f t="shared" ca="1" si="2"/>
        <v xml:space="preserve">valtterfilho87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1084</v>
      </c>
      <c r="B10" s="1" t="s">
        <v>10</v>
      </c>
      <c r="C10" s="1" t="s">
        <v>16</v>
      </c>
      <c r="D10" s="1" t="s">
        <v>10</v>
      </c>
      <c r="E10" s="1" t="s">
        <v>16</v>
      </c>
      <c r="F10" s="1" t="s">
        <v>10</v>
      </c>
      <c r="G10" s="1" t="s">
        <v>16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1085</v>
      </c>
      <c r="B11" s="1" t="s">
        <v>14</v>
      </c>
      <c r="C11" s="1" t="s">
        <v>14</v>
      </c>
      <c r="D11" s="1" t="s">
        <v>11</v>
      </c>
      <c r="E11" s="1" t="s">
        <v>11</v>
      </c>
      <c r="F11" s="1" t="s">
        <v>14</v>
      </c>
      <c r="G11" s="1" t="s">
        <v>50</v>
      </c>
      <c r="H11">
        <v>3</v>
      </c>
      <c r="I11">
        <v>4</v>
      </c>
    </row>
    <row r="12" spans="1:16" x14ac:dyDescent="0.3">
      <c r="A12" s="1" t="s">
        <v>1086</v>
      </c>
      <c r="B12" s="1" t="s">
        <v>27</v>
      </c>
      <c r="C12" s="1" t="s">
        <v>10</v>
      </c>
      <c r="D12" s="1" t="s">
        <v>16</v>
      </c>
      <c r="E12" s="1" t="s">
        <v>14</v>
      </c>
      <c r="F12" s="1" t="s">
        <v>11</v>
      </c>
      <c r="G12" s="1" t="s">
        <v>11</v>
      </c>
      <c r="H12">
        <v>3</v>
      </c>
      <c r="I12">
        <v>35</v>
      </c>
    </row>
    <row r="13" spans="1:16" x14ac:dyDescent="0.3">
      <c r="A13" s="1" t="s">
        <v>1087</v>
      </c>
      <c r="B13" s="1" t="s">
        <v>16</v>
      </c>
      <c r="C13" s="1" t="s">
        <v>10</v>
      </c>
      <c r="D13" s="1" t="s">
        <v>16</v>
      </c>
      <c r="E13" s="1" t="s">
        <v>14</v>
      </c>
      <c r="F13" s="1" t="s">
        <v>50</v>
      </c>
      <c r="G13" s="1" t="s">
        <v>10</v>
      </c>
      <c r="H13">
        <v>3</v>
      </c>
      <c r="I13">
        <v>3</v>
      </c>
    </row>
    <row r="14" spans="1:16" x14ac:dyDescent="0.3">
      <c r="A14" s="1" t="s">
        <v>1088</v>
      </c>
      <c r="B14" s="1" t="s">
        <v>16</v>
      </c>
      <c r="C14" s="1" t="s">
        <v>14</v>
      </c>
      <c r="D14" s="1" t="s">
        <v>14</v>
      </c>
      <c r="E14" s="1" t="s">
        <v>50</v>
      </c>
      <c r="F14" s="1" t="s">
        <v>11</v>
      </c>
      <c r="G14" s="1" t="s">
        <v>10</v>
      </c>
      <c r="H14">
        <v>3</v>
      </c>
      <c r="I14">
        <v>2</v>
      </c>
    </row>
    <row r="15" spans="1:16" x14ac:dyDescent="0.3">
      <c r="A15" s="1" t="s">
        <v>1089</v>
      </c>
      <c r="B15" s="1" t="s">
        <v>11</v>
      </c>
      <c r="C15" s="1" t="s">
        <v>18</v>
      </c>
      <c r="D15" s="1" t="s">
        <v>14</v>
      </c>
      <c r="E15" s="1" t="s">
        <v>11</v>
      </c>
      <c r="F15" s="1" t="s">
        <v>14</v>
      </c>
      <c r="G15" s="1" t="s">
        <v>16</v>
      </c>
      <c r="H15">
        <v>25</v>
      </c>
      <c r="I15">
        <v>9</v>
      </c>
    </row>
    <row r="16" spans="1:16" x14ac:dyDescent="0.3">
      <c r="A16" s="1" t="s">
        <v>1090</v>
      </c>
      <c r="B16" s="1" t="s">
        <v>14</v>
      </c>
      <c r="C16" s="1" t="s">
        <v>16</v>
      </c>
      <c r="D16" s="1" t="s">
        <v>10</v>
      </c>
      <c r="E16" s="1" t="s">
        <v>11</v>
      </c>
      <c r="F16" s="1" t="s">
        <v>16</v>
      </c>
      <c r="G16" s="1" t="s">
        <v>14</v>
      </c>
      <c r="H16">
        <v>2</v>
      </c>
      <c r="I16">
        <v>2</v>
      </c>
    </row>
    <row r="17" spans="1:9" x14ac:dyDescent="0.3">
      <c r="A17" s="1" t="s">
        <v>1091</v>
      </c>
      <c r="B17" s="1" t="s">
        <v>50</v>
      </c>
      <c r="C17" s="1" t="s">
        <v>14</v>
      </c>
      <c r="D17" s="1" t="s">
        <v>16</v>
      </c>
      <c r="E17" s="1" t="s">
        <v>14</v>
      </c>
      <c r="F17" s="1" t="s">
        <v>14</v>
      </c>
      <c r="G17" s="1" t="s">
        <v>16</v>
      </c>
      <c r="H17">
        <v>1</v>
      </c>
      <c r="I17">
        <v>0</v>
      </c>
    </row>
    <row r="18" spans="1:9" x14ac:dyDescent="0.3">
      <c r="A18" s="1" t="s">
        <v>1092</v>
      </c>
      <c r="B18" s="1" t="s">
        <v>27</v>
      </c>
      <c r="C18" s="1" t="s">
        <v>50</v>
      </c>
      <c r="D18" s="1" t="s">
        <v>16</v>
      </c>
      <c r="E18" s="1" t="s">
        <v>14</v>
      </c>
      <c r="F18" s="1" t="s">
        <v>14</v>
      </c>
      <c r="G18" s="1" t="s">
        <v>16</v>
      </c>
      <c r="H18">
        <v>1</v>
      </c>
      <c r="I18">
        <v>0</v>
      </c>
    </row>
    <row r="19" spans="1:9" x14ac:dyDescent="0.3">
      <c r="A19" s="1" t="s">
        <v>1093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 t="s">
        <v>1094</v>
      </c>
      <c r="B20" s="1" t="s">
        <v>10</v>
      </c>
      <c r="C20" s="1" t="s">
        <v>11</v>
      </c>
      <c r="D20" s="1" t="s">
        <v>14</v>
      </c>
      <c r="E20" s="1" t="s">
        <v>27</v>
      </c>
      <c r="F20" s="1" t="s">
        <v>27</v>
      </c>
      <c r="G20" s="1" t="s">
        <v>27</v>
      </c>
      <c r="H20">
        <v>2</v>
      </c>
      <c r="I20">
        <v>1</v>
      </c>
    </row>
    <row r="21" spans="1:9" x14ac:dyDescent="0.3">
      <c r="A21" s="1" t="s">
        <v>1095</v>
      </c>
      <c r="B21" s="1" t="s">
        <v>12</v>
      </c>
      <c r="C21" s="1" t="s">
        <v>16</v>
      </c>
      <c r="D21" s="1" t="s">
        <v>27</v>
      </c>
      <c r="E21" s="1" t="s">
        <v>27</v>
      </c>
      <c r="F21" s="1" t="s">
        <v>27</v>
      </c>
      <c r="G21" s="1" t="s">
        <v>27</v>
      </c>
      <c r="H21">
        <v>5</v>
      </c>
      <c r="I21">
        <v>25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3499-7FE4-4191-852F-6BD0885B47DC}">
  <dimension ref="A1:P21"/>
  <sheetViews>
    <sheetView showGridLines="0" workbookViewId="0">
      <selection activeCell="A4" sqref="A4:G12"/>
    </sheetView>
  </sheetViews>
  <sheetFormatPr defaultColWidth="8.88671875" defaultRowHeight="14.4" x14ac:dyDescent="0.3"/>
  <cols>
    <col min="1" max="1" width="24.77734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1096</v>
      </c>
      <c r="B4" s="1" t="s">
        <v>10</v>
      </c>
      <c r="C4" s="1" t="s">
        <v>18</v>
      </c>
      <c r="D4" s="1" t="s">
        <v>11</v>
      </c>
      <c r="E4" s="1" t="s">
        <v>10</v>
      </c>
      <c r="F4">
        <v>35</v>
      </c>
      <c r="G4">
        <v>675</v>
      </c>
      <c r="K4" s="5" t="str">
        <f ca="1">MID(INDIRECT(ADDRESS(L4+3,1)),2,1)</f>
        <v>1</v>
      </c>
      <c r="L4" s="5">
        <v>1</v>
      </c>
      <c r="M4" s="5">
        <f ca="1">SEARCH(" ",INDIRECT(ADDRESS(L4+3,1)))</f>
        <v>20</v>
      </c>
      <c r="N4" s="3" t="str">
        <f ca="1">CLEAN(MID(INDIRECT(ADDRESS(L4+3,1)),3,M4-1))</f>
        <v xml:space="preserve">robertocalifornia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1097</v>
      </c>
      <c r="B5" s="1" t="s">
        <v>27</v>
      </c>
      <c r="C5" s="1" t="s">
        <v>11</v>
      </c>
      <c r="D5" s="1" t="s">
        <v>10</v>
      </c>
      <c r="E5" s="1" t="s">
        <v>11</v>
      </c>
      <c r="F5">
        <v>3</v>
      </c>
      <c r="G5">
        <v>4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15</v>
      </c>
      <c r="N5" s="4" t="str">
        <f t="shared" ref="N5:N10" ca="1" si="2">CLEAN(MID(INDIRECT(ADDRESS(L5+3,1)),3,M5-1))</f>
        <v xml:space="preserve">inaciodavies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1098</v>
      </c>
      <c r="B6" s="1" t="s">
        <v>11</v>
      </c>
      <c r="C6" s="1" t="s">
        <v>12</v>
      </c>
      <c r="D6" s="1" t="s">
        <v>11</v>
      </c>
      <c r="E6" s="1" t="s">
        <v>16</v>
      </c>
      <c r="F6">
        <v>25</v>
      </c>
      <c r="G6">
        <v>475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1099</v>
      </c>
      <c r="B7" s="1" t="s">
        <v>11</v>
      </c>
      <c r="C7" s="1" t="s">
        <v>18</v>
      </c>
      <c r="D7" s="1" t="s">
        <v>14</v>
      </c>
      <c r="E7" s="1" t="s">
        <v>10</v>
      </c>
      <c r="F7">
        <v>25</v>
      </c>
      <c r="G7">
        <v>375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Iwersenk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1100</v>
      </c>
      <c r="B8" s="1" t="s">
        <v>14</v>
      </c>
      <c r="C8" s="1" t="s">
        <v>10</v>
      </c>
      <c r="D8" s="1" t="s">
        <v>11</v>
      </c>
      <c r="E8" s="1" t="s">
        <v>14</v>
      </c>
      <c r="F8">
        <v>2</v>
      </c>
      <c r="G8">
        <v>2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1101</v>
      </c>
      <c r="B9" s="1" t="s">
        <v>11</v>
      </c>
      <c r="C9" s="1" t="s">
        <v>12</v>
      </c>
      <c r="D9" s="1" t="s">
        <v>14</v>
      </c>
      <c r="E9" s="1" t="s">
        <v>16</v>
      </c>
      <c r="F9">
        <v>15</v>
      </c>
      <c r="G9">
        <v>275</v>
      </c>
      <c r="K9" s="6" t="str">
        <f t="shared" ca="1" si="0"/>
        <v>6</v>
      </c>
      <c r="L9" s="5">
        <v>6</v>
      </c>
      <c r="M9" s="5">
        <f t="shared" ca="1" si="1"/>
        <v>17</v>
      </c>
      <c r="N9" s="4" t="str">
        <f t="shared" ca="1" si="2"/>
        <v xml:space="preserve">valtterfilho87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1102</v>
      </c>
      <c r="B10" s="1" t="s">
        <v>14</v>
      </c>
      <c r="C10" s="1" t="s">
        <v>16</v>
      </c>
      <c r="D10" s="1" t="s">
        <v>27</v>
      </c>
      <c r="E10" s="1" t="s">
        <v>10</v>
      </c>
      <c r="F10">
        <v>1</v>
      </c>
      <c r="G10">
        <v>1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Foguetee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1103</v>
      </c>
      <c r="B11" s="1" t="s">
        <v>16</v>
      </c>
      <c r="C11" s="1" t="s">
        <v>14</v>
      </c>
      <c r="D11" s="1" t="s">
        <v>14</v>
      </c>
      <c r="E11" s="1" t="s">
        <v>50</v>
      </c>
      <c r="F11">
        <v>1</v>
      </c>
      <c r="G11">
        <v>0</v>
      </c>
    </row>
    <row r="12" spans="1:16" x14ac:dyDescent="0.3">
      <c r="A12" s="1" t="s">
        <v>1104</v>
      </c>
      <c r="B12" s="1" t="s">
        <v>14</v>
      </c>
      <c r="C12" s="1" t="s">
        <v>50</v>
      </c>
      <c r="D12" s="1" t="s">
        <v>16</v>
      </c>
      <c r="E12" s="1" t="s">
        <v>16</v>
      </c>
      <c r="F12">
        <v>1</v>
      </c>
      <c r="G12">
        <v>0</v>
      </c>
    </row>
    <row r="13" spans="1:16" x14ac:dyDescent="0.3">
      <c r="A13" s="1"/>
      <c r="B13" s="1"/>
      <c r="C13" s="1"/>
      <c r="D13" s="1"/>
      <c r="E13" s="1"/>
      <c r="F13" s="1"/>
      <c r="G13" s="1"/>
    </row>
    <row r="14" spans="1:16" x14ac:dyDescent="0.3">
      <c r="A14" s="1"/>
      <c r="B14" s="1"/>
      <c r="C14" s="1"/>
      <c r="D14" s="1"/>
      <c r="E14" s="1"/>
      <c r="F14" s="1"/>
      <c r="G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ECFC-CD7F-495A-B0A8-D8A09DBCA6DD}">
  <dimension ref="A1:P21"/>
  <sheetViews>
    <sheetView showGridLines="0" workbookViewId="0">
      <selection activeCell="K16" sqref="K16"/>
    </sheetView>
  </sheetViews>
  <sheetFormatPr defaultColWidth="8.88671875" defaultRowHeight="14.4" x14ac:dyDescent="0.3"/>
  <cols>
    <col min="1" max="1" width="28.4414062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1105</v>
      </c>
      <c r="B4" s="1" t="s">
        <v>27</v>
      </c>
      <c r="C4" s="1" t="s">
        <v>10</v>
      </c>
      <c r="D4" s="1" t="s">
        <v>11</v>
      </c>
      <c r="E4" s="1" t="s">
        <v>10</v>
      </c>
      <c r="F4" s="1" t="s">
        <v>11</v>
      </c>
      <c r="G4">
        <v>4</v>
      </c>
      <c r="H4">
        <v>95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9.5</v>
      </c>
      <c r="P4" s="5" t="str">
        <f ca="1">K4</f>
        <v>1</v>
      </c>
    </row>
    <row r="5" spans="1:16" x14ac:dyDescent="0.3">
      <c r="A5" s="1" t="s">
        <v>1106</v>
      </c>
      <c r="B5" s="1" t="s">
        <v>14</v>
      </c>
      <c r="C5" s="1" t="s">
        <v>11</v>
      </c>
      <c r="D5" s="1" t="s">
        <v>18</v>
      </c>
      <c r="E5" s="1" t="s">
        <v>10</v>
      </c>
      <c r="F5" s="1" t="s">
        <v>11</v>
      </c>
      <c r="G5">
        <v>35</v>
      </c>
      <c r="H5">
        <v>975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14</v>
      </c>
      <c r="N5" s="4" t="str">
        <f t="shared" ref="N5:N10" ca="1" si="2">CLEAN(MID(INDIRECT(ADDRESS(L5+3,1)),3,M5-1))</f>
        <v xml:space="preserve">giovani_cwb </v>
      </c>
      <c r="O5" s="6">
        <f t="shared" ref="O5:O10" ca="1" si="3">IF(INDIRECT(ADDRESS(L5+3,8))&gt;10,INDIRECT(ADDRESS(L5+3,8))/10,INDIRECT(ADDRESS(L5+3,8)))</f>
        <v>97.5</v>
      </c>
      <c r="P5" s="6" t="str">
        <f t="shared" ref="P5:P10" ca="1" si="4">K5</f>
        <v>2</v>
      </c>
    </row>
    <row r="6" spans="1:16" x14ac:dyDescent="0.3">
      <c r="A6" s="1" t="s">
        <v>1107</v>
      </c>
      <c r="B6" s="1" t="s">
        <v>27</v>
      </c>
      <c r="C6" s="1" t="s">
        <v>11</v>
      </c>
      <c r="D6" s="1" t="s">
        <v>12</v>
      </c>
      <c r="E6" s="1" t="s">
        <v>11</v>
      </c>
      <c r="F6" s="1" t="s">
        <v>11</v>
      </c>
      <c r="G6">
        <v>35</v>
      </c>
      <c r="H6">
        <v>725</v>
      </c>
      <c r="K6" s="5" t="str">
        <f t="shared" ca="1" si="0"/>
        <v>3</v>
      </c>
      <c r="L6" s="5">
        <v>3</v>
      </c>
      <c r="M6" s="5">
        <f t="shared" ca="1" si="1"/>
        <v>15</v>
      </c>
      <c r="N6" s="3" t="str">
        <f t="shared" ca="1" si="2"/>
        <v xml:space="preserve">inaciodavies </v>
      </c>
      <c r="O6" s="5">
        <f t="shared" ca="1" si="3"/>
        <v>72.5</v>
      </c>
      <c r="P6" s="5" t="str">
        <f t="shared" ca="1" si="4"/>
        <v>3</v>
      </c>
    </row>
    <row r="7" spans="1:16" x14ac:dyDescent="0.3">
      <c r="A7" s="1" t="s">
        <v>1108</v>
      </c>
      <c r="B7" s="1" t="s">
        <v>10</v>
      </c>
      <c r="C7" s="1" t="s">
        <v>11</v>
      </c>
      <c r="D7" s="1" t="s">
        <v>10</v>
      </c>
      <c r="E7" s="1" t="s">
        <v>16</v>
      </c>
      <c r="F7" s="1" t="s">
        <v>14</v>
      </c>
      <c r="G7">
        <v>3</v>
      </c>
      <c r="H7">
        <v>8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8</v>
      </c>
      <c r="P7" s="6" t="str">
        <f t="shared" ca="1" si="4"/>
        <v>4</v>
      </c>
    </row>
    <row r="8" spans="1:16" x14ac:dyDescent="0.3">
      <c r="A8" s="1" t="s">
        <v>1100</v>
      </c>
      <c r="B8" s="1" t="s">
        <v>16</v>
      </c>
      <c r="C8" s="1" t="s">
        <v>14</v>
      </c>
      <c r="D8" s="1" t="s">
        <v>10</v>
      </c>
      <c r="E8" s="1" t="s">
        <v>11</v>
      </c>
      <c r="F8" s="1" t="s">
        <v>11</v>
      </c>
      <c r="G8">
        <v>3</v>
      </c>
      <c r="H8">
        <v>45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4.5</v>
      </c>
      <c r="P8" s="5" t="str">
        <f t="shared" ca="1" si="4"/>
        <v>5</v>
      </c>
    </row>
    <row r="9" spans="1:16" x14ac:dyDescent="0.3">
      <c r="A9" s="1" t="s">
        <v>1109</v>
      </c>
      <c r="B9" s="1" t="s">
        <v>10</v>
      </c>
      <c r="C9" s="1" t="s">
        <v>11</v>
      </c>
      <c r="D9" s="1" t="s">
        <v>16</v>
      </c>
      <c r="E9" s="1" t="s">
        <v>10</v>
      </c>
      <c r="F9" s="1" t="s">
        <v>14</v>
      </c>
      <c r="G9">
        <v>3</v>
      </c>
      <c r="H9">
        <v>45</v>
      </c>
      <c r="K9" s="6" t="str">
        <f t="shared" ca="1" si="0"/>
        <v>5</v>
      </c>
      <c r="L9" s="5">
        <v>6</v>
      </c>
      <c r="M9" s="5">
        <f t="shared" ca="1" si="1"/>
        <v>15</v>
      </c>
      <c r="N9" s="4" t="str">
        <f t="shared" ca="1" si="2"/>
        <v xml:space="preserve">maiconparana </v>
      </c>
      <c r="O9" s="6">
        <f t="shared" ca="1" si="3"/>
        <v>4.5</v>
      </c>
      <c r="P9" s="6" t="str">
        <f t="shared" ca="1" si="4"/>
        <v>5</v>
      </c>
    </row>
    <row r="10" spans="1:16" x14ac:dyDescent="0.3">
      <c r="A10" s="1" t="s">
        <v>1110</v>
      </c>
      <c r="B10" s="1" t="s">
        <v>11</v>
      </c>
      <c r="C10" s="1" t="s">
        <v>14</v>
      </c>
      <c r="D10" s="1" t="s">
        <v>14</v>
      </c>
      <c r="E10" s="1" t="s">
        <v>11</v>
      </c>
      <c r="F10" s="1" t="s">
        <v>14</v>
      </c>
      <c r="G10">
        <v>2</v>
      </c>
      <c r="H10">
        <v>45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4.5</v>
      </c>
      <c r="P10" s="5" t="str">
        <f t="shared" ca="1" si="4"/>
        <v>7</v>
      </c>
    </row>
    <row r="11" spans="1:16" x14ac:dyDescent="0.3">
      <c r="A11" s="1" t="s">
        <v>1111</v>
      </c>
      <c r="B11" s="1" t="s">
        <v>18</v>
      </c>
      <c r="C11" s="1" t="s">
        <v>12</v>
      </c>
      <c r="D11" s="1" t="s">
        <v>11</v>
      </c>
      <c r="E11" s="1" t="s">
        <v>16</v>
      </c>
      <c r="F11" s="1" t="s">
        <v>14</v>
      </c>
      <c r="G11">
        <v>2</v>
      </c>
      <c r="H11">
        <v>275</v>
      </c>
    </row>
    <row r="12" spans="1:16" x14ac:dyDescent="0.3">
      <c r="A12" s="1" t="s">
        <v>1112</v>
      </c>
      <c r="B12" s="1" t="s">
        <v>27</v>
      </c>
      <c r="C12" s="1" t="s">
        <v>14</v>
      </c>
      <c r="D12" s="1" t="s">
        <v>50</v>
      </c>
      <c r="E12" s="1" t="s">
        <v>16</v>
      </c>
      <c r="F12" s="1" t="s">
        <v>10</v>
      </c>
      <c r="G12">
        <v>2</v>
      </c>
      <c r="H12">
        <v>15</v>
      </c>
    </row>
    <row r="13" spans="1:16" x14ac:dyDescent="0.3">
      <c r="A13" s="1" t="s">
        <v>1113</v>
      </c>
      <c r="B13" s="1" t="s">
        <v>12</v>
      </c>
      <c r="C13" s="1" t="s">
        <v>16</v>
      </c>
      <c r="D13" s="1" t="s">
        <v>11</v>
      </c>
      <c r="E13" s="1" t="s">
        <v>14</v>
      </c>
      <c r="F13" s="1" t="s">
        <v>16</v>
      </c>
      <c r="G13">
        <v>15</v>
      </c>
      <c r="H13">
        <v>2</v>
      </c>
    </row>
    <row r="14" spans="1:16" x14ac:dyDescent="0.3">
      <c r="A14" s="1" t="s">
        <v>1114</v>
      </c>
      <c r="B14" s="1" t="s">
        <v>16</v>
      </c>
      <c r="C14" s="1" t="s">
        <v>50</v>
      </c>
      <c r="D14" s="1" t="s">
        <v>14</v>
      </c>
      <c r="E14" s="1" t="s">
        <v>14</v>
      </c>
      <c r="F14" s="1" t="s">
        <v>18</v>
      </c>
      <c r="G14">
        <v>15</v>
      </c>
      <c r="H14">
        <v>5</v>
      </c>
    </row>
    <row r="15" spans="1:16" x14ac:dyDescent="0.3">
      <c r="A15" s="1" t="s">
        <v>1115</v>
      </c>
      <c r="B15" s="1" t="s">
        <v>18</v>
      </c>
      <c r="C15" s="1" t="s">
        <v>14</v>
      </c>
      <c r="D15" s="1" t="s">
        <v>16</v>
      </c>
      <c r="E15" s="1" t="s">
        <v>14</v>
      </c>
      <c r="F15" s="1" t="s">
        <v>12</v>
      </c>
      <c r="G15">
        <v>1</v>
      </c>
      <c r="H15">
        <v>125</v>
      </c>
    </row>
    <row r="16" spans="1:16" x14ac:dyDescent="0.3">
      <c r="A16" s="1" t="s">
        <v>1116</v>
      </c>
      <c r="B16" s="1" t="s">
        <v>12</v>
      </c>
      <c r="C16" s="1" t="s">
        <v>18</v>
      </c>
      <c r="D16" s="1" t="s">
        <v>14</v>
      </c>
      <c r="E16" s="1" t="s">
        <v>27</v>
      </c>
      <c r="F16" s="1" t="s">
        <v>27</v>
      </c>
      <c r="G16">
        <v>1</v>
      </c>
      <c r="H16">
        <v>75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7C76-9540-4469-90BB-825BC74AEAB8}">
  <dimension ref="A1:P21"/>
  <sheetViews>
    <sheetView showGridLines="0" workbookViewId="0">
      <selection activeCell="A4" sqref="A4:G11"/>
    </sheetView>
  </sheetViews>
  <sheetFormatPr defaultColWidth="8.88671875" defaultRowHeight="14.4" x14ac:dyDescent="0.3"/>
  <cols>
    <col min="1" max="1" width="24.77734375" bestFit="1" customWidth="1"/>
    <col min="2" max="5" width="5.33203125" bestFit="1" customWidth="1"/>
    <col min="6" max="6" width="10.77734375" bestFit="1" customWidth="1"/>
    <col min="7" max="7" width="4.2187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1117</v>
      </c>
      <c r="B4" s="1" t="s">
        <v>10</v>
      </c>
      <c r="C4" s="1" t="s">
        <v>10</v>
      </c>
      <c r="D4" s="1" t="s">
        <v>11</v>
      </c>
      <c r="E4" s="1" t="s">
        <v>12</v>
      </c>
      <c r="F4">
        <v>35</v>
      </c>
      <c r="G4">
        <v>725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1118</v>
      </c>
      <c r="B5" s="1" t="s">
        <v>10</v>
      </c>
      <c r="C5" s="1" t="s">
        <v>16</v>
      </c>
      <c r="D5" s="1" t="s">
        <v>10</v>
      </c>
      <c r="E5" s="1" t="s">
        <v>10</v>
      </c>
      <c r="F5">
        <v>3</v>
      </c>
      <c r="G5">
        <v>6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11</v>
      </c>
      <c r="N5" s="4" t="str">
        <f t="shared" ref="N5:N10" ca="1" si="2">CLEAN(MID(INDIRECT(ADDRESS(L5+3,1)),3,M5-1))</f>
        <v xml:space="preserve">Foguetee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1119</v>
      </c>
      <c r="B6" s="1" t="s">
        <v>11</v>
      </c>
      <c r="C6" s="1" t="s">
        <v>16</v>
      </c>
      <c r="D6" s="1" t="s">
        <v>10</v>
      </c>
      <c r="E6" s="1" t="s">
        <v>18</v>
      </c>
      <c r="F6">
        <v>25</v>
      </c>
      <c r="G6">
        <v>375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Iwersenk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1108</v>
      </c>
      <c r="B7" s="1" t="s">
        <v>11</v>
      </c>
      <c r="C7" s="1" t="s">
        <v>10</v>
      </c>
      <c r="D7" s="1" t="s">
        <v>14</v>
      </c>
      <c r="E7" s="1" t="s">
        <v>16</v>
      </c>
      <c r="F7">
        <v>2</v>
      </c>
      <c r="G7">
        <v>45</v>
      </c>
      <c r="K7" s="6" t="str">
        <f t="shared" ca="1" si="0"/>
        <v>4</v>
      </c>
      <c r="L7" s="5">
        <v>4</v>
      </c>
      <c r="M7" s="5">
        <f t="shared" ca="1" si="1"/>
        <v>20</v>
      </c>
      <c r="N7" s="4" t="str">
        <f t="shared" ca="1" si="2"/>
        <v xml:space="preserve">robertocalifornia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1100</v>
      </c>
      <c r="B8" s="1" t="s">
        <v>14</v>
      </c>
      <c r="C8" s="1" t="s">
        <v>11</v>
      </c>
      <c r="D8" s="1" t="s">
        <v>16</v>
      </c>
      <c r="E8" s="1" t="s">
        <v>10</v>
      </c>
      <c r="F8">
        <v>2</v>
      </c>
      <c r="G8">
        <v>1</v>
      </c>
      <c r="K8" s="5" t="str">
        <f t="shared" ca="1" si="0"/>
        <v>5</v>
      </c>
      <c r="L8" s="6">
        <v>5</v>
      </c>
      <c r="M8" s="5">
        <f t="shared" ca="1" si="1"/>
        <v>19</v>
      </c>
      <c r="N8" s="3" t="str">
        <f t="shared" ca="1" si="2"/>
        <v xml:space="preserve">CarlsenDeTaubate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1120</v>
      </c>
      <c r="B9" s="1" t="s">
        <v>16</v>
      </c>
      <c r="C9" s="1" t="s">
        <v>10</v>
      </c>
      <c r="D9" s="1" t="s">
        <v>16</v>
      </c>
      <c r="E9" s="1" t="s">
        <v>10</v>
      </c>
      <c r="F9">
        <v>2</v>
      </c>
      <c r="G9">
        <v>1</v>
      </c>
      <c r="K9" s="6" t="str">
        <f t="shared" ca="1" si="0"/>
        <v>5</v>
      </c>
      <c r="L9" s="5">
        <v>6</v>
      </c>
      <c r="M9" s="5">
        <f t="shared" ca="1" si="1"/>
        <v>17</v>
      </c>
      <c r="N9" s="4" t="str">
        <f t="shared" ca="1" si="2"/>
        <v xml:space="preserve">valtterfilho87 </v>
      </c>
      <c r="O9" s="6">
        <f t="shared" ca="1" si="3"/>
        <v>0</v>
      </c>
      <c r="P9" s="6" t="str">
        <f t="shared" ca="1" si="4"/>
        <v>5</v>
      </c>
    </row>
    <row r="10" spans="1:16" x14ac:dyDescent="0.3">
      <c r="A10" s="1" t="s">
        <v>1121</v>
      </c>
      <c r="B10" s="1" t="s">
        <v>16</v>
      </c>
      <c r="C10" s="1" t="s">
        <v>16</v>
      </c>
      <c r="D10" s="1" t="s">
        <v>10</v>
      </c>
      <c r="E10" s="1" t="s">
        <v>16</v>
      </c>
      <c r="F10">
        <v>1</v>
      </c>
      <c r="G10">
        <v>0</v>
      </c>
      <c r="K10" s="5" t="str">
        <f t="shared" ca="1" si="0"/>
        <v>7</v>
      </c>
      <c r="L10" s="5">
        <v>7</v>
      </c>
      <c r="M10" s="5">
        <f t="shared" ca="1" si="1"/>
        <v>15</v>
      </c>
      <c r="N10" s="3" t="str">
        <f t="shared" ca="1" si="2"/>
        <v xml:space="preserve">AmauriDantas </v>
      </c>
      <c r="O10" s="5">
        <f t="shared" ca="1" si="3"/>
        <v>0</v>
      </c>
      <c r="P10" s="5" t="str">
        <f t="shared" ca="1" si="4"/>
        <v>7</v>
      </c>
    </row>
    <row r="11" spans="1:16" x14ac:dyDescent="0.3">
      <c r="A11" s="1" t="s">
        <v>1104</v>
      </c>
      <c r="B11" s="1" t="s">
        <v>14</v>
      </c>
      <c r="C11" s="1" t="s">
        <v>14</v>
      </c>
      <c r="D11" s="1" t="s">
        <v>16</v>
      </c>
      <c r="E11" s="1" t="s">
        <v>16</v>
      </c>
      <c r="F11">
        <v>0</v>
      </c>
      <c r="G11">
        <v>0</v>
      </c>
    </row>
    <row r="12" spans="1:16" x14ac:dyDescent="0.3">
      <c r="A12" s="1"/>
      <c r="B12" s="1"/>
      <c r="C12" s="1"/>
      <c r="D12" s="1"/>
      <c r="E12" s="1"/>
      <c r="F12" s="1"/>
      <c r="G12" s="1"/>
    </row>
    <row r="13" spans="1:16" x14ac:dyDescent="0.3">
      <c r="A13" s="1"/>
      <c r="B13" s="1"/>
      <c r="C13" s="1"/>
      <c r="D13" s="1"/>
      <c r="E13" s="1"/>
      <c r="F13" s="1"/>
      <c r="G13" s="1"/>
    </row>
    <row r="14" spans="1:16" x14ac:dyDescent="0.3">
      <c r="A14" s="1"/>
      <c r="B14" s="1"/>
      <c r="C14" s="1"/>
      <c r="D14" s="1"/>
      <c r="E14" s="1"/>
      <c r="F14" s="1"/>
      <c r="G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440-CCB3-4DF6-A8B1-0790B2773454}">
  <dimension ref="A1:P21"/>
  <sheetViews>
    <sheetView showGridLines="0" workbookViewId="0">
      <selection activeCell="N15" sqref="N15"/>
    </sheetView>
  </sheetViews>
  <sheetFormatPr defaultColWidth="8.88671875" defaultRowHeight="14.4" x14ac:dyDescent="0.3"/>
  <cols>
    <col min="1" max="1" width="28.109375" bestFit="1" customWidth="1"/>
    <col min="2" max="6" width="5.33203125" bestFit="1" customWidth="1"/>
    <col min="7" max="7" width="10.77734375" bestFit="1" customWidth="1"/>
    <col min="8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1122</v>
      </c>
      <c r="B4" s="1" t="s">
        <v>10</v>
      </c>
      <c r="C4" s="1" t="s">
        <v>16</v>
      </c>
      <c r="D4" s="1" t="s">
        <v>10</v>
      </c>
      <c r="E4" s="1" t="s">
        <v>10</v>
      </c>
      <c r="F4" s="1" t="s">
        <v>11</v>
      </c>
      <c r="G4">
        <v>4</v>
      </c>
      <c r="H4">
        <v>125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12.5</v>
      </c>
      <c r="P4" s="5" t="str">
        <f ca="1">K4</f>
        <v>1</v>
      </c>
    </row>
    <row r="5" spans="1:16" x14ac:dyDescent="0.3">
      <c r="A5" s="1" t="s">
        <v>1123</v>
      </c>
      <c r="B5" s="1" t="s">
        <v>12</v>
      </c>
      <c r="C5" s="1" t="s">
        <v>11</v>
      </c>
      <c r="D5" s="1" t="s">
        <v>16</v>
      </c>
      <c r="E5" s="1" t="s">
        <v>10</v>
      </c>
      <c r="F5" s="1" t="s">
        <v>10</v>
      </c>
      <c r="G5">
        <v>35</v>
      </c>
      <c r="H5">
        <v>95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everchess </v>
      </c>
      <c r="O5" s="6">
        <f t="shared" ref="O5:O10" ca="1" si="3">IF(INDIRECT(ADDRESS(L5+3,8))&gt;10,INDIRECT(ADDRESS(L5+3,8))/10,INDIRECT(ADDRESS(L5+3,8)))</f>
        <v>9.5</v>
      </c>
      <c r="P5" s="6" t="str">
        <f t="shared" ref="P5:P10" ca="1" si="4">K5</f>
        <v>2</v>
      </c>
    </row>
    <row r="6" spans="1:16" x14ac:dyDescent="0.3">
      <c r="A6" s="1" t="s">
        <v>1124</v>
      </c>
      <c r="B6" s="1" t="s">
        <v>10</v>
      </c>
      <c r="C6" s="1" t="s">
        <v>10</v>
      </c>
      <c r="D6" s="1" t="s">
        <v>11</v>
      </c>
      <c r="E6" s="1" t="s">
        <v>14</v>
      </c>
      <c r="F6" s="1" t="s">
        <v>16</v>
      </c>
      <c r="G6">
        <v>3</v>
      </c>
      <c r="H6">
        <v>9</v>
      </c>
      <c r="K6" s="5" t="str">
        <f t="shared" ca="1" si="0"/>
        <v>3</v>
      </c>
      <c r="L6" s="5">
        <v>3</v>
      </c>
      <c r="M6" s="5">
        <f t="shared" ca="1" si="1"/>
        <v>20</v>
      </c>
      <c r="N6" s="3" t="str">
        <f t="shared" ca="1" si="2"/>
        <v xml:space="preserve">robertocalifornia </v>
      </c>
      <c r="O6" s="5">
        <f t="shared" ca="1" si="3"/>
        <v>9</v>
      </c>
      <c r="P6" s="5" t="str">
        <f t="shared" ca="1" si="4"/>
        <v>3</v>
      </c>
    </row>
    <row r="7" spans="1:16" x14ac:dyDescent="0.3">
      <c r="A7" s="1" t="s">
        <v>1125</v>
      </c>
      <c r="B7" s="1" t="s">
        <v>27</v>
      </c>
      <c r="C7" s="1" t="s">
        <v>11</v>
      </c>
      <c r="D7" s="1" t="s">
        <v>10</v>
      </c>
      <c r="E7" s="1" t="s">
        <v>11</v>
      </c>
      <c r="F7" s="1" t="s">
        <v>14</v>
      </c>
      <c r="G7">
        <v>3</v>
      </c>
      <c r="H7">
        <v>75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7.5</v>
      </c>
      <c r="P7" s="6" t="str">
        <f t="shared" ca="1" si="4"/>
        <v>4</v>
      </c>
    </row>
    <row r="8" spans="1:16" x14ac:dyDescent="0.3">
      <c r="A8" s="1" t="s">
        <v>1057</v>
      </c>
      <c r="B8" s="1" t="s">
        <v>11</v>
      </c>
      <c r="C8" s="1" t="s">
        <v>10</v>
      </c>
      <c r="D8" s="1" t="s">
        <v>14</v>
      </c>
      <c r="E8" s="1" t="s">
        <v>16</v>
      </c>
      <c r="F8" s="1" t="s">
        <v>10</v>
      </c>
      <c r="G8">
        <v>3</v>
      </c>
      <c r="H8">
        <v>5</v>
      </c>
      <c r="K8" s="5" t="str">
        <f t="shared" ca="1" si="0"/>
        <v>5</v>
      </c>
      <c r="L8" s="6">
        <v>5</v>
      </c>
      <c r="M8" s="5">
        <f t="shared" ca="1" si="1"/>
        <v>12</v>
      </c>
      <c r="N8" s="3" t="str">
        <f t="shared" ca="1" si="2"/>
        <v xml:space="preserve">LeafarVII </v>
      </c>
      <c r="O8" s="5">
        <f t="shared" ca="1" si="3"/>
        <v>5</v>
      </c>
      <c r="P8" s="5" t="str">
        <f t="shared" ca="1" si="4"/>
        <v>5</v>
      </c>
    </row>
    <row r="9" spans="1:16" x14ac:dyDescent="0.3">
      <c r="A9" s="1" t="s">
        <v>954</v>
      </c>
      <c r="B9" s="1" t="s">
        <v>16</v>
      </c>
      <c r="C9" s="1" t="s">
        <v>10</v>
      </c>
      <c r="D9" s="1" t="s">
        <v>11</v>
      </c>
      <c r="E9" s="1" t="s">
        <v>16</v>
      </c>
      <c r="F9" s="1" t="s">
        <v>10</v>
      </c>
      <c r="G9">
        <v>3</v>
      </c>
      <c r="H9">
        <v>5</v>
      </c>
      <c r="K9" s="6" t="str">
        <f t="shared" ca="1" si="0"/>
        <v>5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5</v>
      </c>
      <c r="P9" s="6" t="str">
        <f t="shared" ca="1" si="4"/>
        <v>5</v>
      </c>
    </row>
    <row r="10" spans="1:16" x14ac:dyDescent="0.3">
      <c r="A10" s="1" t="s">
        <v>1126</v>
      </c>
      <c r="B10" s="1" t="s">
        <v>10</v>
      </c>
      <c r="C10" s="1" t="s">
        <v>14</v>
      </c>
      <c r="D10" s="1" t="s">
        <v>16</v>
      </c>
      <c r="E10" s="1" t="s">
        <v>18</v>
      </c>
      <c r="F10" s="1" t="s">
        <v>10</v>
      </c>
      <c r="G10">
        <v>25</v>
      </c>
      <c r="H10">
        <v>3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1127</v>
      </c>
      <c r="B11" s="1" t="s">
        <v>18</v>
      </c>
      <c r="C11" s="1" t="s">
        <v>14</v>
      </c>
      <c r="D11" s="1" t="s">
        <v>11</v>
      </c>
      <c r="E11" s="1" t="s">
        <v>12</v>
      </c>
      <c r="F11" s="1" t="s">
        <v>16</v>
      </c>
      <c r="G11">
        <v>2</v>
      </c>
      <c r="H11">
        <v>5</v>
      </c>
    </row>
    <row r="12" spans="1:16" x14ac:dyDescent="0.3">
      <c r="A12" s="1" t="s">
        <v>1128</v>
      </c>
      <c r="B12" s="1" t="s">
        <v>27</v>
      </c>
      <c r="C12" s="1" t="s">
        <v>11</v>
      </c>
      <c r="D12" s="1" t="s">
        <v>14</v>
      </c>
      <c r="E12" s="1" t="s">
        <v>16</v>
      </c>
      <c r="F12" s="1" t="s">
        <v>10</v>
      </c>
      <c r="G12">
        <v>2</v>
      </c>
      <c r="H12">
        <v>3</v>
      </c>
    </row>
    <row r="13" spans="1:16" x14ac:dyDescent="0.3">
      <c r="A13" s="1" t="s">
        <v>1129</v>
      </c>
      <c r="B13" s="1" t="s">
        <v>50</v>
      </c>
      <c r="C13" s="1" t="s">
        <v>16</v>
      </c>
      <c r="D13" s="1" t="s">
        <v>14</v>
      </c>
      <c r="E13" s="1" t="s">
        <v>10</v>
      </c>
      <c r="F13" s="1" t="s">
        <v>16</v>
      </c>
      <c r="G13">
        <v>2</v>
      </c>
      <c r="H13">
        <v>2</v>
      </c>
    </row>
    <row r="14" spans="1:16" x14ac:dyDescent="0.3">
      <c r="A14" s="1" t="s">
        <v>1130</v>
      </c>
      <c r="B14" s="1" t="s">
        <v>16</v>
      </c>
      <c r="C14" s="1" t="s">
        <v>14</v>
      </c>
      <c r="D14" s="1" t="s">
        <v>50</v>
      </c>
      <c r="E14" s="1" t="s">
        <v>10</v>
      </c>
      <c r="F14" s="1" t="s">
        <v>16</v>
      </c>
      <c r="G14">
        <v>2</v>
      </c>
      <c r="H14">
        <v>1</v>
      </c>
    </row>
    <row r="15" spans="1:16" x14ac:dyDescent="0.3">
      <c r="A15" s="1" t="s">
        <v>1131</v>
      </c>
      <c r="B15" s="1" t="s">
        <v>14</v>
      </c>
      <c r="C15" s="1" t="s">
        <v>16</v>
      </c>
      <c r="D15" s="1" t="s">
        <v>10</v>
      </c>
      <c r="E15" s="1" t="s">
        <v>16</v>
      </c>
      <c r="F15" s="1" t="s">
        <v>16</v>
      </c>
      <c r="G15">
        <v>1</v>
      </c>
      <c r="H15">
        <v>0</v>
      </c>
    </row>
    <row r="16" spans="1:16" x14ac:dyDescent="0.3">
      <c r="A16" s="1" t="s">
        <v>1132</v>
      </c>
      <c r="B16" s="1" t="s">
        <v>16</v>
      </c>
      <c r="C16" s="1" t="s">
        <v>27</v>
      </c>
      <c r="D16" s="1" t="s">
        <v>27</v>
      </c>
      <c r="E16" s="1" t="s">
        <v>27</v>
      </c>
      <c r="F16" s="1" t="s">
        <v>27</v>
      </c>
      <c r="G16">
        <v>0</v>
      </c>
      <c r="H16">
        <v>0</v>
      </c>
    </row>
    <row r="17" spans="1:8" x14ac:dyDescent="0.3">
      <c r="A17" s="1" t="s">
        <v>1133</v>
      </c>
      <c r="B17" s="1" t="s">
        <v>27</v>
      </c>
      <c r="C17" s="1" t="s">
        <v>27</v>
      </c>
      <c r="D17" s="1" t="s">
        <v>16</v>
      </c>
      <c r="E17" s="1" t="s">
        <v>27</v>
      </c>
      <c r="F17" s="1" t="s">
        <v>27</v>
      </c>
      <c r="G17">
        <v>0</v>
      </c>
      <c r="H17">
        <v>0</v>
      </c>
    </row>
    <row r="18" spans="1:8" x14ac:dyDescent="0.3">
      <c r="A18" s="1"/>
      <c r="B18" s="1"/>
      <c r="C18" s="1"/>
      <c r="D18" s="1"/>
      <c r="E18" s="1"/>
      <c r="F18" s="1"/>
      <c r="G18" s="1"/>
    </row>
    <row r="19" spans="1:8" x14ac:dyDescent="0.3">
      <c r="A19" s="1"/>
      <c r="B19" s="1"/>
      <c r="C19" s="1"/>
      <c r="D19" s="1"/>
      <c r="E19" s="1"/>
      <c r="F19" s="1"/>
      <c r="G19" s="1"/>
    </row>
    <row r="20" spans="1:8" x14ac:dyDescent="0.3">
      <c r="A20" s="1"/>
      <c r="B20" s="1"/>
      <c r="C20" s="1"/>
      <c r="D20" s="1"/>
      <c r="E20" s="1"/>
      <c r="F20" s="1"/>
      <c r="G20" s="1"/>
    </row>
    <row r="21" spans="1:8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679F-22BF-486A-BBF5-364E157C2AFB}">
  <dimension ref="A1:P21"/>
  <sheetViews>
    <sheetView showGridLines="0" workbookViewId="0">
      <selection activeCell="A4" sqref="A4:F11"/>
    </sheetView>
  </sheetViews>
  <sheetFormatPr defaultColWidth="8.88671875" defaultRowHeight="14.4" x14ac:dyDescent="0.3"/>
  <cols>
    <col min="1" max="1" width="28.109375" bestFit="1" customWidth="1"/>
    <col min="2" max="4" width="5.33203125" bestFit="1" customWidth="1"/>
    <col min="5" max="5" width="10.77734375" bestFit="1" customWidth="1"/>
    <col min="6" max="7" width="4.2187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1134</v>
      </c>
      <c r="B4" s="1" t="s">
        <v>10</v>
      </c>
      <c r="C4" s="1" t="s">
        <v>11</v>
      </c>
      <c r="D4" s="1" t="s">
        <v>10</v>
      </c>
      <c r="E4">
        <v>3</v>
      </c>
      <c r="F4">
        <v>25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IanMoone404 </v>
      </c>
      <c r="O4" s="5">
        <f ca="1">IF(INDIRECT(ADDRESS(L4+3,8))&gt;10,INDIRECT(ADDRESS(L4+3,8))/10,INDIRECT(ADDRESS(L4+3,8)))</f>
        <v>0</v>
      </c>
      <c r="P4" s="5" t="str">
        <f ca="1">K4</f>
        <v>1</v>
      </c>
    </row>
    <row r="5" spans="1:16" x14ac:dyDescent="0.3">
      <c r="A5" s="1" t="s">
        <v>1044</v>
      </c>
      <c r="B5" s="1" t="s">
        <v>11</v>
      </c>
      <c r="C5" s="1" t="s">
        <v>10</v>
      </c>
      <c r="D5" s="1" t="s">
        <v>16</v>
      </c>
      <c r="E5">
        <v>2</v>
      </c>
      <c r="F5">
        <v>35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0</v>
      </c>
      <c r="P5" s="6" t="str">
        <f t="shared" ref="P5:P10" ca="1" si="4">K5</f>
        <v>2</v>
      </c>
    </row>
    <row r="6" spans="1:16" x14ac:dyDescent="0.3">
      <c r="A6" s="1" t="s">
        <v>1135</v>
      </c>
      <c r="B6" s="1" t="s">
        <v>14</v>
      </c>
      <c r="C6" s="1" t="s">
        <v>50</v>
      </c>
      <c r="D6" s="1" t="s">
        <v>10</v>
      </c>
      <c r="E6">
        <v>2</v>
      </c>
      <c r="F6">
        <v>5</v>
      </c>
      <c r="K6" s="5" t="str">
        <f t="shared" ca="1" si="0"/>
        <v>3</v>
      </c>
      <c r="L6" s="5">
        <v>3</v>
      </c>
      <c r="M6" s="5">
        <f t="shared" ca="1" si="1"/>
        <v>19</v>
      </c>
      <c r="N6" s="3" t="str">
        <f t="shared" ca="1" si="2"/>
        <v xml:space="preserve">CarlsenDeTaubate </v>
      </c>
      <c r="O6" s="5">
        <f t="shared" ca="1" si="3"/>
        <v>0</v>
      </c>
      <c r="P6" s="5" t="str">
        <f t="shared" ca="1" si="4"/>
        <v>3</v>
      </c>
    </row>
    <row r="7" spans="1:16" x14ac:dyDescent="0.3">
      <c r="A7" s="1" t="s">
        <v>1136</v>
      </c>
      <c r="B7" s="1" t="s">
        <v>18</v>
      </c>
      <c r="C7" s="1" t="s">
        <v>16</v>
      </c>
      <c r="D7" s="1" t="s">
        <v>10</v>
      </c>
      <c r="E7">
        <v>15</v>
      </c>
      <c r="F7">
        <v>25</v>
      </c>
      <c r="K7" s="6" t="str">
        <f t="shared" ca="1" si="0"/>
        <v>4</v>
      </c>
      <c r="L7" s="5">
        <v>4</v>
      </c>
      <c r="M7" s="5">
        <f t="shared" ca="1" si="1"/>
        <v>22</v>
      </c>
      <c r="N7" s="4" t="str">
        <f t="shared" ca="1" si="2"/>
        <v xml:space="preserve">RudimarDeLaraCatira </v>
      </c>
      <c r="O7" s="6">
        <f t="shared" ca="1" si="3"/>
        <v>0</v>
      </c>
      <c r="P7" s="6" t="str">
        <f t="shared" ca="1" si="4"/>
        <v>4</v>
      </c>
    </row>
    <row r="8" spans="1:16" x14ac:dyDescent="0.3">
      <c r="A8" s="1" t="s">
        <v>1137</v>
      </c>
      <c r="B8" s="1" t="s">
        <v>12</v>
      </c>
      <c r="C8" s="1" t="s">
        <v>14</v>
      </c>
      <c r="D8" s="1" t="s">
        <v>16</v>
      </c>
      <c r="E8">
        <v>5</v>
      </c>
      <c r="F8">
        <v>75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0</v>
      </c>
      <c r="P8" s="5" t="str">
        <f t="shared" ca="1" si="4"/>
        <v>5</v>
      </c>
    </row>
    <row r="9" spans="1:16" x14ac:dyDescent="0.3">
      <c r="A9" s="1" t="s">
        <v>1138</v>
      </c>
      <c r="B9" s="1" t="s">
        <v>27</v>
      </c>
      <c r="C9" s="1" t="s">
        <v>27</v>
      </c>
      <c r="D9" s="1" t="s">
        <v>16</v>
      </c>
      <c r="E9">
        <v>0</v>
      </c>
      <c r="F9">
        <v>0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AmauriDantas </v>
      </c>
      <c r="O9" s="6">
        <f t="shared" ca="1" si="3"/>
        <v>0</v>
      </c>
      <c r="P9" s="6" t="str">
        <f t="shared" ca="1" si="4"/>
        <v>6</v>
      </c>
    </row>
    <row r="10" spans="1:16" x14ac:dyDescent="0.3">
      <c r="A10" s="1" t="s">
        <v>1139</v>
      </c>
      <c r="B10" s="1" t="s">
        <v>16</v>
      </c>
      <c r="C10" s="1" t="s">
        <v>27</v>
      </c>
      <c r="D10" s="1" t="s">
        <v>27</v>
      </c>
      <c r="E10">
        <v>0</v>
      </c>
      <c r="F10">
        <v>0</v>
      </c>
      <c r="K10" s="5" t="str">
        <f t="shared" ca="1" si="0"/>
        <v>6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0</v>
      </c>
      <c r="P10" s="5" t="str">
        <f t="shared" ca="1" si="4"/>
        <v>6</v>
      </c>
    </row>
    <row r="11" spans="1:16" x14ac:dyDescent="0.3">
      <c r="A11" s="1" t="s">
        <v>1140</v>
      </c>
      <c r="B11" s="1" t="s">
        <v>27</v>
      </c>
      <c r="C11" s="1" t="s">
        <v>27</v>
      </c>
      <c r="D11" s="1" t="s">
        <v>27</v>
      </c>
      <c r="E11">
        <v>0</v>
      </c>
      <c r="F11">
        <v>0</v>
      </c>
    </row>
    <row r="12" spans="1:16" x14ac:dyDescent="0.3">
      <c r="A12" s="1"/>
      <c r="B12" s="1"/>
      <c r="C12" s="1"/>
      <c r="D12" s="1"/>
      <c r="E12" s="1"/>
      <c r="F12" s="1"/>
      <c r="G12" s="1"/>
    </row>
    <row r="13" spans="1:16" x14ac:dyDescent="0.3">
      <c r="A13" s="1"/>
      <c r="B13" s="1"/>
      <c r="C13" s="1"/>
      <c r="D13" s="1"/>
      <c r="E13" s="1"/>
      <c r="F13" s="1"/>
      <c r="G13" s="1"/>
    </row>
    <row r="14" spans="1:16" x14ac:dyDescent="0.3">
      <c r="A14" s="1"/>
      <c r="B14" s="1"/>
      <c r="C14" s="1"/>
      <c r="D14" s="1"/>
      <c r="E14" s="1"/>
      <c r="F14" s="1"/>
      <c r="G14" s="1"/>
    </row>
    <row r="15" spans="1:16" x14ac:dyDescent="0.3">
      <c r="A15" s="1"/>
      <c r="B15" s="1"/>
      <c r="C15" s="1"/>
      <c r="D15" s="1"/>
      <c r="E15" s="1"/>
      <c r="F15" s="1"/>
      <c r="G15" s="1"/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9DD0-0C7B-4188-94CC-4DF5571F63E2}">
  <dimension ref="A1:P21"/>
  <sheetViews>
    <sheetView showGridLines="0" workbookViewId="0">
      <selection activeCell="O15" sqref="O15"/>
    </sheetView>
  </sheetViews>
  <sheetFormatPr defaultColWidth="8.88671875" defaultRowHeight="14.4" x14ac:dyDescent="0.3"/>
  <cols>
    <col min="1" max="1" width="29.6640625" bestFit="1" customWidth="1"/>
    <col min="2" max="6" width="5.33203125" bestFit="1" customWidth="1"/>
    <col min="7" max="7" width="10.77734375" bestFit="1" customWidth="1"/>
    <col min="8" max="8" width="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1134</v>
      </c>
      <c r="B4" s="1" t="s">
        <v>10</v>
      </c>
      <c r="C4" s="1" t="s">
        <v>11</v>
      </c>
      <c r="D4" s="1" t="s">
        <v>10</v>
      </c>
      <c r="E4" s="1" t="s">
        <v>10</v>
      </c>
      <c r="F4" s="1" t="s">
        <v>16</v>
      </c>
      <c r="G4">
        <v>4</v>
      </c>
      <c r="H4">
        <v>95</v>
      </c>
      <c r="K4" s="5" t="str">
        <f ca="1">MID(INDIRECT(ADDRESS(L4+3,1)),2,1)</f>
        <v>1</v>
      </c>
      <c r="L4" s="5">
        <v>1</v>
      </c>
      <c r="M4" s="5">
        <f ca="1">SEARCH(" ",INDIRECT(ADDRESS(L4+3,1)))</f>
        <v>14</v>
      </c>
      <c r="N4" s="3" t="str">
        <f ca="1">CLEAN(MID(INDIRECT(ADDRESS(L4+3,1)),3,M4-1))</f>
        <v xml:space="preserve">IanMoone404 </v>
      </c>
      <c r="O4" s="5">
        <f ca="1">IF(INDIRECT(ADDRESS(L4+3,8))&gt;10,INDIRECT(ADDRESS(L4+3,8))/10,INDIRECT(ADDRESS(L4+3,8)))</f>
        <v>9.5</v>
      </c>
      <c r="P4" s="5" t="str">
        <f ca="1">K4</f>
        <v>1</v>
      </c>
    </row>
    <row r="5" spans="1:16" x14ac:dyDescent="0.3">
      <c r="A5" s="1" t="s">
        <v>1141</v>
      </c>
      <c r="B5" s="1" t="s">
        <v>10</v>
      </c>
      <c r="C5" s="1" t="s">
        <v>18</v>
      </c>
      <c r="D5" s="1" t="s">
        <v>10</v>
      </c>
      <c r="E5" s="1" t="s">
        <v>16</v>
      </c>
      <c r="F5" s="1" t="s">
        <v>10</v>
      </c>
      <c r="G5">
        <v>35</v>
      </c>
      <c r="H5">
        <v>1075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5</v>
      </c>
      <c r="N5" s="4" t="str">
        <f t="shared" ref="N5:N10" ca="1" si="2">CLEAN(MID(INDIRECT(ADDRESS(L5+3,1)),3,M5-1))</f>
        <v>NM m</v>
      </c>
      <c r="O5" s="6">
        <f t="shared" ref="O5:O10" ca="1" si="3">IF(INDIRECT(ADDRESS(L5+3,8))&gt;10,INDIRECT(ADDRESS(L5+3,8))/10,INDIRECT(ADDRESS(L5+3,8)))</f>
        <v>107.5</v>
      </c>
      <c r="P5" s="6" t="str">
        <f t="shared" ref="P5:P10" ca="1" si="4">K5</f>
        <v>2</v>
      </c>
    </row>
    <row r="6" spans="1:16" x14ac:dyDescent="0.3">
      <c r="A6" s="1" t="s">
        <v>1142</v>
      </c>
      <c r="B6" s="1" t="s">
        <v>11</v>
      </c>
      <c r="C6" s="1" t="s">
        <v>12</v>
      </c>
      <c r="D6" s="1" t="s">
        <v>16</v>
      </c>
      <c r="E6" s="1" t="s">
        <v>10</v>
      </c>
      <c r="F6" s="1" t="s">
        <v>10</v>
      </c>
      <c r="G6">
        <v>35</v>
      </c>
      <c r="H6">
        <v>975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97.5</v>
      </c>
      <c r="P6" s="5" t="str">
        <f t="shared" ca="1" si="4"/>
        <v>3</v>
      </c>
    </row>
    <row r="7" spans="1:16" x14ac:dyDescent="0.3">
      <c r="A7" s="1" t="s">
        <v>1143</v>
      </c>
      <c r="B7" s="1" t="s">
        <v>11</v>
      </c>
      <c r="C7" s="1" t="s">
        <v>10</v>
      </c>
      <c r="D7" s="1" t="s">
        <v>16</v>
      </c>
      <c r="E7" s="1" t="s">
        <v>10</v>
      </c>
      <c r="F7" s="1" t="s">
        <v>16</v>
      </c>
      <c r="G7">
        <v>3</v>
      </c>
      <c r="H7">
        <v>8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Foguetee </v>
      </c>
      <c r="O7" s="6">
        <f t="shared" ca="1" si="3"/>
        <v>8</v>
      </c>
      <c r="P7" s="6" t="str">
        <f t="shared" ca="1" si="4"/>
        <v>4</v>
      </c>
    </row>
    <row r="8" spans="1:16" x14ac:dyDescent="0.3">
      <c r="A8" s="1" t="s">
        <v>1137</v>
      </c>
      <c r="B8" s="1" t="s">
        <v>16</v>
      </c>
      <c r="C8" s="1" t="s">
        <v>10</v>
      </c>
      <c r="D8" s="1" t="s">
        <v>10</v>
      </c>
      <c r="E8" s="1" t="s">
        <v>16</v>
      </c>
      <c r="F8" s="1" t="s">
        <v>10</v>
      </c>
      <c r="G8">
        <v>3</v>
      </c>
      <c r="H8">
        <v>75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7.5</v>
      </c>
      <c r="P8" s="5" t="str">
        <f t="shared" ca="1" si="4"/>
        <v>5</v>
      </c>
    </row>
    <row r="9" spans="1:16" x14ac:dyDescent="0.3">
      <c r="A9" s="1" t="s">
        <v>1139</v>
      </c>
      <c r="B9" s="1" t="s">
        <v>10</v>
      </c>
      <c r="C9" s="1" t="s">
        <v>16</v>
      </c>
      <c r="D9" s="1" t="s">
        <v>16</v>
      </c>
      <c r="E9" s="1" t="s">
        <v>10</v>
      </c>
      <c r="F9" s="1" t="s">
        <v>11</v>
      </c>
      <c r="G9">
        <v>3</v>
      </c>
      <c r="H9">
        <v>4</v>
      </c>
      <c r="K9" s="6" t="str">
        <f t="shared" ca="1" si="0"/>
        <v>6</v>
      </c>
      <c r="L9" s="5">
        <v>6</v>
      </c>
      <c r="M9" s="5">
        <f t="shared" ca="1" si="1"/>
        <v>11</v>
      </c>
      <c r="N9" s="4" t="str">
        <f t="shared" ca="1" si="2"/>
        <v xml:space="preserve">Iwersenk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1126</v>
      </c>
      <c r="B10" s="1" t="s">
        <v>16</v>
      </c>
      <c r="C10" s="1" t="s">
        <v>14</v>
      </c>
      <c r="D10" s="1" t="s">
        <v>11</v>
      </c>
      <c r="E10" s="1" t="s">
        <v>10</v>
      </c>
      <c r="F10" s="1" t="s">
        <v>16</v>
      </c>
      <c r="G10">
        <v>2</v>
      </c>
      <c r="H10">
        <v>2</v>
      </c>
      <c r="K10" s="5" t="str">
        <f t="shared" ca="1" si="0"/>
        <v>7</v>
      </c>
      <c r="L10" s="5">
        <v>7</v>
      </c>
      <c r="M10" s="5">
        <f t="shared" ca="1" si="1"/>
        <v>19</v>
      </c>
      <c r="N10" s="3" t="str">
        <f t="shared" ca="1" si="2"/>
        <v xml:space="preserve">CarlsenDeTaubate </v>
      </c>
      <c r="O10" s="5">
        <f t="shared" ca="1" si="3"/>
        <v>2</v>
      </c>
      <c r="P10" s="5" t="str">
        <f t="shared" ca="1" si="4"/>
        <v>7</v>
      </c>
    </row>
    <row r="11" spans="1:16" x14ac:dyDescent="0.3">
      <c r="A11" s="1" t="s">
        <v>1144</v>
      </c>
      <c r="B11" s="1" t="s">
        <v>14</v>
      </c>
      <c r="C11" s="1" t="s">
        <v>16</v>
      </c>
      <c r="D11" s="1" t="s">
        <v>11</v>
      </c>
      <c r="E11" s="1" t="s">
        <v>10</v>
      </c>
      <c r="F11" s="1" t="s">
        <v>14</v>
      </c>
      <c r="G11">
        <v>2</v>
      </c>
      <c r="H11">
        <v>2</v>
      </c>
    </row>
    <row r="12" spans="1:16" x14ac:dyDescent="0.3">
      <c r="A12" s="1" t="s">
        <v>1145</v>
      </c>
      <c r="B12" s="1" t="s">
        <v>14</v>
      </c>
      <c r="C12" s="1" t="s">
        <v>11</v>
      </c>
      <c r="D12" s="1" t="s">
        <v>10</v>
      </c>
      <c r="E12" s="1" t="s">
        <v>16</v>
      </c>
      <c r="F12" s="1" t="s">
        <v>16</v>
      </c>
      <c r="G12">
        <v>2</v>
      </c>
      <c r="H12">
        <v>2</v>
      </c>
    </row>
    <row r="13" spans="1:16" x14ac:dyDescent="0.3">
      <c r="A13" s="1" t="s">
        <v>1146</v>
      </c>
      <c r="B13" s="1" t="s">
        <v>27</v>
      </c>
      <c r="C13" s="1" t="s">
        <v>11</v>
      </c>
      <c r="D13" s="1" t="s">
        <v>14</v>
      </c>
      <c r="E13" s="1" t="s">
        <v>16</v>
      </c>
      <c r="F13" s="1" t="s">
        <v>27</v>
      </c>
      <c r="G13">
        <v>1</v>
      </c>
      <c r="H13">
        <v>2</v>
      </c>
    </row>
    <row r="14" spans="1:16" x14ac:dyDescent="0.3">
      <c r="A14" s="1" t="s">
        <v>1147</v>
      </c>
      <c r="B14" s="1" t="s">
        <v>27</v>
      </c>
      <c r="C14" s="1" t="s">
        <v>27</v>
      </c>
      <c r="D14" s="1" t="s">
        <v>27</v>
      </c>
      <c r="E14" s="1" t="s">
        <v>27</v>
      </c>
      <c r="F14" s="1" t="s">
        <v>10</v>
      </c>
      <c r="G14">
        <v>1</v>
      </c>
      <c r="H14">
        <v>2</v>
      </c>
    </row>
    <row r="15" spans="1:16" x14ac:dyDescent="0.3">
      <c r="A15" s="1" t="s">
        <v>1148</v>
      </c>
      <c r="B15" s="1" t="s">
        <v>16</v>
      </c>
      <c r="C15" s="1" t="s">
        <v>14</v>
      </c>
      <c r="D15" s="1" t="s">
        <v>14</v>
      </c>
      <c r="E15" s="1" t="s">
        <v>16</v>
      </c>
      <c r="F15" s="1" t="s">
        <v>11</v>
      </c>
      <c r="G15">
        <v>1</v>
      </c>
      <c r="H15">
        <v>1</v>
      </c>
    </row>
    <row r="16" spans="1:16" x14ac:dyDescent="0.3">
      <c r="A16" s="1" t="s">
        <v>1149</v>
      </c>
      <c r="B16" s="1" t="s">
        <v>50</v>
      </c>
      <c r="C16" s="1" t="s">
        <v>14</v>
      </c>
      <c r="D16" s="1" t="s">
        <v>16</v>
      </c>
      <c r="E16" s="1" t="s">
        <v>16</v>
      </c>
      <c r="F16" s="1" t="s">
        <v>14</v>
      </c>
      <c r="G16">
        <v>1</v>
      </c>
      <c r="H16">
        <v>0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8131-5B09-4C15-BA0E-93BBB098207B}">
  <dimension ref="A1:P21"/>
  <sheetViews>
    <sheetView showGridLines="0" topLeftCell="A7" workbookViewId="0">
      <selection activeCell="A4" sqref="A4:I20"/>
    </sheetView>
  </sheetViews>
  <sheetFormatPr defaultColWidth="8.88671875" defaultRowHeight="14.4" x14ac:dyDescent="0.3"/>
  <cols>
    <col min="1" max="1" width="28.4414062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1150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11</v>
      </c>
      <c r="G4" s="1" t="s">
        <v>10</v>
      </c>
      <c r="H4">
        <v>6</v>
      </c>
      <c r="I4">
        <v>20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1151</v>
      </c>
      <c r="B5" s="1" t="s">
        <v>11</v>
      </c>
      <c r="C5" s="1" t="s">
        <v>10</v>
      </c>
      <c r="D5" s="1" t="s">
        <v>11</v>
      </c>
      <c r="E5" s="1" t="s">
        <v>14</v>
      </c>
      <c r="F5" s="1" t="s">
        <v>11</v>
      </c>
      <c r="G5" s="1" t="s">
        <v>10</v>
      </c>
      <c r="H5">
        <v>5</v>
      </c>
      <c r="I5">
        <v>15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1152</v>
      </c>
      <c r="B6" s="1" t="s">
        <v>11</v>
      </c>
      <c r="C6" s="1" t="s">
        <v>10</v>
      </c>
      <c r="D6" s="1" t="s">
        <v>14</v>
      </c>
      <c r="E6" s="1" t="s">
        <v>11</v>
      </c>
      <c r="F6" s="1" t="s">
        <v>10</v>
      </c>
      <c r="G6" s="1" t="s">
        <v>16</v>
      </c>
      <c r="H6">
        <v>4</v>
      </c>
      <c r="I6">
        <v>10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LeafarVII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1153</v>
      </c>
      <c r="B7" s="1" t="s">
        <v>14</v>
      </c>
      <c r="C7" s="1" t="s">
        <v>16</v>
      </c>
      <c r="D7" s="1" t="s">
        <v>50</v>
      </c>
      <c r="E7" s="1" t="s">
        <v>10</v>
      </c>
      <c r="F7" s="1" t="s">
        <v>10</v>
      </c>
      <c r="G7" s="1" t="s">
        <v>11</v>
      </c>
      <c r="H7">
        <v>4</v>
      </c>
      <c r="I7">
        <v>65</v>
      </c>
      <c r="K7" s="6" t="str">
        <f t="shared" ca="1" si="0"/>
        <v>4</v>
      </c>
      <c r="L7" s="5">
        <v>4</v>
      </c>
      <c r="M7" s="5">
        <f t="shared" ca="1" si="1"/>
        <v>19</v>
      </c>
      <c r="N7" s="4" t="str">
        <f t="shared" ca="1" si="2"/>
        <v xml:space="preserve">Fernandess_Chess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1154</v>
      </c>
      <c r="B8" s="1" t="s">
        <v>14</v>
      </c>
      <c r="C8" s="1" t="s">
        <v>18</v>
      </c>
      <c r="D8" s="1" t="s">
        <v>11</v>
      </c>
      <c r="E8" s="1" t="s">
        <v>10</v>
      </c>
      <c r="F8" s="1" t="s">
        <v>16</v>
      </c>
      <c r="G8" s="1" t="s">
        <v>10</v>
      </c>
      <c r="H8">
        <v>35</v>
      </c>
      <c r="I8">
        <v>575</v>
      </c>
      <c r="K8" s="5" t="str">
        <f t="shared" ca="1" si="0"/>
        <v>5</v>
      </c>
      <c r="L8" s="6">
        <v>5</v>
      </c>
      <c r="M8" s="5">
        <f t="shared" ca="1" si="1"/>
        <v>17</v>
      </c>
      <c r="N8" s="3" t="str">
        <f t="shared" ca="1" si="2"/>
        <v xml:space="preserve">chesspsico2014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1155</v>
      </c>
      <c r="B9" s="1" t="s">
        <v>11</v>
      </c>
      <c r="C9" s="1" t="s">
        <v>10</v>
      </c>
      <c r="D9" s="1" t="s">
        <v>16</v>
      </c>
      <c r="E9" s="1" t="s">
        <v>14</v>
      </c>
      <c r="F9" s="1" t="s">
        <v>14</v>
      </c>
      <c r="G9" s="1" t="s">
        <v>11</v>
      </c>
      <c r="H9">
        <v>3</v>
      </c>
      <c r="I9">
        <v>7</v>
      </c>
      <c r="K9" s="6" t="str">
        <f t="shared" ca="1" si="0"/>
        <v>6</v>
      </c>
      <c r="L9" s="5">
        <v>6</v>
      </c>
      <c r="M9" s="5">
        <f t="shared" ca="1" si="1"/>
        <v>23</v>
      </c>
      <c r="N9" s="4" t="str">
        <f t="shared" ca="1" si="2"/>
        <v xml:space="preserve">EliasmorenoRodrigues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1156</v>
      </c>
      <c r="B10" s="1" t="s">
        <v>10</v>
      </c>
      <c r="C10" s="1" t="s">
        <v>16</v>
      </c>
      <c r="D10" s="1" t="s">
        <v>10</v>
      </c>
      <c r="E10" s="1" t="s">
        <v>11</v>
      </c>
      <c r="F10" s="1" t="s">
        <v>14</v>
      </c>
      <c r="G10" s="1" t="s">
        <v>16</v>
      </c>
      <c r="H10">
        <v>3</v>
      </c>
      <c r="I10">
        <v>6</v>
      </c>
      <c r="K10" s="5" t="str">
        <f t="shared" ca="1" si="0"/>
        <v>7</v>
      </c>
      <c r="L10" s="5">
        <v>7</v>
      </c>
      <c r="M10" s="5">
        <f t="shared" ca="1" si="1"/>
        <v>21</v>
      </c>
      <c r="N10" s="3" t="str">
        <f t="shared" ca="1" si="2"/>
        <v xml:space="preserve">SofrendoAoQuadrado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1157</v>
      </c>
      <c r="B11" s="1" t="s">
        <v>16</v>
      </c>
      <c r="C11" s="1" t="s">
        <v>10</v>
      </c>
      <c r="D11" s="1" t="s">
        <v>14</v>
      </c>
      <c r="E11" s="1" t="s">
        <v>11</v>
      </c>
      <c r="F11" s="1" t="s">
        <v>10</v>
      </c>
      <c r="G11" s="1" t="s">
        <v>16</v>
      </c>
      <c r="H11">
        <v>3</v>
      </c>
      <c r="I11">
        <v>6</v>
      </c>
    </row>
    <row r="12" spans="1:16" x14ac:dyDescent="0.3">
      <c r="A12" s="1" t="s">
        <v>1158</v>
      </c>
      <c r="B12" s="1" t="s">
        <v>10</v>
      </c>
      <c r="C12" s="1" t="s">
        <v>14</v>
      </c>
      <c r="D12" s="1" t="s">
        <v>11</v>
      </c>
      <c r="E12" s="1" t="s">
        <v>14</v>
      </c>
      <c r="F12" s="1" t="s">
        <v>16</v>
      </c>
      <c r="G12" s="1" t="s">
        <v>11</v>
      </c>
      <c r="H12">
        <v>3</v>
      </c>
      <c r="I12">
        <v>55</v>
      </c>
    </row>
    <row r="13" spans="1:16" x14ac:dyDescent="0.3">
      <c r="A13" s="1" t="s">
        <v>1159</v>
      </c>
      <c r="B13" s="1" t="s">
        <v>27</v>
      </c>
      <c r="C13" s="1" t="s">
        <v>16</v>
      </c>
      <c r="D13" s="1" t="s">
        <v>10</v>
      </c>
      <c r="E13" s="1" t="s">
        <v>11</v>
      </c>
      <c r="F13" s="1" t="s">
        <v>10</v>
      </c>
      <c r="G13" s="1" t="s">
        <v>14</v>
      </c>
      <c r="H13">
        <v>3</v>
      </c>
      <c r="I13">
        <v>35</v>
      </c>
    </row>
    <row r="14" spans="1:16" x14ac:dyDescent="0.3">
      <c r="A14" s="1" t="s">
        <v>1160</v>
      </c>
      <c r="B14" s="1" t="s">
        <v>16</v>
      </c>
      <c r="C14" s="1" t="s">
        <v>10</v>
      </c>
      <c r="D14" s="1" t="s">
        <v>16</v>
      </c>
      <c r="E14" s="1" t="s">
        <v>14</v>
      </c>
      <c r="F14" s="1" t="s">
        <v>50</v>
      </c>
      <c r="G14" s="1" t="s">
        <v>14</v>
      </c>
      <c r="H14">
        <v>2</v>
      </c>
      <c r="I14">
        <v>4</v>
      </c>
    </row>
    <row r="15" spans="1:16" x14ac:dyDescent="0.3">
      <c r="A15" s="1" t="s">
        <v>1161</v>
      </c>
      <c r="B15" s="1" t="s">
        <v>10</v>
      </c>
      <c r="C15" s="1" t="s">
        <v>16</v>
      </c>
      <c r="D15" s="1" t="s">
        <v>18</v>
      </c>
      <c r="E15" s="1" t="s">
        <v>14</v>
      </c>
      <c r="F15" s="1" t="s">
        <v>27</v>
      </c>
      <c r="G15" s="1" t="s">
        <v>27</v>
      </c>
      <c r="H15">
        <v>15</v>
      </c>
      <c r="I15">
        <v>375</v>
      </c>
    </row>
    <row r="16" spans="1:16" x14ac:dyDescent="0.3">
      <c r="A16" s="1" t="s">
        <v>1162</v>
      </c>
      <c r="B16" s="1" t="s">
        <v>16</v>
      </c>
      <c r="C16" s="1" t="s">
        <v>50</v>
      </c>
      <c r="D16" s="1" t="s">
        <v>12</v>
      </c>
      <c r="E16" s="1" t="s">
        <v>16</v>
      </c>
      <c r="F16" s="1" t="s">
        <v>16</v>
      </c>
      <c r="G16" s="1" t="s">
        <v>14</v>
      </c>
      <c r="H16">
        <v>15</v>
      </c>
      <c r="I16">
        <v>75</v>
      </c>
    </row>
    <row r="17" spans="1:9" x14ac:dyDescent="0.3">
      <c r="A17" s="1" t="s">
        <v>1163</v>
      </c>
      <c r="B17" s="1" t="s">
        <v>27</v>
      </c>
      <c r="C17" s="1" t="s">
        <v>27</v>
      </c>
      <c r="D17" s="1" t="s">
        <v>27</v>
      </c>
      <c r="E17" s="1" t="s">
        <v>27</v>
      </c>
      <c r="F17" s="1" t="s">
        <v>27</v>
      </c>
      <c r="G17" s="1" t="s">
        <v>11</v>
      </c>
      <c r="H17">
        <v>1</v>
      </c>
      <c r="I17">
        <v>15</v>
      </c>
    </row>
    <row r="18" spans="1:9" x14ac:dyDescent="0.3">
      <c r="A18" s="1" t="s">
        <v>1164</v>
      </c>
      <c r="B18" s="1" t="s">
        <v>16</v>
      </c>
      <c r="C18" s="1" t="s">
        <v>16</v>
      </c>
      <c r="D18" s="1" t="s">
        <v>14</v>
      </c>
      <c r="E18" s="1" t="s">
        <v>50</v>
      </c>
      <c r="F18" s="1" t="s">
        <v>16</v>
      </c>
      <c r="G18" s="1" t="s">
        <v>14</v>
      </c>
      <c r="H18">
        <v>1</v>
      </c>
      <c r="I18">
        <v>0</v>
      </c>
    </row>
    <row r="19" spans="1:9" x14ac:dyDescent="0.3">
      <c r="A19" s="1" t="s">
        <v>1165</v>
      </c>
      <c r="B19" s="1" t="s">
        <v>14</v>
      </c>
      <c r="C19" s="1" t="s">
        <v>12</v>
      </c>
      <c r="D19" s="1" t="s">
        <v>16</v>
      </c>
      <c r="E19" s="1" t="s">
        <v>16</v>
      </c>
      <c r="F19" s="1" t="s">
        <v>27</v>
      </c>
      <c r="G19" s="1" t="s">
        <v>27</v>
      </c>
      <c r="H19">
        <v>5</v>
      </c>
      <c r="I19">
        <v>75</v>
      </c>
    </row>
    <row r="20" spans="1:9" x14ac:dyDescent="0.3">
      <c r="A20" s="1" t="s">
        <v>1166</v>
      </c>
      <c r="B20" s="1" t="s">
        <v>27</v>
      </c>
      <c r="C20" s="1" t="s">
        <v>27</v>
      </c>
      <c r="D20" s="1" t="s">
        <v>27</v>
      </c>
      <c r="E20" s="1" t="s">
        <v>27</v>
      </c>
      <c r="F20" s="1" t="s">
        <v>27</v>
      </c>
      <c r="G20" s="1" t="s">
        <v>27</v>
      </c>
      <c r="H20">
        <v>0</v>
      </c>
      <c r="I20">
        <v>0</v>
      </c>
    </row>
    <row r="21" spans="1:9" x14ac:dyDescent="0.3">
      <c r="A21" s="1"/>
      <c r="B21" s="1"/>
      <c r="C21" s="1"/>
      <c r="D21" s="1"/>
      <c r="E21" s="1"/>
      <c r="F21" s="1"/>
      <c r="G21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58F0-DE20-46BF-9E32-CDC54DE9F40A}">
  <dimension ref="A1:P27"/>
  <sheetViews>
    <sheetView showGridLines="0" topLeftCell="A2" workbookViewId="0">
      <selection activeCell="A4" sqref="A4:I27"/>
    </sheetView>
  </sheetViews>
  <sheetFormatPr defaultColWidth="8.88671875" defaultRowHeight="14.4" x14ac:dyDescent="0.3"/>
  <cols>
    <col min="1" max="1" width="30.664062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1167</v>
      </c>
      <c r="B4" s="1" t="s">
        <v>10</v>
      </c>
      <c r="C4" s="1" t="s">
        <v>16</v>
      </c>
      <c r="D4" s="1" t="s">
        <v>10</v>
      </c>
      <c r="E4" s="1" t="s">
        <v>11</v>
      </c>
      <c r="F4" s="1" t="s">
        <v>11</v>
      </c>
      <c r="G4" s="1" t="s">
        <v>10</v>
      </c>
      <c r="H4">
        <v>5</v>
      </c>
      <c r="I4">
        <v>19</v>
      </c>
      <c r="K4" s="5" t="str">
        <f ca="1">MID(INDIRECT(ADDRESS(L4+3,1)),2,1)</f>
        <v>1</v>
      </c>
      <c r="L4" s="5">
        <v>1</v>
      </c>
      <c r="M4" s="5">
        <f ca="1">SEARCH(" ",INDIRECT(ADDRESS(L4+3,1)))</f>
        <v>5</v>
      </c>
      <c r="N4" s="3" t="str">
        <f ca="1">CLEAN(MID(INDIRECT(ADDRESS(L4+3,1)),3,M4-1))</f>
        <v>NM a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1168</v>
      </c>
      <c r="B5" s="1" t="s">
        <v>11</v>
      </c>
      <c r="C5" s="1" t="s">
        <v>10</v>
      </c>
      <c r="D5" s="1" t="s">
        <v>14</v>
      </c>
      <c r="E5" s="1" t="s">
        <v>11</v>
      </c>
      <c r="F5" s="1" t="s">
        <v>10</v>
      </c>
      <c r="G5" s="1" t="s">
        <v>10</v>
      </c>
      <c r="H5">
        <v>5</v>
      </c>
      <c r="I5">
        <v>18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11</v>
      </c>
      <c r="N5" s="4" t="str">
        <f t="shared" ref="N5:N10" ca="1" si="2">CLEAN(MID(INDIRECT(ADDRESS(L5+3,1)),3,M5-1))</f>
        <v xml:space="preserve">Foguetee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1169</v>
      </c>
      <c r="B6" s="1" t="s">
        <v>11</v>
      </c>
      <c r="C6" s="1" t="s">
        <v>10</v>
      </c>
      <c r="D6" s="1" t="s">
        <v>11</v>
      </c>
      <c r="E6" s="1" t="s">
        <v>18</v>
      </c>
      <c r="F6" s="1" t="s">
        <v>14</v>
      </c>
      <c r="G6" s="1" t="s">
        <v>11</v>
      </c>
      <c r="H6">
        <v>45</v>
      </c>
      <c r="I6">
        <v>155</v>
      </c>
      <c r="K6" s="5" t="str">
        <f t="shared" ca="1" si="0"/>
        <v>3</v>
      </c>
      <c r="L6" s="5">
        <v>3</v>
      </c>
      <c r="M6" s="5">
        <f t="shared" ca="1" si="1"/>
        <v>16</v>
      </c>
      <c r="N6" s="3" t="str">
        <f t="shared" ca="1" si="2"/>
        <v xml:space="preserve">vitorctba2020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1170</v>
      </c>
      <c r="B7" s="1" t="s">
        <v>16</v>
      </c>
      <c r="C7" s="1" t="s">
        <v>11</v>
      </c>
      <c r="D7" s="1" t="s">
        <v>10</v>
      </c>
      <c r="E7" s="1" t="s">
        <v>16</v>
      </c>
      <c r="F7" s="1" t="s">
        <v>10</v>
      </c>
      <c r="G7" s="1" t="s">
        <v>11</v>
      </c>
      <c r="H7">
        <v>4</v>
      </c>
      <c r="I7">
        <v>13</v>
      </c>
      <c r="K7" s="6" t="str">
        <f t="shared" ca="1" si="0"/>
        <v>4</v>
      </c>
      <c r="L7" s="5">
        <v>4</v>
      </c>
      <c r="M7" s="5">
        <f t="shared" ca="1" si="1"/>
        <v>14</v>
      </c>
      <c r="N7" s="4" t="str">
        <f t="shared" ca="1" si="2"/>
        <v xml:space="preserve">flaviolopes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1171</v>
      </c>
      <c r="B8" s="1" t="s">
        <v>11</v>
      </c>
      <c r="C8" s="1" t="s">
        <v>14</v>
      </c>
      <c r="D8" s="1" t="s">
        <v>11</v>
      </c>
      <c r="E8" s="1" t="s">
        <v>10</v>
      </c>
      <c r="F8" s="1" t="s">
        <v>10</v>
      </c>
      <c r="G8" s="1" t="s">
        <v>16</v>
      </c>
      <c r="H8">
        <v>4</v>
      </c>
      <c r="I8">
        <v>9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inaciodavies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1172</v>
      </c>
      <c r="B9" s="1" t="s">
        <v>10</v>
      </c>
      <c r="C9" s="1" t="s">
        <v>11</v>
      </c>
      <c r="D9" s="1" t="s">
        <v>11</v>
      </c>
      <c r="E9" s="1" t="s">
        <v>12</v>
      </c>
      <c r="F9" s="1" t="s">
        <v>16</v>
      </c>
      <c r="G9" s="1" t="s">
        <v>12</v>
      </c>
      <c r="H9">
        <v>4</v>
      </c>
      <c r="I9">
        <v>9</v>
      </c>
      <c r="K9" s="6" t="str">
        <f t="shared" ca="1" si="0"/>
        <v>5</v>
      </c>
      <c r="L9" s="5">
        <v>6</v>
      </c>
      <c r="M9" s="5">
        <f t="shared" ca="1" si="1"/>
        <v>10</v>
      </c>
      <c r="N9" s="4" t="str">
        <f t="shared" ca="1" si="2"/>
        <v xml:space="preserve">Orquiza </v>
      </c>
      <c r="O9" s="6">
        <f t="shared" ca="1" si="3"/>
        <v>4</v>
      </c>
      <c r="P9" s="6" t="str">
        <f t="shared" ca="1" si="4"/>
        <v>5</v>
      </c>
    </row>
    <row r="10" spans="1:16" x14ac:dyDescent="0.3">
      <c r="A10" s="1" t="s">
        <v>1173</v>
      </c>
      <c r="B10" s="1" t="s">
        <v>10</v>
      </c>
      <c r="C10" s="1" t="s">
        <v>16</v>
      </c>
      <c r="D10" s="1" t="s">
        <v>10</v>
      </c>
      <c r="E10" s="1" t="s">
        <v>14</v>
      </c>
      <c r="F10" s="1" t="s">
        <v>11</v>
      </c>
      <c r="G10" s="1" t="s">
        <v>18</v>
      </c>
      <c r="H10">
        <v>35</v>
      </c>
      <c r="I10">
        <v>105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DaSilvaW </v>
      </c>
      <c r="O10" s="5">
        <f t="shared" ca="1" si="3"/>
        <v>3.5</v>
      </c>
      <c r="P10" s="5" t="str">
        <f t="shared" ca="1" si="4"/>
        <v>7</v>
      </c>
    </row>
    <row r="11" spans="1:16" x14ac:dyDescent="0.3">
      <c r="A11" s="1" t="s">
        <v>1174</v>
      </c>
      <c r="B11" s="1" t="s">
        <v>10</v>
      </c>
      <c r="C11" s="1" t="s">
        <v>16</v>
      </c>
      <c r="D11" s="1" t="s">
        <v>12</v>
      </c>
      <c r="E11" s="1" t="s">
        <v>11</v>
      </c>
      <c r="F11" s="1" t="s">
        <v>16</v>
      </c>
      <c r="G11" s="1" t="s">
        <v>10</v>
      </c>
      <c r="H11">
        <v>35</v>
      </c>
      <c r="I11">
        <v>575</v>
      </c>
    </row>
    <row r="12" spans="1:16" x14ac:dyDescent="0.3">
      <c r="A12" s="1" t="s">
        <v>1175</v>
      </c>
      <c r="B12" s="1" t="s">
        <v>14</v>
      </c>
      <c r="C12" s="1" t="s">
        <v>11</v>
      </c>
      <c r="D12" s="1" t="s">
        <v>18</v>
      </c>
      <c r="E12" s="1" t="s">
        <v>10</v>
      </c>
      <c r="F12" s="1" t="s">
        <v>14</v>
      </c>
      <c r="G12" s="1" t="s">
        <v>11</v>
      </c>
      <c r="H12">
        <v>35</v>
      </c>
      <c r="I12">
        <v>575</v>
      </c>
    </row>
    <row r="13" spans="1:16" x14ac:dyDescent="0.3">
      <c r="A13" s="1" t="s">
        <v>1176</v>
      </c>
      <c r="B13" s="1" t="s">
        <v>11</v>
      </c>
      <c r="C13" s="1" t="s">
        <v>10</v>
      </c>
      <c r="D13" s="1" t="s">
        <v>16</v>
      </c>
      <c r="E13" s="1" t="s">
        <v>10</v>
      </c>
      <c r="F13" s="1" t="s">
        <v>16</v>
      </c>
      <c r="G13" s="1" t="s">
        <v>14</v>
      </c>
      <c r="H13">
        <v>3</v>
      </c>
      <c r="I13">
        <v>11</v>
      </c>
    </row>
    <row r="14" spans="1:16" x14ac:dyDescent="0.3">
      <c r="A14" s="1" t="s">
        <v>1177</v>
      </c>
      <c r="B14" s="1" t="s">
        <v>10</v>
      </c>
      <c r="C14" s="1" t="s">
        <v>11</v>
      </c>
      <c r="D14" s="1" t="s">
        <v>14</v>
      </c>
      <c r="E14" s="1" t="s">
        <v>16</v>
      </c>
      <c r="F14" s="1" t="s">
        <v>10</v>
      </c>
      <c r="G14" s="1" t="s">
        <v>16</v>
      </c>
      <c r="H14">
        <v>3</v>
      </c>
      <c r="I14">
        <v>85</v>
      </c>
    </row>
    <row r="15" spans="1:16" x14ac:dyDescent="0.3">
      <c r="A15" s="1" t="s">
        <v>1178</v>
      </c>
      <c r="B15" s="1" t="s">
        <v>11</v>
      </c>
      <c r="C15" s="1" t="s">
        <v>14</v>
      </c>
      <c r="D15" s="1" t="s">
        <v>11</v>
      </c>
      <c r="E15" s="1" t="s">
        <v>14</v>
      </c>
      <c r="F15" s="1" t="s">
        <v>11</v>
      </c>
      <c r="G15" s="1" t="s">
        <v>14</v>
      </c>
      <c r="H15">
        <v>3</v>
      </c>
      <c r="I15">
        <v>7</v>
      </c>
    </row>
    <row r="16" spans="1:16" x14ac:dyDescent="0.3">
      <c r="A16" s="1" t="s">
        <v>1179</v>
      </c>
      <c r="B16" s="1" t="s">
        <v>14</v>
      </c>
      <c r="C16" s="1" t="s">
        <v>11</v>
      </c>
      <c r="D16" s="1" t="s">
        <v>16</v>
      </c>
      <c r="E16" s="1" t="s">
        <v>10</v>
      </c>
      <c r="F16" s="1" t="s">
        <v>14</v>
      </c>
      <c r="G16" s="1" t="s">
        <v>11</v>
      </c>
      <c r="H16">
        <v>3</v>
      </c>
      <c r="I16">
        <v>3</v>
      </c>
    </row>
    <row r="17" spans="1:9" x14ac:dyDescent="0.3">
      <c r="A17" s="1" t="s">
        <v>1180</v>
      </c>
      <c r="B17" s="1" t="s">
        <v>16</v>
      </c>
      <c r="C17" s="1" t="s">
        <v>14</v>
      </c>
      <c r="D17" s="1" t="s">
        <v>11</v>
      </c>
      <c r="E17" s="1" t="s">
        <v>10</v>
      </c>
      <c r="F17" s="1" t="s">
        <v>16</v>
      </c>
      <c r="G17" s="1" t="s">
        <v>11</v>
      </c>
      <c r="H17">
        <v>3</v>
      </c>
      <c r="I17">
        <v>3</v>
      </c>
    </row>
    <row r="18" spans="1:9" x14ac:dyDescent="0.3">
      <c r="A18" s="1" t="s">
        <v>1181</v>
      </c>
      <c r="B18" s="1" t="s">
        <v>14</v>
      </c>
      <c r="C18" s="1" t="s">
        <v>11</v>
      </c>
      <c r="D18" s="1" t="s">
        <v>16</v>
      </c>
      <c r="E18" s="1" t="s">
        <v>14</v>
      </c>
      <c r="F18" s="1" t="s">
        <v>11</v>
      </c>
      <c r="G18" s="1" t="s">
        <v>14</v>
      </c>
      <c r="H18">
        <v>2</v>
      </c>
      <c r="I18">
        <v>5</v>
      </c>
    </row>
    <row r="19" spans="1:9" x14ac:dyDescent="0.3">
      <c r="A19" s="1" t="s">
        <v>1182</v>
      </c>
      <c r="B19" s="1" t="s">
        <v>14</v>
      </c>
      <c r="C19" s="1" t="s">
        <v>16</v>
      </c>
      <c r="D19" s="1" t="s">
        <v>10</v>
      </c>
      <c r="E19" s="1" t="s">
        <v>16</v>
      </c>
      <c r="F19" s="1" t="s">
        <v>14</v>
      </c>
      <c r="G19" s="1" t="s">
        <v>11</v>
      </c>
      <c r="H19">
        <v>2</v>
      </c>
      <c r="I19">
        <v>3</v>
      </c>
    </row>
    <row r="20" spans="1:9" x14ac:dyDescent="0.3">
      <c r="A20" s="1" t="s">
        <v>1183</v>
      </c>
      <c r="B20" s="1" t="s">
        <v>16</v>
      </c>
      <c r="C20" s="1" t="s">
        <v>10</v>
      </c>
      <c r="D20" s="1" t="s">
        <v>14</v>
      </c>
      <c r="E20" s="1" t="s">
        <v>16</v>
      </c>
      <c r="F20" s="1" t="s">
        <v>10</v>
      </c>
      <c r="G20" s="1" t="s">
        <v>16</v>
      </c>
      <c r="H20">
        <v>2</v>
      </c>
      <c r="I20">
        <v>3</v>
      </c>
    </row>
    <row r="21" spans="1:9" x14ac:dyDescent="0.3">
      <c r="A21" s="1" t="s">
        <v>1184</v>
      </c>
      <c r="B21" s="1" t="s">
        <v>14</v>
      </c>
      <c r="C21" s="1" t="s">
        <v>16</v>
      </c>
      <c r="D21" s="1" t="s">
        <v>50</v>
      </c>
      <c r="E21" s="1" t="s">
        <v>16</v>
      </c>
      <c r="F21" s="1" t="s">
        <v>10</v>
      </c>
      <c r="G21" s="1" t="s">
        <v>14</v>
      </c>
      <c r="H21">
        <v>2</v>
      </c>
      <c r="I21">
        <v>1</v>
      </c>
    </row>
    <row r="22" spans="1:9" x14ac:dyDescent="0.3">
      <c r="A22" s="1" t="s">
        <v>1185</v>
      </c>
      <c r="B22" s="1" t="s">
        <v>16</v>
      </c>
      <c r="C22" s="1" t="s">
        <v>10</v>
      </c>
      <c r="D22" s="1" t="s">
        <v>14</v>
      </c>
      <c r="E22" s="1" t="s">
        <v>16</v>
      </c>
      <c r="F22" s="1" t="s">
        <v>16</v>
      </c>
      <c r="G22" s="1" t="s">
        <v>14</v>
      </c>
      <c r="H22">
        <v>1</v>
      </c>
      <c r="I22">
        <v>2</v>
      </c>
    </row>
    <row r="23" spans="1:9" x14ac:dyDescent="0.3">
      <c r="A23" s="1" t="s">
        <v>1186</v>
      </c>
      <c r="B23" s="1" t="s">
        <v>27</v>
      </c>
      <c r="C23" s="1" t="s">
        <v>27</v>
      </c>
      <c r="D23" s="1" t="s">
        <v>16</v>
      </c>
      <c r="E23" s="1" t="s">
        <v>10</v>
      </c>
      <c r="F23" s="1" t="s">
        <v>16</v>
      </c>
      <c r="G23" s="1" t="s">
        <v>14</v>
      </c>
      <c r="H23">
        <v>1</v>
      </c>
      <c r="I23">
        <v>1</v>
      </c>
    </row>
    <row r="24" spans="1:9" x14ac:dyDescent="0.3">
      <c r="A24" s="1" t="s">
        <v>1187</v>
      </c>
      <c r="B24" s="1" t="s">
        <v>10</v>
      </c>
      <c r="C24" s="1" t="s">
        <v>14</v>
      </c>
      <c r="D24" s="1" t="s">
        <v>27</v>
      </c>
      <c r="E24" s="1" t="s">
        <v>27</v>
      </c>
      <c r="F24" s="1" t="s">
        <v>27</v>
      </c>
      <c r="G24" s="1" t="s">
        <v>27</v>
      </c>
      <c r="H24">
        <v>1</v>
      </c>
      <c r="I24">
        <v>0</v>
      </c>
    </row>
    <row r="25" spans="1:9" x14ac:dyDescent="0.3">
      <c r="A25" s="1" t="s">
        <v>1188</v>
      </c>
      <c r="B25" s="1" t="s">
        <v>27</v>
      </c>
      <c r="C25" s="1" t="s">
        <v>27</v>
      </c>
      <c r="D25" s="1" t="s">
        <v>27</v>
      </c>
      <c r="E25" s="1" t="s">
        <v>27</v>
      </c>
      <c r="F25" s="1" t="s">
        <v>27</v>
      </c>
      <c r="G25" s="1" t="s">
        <v>50</v>
      </c>
      <c r="H25">
        <v>1</v>
      </c>
      <c r="I25">
        <v>0</v>
      </c>
    </row>
    <row r="26" spans="1:9" x14ac:dyDescent="0.3">
      <c r="A26" s="1" t="s">
        <v>1189</v>
      </c>
      <c r="B26" s="1" t="s">
        <v>16</v>
      </c>
      <c r="C26" s="1" t="s">
        <v>14</v>
      </c>
      <c r="D26" s="1" t="s">
        <v>14</v>
      </c>
      <c r="E26" s="1" t="s">
        <v>27</v>
      </c>
      <c r="F26" s="1" t="s">
        <v>27</v>
      </c>
      <c r="G26" s="1" t="s">
        <v>27</v>
      </c>
      <c r="H26">
        <v>0</v>
      </c>
      <c r="I26">
        <v>0</v>
      </c>
    </row>
    <row r="27" spans="1:9" x14ac:dyDescent="0.3">
      <c r="A27" s="1" t="s">
        <v>1190</v>
      </c>
      <c r="B27" s="1" t="s">
        <v>16</v>
      </c>
      <c r="C27" s="1" t="s">
        <v>14</v>
      </c>
      <c r="D27" s="1" t="s">
        <v>27</v>
      </c>
      <c r="E27" s="1" t="s">
        <v>27</v>
      </c>
      <c r="F27" s="1" t="s">
        <v>27</v>
      </c>
      <c r="G27" s="1" t="s">
        <v>27</v>
      </c>
      <c r="H27">
        <v>0</v>
      </c>
      <c r="I27">
        <v>0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7097-8F3E-47B6-8DD1-F5EB693EC879}">
  <dimension ref="A1:P18"/>
  <sheetViews>
    <sheetView showGridLines="0" workbookViewId="0">
      <selection activeCell="B1" sqref="B1:J1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160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x14ac:dyDescent="0.3">
      <c r="A4" s="1" t="s">
        <v>145</v>
      </c>
      <c r="B4" s="1" t="s">
        <v>10</v>
      </c>
      <c r="C4" s="1" t="s">
        <v>11</v>
      </c>
      <c r="D4" s="1" t="s">
        <v>10</v>
      </c>
      <c r="E4" s="1" t="s">
        <v>11</v>
      </c>
      <c r="F4" s="1" t="s">
        <v>10</v>
      </c>
      <c r="G4" s="1" t="s">
        <v>11</v>
      </c>
      <c r="H4">
        <v>6</v>
      </c>
      <c r="I4">
        <v>20</v>
      </c>
      <c r="K4" s="5" t="str">
        <f ca="1">MID(INDIRECT(ADDRESS(L4+3,1)),2,1)</f>
        <v>1</v>
      </c>
      <c r="L4" s="5">
        <v>1</v>
      </c>
      <c r="M4" s="5">
        <f ca="1">SEARCH(" ",INDIRECT(ADDRESS(L4+3,1)))</f>
        <v>16</v>
      </c>
      <c r="N4" s="3" t="str">
        <f ca="1">CLEAN(MID(INDIRECT(ADDRESS(L4+3,1)),3,M4-1))</f>
        <v xml:space="preserve">danielleite25 </v>
      </c>
      <c r="O4" s="5">
        <f ca="1">IF(INDIRECT(ADDRESS(L4+3,8))&gt;10,INDIRECT(ADDRESS(L4+3,8))/10,INDIRECT(ADDRESS(L4+3,8)))</f>
        <v>6</v>
      </c>
      <c r="P4" s="5" t="str">
        <f ca="1">K4</f>
        <v>1</v>
      </c>
    </row>
    <row r="5" spans="1:16" x14ac:dyDescent="0.3">
      <c r="A5" s="1" t="s">
        <v>146</v>
      </c>
      <c r="B5" s="1" t="s">
        <v>11</v>
      </c>
      <c r="C5" s="1" t="s">
        <v>10</v>
      </c>
      <c r="D5" s="1" t="s">
        <v>16</v>
      </c>
      <c r="E5" s="1" t="s">
        <v>10</v>
      </c>
      <c r="F5" s="1" t="s">
        <v>10</v>
      </c>
      <c r="G5" s="1" t="s">
        <v>16</v>
      </c>
      <c r="H5">
        <v>4</v>
      </c>
      <c r="I5">
        <v>12</v>
      </c>
      <c r="K5" s="6" t="str">
        <f t="shared" ref="K5:K12" ca="1" si="0">MID(INDIRECT(ADDRESS(L5+3,1)),2,1)</f>
        <v>2</v>
      </c>
      <c r="L5" s="6">
        <v>2</v>
      </c>
      <c r="M5" s="5">
        <f t="shared" ref="M5:M18" ca="1" si="1">SEARCH(" ",INDIRECT(ADDRESS(L5+3,1)))</f>
        <v>12</v>
      </c>
      <c r="N5" s="4" t="str">
        <f t="shared" ref="N5:N12" ca="1" si="2">CLEAN(MID(INDIRECT(ADDRESS(L5+3,1)),3,M5-1))</f>
        <v xml:space="preserve">HHilario2 </v>
      </c>
      <c r="O5" s="6">
        <f t="shared" ref="O5:O18" ca="1" si="3">IF(INDIRECT(ADDRESS(L5+3,8))&gt;10,INDIRECT(ADDRESS(L5+3,8))/10,INDIRECT(ADDRESS(L5+3,8)))</f>
        <v>4</v>
      </c>
      <c r="P5" s="6" t="str">
        <f t="shared" ref="P5:P18" ca="1" si="4">K5</f>
        <v>2</v>
      </c>
    </row>
    <row r="6" spans="1:16" x14ac:dyDescent="0.3">
      <c r="A6" s="1" t="s">
        <v>147</v>
      </c>
      <c r="B6" s="1" t="s">
        <v>10</v>
      </c>
      <c r="C6" s="1" t="s">
        <v>14</v>
      </c>
      <c r="D6" s="1" t="s">
        <v>11</v>
      </c>
      <c r="E6" s="1" t="s">
        <v>10</v>
      </c>
      <c r="F6" s="1" t="s">
        <v>16</v>
      </c>
      <c r="G6" s="1" t="s">
        <v>10</v>
      </c>
      <c r="H6">
        <v>4</v>
      </c>
      <c r="I6">
        <v>9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RedNada 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148</v>
      </c>
      <c r="B7" s="1" t="s">
        <v>11</v>
      </c>
      <c r="C7" s="1" t="s">
        <v>10</v>
      </c>
      <c r="D7" s="1" t="s">
        <v>16</v>
      </c>
      <c r="E7" s="1" t="s">
        <v>14</v>
      </c>
      <c r="F7" s="1" t="s">
        <v>11</v>
      </c>
      <c r="G7" s="1" t="s">
        <v>10</v>
      </c>
      <c r="H7">
        <v>4</v>
      </c>
      <c r="I7">
        <v>9</v>
      </c>
      <c r="K7" s="6" t="str">
        <f t="shared" ca="1" si="0"/>
        <v>3</v>
      </c>
      <c r="L7" s="5">
        <v>4</v>
      </c>
      <c r="M7" s="5">
        <f t="shared" ca="1" si="1"/>
        <v>10</v>
      </c>
      <c r="N7" s="4" t="str">
        <f t="shared" ca="1" si="2"/>
        <v xml:space="preserve">Orquiza </v>
      </c>
      <c r="O7" s="6">
        <f t="shared" ca="1" si="3"/>
        <v>4</v>
      </c>
      <c r="P7" s="6" t="str">
        <f t="shared" ca="1" si="4"/>
        <v>3</v>
      </c>
    </row>
    <row r="8" spans="1:16" x14ac:dyDescent="0.3">
      <c r="A8" s="1" t="s">
        <v>149</v>
      </c>
      <c r="B8" s="1" t="s">
        <v>14</v>
      </c>
      <c r="C8" s="1" t="s">
        <v>11</v>
      </c>
      <c r="D8" s="1" t="s">
        <v>10</v>
      </c>
      <c r="E8" s="1" t="s">
        <v>16</v>
      </c>
      <c r="F8" s="1" t="s">
        <v>16</v>
      </c>
      <c r="G8" s="1" t="s">
        <v>10</v>
      </c>
      <c r="H8">
        <v>3</v>
      </c>
      <c r="I8">
        <v>85</v>
      </c>
      <c r="K8" s="5" t="str">
        <f t="shared" ca="1" si="0"/>
        <v>5</v>
      </c>
      <c r="L8" s="6">
        <v>5</v>
      </c>
      <c r="M8" s="5">
        <f t="shared" ca="1" si="1"/>
        <v>20</v>
      </c>
      <c r="N8" s="3" t="str">
        <f t="shared" ca="1" si="2"/>
        <v xml:space="preserve">raposaenxadrista2 </v>
      </c>
      <c r="O8" s="5">
        <f t="shared" ca="1" si="3"/>
        <v>3</v>
      </c>
      <c r="P8" s="5" t="str">
        <f t="shared" ca="1" si="4"/>
        <v>5</v>
      </c>
    </row>
    <row r="9" spans="1:16" x14ac:dyDescent="0.3">
      <c r="A9" s="1" t="s">
        <v>150</v>
      </c>
      <c r="B9" s="1" t="s">
        <v>27</v>
      </c>
      <c r="C9" s="1" t="s">
        <v>27</v>
      </c>
      <c r="D9" s="1" t="s">
        <v>10</v>
      </c>
      <c r="E9" s="1" t="s">
        <v>11</v>
      </c>
      <c r="F9" s="1" t="s">
        <v>10</v>
      </c>
      <c r="G9" s="1" t="s">
        <v>14</v>
      </c>
      <c r="H9">
        <v>3</v>
      </c>
      <c r="I9">
        <v>75</v>
      </c>
      <c r="K9" s="6" t="str">
        <f t="shared" ca="1" si="0"/>
        <v>6</v>
      </c>
      <c r="L9" s="5">
        <v>6</v>
      </c>
      <c r="M9" s="5">
        <f t="shared" ca="1" si="1"/>
        <v>15</v>
      </c>
      <c r="N9" s="4" t="str">
        <f t="shared" ca="1" si="2"/>
        <v xml:space="preserve">viniciusrech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151</v>
      </c>
      <c r="B10" s="1" t="s">
        <v>11</v>
      </c>
      <c r="C10" s="1" t="s">
        <v>16</v>
      </c>
      <c r="D10" s="1" t="s">
        <v>14</v>
      </c>
      <c r="E10" s="1" t="s">
        <v>16</v>
      </c>
      <c r="F10" s="1" t="s">
        <v>10</v>
      </c>
      <c r="G10" s="1" t="s">
        <v>11</v>
      </c>
      <c r="H10">
        <v>3</v>
      </c>
      <c r="I10">
        <v>55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wgcastro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152</v>
      </c>
      <c r="B11" s="1" t="s">
        <v>14</v>
      </c>
      <c r="C11" s="1" t="s">
        <v>11</v>
      </c>
      <c r="D11" s="1" t="s">
        <v>11</v>
      </c>
      <c r="E11" s="1" t="s">
        <v>14</v>
      </c>
      <c r="F11" s="1" t="s">
        <v>10</v>
      </c>
      <c r="G11" s="1" t="s">
        <v>16</v>
      </c>
      <c r="H11">
        <v>3</v>
      </c>
      <c r="I11">
        <v>35</v>
      </c>
      <c r="K11" s="6" t="str">
        <f t="shared" ca="1" si="0"/>
        <v>8</v>
      </c>
      <c r="L11" s="6">
        <v>8</v>
      </c>
      <c r="M11" s="5">
        <f t="shared" ca="1" si="1"/>
        <v>23</v>
      </c>
      <c r="N11" s="4" t="str">
        <f t="shared" ca="1" si="2"/>
        <v xml:space="preserve">EliasmorenoRodrigues </v>
      </c>
      <c r="O11" s="6">
        <f t="shared" ca="1" si="3"/>
        <v>3</v>
      </c>
      <c r="P11" s="6" t="str">
        <f t="shared" ca="1" si="4"/>
        <v>8</v>
      </c>
    </row>
    <row r="12" spans="1:16" x14ac:dyDescent="0.3">
      <c r="A12" s="1" t="s">
        <v>153</v>
      </c>
      <c r="B12" s="1" t="s">
        <v>18</v>
      </c>
      <c r="C12" s="1" t="s">
        <v>14</v>
      </c>
      <c r="D12" s="1" t="s">
        <v>16</v>
      </c>
      <c r="E12" s="1" t="s">
        <v>10</v>
      </c>
      <c r="F12" s="1" t="s">
        <v>16</v>
      </c>
      <c r="G12" s="1" t="s">
        <v>10</v>
      </c>
      <c r="H12">
        <v>25</v>
      </c>
      <c r="I12">
        <v>525</v>
      </c>
      <c r="K12" s="5" t="str">
        <f t="shared" ca="1" si="0"/>
        <v>9</v>
      </c>
      <c r="L12" s="5">
        <v>9</v>
      </c>
      <c r="M12" s="5">
        <f t="shared" ca="1" si="1"/>
        <v>12</v>
      </c>
      <c r="N12" s="3" t="str">
        <f t="shared" ca="1" si="2"/>
        <v xml:space="preserve">LeafarVII </v>
      </c>
      <c r="O12" s="5">
        <f t="shared" ca="1" si="3"/>
        <v>2.5</v>
      </c>
      <c r="P12" s="5" t="str">
        <f t="shared" ca="1" si="4"/>
        <v>9</v>
      </c>
    </row>
    <row r="13" spans="1:16" x14ac:dyDescent="0.3">
      <c r="A13" s="1" t="s">
        <v>154</v>
      </c>
      <c r="B13" s="1" t="s">
        <v>14</v>
      </c>
      <c r="C13" s="1" t="s">
        <v>27</v>
      </c>
      <c r="D13" s="1" t="s">
        <v>11</v>
      </c>
      <c r="E13" s="1" t="s">
        <v>10</v>
      </c>
      <c r="F13" s="1" t="s">
        <v>16</v>
      </c>
      <c r="G13" s="1" t="s">
        <v>16</v>
      </c>
      <c r="H13">
        <v>2</v>
      </c>
      <c r="I13">
        <v>25</v>
      </c>
      <c r="K13" s="6" t="str">
        <f t="shared" ref="K13:K18" ca="1" si="5">MID(INDIRECT(ADDRESS(L13+3,1)),2,2)</f>
        <v>10</v>
      </c>
      <c r="L13" s="5">
        <v>10</v>
      </c>
      <c r="M13" s="5">
        <f t="shared" ca="1" si="1"/>
        <v>9</v>
      </c>
      <c r="N13" s="4" t="str">
        <f t="shared" ref="N13:N18" ca="1" si="6">CLEAN(MID(INDIRECT(ADDRESS(L13+3,1)),4,M13-2))</f>
        <v xml:space="preserve">pmf95 </v>
      </c>
      <c r="O13" s="6">
        <f t="shared" ca="1" si="3"/>
        <v>2</v>
      </c>
      <c r="P13" s="6" t="str">
        <f t="shared" ca="1" si="4"/>
        <v>10</v>
      </c>
    </row>
    <row r="14" spans="1:16" x14ac:dyDescent="0.3">
      <c r="A14" s="1" t="s">
        <v>155</v>
      </c>
      <c r="B14" s="1" t="s">
        <v>16</v>
      </c>
      <c r="C14" s="1" t="s">
        <v>10</v>
      </c>
      <c r="D14" s="1" t="s">
        <v>11</v>
      </c>
      <c r="E14" s="1" t="s">
        <v>16</v>
      </c>
      <c r="F14" s="1" t="s">
        <v>14</v>
      </c>
      <c r="G14" s="1" t="s">
        <v>16</v>
      </c>
      <c r="H14">
        <v>2</v>
      </c>
      <c r="I14">
        <v>25</v>
      </c>
      <c r="K14" s="5" t="str">
        <f t="shared" ca="1" si="5"/>
        <v>10</v>
      </c>
      <c r="L14" s="6">
        <v>11</v>
      </c>
      <c r="M14" s="5">
        <f t="shared" ca="1" si="1"/>
        <v>13</v>
      </c>
      <c r="N14" s="3" t="str">
        <f t="shared" ca="1" si="6"/>
        <v xml:space="preserve">everchess </v>
      </c>
      <c r="O14" s="5">
        <f t="shared" ca="1" si="3"/>
        <v>2</v>
      </c>
      <c r="P14" s="5" t="str">
        <f t="shared" ca="1" si="4"/>
        <v>10</v>
      </c>
    </row>
    <row r="15" spans="1:16" x14ac:dyDescent="0.3">
      <c r="A15" s="1" t="s">
        <v>156</v>
      </c>
      <c r="B15" s="1" t="s">
        <v>27</v>
      </c>
      <c r="C15" s="1" t="s">
        <v>27</v>
      </c>
      <c r="D15" s="1" t="s">
        <v>27</v>
      </c>
      <c r="E15" s="1" t="s">
        <v>10</v>
      </c>
      <c r="F15" s="1" t="s">
        <v>11</v>
      </c>
      <c r="G15" s="1" t="s">
        <v>14</v>
      </c>
      <c r="H15">
        <v>2</v>
      </c>
      <c r="I15">
        <v>25</v>
      </c>
      <c r="K15" s="6" t="str">
        <f t="shared" ca="1" si="5"/>
        <v>10</v>
      </c>
      <c r="L15" s="5">
        <v>12</v>
      </c>
      <c r="M15" s="5">
        <f t="shared" ca="1" si="1"/>
        <v>18</v>
      </c>
      <c r="N15" s="4" t="str">
        <f t="shared" ca="1" si="6"/>
        <v xml:space="preserve">Willian2019cfc </v>
      </c>
      <c r="O15" s="6">
        <f t="shared" ca="1" si="3"/>
        <v>2</v>
      </c>
      <c r="P15" s="6" t="str">
        <f t="shared" ca="1" si="4"/>
        <v>10</v>
      </c>
    </row>
    <row r="16" spans="1:16" x14ac:dyDescent="0.3">
      <c r="A16" s="1" t="s">
        <v>157</v>
      </c>
      <c r="B16" s="1" t="s">
        <v>16</v>
      </c>
      <c r="C16" s="1" t="s">
        <v>50</v>
      </c>
      <c r="D16" s="1" t="s">
        <v>14</v>
      </c>
      <c r="E16" s="1" t="s">
        <v>16</v>
      </c>
      <c r="F16" s="1" t="s">
        <v>14</v>
      </c>
      <c r="G16" s="1" t="s">
        <v>11</v>
      </c>
      <c r="H16">
        <v>2</v>
      </c>
      <c r="I16">
        <v>5</v>
      </c>
      <c r="K16" s="5" t="str">
        <f t="shared" ca="1" si="5"/>
        <v>13</v>
      </c>
      <c r="L16" s="6">
        <v>13</v>
      </c>
      <c r="M16" s="5">
        <f t="shared" ca="1" si="1"/>
        <v>19</v>
      </c>
      <c r="N16" s="3" t="str">
        <f t="shared" ca="1" si="6"/>
        <v xml:space="preserve">rudystylecatira </v>
      </c>
      <c r="O16" s="5">
        <f t="shared" ca="1" si="3"/>
        <v>2</v>
      </c>
      <c r="P16" s="5" t="str">
        <f t="shared" ca="1" si="4"/>
        <v>13</v>
      </c>
    </row>
    <row r="17" spans="1:16" x14ac:dyDescent="0.3">
      <c r="A17" s="1" t="s">
        <v>158</v>
      </c>
      <c r="B17" s="1" t="s">
        <v>12</v>
      </c>
      <c r="C17" s="1" t="s">
        <v>16</v>
      </c>
      <c r="D17" s="1" t="s">
        <v>14</v>
      </c>
      <c r="E17" s="1" t="s">
        <v>16</v>
      </c>
      <c r="F17" s="1" t="s">
        <v>16</v>
      </c>
      <c r="G17" s="1" t="s">
        <v>14</v>
      </c>
      <c r="H17">
        <v>5</v>
      </c>
      <c r="I17">
        <v>125</v>
      </c>
      <c r="K17" s="6" t="str">
        <f t="shared" ca="1" si="5"/>
        <v>14</v>
      </c>
      <c r="L17" s="5">
        <v>14</v>
      </c>
      <c r="M17" s="5">
        <f t="shared" ca="1" si="1"/>
        <v>16</v>
      </c>
      <c r="N17" s="4" t="str">
        <f t="shared" ca="1" si="6"/>
        <v xml:space="preserve">AmauriDantas </v>
      </c>
      <c r="O17" s="6">
        <f t="shared" ca="1" si="3"/>
        <v>5</v>
      </c>
      <c r="P17" s="6" t="str">
        <f t="shared" ca="1" si="4"/>
        <v>14</v>
      </c>
    </row>
    <row r="18" spans="1:16" x14ac:dyDescent="0.3">
      <c r="A18" s="1" t="s">
        <v>159</v>
      </c>
      <c r="B18" s="1" t="s">
        <v>16</v>
      </c>
      <c r="C18" s="1" t="s">
        <v>14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  <c r="K18" s="5" t="str">
        <f t="shared" ca="1" si="5"/>
        <v>15</v>
      </c>
      <c r="L18" s="6">
        <v>15</v>
      </c>
      <c r="M18" s="5">
        <f t="shared" ca="1" si="1"/>
        <v>10</v>
      </c>
      <c r="N18" s="3" t="str">
        <f t="shared" ca="1" si="6"/>
        <v xml:space="preserve">gro293 </v>
      </c>
      <c r="O18" s="5">
        <f t="shared" ca="1" si="3"/>
        <v>0</v>
      </c>
      <c r="P18" s="5" t="str">
        <f t="shared" ca="1" si="4"/>
        <v>15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42A-9F53-4C35-A138-1A472E5EBC15}">
  <dimension ref="A1:P27"/>
  <sheetViews>
    <sheetView showGridLines="0" workbookViewId="0">
      <selection activeCell="A3" sqref="A3:I24"/>
    </sheetView>
  </sheetViews>
  <sheetFormatPr defaultColWidth="8.88671875" defaultRowHeight="14.4" x14ac:dyDescent="0.3"/>
  <cols>
    <col min="1" max="1" width="29.664062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1191</v>
      </c>
      <c r="B4" s="1" t="s">
        <v>10</v>
      </c>
      <c r="C4" s="1" t="s">
        <v>10</v>
      </c>
      <c r="D4" s="1" t="s">
        <v>16</v>
      </c>
      <c r="E4" s="1" t="s">
        <v>10</v>
      </c>
      <c r="F4" s="1" t="s">
        <v>11</v>
      </c>
      <c r="G4" s="1" t="s">
        <v>10</v>
      </c>
      <c r="H4">
        <v>5</v>
      </c>
      <c r="I4">
        <v>165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RedNada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1192</v>
      </c>
      <c r="B5" s="1" t="s">
        <v>10</v>
      </c>
      <c r="C5" s="1" t="s">
        <v>16</v>
      </c>
      <c r="D5" s="1" t="s">
        <v>10</v>
      </c>
      <c r="E5" s="1" t="s">
        <v>10</v>
      </c>
      <c r="F5" s="1" t="s">
        <v>11</v>
      </c>
      <c r="G5" s="1" t="s">
        <v>10</v>
      </c>
      <c r="H5">
        <v>5</v>
      </c>
      <c r="I5">
        <v>15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10</v>
      </c>
      <c r="N5" s="4" t="str">
        <f t="shared" ref="N5:N10" ca="1" si="2">CLEAN(MID(INDIRECT(ADDRESS(L5+3,1)),3,M5-1))</f>
        <v xml:space="preserve">Orquiza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1193</v>
      </c>
      <c r="B6" s="1" t="s">
        <v>11</v>
      </c>
      <c r="C6" s="1" t="s">
        <v>10</v>
      </c>
      <c r="D6" s="1" t="s">
        <v>10</v>
      </c>
      <c r="E6" s="1" t="s">
        <v>16</v>
      </c>
      <c r="F6" s="1" t="s">
        <v>10</v>
      </c>
      <c r="G6" s="1" t="s">
        <v>16</v>
      </c>
      <c r="H6">
        <v>4</v>
      </c>
      <c r="I6">
        <v>145</v>
      </c>
      <c r="K6" s="5" t="str">
        <f t="shared" ca="1" si="0"/>
        <v>3</v>
      </c>
      <c r="L6" s="5">
        <v>3</v>
      </c>
      <c r="M6" s="5">
        <f t="shared" ca="1" si="1"/>
        <v>5</v>
      </c>
      <c r="N6" s="3" t="str">
        <f t="shared" ca="1" si="2"/>
        <v>NM m</v>
      </c>
      <c r="O6" s="5">
        <f t="shared" ca="1" si="3"/>
        <v>4</v>
      </c>
      <c r="P6" s="5" t="str">
        <f t="shared" ca="1" si="4"/>
        <v>3</v>
      </c>
    </row>
    <row r="7" spans="1:16" x14ac:dyDescent="0.3">
      <c r="A7" s="1" t="s">
        <v>1194</v>
      </c>
      <c r="B7" s="1" t="s">
        <v>10</v>
      </c>
      <c r="C7" s="1" t="s">
        <v>16</v>
      </c>
      <c r="D7" s="1" t="s">
        <v>14</v>
      </c>
      <c r="E7" s="1" t="s">
        <v>11</v>
      </c>
      <c r="F7" s="1" t="s">
        <v>10</v>
      </c>
      <c r="G7" s="1" t="s">
        <v>11</v>
      </c>
      <c r="H7">
        <v>4</v>
      </c>
      <c r="I7">
        <v>9</v>
      </c>
      <c r="K7" s="6" t="str">
        <f t="shared" ca="1" si="0"/>
        <v>4</v>
      </c>
      <c r="L7" s="5">
        <v>4</v>
      </c>
      <c r="M7" s="5">
        <f t="shared" ca="1" si="1"/>
        <v>11</v>
      </c>
      <c r="N7" s="4" t="str">
        <f t="shared" ca="1" si="2"/>
        <v xml:space="preserve">Foguetee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1195</v>
      </c>
      <c r="B8" s="1" t="s">
        <v>10</v>
      </c>
      <c r="C8" s="1" t="s">
        <v>16</v>
      </c>
      <c r="D8" s="1" t="s">
        <v>10</v>
      </c>
      <c r="E8" s="1" t="s">
        <v>14</v>
      </c>
      <c r="F8" s="1" t="s">
        <v>11</v>
      </c>
      <c r="G8" s="1" t="s">
        <v>11</v>
      </c>
      <c r="H8">
        <v>4</v>
      </c>
      <c r="I8">
        <v>8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Iwersenk </v>
      </c>
      <c r="O8" s="5">
        <f t="shared" ca="1" si="3"/>
        <v>4</v>
      </c>
      <c r="P8" s="5" t="str">
        <f t="shared" ca="1" si="4"/>
        <v>5</v>
      </c>
    </row>
    <row r="9" spans="1:16" x14ac:dyDescent="0.3">
      <c r="A9" s="1" t="s">
        <v>1196</v>
      </c>
      <c r="B9" s="1" t="s">
        <v>11</v>
      </c>
      <c r="C9" s="1" t="s">
        <v>10</v>
      </c>
      <c r="D9" s="1" t="s">
        <v>18</v>
      </c>
      <c r="E9" s="1" t="s">
        <v>10</v>
      </c>
      <c r="F9" s="1" t="s">
        <v>14</v>
      </c>
      <c r="G9" s="1" t="s">
        <v>16</v>
      </c>
      <c r="H9">
        <v>35</v>
      </c>
      <c r="I9">
        <v>1175</v>
      </c>
      <c r="K9" s="6" t="str">
        <f t="shared" ca="1" si="0"/>
        <v>6</v>
      </c>
      <c r="L9" s="5">
        <v>6</v>
      </c>
      <c r="M9" s="5">
        <f t="shared" ca="1" si="1"/>
        <v>21</v>
      </c>
      <c r="N9" s="4" t="str">
        <f t="shared" ca="1" si="2"/>
        <v xml:space="preserve">SofrendoAoQuadrado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1197</v>
      </c>
      <c r="B10" s="1" t="s">
        <v>11</v>
      </c>
      <c r="C10" s="1" t="s">
        <v>10</v>
      </c>
      <c r="D10" s="1" t="s">
        <v>12</v>
      </c>
      <c r="E10" s="1" t="s">
        <v>16</v>
      </c>
      <c r="F10" s="1" t="s">
        <v>16</v>
      </c>
      <c r="G10" s="1" t="s">
        <v>10</v>
      </c>
      <c r="H10">
        <v>35</v>
      </c>
      <c r="I10">
        <v>775</v>
      </c>
      <c r="K10" s="5" t="str">
        <f t="shared" ca="1" si="0"/>
        <v>7</v>
      </c>
      <c r="L10" s="5">
        <v>7</v>
      </c>
      <c r="M10" s="5">
        <f t="shared" ca="1" si="1"/>
        <v>23</v>
      </c>
      <c r="N10" s="3" t="str">
        <f t="shared" ca="1" si="2"/>
        <v xml:space="preserve">EliasmorenoRodrigues </v>
      </c>
      <c r="O10" s="5">
        <f t="shared" ca="1" si="3"/>
        <v>3.5</v>
      </c>
      <c r="P10" s="5" t="str">
        <f t="shared" ca="1" si="4"/>
        <v>7</v>
      </c>
    </row>
    <row r="11" spans="1:16" x14ac:dyDescent="0.3">
      <c r="A11" s="1" t="s">
        <v>1198</v>
      </c>
      <c r="B11" s="1" t="s">
        <v>14</v>
      </c>
      <c r="C11" s="1" t="s">
        <v>11</v>
      </c>
      <c r="D11" s="1" t="s">
        <v>11</v>
      </c>
      <c r="E11" s="1" t="s">
        <v>14</v>
      </c>
      <c r="F11" s="1" t="s">
        <v>11</v>
      </c>
      <c r="G11" s="1" t="s">
        <v>16</v>
      </c>
      <c r="H11">
        <v>3</v>
      </c>
      <c r="I11">
        <v>8</v>
      </c>
    </row>
    <row r="12" spans="1:16" x14ac:dyDescent="0.3">
      <c r="A12" s="1" t="s">
        <v>1199</v>
      </c>
      <c r="B12" s="1" t="s">
        <v>11</v>
      </c>
      <c r="C12" s="1" t="s">
        <v>16</v>
      </c>
      <c r="D12" s="1" t="s">
        <v>10</v>
      </c>
      <c r="E12" s="1" t="s">
        <v>11</v>
      </c>
      <c r="F12" s="1" t="s">
        <v>14</v>
      </c>
      <c r="G12" s="1" t="s">
        <v>14</v>
      </c>
      <c r="H12">
        <v>3</v>
      </c>
      <c r="I12">
        <v>7</v>
      </c>
    </row>
    <row r="13" spans="1:16" x14ac:dyDescent="0.3">
      <c r="A13" s="1" t="s">
        <v>1200</v>
      </c>
      <c r="B13" s="1" t="s">
        <v>27</v>
      </c>
      <c r="C13" s="1" t="s">
        <v>27</v>
      </c>
      <c r="D13" s="1" t="s">
        <v>27</v>
      </c>
      <c r="E13" s="1" t="s">
        <v>11</v>
      </c>
      <c r="F13" s="1" t="s">
        <v>10</v>
      </c>
      <c r="G13" s="1" t="s">
        <v>11</v>
      </c>
      <c r="H13">
        <v>3</v>
      </c>
      <c r="I13">
        <v>5</v>
      </c>
    </row>
    <row r="14" spans="1:16" x14ac:dyDescent="0.3">
      <c r="A14" s="1" t="s">
        <v>1201</v>
      </c>
      <c r="B14" s="1" t="s">
        <v>16</v>
      </c>
      <c r="C14" s="1" t="s">
        <v>27</v>
      </c>
      <c r="D14" s="1" t="s">
        <v>10</v>
      </c>
      <c r="E14" s="1" t="s">
        <v>10</v>
      </c>
      <c r="F14" s="1" t="s">
        <v>11</v>
      </c>
      <c r="G14" s="1" t="s">
        <v>14</v>
      </c>
      <c r="H14">
        <v>3</v>
      </c>
      <c r="I14">
        <v>4</v>
      </c>
    </row>
    <row r="15" spans="1:16" x14ac:dyDescent="0.3">
      <c r="A15" s="1" t="s">
        <v>1202</v>
      </c>
      <c r="B15" s="1" t="s">
        <v>16</v>
      </c>
      <c r="C15" s="1" t="s">
        <v>16</v>
      </c>
      <c r="D15" s="1" t="s">
        <v>10</v>
      </c>
      <c r="E15" s="1" t="s">
        <v>16</v>
      </c>
      <c r="F15" s="1" t="s">
        <v>14</v>
      </c>
      <c r="G15" s="1" t="s">
        <v>11</v>
      </c>
      <c r="H15">
        <v>2</v>
      </c>
      <c r="I15">
        <v>3</v>
      </c>
    </row>
    <row r="16" spans="1:16" x14ac:dyDescent="0.3">
      <c r="A16" s="1" t="s">
        <v>1203</v>
      </c>
      <c r="B16" s="1" t="s">
        <v>14</v>
      </c>
      <c r="C16" s="1" t="s">
        <v>11</v>
      </c>
      <c r="D16" s="1" t="s">
        <v>16</v>
      </c>
      <c r="E16" s="1" t="s">
        <v>10</v>
      </c>
      <c r="F16" s="1" t="s">
        <v>16</v>
      </c>
      <c r="G16" s="1" t="s">
        <v>14</v>
      </c>
      <c r="H16">
        <v>2</v>
      </c>
      <c r="I16">
        <v>3</v>
      </c>
    </row>
    <row r="17" spans="1:9" x14ac:dyDescent="0.3">
      <c r="A17" s="1" t="s">
        <v>1204</v>
      </c>
      <c r="B17" s="1" t="s">
        <v>16</v>
      </c>
      <c r="C17" s="1" t="s">
        <v>14</v>
      </c>
      <c r="D17" s="1" t="s">
        <v>11</v>
      </c>
      <c r="E17" s="1" t="s">
        <v>16</v>
      </c>
      <c r="F17" s="1" t="s">
        <v>10</v>
      </c>
      <c r="G17" s="1" t="s">
        <v>14</v>
      </c>
      <c r="H17">
        <v>2</v>
      </c>
      <c r="I17">
        <v>2</v>
      </c>
    </row>
    <row r="18" spans="1:9" x14ac:dyDescent="0.3">
      <c r="A18" s="1" t="s">
        <v>1205</v>
      </c>
      <c r="B18" s="1" t="s">
        <v>14</v>
      </c>
      <c r="C18" s="1" t="s">
        <v>11</v>
      </c>
      <c r="D18" s="1" t="s">
        <v>16</v>
      </c>
      <c r="E18" s="1" t="s">
        <v>14</v>
      </c>
      <c r="F18" s="1" t="s">
        <v>16</v>
      </c>
      <c r="G18" s="1" t="s">
        <v>10</v>
      </c>
      <c r="H18">
        <v>2</v>
      </c>
      <c r="I18">
        <v>2</v>
      </c>
    </row>
    <row r="19" spans="1:9" x14ac:dyDescent="0.3">
      <c r="A19" s="1" t="s">
        <v>1206</v>
      </c>
      <c r="B19" s="1" t="s">
        <v>14</v>
      </c>
      <c r="C19" s="1" t="s">
        <v>14</v>
      </c>
      <c r="D19" s="1" t="s">
        <v>16</v>
      </c>
      <c r="E19" s="1" t="s">
        <v>11</v>
      </c>
      <c r="F19" s="1" t="s">
        <v>14</v>
      </c>
      <c r="G19" s="1" t="s">
        <v>16</v>
      </c>
      <c r="H19">
        <v>1</v>
      </c>
      <c r="I19">
        <v>1</v>
      </c>
    </row>
    <row r="20" spans="1:9" x14ac:dyDescent="0.3">
      <c r="A20" s="1" t="s">
        <v>1207</v>
      </c>
      <c r="B20" s="1" t="s">
        <v>16</v>
      </c>
      <c r="C20" s="1" t="s">
        <v>14</v>
      </c>
      <c r="D20" s="1" t="s">
        <v>16</v>
      </c>
      <c r="E20" s="1" t="s">
        <v>14</v>
      </c>
      <c r="F20" s="1" t="s">
        <v>16</v>
      </c>
      <c r="G20" s="1" t="s">
        <v>50</v>
      </c>
      <c r="H20">
        <v>1</v>
      </c>
      <c r="I20">
        <v>0</v>
      </c>
    </row>
    <row r="21" spans="1:9" x14ac:dyDescent="0.3">
      <c r="A21" s="1" t="s">
        <v>1208</v>
      </c>
      <c r="B21" s="1" t="s">
        <v>27</v>
      </c>
      <c r="C21" s="1" t="s">
        <v>27</v>
      </c>
      <c r="D21" s="1" t="s">
        <v>14</v>
      </c>
      <c r="E21" s="1" t="s">
        <v>27</v>
      </c>
      <c r="F21" s="1" t="s">
        <v>27</v>
      </c>
      <c r="G21" s="1" t="s">
        <v>27</v>
      </c>
      <c r="H21">
        <v>0</v>
      </c>
      <c r="I21">
        <v>0</v>
      </c>
    </row>
    <row r="22" spans="1:9" x14ac:dyDescent="0.3">
      <c r="A22" s="1" t="s">
        <v>1209</v>
      </c>
      <c r="B22" s="1" t="s">
        <v>10</v>
      </c>
      <c r="C22" s="1" t="s">
        <v>10</v>
      </c>
      <c r="D22" s="1" t="s">
        <v>16</v>
      </c>
      <c r="E22" s="1" t="s">
        <v>16</v>
      </c>
      <c r="F22" s="1" t="s">
        <v>14</v>
      </c>
      <c r="G22" s="1" t="s">
        <v>27</v>
      </c>
      <c r="H22">
        <v>2</v>
      </c>
      <c r="I22">
        <v>3</v>
      </c>
    </row>
    <row r="23" spans="1:9" x14ac:dyDescent="0.3">
      <c r="A23" s="1" t="s">
        <v>1210</v>
      </c>
      <c r="B23" s="1" t="s">
        <v>16</v>
      </c>
      <c r="C23" s="1" t="s">
        <v>27</v>
      </c>
      <c r="D23" s="1" t="s">
        <v>27</v>
      </c>
      <c r="E23" s="1" t="s">
        <v>27</v>
      </c>
      <c r="F23" s="1" t="s">
        <v>27</v>
      </c>
      <c r="G23" s="1" t="s">
        <v>27</v>
      </c>
      <c r="H23">
        <v>0</v>
      </c>
      <c r="I23">
        <v>0</v>
      </c>
    </row>
    <row r="24" spans="1:9" x14ac:dyDescent="0.3">
      <c r="A24" s="1" t="s">
        <v>1211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>
        <v>0</v>
      </c>
      <c r="I24">
        <v>0</v>
      </c>
    </row>
    <row r="25" spans="1:9" x14ac:dyDescent="0.3">
      <c r="A25" s="1"/>
      <c r="B25" s="1"/>
      <c r="C25" s="1"/>
      <c r="D25" s="1"/>
      <c r="E25" s="1"/>
      <c r="F25" s="1"/>
      <c r="G25" s="1"/>
    </row>
    <row r="26" spans="1:9" x14ac:dyDescent="0.3">
      <c r="A26" s="1"/>
      <c r="B26" s="1"/>
      <c r="C26" s="1"/>
      <c r="D26" s="1"/>
      <c r="E26" s="1"/>
      <c r="F26" s="1"/>
      <c r="G26" s="1"/>
    </row>
    <row r="27" spans="1:9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FC85-B397-4FB4-A75B-33279A39314D}">
  <dimension ref="A1:P27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29.10937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1212</v>
      </c>
      <c r="B4" s="1" t="s">
        <v>11</v>
      </c>
      <c r="C4" s="1" t="s">
        <v>10</v>
      </c>
      <c r="D4" s="1" t="s">
        <v>10</v>
      </c>
      <c r="E4" s="1" t="s">
        <v>11</v>
      </c>
      <c r="F4" s="1" t="s">
        <v>10</v>
      </c>
      <c r="G4" s="1" t="s">
        <v>16</v>
      </c>
      <c r="H4">
        <v>5</v>
      </c>
      <c r="I4">
        <v>17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1213</v>
      </c>
      <c r="B5" s="1" t="s">
        <v>16</v>
      </c>
      <c r="C5" s="1" t="s">
        <v>10</v>
      </c>
      <c r="D5" s="1" t="s">
        <v>11</v>
      </c>
      <c r="E5" s="1" t="s">
        <v>10</v>
      </c>
      <c r="F5" s="1" t="s">
        <v>11</v>
      </c>
      <c r="G5" s="1" t="s">
        <v>10</v>
      </c>
      <c r="H5">
        <v>5</v>
      </c>
      <c r="I5">
        <v>145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14</v>
      </c>
      <c r="N5" s="4" t="str">
        <f t="shared" ref="N5:N10" ca="1" si="2">CLEAN(MID(INDIRECT(ADDRESS(L5+3,1)),3,M5-1))</f>
        <v xml:space="preserve">flaviolopes </v>
      </c>
      <c r="O5" s="6">
        <f t="shared" ref="O5:O10" ca="1" si="3">IF(INDIRECT(ADDRESS(L5+3,8))&gt;10,INDIRECT(ADDRESS(L5+3,8))/10,INDIRECT(ADDRESS(L5+3,8)))</f>
        <v>5</v>
      </c>
      <c r="P5" s="6" t="str">
        <f t="shared" ref="P5:P10" ca="1" si="4">K5</f>
        <v>2</v>
      </c>
    </row>
    <row r="6" spans="1:16" x14ac:dyDescent="0.3">
      <c r="A6" s="1" t="s">
        <v>1214</v>
      </c>
      <c r="B6" s="1" t="s">
        <v>10</v>
      </c>
      <c r="C6" s="1" t="s">
        <v>11</v>
      </c>
      <c r="D6" s="1" t="s">
        <v>12</v>
      </c>
      <c r="E6" s="1" t="s">
        <v>14</v>
      </c>
      <c r="F6" s="1" t="s">
        <v>11</v>
      </c>
      <c r="G6" s="1" t="s">
        <v>10</v>
      </c>
      <c r="H6">
        <v>45</v>
      </c>
      <c r="I6">
        <v>1575</v>
      </c>
      <c r="K6" s="5" t="str">
        <f t="shared" ca="1" si="0"/>
        <v>3</v>
      </c>
      <c r="L6" s="5">
        <v>3</v>
      </c>
      <c r="M6" s="5">
        <f t="shared" ca="1" si="1"/>
        <v>10</v>
      </c>
      <c r="N6" s="3" t="str">
        <f t="shared" ca="1" si="2"/>
        <v xml:space="preserve">Orquiza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1215</v>
      </c>
      <c r="B7" s="1" t="s">
        <v>10</v>
      </c>
      <c r="C7" s="1" t="s">
        <v>11</v>
      </c>
      <c r="D7" s="1" t="s">
        <v>18</v>
      </c>
      <c r="E7" s="1" t="s">
        <v>10</v>
      </c>
      <c r="F7" s="1" t="s">
        <v>16</v>
      </c>
      <c r="G7" s="1" t="s">
        <v>10</v>
      </c>
      <c r="H7">
        <v>45</v>
      </c>
      <c r="I7">
        <v>1375</v>
      </c>
      <c r="K7" s="6" t="str">
        <f t="shared" ca="1" si="0"/>
        <v>4</v>
      </c>
      <c r="L7" s="5">
        <v>4</v>
      </c>
      <c r="M7" s="5">
        <f t="shared" ca="1" si="1"/>
        <v>10</v>
      </c>
      <c r="N7" s="4" t="str">
        <f t="shared" ca="1" si="2"/>
        <v xml:space="preserve">Segatov </v>
      </c>
      <c r="O7" s="6">
        <f t="shared" ca="1" si="3"/>
        <v>4.5</v>
      </c>
      <c r="P7" s="6" t="str">
        <f t="shared" ca="1" si="4"/>
        <v>4</v>
      </c>
    </row>
    <row r="8" spans="1:16" x14ac:dyDescent="0.3">
      <c r="A8" s="1" t="s">
        <v>1216</v>
      </c>
      <c r="B8" s="1" t="s">
        <v>11</v>
      </c>
      <c r="C8" s="1" t="s">
        <v>14</v>
      </c>
      <c r="D8" s="1" t="s">
        <v>11</v>
      </c>
      <c r="E8" s="1" t="s">
        <v>16</v>
      </c>
      <c r="F8" s="1" t="s">
        <v>10</v>
      </c>
      <c r="G8" s="1" t="s">
        <v>18</v>
      </c>
      <c r="H8">
        <v>35</v>
      </c>
      <c r="I8">
        <v>11</v>
      </c>
      <c r="K8" s="5" t="str">
        <f t="shared" ca="1" si="0"/>
        <v>5</v>
      </c>
      <c r="L8" s="6">
        <v>5</v>
      </c>
      <c r="M8" s="5">
        <f t="shared" ca="1" si="1"/>
        <v>21</v>
      </c>
      <c r="N8" s="3" t="str">
        <f t="shared" ca="1" si="2"/>
        <v xml:space="preserve">SofrendoAoQuadrado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1217</v>
      </c>
      <c r="B9" s="1" t="s">
        <v>14</v>
      </c>
      <c r="C9" s="1" t="s">
        <v>11</v>
      </c>
      <c r="D9" s="1" t="s">
        <v>16</v>
      </c>
      <c r="E9" s="1" t="s">
        <v>10</v>
      </c>
      <c r="F9" s="1" t="s">
        <v>12</v>
      </c>
      <c r="G9" s="1" t="s">
        <v>11</v>
      </c>
      <c r="H9">
        <v>35</v>
      </c>
      <c r="I9">
        <v>7</v>
      </c>
      <c r="K9" s="6" t="str">
        <f t="shared" ca="1" si="0"/>
        <v>6</v>
      </c>
      <c r="L9" s="5">
        <v>6</v>
      </c>
      <c r="M9" s="5">
        <f t="shared" ca="1" si="1"/>
        <v>16</v>
      </c>
      <c r="N9" s="4" t="str">
        <f t="shared" ca="1" si="2"/>
        <v xml:space="preserve">Gabriel_LXDAP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1218</v>
      </c>
      <c r="B10" s="1" t="s">
        <v>16</v>
      </c>
      <c r="C10" s="1" t="s">
        <v>10</v>
      </c>
      <c r="D10" s="1" t="s">
        <v>14</v>
      </c>
      <c r="E10" s="1" t="s">
        <v>11</v>
      </c>
      <c r="F10" s="1" t="s">
        <v>10</v>
      </c>
      <c r="G10" s="1" t="s">
        <v>14</v>
      </c>
      <c r="H10">
        <v>3</v>
      </c>
      <c r="I10">
        <v>75</v>
      </c>
      <c r="K10" s="5" t="str">
        <f t="shared" ca="1" si="0"/>
        <v>7</v>
      </c>
      <c r="L10" s="5">
        <v>7</v>
      </c>
      <c r="M10" s="5">
        <f t="shared" ca="1" si="1"/>
        <v>22</v>
      </c>
      <c r="N10" s="3" t="str">
        <f t="shared" ca="1" si="2"/>
        <v xml:space="preserve">RudimarDeLaraCatira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541</v>
      </c>
      <c r="B11" s="1" t="s">
        <v>18</v>
      </c>
      <c r="C11" s="1" t="s">
        <v>16</v>
      </c>
      <c r="D11" s="1" t="s">
        <v>10</v>
      </c>
      <c r="E11" s="1" t="s">
        <v>16</v>
      </c>
      <c r="F11" s="1" t="s">
        <v>10</v>
      </c>
      <c r="G11" s="1" t="s">
        <v>12</v>
      </c>
      <c r="H11">
        <v>3</v>
      </c>
      <c r="I11">
        <v>675</v>
      </c>
    </row>
    <row r="12" spans="1:16" x14ac:dyDescent="0.3">
      <c r="A12" s="1" t="s">
        <v>1219</v>
      </c>
      <c r="B12" s="1" t="s">
        <v>14</v>
      </c>
      <c r="C12" s="1" t="s">
        <v>11</v>
      </c>
      <c r="D12" s="1" t="s">
        <v>10</v>
      </c>
      <c r="E12" s="1" t="s">
        <v>11</v>
      </c>
      <c r="F12" s="1" t="s">
        <v>14</v>
      </c>
      <c r="G12" s="1" t="s">
        <v>16</v>
      </c>
      <c r="H12">
        <v>3</v>
      </c>
      <c r="I12">
        <v>6</v>
      </c>
    </row>
    <row r="13" spans="1:16" x14ac:dyDescent="0.3">
      <c r="A13" s="1" t="s">
        <v>1220</v>
      </c>
      <c r="B13" s="1" t="s">
        <v>50</v>
      </c>
      <c r="C13" s="1" t="s">
        <v>14</v>
      </c>
      <c r="D13" s="1" t="s">
        <v>16</v>
      </c>
      <c r="E13" s="1" t="s">
        <v>10</v>
      </c>
      <c r="F13" s="1" t="s">
        <v>16</v>
      </c>
      <c r="G13" s="1" t="s">
        <v>10</v>
      </c>
      <c r="H13">
        <v>3</v>
      </c>
      <c r="I13">
        <v>35</v>
      </c>
    </row>
    <row r="14" spans="1:16" x14ac:dyDescent="0.3">
      <c r="A14" s="1" t="s">
        <v>1221</v>
      </c>
      <c r="B14" s="1" t="s">
        <v>10</v>
      </c>
      <c r="C14" s="1" t="s">
        <v>10</v>
      </c>
      <c r="D14" s="1" t="s">
        <v>16</v>
      </c>
      <c r="E14" s="1" t="s">
        <v>14</v>
      </c>
      <c r="F14" s="1" t="s">
        <v>16</v>
      </c>
      <c r="G14" s="1" t="s">
        <v>50</v>
      </c>
      <c r="H14">
        <v>3</v>
      </c>
      <c r="I14">
        <v>35</v>
      </c>
    </row>
    <row r="15" spans="1:16" x14ac:dyDescent="0.3">
      <c r="A15" s="1" t="s">
        <v>1222</v>
      </c>
      <c r="B15" s="1" t="s">
        <v>14</v>
      </c>
      <c r="C15" s="1" t="s">
        <v>16</v>
      </c>
      <c r="D15" s="1" t="s">
        <v>16</v>
      </c>
      <c r="E15" s="1" t="s">
        <v>10</v>
      </c>
      <c r="F15" s="1" t="s">
        <v>50</v>
      </c>
      <c r="G15" s="1" t="s">
        <v>18</v>
      </c>
      <c r="H15">
        <v>25</v>
      </c>
      <c r="I15">
        <v>75</v>
      </c>
    </row>
    <row r="16" spans="1:16" x14ac:dyDescent="0.3">
      <c r="A16" s="1" t="s">
        <v>1223</v>
      </c>
      <c r="B16" s="1" t="s">
        <v>11</v>
      </c>
      <c r="C16" s="1" t="s">
        <v>16</v>
      </c>
      <c r="D16" s="1" t="s">
        <v>10</v>
      </c>
      <c r="E16" s="1" t="s">
        <v>16</v>
      </c>
      <c r="F16" s="1" t="s">
        <v>14</v>
      </c>
      <c r="G16" s="1" t="s">
        <v>16</v>
      </c>
      <c r="H16">
        <v>2</v>
      </c>
      <c r="I16">
        <v>6</v>
      </c>
    </row>
    <row r="17" spans="1:9" x14ac:dyDescent="0.3">
      <c r="A17" s="1" t="s">
        <v>1224</v>
      </c>
      <c r="B17" s="1" t="s">
        <v>12</v>
      </c>
      <c r="C17" s="1" t="s">
        <v>16</v>
      </c>
      <c r="D17" s="1" t="s">
        <v>10</v>
      </c>
      <c r="E17" s="1" t="s">
        <v>14</v>
      </c>
      <c r="F17" s="1" t="s">
        <v>18</v>
      </c>
      <c r="G17" s="1" t="s">
        <v>16</v>
      </c>
      <c r="H17">
        <v>2</v>
      </c>
      <c r="I17">
        <v>325</v>
      </c>
    </row>
    <row r="18" spans="1:9" x14ac:dyDescent="0.3">
      <c r="A18" s="1" t="s">
        <v>1225</v>
      </c>
      <c r="B18" s="1" t="s">
        <v>16</v>
      </c>
      <c r="C18" s="1" t="s">
        <v>50</v>
      </c>
      <c r="D18" s="1" t="s">
        <v>14</v>
      </c>
      <c r="E18" s="1" t="s">
        <v>16</v>
      </c>
      <c r="F18" s="1" t="s">
        <v>16</v>
      </c>
      <c r="G18" s="1" t="s">
        <v>12</v>
      </c>
      <c r="H18">
        <v>15</v>
      </c>
      <c r="I18">
        <v>125</v>
      </c>
    </row>
    <row r="19" spans="1:9" x14ac:dyDescent="0.3">
      <c r="A19" s="1" t="s">
        <v>1226</v>
      </c>
      <c r="B19" s="1" t="s">
        <v>27</v>
      </c>
      <c r="C19" s="1" t="s">
        <v>14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 t="s">
        <v>1227</v>
      </c>
      <c r="B20" s="1" t="s">
        <v>27</v>
      </c>
      <c r="C20" s="1" t="s">
        <v>14</v>
      </c>
      <c r="D20" s="1" t="s">
        <v>16</v>
      </c>
      <c r="E20" s="1" t="s">
        <v>16</v>
      </c>
      <c r="F20" s="1" t="s">
        <v>27</v>
      </c>
      <c r="G20" s="1" t="s">
        <v>27</v>
      </c>
      <c r="H20">
        <v>0</v>
      </c>
      <c r="I20">
        <v>0</v>
      </c>
    </row>
    <row r="21" spans="1:9" x14ac:dyDescent="0.3">
      <c r="A21" s="1"/>
      <c r="B21" s="1"/>
      <c r="C21" s="1"/>
      <c r="D21" s="1"/>
      <c r="E21" s="1"/>
      <c r="F21" s="1"/>
      <c r="G21" s="1"/>
    </row>
    <row r="22" spans="1:9" x14ac:dyDescent="0.3">
      <c r="A22" s="1"/>
      <c r="B22" s="1"/>
      <c r="C22" s="1"/>
      <c r="D22" s="1"/>
      <c r="E22" s="1"/>
      <c r="F22" s="1"/>
      <c r="G22" s="1"/>
    </row>
    <row r="23" spans="1:9" x14ac:dyDescent="0.3">
      <c r="A23" s="1"/>
      <c r="B23" s="1"/>
      <c r="C23" s="1"/>
      <c r="D23" s="1"/>
      <c r="E23" s="1"/>
      <c r="F23" s="1"/>
      <c r="G23" s="1"/>
    </row>
    <row r="24" spans="1:9" x14ac:dyDescent="0.3">
      <c r="A24" s="1"/>
      <c r="B24" s="1"/>
      <c r="C24" s="1"/>
      <c r="D24" s="1"/>
      <c r="E24" s="1"/>
      <c r="F24" s="1"/>
      <c r="G24" s="1"/>
    </row>
    <row r="25" spans="1:9" x14ac:dyDescent="0.3">
      <c r="A25" s="1"/>
      <c r="B25" s="1"/>
      <c r="C25" s="1"/>
      <c r="D25" s="1"/>
      <c r="E25" s="1"/>
      <c r="F25" s="1"/>
      <c r="G25" s="1"/>
    </row>
    <row r="26" spans="1:9" x14ac:dyDescent="0.3">
      <c r="A26" s="1"/>
      <c r="B26" s="1"/>
      <c r="C26" s="1"/>
      <c r="D26" s="1"/>
      <c r="E26" s="1"/>
      <c r="F26" s="1"/>
      <c r="G26" s="1"/>
    </row>
    <row r="27" spans="1:9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2E95-E1FC-462F-82A4-FB742546B156}">
  <dimension ref="A1:P27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28.109375" bestFit="1" customWidth="1"/>
    <col min="2" max="7" width="5.33203125" bestFit="1" customWidth="1"/>
    <col min="8" max="8" width="10.77734375" bestFit="1" customWidth="1"/>
    <col min="9" max="9" width="4.2187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1228</v>
      </c>
      <c r="B4" s="1" t="s">
        <v>11</v>
      </c>
      <c r="C4" s="1" t="s">
        <v>10</v>
      </c>
      <c r="D4" s="1" t="s">
        <v>18</v>
      </c>
      <c r="E4" s="1" t="s">
        <v>11</v>
      </c>
      <c r="F4" s="1" t="s">
        <v>12</v>
      </c>
      <c r="G4" s="1" t="s">
        <v>11</v>
      </c>
      <c r="H4">
        <v>5</v>
      </c>
      <c r="I4">
        <v>18</v>
      </c>
      <c r="K4" s="5" t="str">
        <f ca="1">MID(INDIRECT(ADDRESS(L4+3,1)),2,1)</f>
        <v>1</v>
      </c>
      <c r="L4" s="5">
        <v>1</v>
      </c>
      <c r="M4" s="5">
        <f ca="1">SEARCH(" ",INDIRECT(ADDRESS(L4+3,1)))</f>
        <v>12</v>
      </c>
      <c r="N4" s="3" t="str">
        <f ca="1">CLEAN(MID(INDIRECT(ADDRESS(L4+3,1)),3,M4-1))</f>
        <v xml:space="preserve">LeafarVII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1229</v>
      </c>
      <c r="B5" s="1" t="s">
        <v>14</v>
      </c>
      <c r="C5" s="1" t="s">
        <v>11</v>
      </c>
      <c r="D5" s="1" t="s">
        <v>12</v>
      </c>
      <c r="E5" s="1" t="s">
        <v>11</v>
      </c>
      <c r="F5" s="1" t="s">
        <v>10</v>
      </c>
      <c r="G5" s="1" t="s">
        <v>10</v>
      </c>
      <c r="H5">
        <v>45</v>
      </c>
      <c r="I5">
        <v>125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21</v>
      </c>
      <c r="N5" s="4" t="str">
        <f t="shared" ref="N5:N10" ca="1" si="2">CLEAN(MID(INDIRECT(ADDRESS(L5+3,1)),3,M5-1))</f>
        <v xml:space="preserve">SofrendoAoQuadrado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1230</v>
      </c>
      <c r="B6" s="1" t="s">
        <v>16</v>
      </c>
      <c r="C6" s="1" t="s">
        <v>10</v>
      </c>
      <c r="D6" s="1" t="s">
        <v>11</v>
      </c>
      <c r="E6" s="1" t="s">
        <v>10</v>
      </c>
      <c r="F6" s="1" t="s">
        <v>18</v>
      </c>
      <c r="G6" s="1" t="s">
        <v>10</v>
      </c>
      <c r="H6">
        <v>45</v>
      </c>
      <c r="I6">
        <v>12</v>
      </c>
      <c r="K6" s="5" t="str">
        <f t="shared" ca="1" si="0"/>
        <v>3</v>
      </c>
      <c r="L6" s="5">
        <v>3</v>
      </c>
      <c r="M6" s="5">
        <f t="shared" ca="1" si="1"/>
        <v>12</v>
      </c>
      <c r="N6" s="3" t="str">
        <f t="shared" ca="1" si="2"/>
        <v xml:space="preserve">everchess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1231</v>
      </c>
      <c r="B7" s="1" t="s">
        <v>10</v>
      </c>
      <c r="C7" s="1" t="s">
        <v>11</v>
      </c>
      <c r="D7" s="1" t="s">
        <v>11</v>
      </c>
      <c r="E7" s="1" t="s">
        <v>14</v>
      </c>
      <c r="F7" s="1" t="s">
        <v>10</v>
      </c>
      <c r="G7" s="1" t="s">
        <v>16</v>
      </c>
      <c r="H7">
        <v>4</v>
      </c>
      <c r="I7">
        <v>9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1232</v>
      </c>
      <c r="B8" s="1" t="s">
        <v>11</v>
      </c>
      <c r="C8" s="1" t="s">
        <v>16</v>
      </c>
      <c r="D8" s="1" t="s">
        <v>14</v>
      </c>
      <c r="E8" s="1" t="s">
        <v>18</v>
      </c>
      <c r="F8" s="1" t="s">
        <v>10</v>
      </c>
      <c r="G8" s="1" t="s">
        <v>11</v>
      </c>
      <c r="H8">
        <v>35</v>
      </c>
      <c r="I8">
        <v>95</v>
      </c>
      <c r="K8" s="5" t="str">
        <f t="shared" ca="1" si="0"/>
        <v>5</v>
      </c>
      <c r="L8" s="6">
        <v>5</v>
      </c>
      <c r="M8" s="5">
        <f t="shared" ca="1" si="1"/>
        <v>11</v>
      </c>
      <c r="N8" s="3" t="str">
        <f t="shared" ca="1" si="2"/>
        <v xml:space="preserve">Rullyans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1233</v>
      </c>
      <c r="B9" s="1" t="s">
        <v>10</v>
      </c>
      <c r="C9" s="1" t="s">
        <v>14</v>
      </c>
      <c r="D9" s="1" t="s">
        <v>11</v>
      </c>
      <c r="E9" s="1" t="s">
        <v>10</v>
      </c>
      <c r="F9" s="1" t="s">
        <v>16</v>
      </c>
      <c r="G9" s="1" t="s">
        <v>14</v>
      </c>
      <c r="H9">
        <v>3</v>
      </c>
      <c r="I9">
        <v>85</v>
      </c>
      <c r="K9" s="6" t="str">
        <f t="shared" ca="1" si="0"/>
        <v>6</v>
      </c>
      <c r="L9" s="5">
        <v>6</v>
      </c>
      <c r="M9" s="5">
        <f t="shared" ca="1" si="1"/>
        <v>19</v>
      </c>
      <c r="N9" s="4" t="str">
        <f t="shared" ca="1" si="2"/>
        <v xml:space="preserve">CarlsenDeTaubate </v>
      </c>
      <c r="O9" s="6">
        <f t="shared" ca="1" si="3"/>
        <v>3</v>
      </c>
      <c r="P9" s="6" t="str">
        <f t="shared" ca="1" si="4"/>
        <v>6</v>
      </c>
    </row>
    <row r="10" spans="1:16" x14ac:dyDescent="0.3">
      <c r="A10" s="1" t="s">
        <v>1218</v>
      </c>
      <c r="B10" s="1" t="s">
        <v>16</v>
      </c>
      <c r="C10" s="1" t="s">
        <v>14</v>
      </c>
      <c r="D10" s="1" t="s">
        <v>18</v>
      </c>
      <c r="E10" s="1" t="s">
        <v>12</v>
      </c>
      <c r="F10" s="1" t="s">
        <v>11</v>
      </c>
      <c r="G10" s="1" t="s">
        <v>11</v>
      </c>
      <c r="H10">
        <v>3</v>
      </c>
      <c r="I10">
        <v>675</v>
      </c>
      <c r="K10" s="5" t="str">
        <f t="shared" ca="1" si="0"/>
        <v>7</v>
      </c>
      <c r="L10" s="5">
        <v>7</v>
      </c>
      <c r="M10" s="5">
        <f t="shared" ca="1" si="1"/>
        <v>22</v>
      </c>
      <c r="N10" s="3" t="str">
        <f t="shared" ca="1" si="2"/>
        <v xml:space="preserve">RudimarDeLaraCatira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541</v>
      </c>
      <c r="B11" s="1" t="s">
        <v>14</v>
      </c>
      <c r="C11" s="1" t="s">
        <v>18</v>
      </c>
      <c r="D11" s="1" t="s">
        <v>12</v>
      </c>
      <c r="E11" s="1" t="s">
        <v>10</v>
      </c>
      <c r="F11" s="1" t="s">
        <v>11</v>
      </c>
      <c r="G11" s="1" t="s">
        <v>16</v>
      </c>
      <c r="H11">
        <v>3</v>
      </c>
      <c r="I11">
        <v>625</v>
      </c>
    </row>
    <row r="12" spans="1:16" x14ac:dyDescent="0.3">
      <c r="A12" s="1" t="s">
        <v>1234</v>
      </c>
      <c r="B12" s="1" t="s">
        <v>10</v>
      </c>
      <c r="C12" s="1" t="s">
        <v>11</v>
      </c>
      <c r="D12" s="1" t="s">
        <v>14</v>
      </c>
      <c r="E12" s="1" t="s">
        <v>16</v>
      </c>
      <c r="F12" s="1" t="s">
        <v>16</v>
      </c>
      <c r="G12" s="1" t="s">
        <v>14</v>
      </c>
      <c r="H12">
        <v>2</v>
      </c>
      <c r="I12">
        <v>4</v>
      </c>
    </row>
    <row r="13" spans="1:16" x14ac:dyDescent="0.3">
      <c r="A13" s="1" t="s">
        <v>1235</v>
      </c>
      <c r="B13" s="1" t="s">
        <v>16</v>
      </c>
      <c r="C13" s="1" t="s">
        <v>11</v>
      </c>
      <c r="D13" s="1" t="s">
        <v>10</v>
      </c>
      <c r="E13" s="1" t="s">
        <v>16</v>
      </c>
      <c r="F13" s="1" t="s">
        <v>14</v>
      </c>
      <c r="G13" s="1" t="s">
        <v>14</v>
      </c>
      <c r="H13">
        <v>2</v>
      </c>
      <c r="I13">
        <v>4</v>
      </c>
    </row>
    <row r="14" spans="1:16" x14ac:dyDescent="0.3">
      <c r="A14" s="1" t="s">
        <v>1236</v>
      </c>
      <c r="B14" s="1" t="s">
        <v>50</v>
      </c>
      <c r="C14" s="1" t="s">
        <v>14</v>
      </c>
      <c r="D14" s="1" t="s">
        <v>14</v>
      </c>
      <c r="E14" s="1" t="s">
        <v>16</v>
      </c>
      <c r="F14" s="1" t="s">
        <v>14</v>
      </c>
      <c r="G14" s="1" t="s">
        <v>11</v>
      </c>
      <c r="H14">
        <v>2</v>
      </c>
      <c r="I14">
        <v>2</v>
      </c>
    </row>
    <row r="15" spans="1:16" x14ac:dyDescent="0.3">
      <c r="A15" s="1" t="s">
        <v>1237</v>
      </c>
      <c r="B15" s="1" t="s">
        <v>14</v>
      </c>
      <c r="C15" s="1" t="s">
        <v>12</v>
      </c>
      <c r="D15" s="1" t="s">
        <v>16</v>
      </c>
      <c r="E15" s="1" t="s">
        <v>50</v>
      </c>
      <c r="F15" s="1" t="s">
        <v>16</v>
      </c>
      <c r="G15" s="1" t="s">
        <v>14</v>
      </c>
      <c r="H15">
        <v>15</v>
      </c>
      <c r="I15">
        <v>15</v>
      </c>
    </row>
    <row r="16" spans="1:16" x14ac:dyDescent="0.3">
      <c r="A16" s="1" t="s">
        <v>1238</v>
      </c>
      <c r="B16" s="1" t="s">
        <v>27</v>
      </c>
      <c r="C16" s="1" t="s">
        <v>16</v>
      </c>
      <c r="D16" s="1" t="s">
        <v>10</v>
      </c>
      <c r="E16" s="1" t="s">
        <v>27</v>
      </c>
      <c r="F16" s="1" t="s">
        <v>27</v>
      </c>
      <c r="G16" s="1" t="s">
        <v>27</v>
      </c>
      <c r="H16">
        <v>1</v>
      </c>
      <c r="I16">
        <v>0</v>
      </c>
    </row>
    <row r="17" spans="1:9" x14ac:dyDescent="0.3">
      <c r="A17" s="1" t="s">
        <v>1239</v>
      </c>
      <c r="B17" s="1" t="s">
        <v>11</v>
      </c>
      <c r="C17" s="1" t="s">
        <v>14</v>
      </c>
      <c r="D17" s="1" t="s">
        <v>16</v>
      </c>
      <c r="E17" s="1" t="s">
        <v>14</v>
      </c>
      <c r="F17" s="1" t="s">
        <v>27</v>
      </c>
      <c r="G17" s="1" t="s">
        <v>27</v>
      </c>
      <c r="H17">
        <v>1</v>
      </c>
      <c r="I17">
        <v>5</v>
      </c>
    </row>
    <row r="18" spans="1:9" x14ac:dyDescent="0.3">
      <c r="A18" s="1" t="s">
        <v>1240</v>
      </c>
      <c r="B18" s="1" t="s">
        <v>27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</row>
    <row r="19" spans="1:9" x14ac:dyDescent="0.3">
      <c r="A19" s="1" t="s">
        <v>1241</v>
      </c>
      <c r="B19" s="1" t="s">
        <v>27</v>
      </c>
      <c r="C19" s="1" t="s">
        <v>27</v>
      </c>
      <c r="D19" s="1" t="s">
        <v>27</v>
      </c>
      <c r="E19" s="1" t="s">
        <v>27</v>
      </c>
      <c r="F19" s="1" t="s">
        <v>27</v>
      </c>
      <c r="G19" s="1" t="s">
        <v>27</v>
      </c>
      <c r="H19">
        <v>0</v>
      </c>
      <c r="I19">
        <v>0</v>
      </c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  <row r="22" spans="1:9" x14ac:dyDescent="0.3">
      <c r="A22" s="1"/>
      <c r="B22" s="1"/>
      <c r="C22" s="1"/>
      <c r="D22" s="1"/>
      <c r="E22" s="1"/>
      <c r="F22" s="1"/>
      <c r="G22" s="1"/>
    </row>
    <row r="23" spans="1:9" x14ac:dyDescent="0.3">
      <c r="A23" s="1"/>
      <c r="B23" s="1"/>
      <c r="C23" s="1"/>
      <c r="D23" s="1"/>
      <c r="E23" s="1"/>
      <c r="F23" s="1"/>
      <c r="G23" s="1"/>
    </row>
    <row r="24" spans="1:9" x14ac:dyDescent="0.3">
      <c r="A24" s="1"/>
      <c r="B24" s="1"/>
      <c r="C24" s="1"/>
      <c r="D24" s="1"/>
      <c r="E24" s="1"/>
      <c r="F24" s="1"/>
      <c r="G24" s="1"/>
    </row>
    <row r="25" spans="1:9" x14ac:dyDescent="0.3">
      <c r="A25" s="1"/>
      <c r="B25" s="1"/>
      <c r="C25" s="1"/>
      <c r="D25" s="1"/>
      <c r="E25" s="1"/>
      <c r="F25" s="1"/>
      <c r="G25" s="1"/>
    </row>
    <row r="26" spans="1:9" x14ac:dyDescent="0.3">
      <c r="A26" s="1"/>
      <c r="B26" s="1"/>
      <c r="C26" s="1"/>
      <c r="D26" s="1"/>
      <c r="E26" s="1"/>
      <c r="F26" s="1"/>
      <c r="G26" s="1"/>
    </row>
    <row r="27" spans="1:9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5488-F2A7-483C-AE14-49BC3FA1B0C7}">
  <dimension ref="A1:P27"/>
  <sheetViews>
    <sheetView showGridLines="0" workbookViewId="0">
      <selection activeCell="N16" sqref="N16"/>
    </sheetView>
  </sheetViews>
  <sheetFormatPr defaultColWidth="8.88671875" defaultRowHeight="14.4" x14ac:dyDescent="0.3"/>
  <cols>
    <col min="1" max="1" width="28.44140625" bestFit="1" customWidth="1"/>
    <col min="2" max="7" width="5.33203125" bestFit="1" customWidth="1"/>
    <col min="8" max="8" width="10.777343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1242</v>
      </c>
      <c r="B4" s="1" t="s">
        <v>16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11</v>
      </c>
      <c r="H4">
        <v>5</v>
      </c>
      <c r="I4">
        <v>16</v>
      </c>
      <c r="K4" s="5" t="str">
        <f ca="1">MID(INDIRECT(ADDRESS(L4+3,1)),2,1)</f>
        <v>1</v>
      </c>
      <c r="L4" s="5">
        <v>1</v>
      </c>
      <c r="M4" s="5">
        <f ca="1">SEARCH(" ",INDIRECT(ADDRESS(L4+3,1)))</f>
        <v>10</v>
      </c>
      <c r="N4" s="3" t="str">
        <f ca="1">CLEAN(MID(INDIRECT(ADDRESS(L4+3,1)),3,M4-1))</f>
        <v xml:space="preserve">Orquiza </v>
      </c>
      <c r="O4" s="5">
        <f ca="1">IF(INDIRECT(ADDRESS(L4+3,8))&gt;10,INDIRECT(ADDRESS(L4+3,8))/10,INDIRECT(ADDRESS(L4+3,8)))</f>
        <v>5</v>
      </c>
      <c r="P4" s="5" t="str">
        <f ca="1">K4</f>
        <v>1</v>
      </c>
    </row>
    <row r="5" spans="1:16" x14ac:dyDescent="0.3">
      <c r="A5" s="1" t="s">
        <v>1243</v>
      </c>
      <c r="B5" s="1" t="s">
        <v>14</v>
      </c>
      <c r="C5" s="1" t="s">
        <v>11</v>
      </c>
      <c r="D5" s="1" t="s">
        <v>10</v>
      </c>
      <c r="E5" s="1" t="s">
        <v>18</v>
      </c>
      <c r="F5" s="1" t="s">
        <v>11</v>
      </c>
      <c r="G5" s="1" t="s">
        <v>10</v>
      </c>
      <c r="H5">
        <v>45</v>
      </c>
      <c r="I5">
        <v>1325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11</v>
      </c>
      <c r="N5" s="4" t="str">
        <f t="shared" ref="N5:N10" ca="1" si="2">CLEAN(MID(INDIRECT(ADDRESS(L5+3,1)),3,M5-1))</f>
        <v xml:space="preserve">Foguetee </v>
      </c>
      <c r="O5" s="6">
        <f t="shared" ref="O5:O10" ca="1" si="3">IF(INDIRECT(ADDRESS(L5+3,8))&gt;10,INDIRECT(ADDRESS(L5+3,8))/10,INDIRECT(ADDRESS(L5+3,8)))</f>
        <v>4.5</v>
      </c>
      <c r="P5" s="6" t="str">
        <f t="shared" ref="P5:P10" ca="1" si="4">K5</f>
        <v>2</v>
      </c>
    </row>
    <row r="6" spans="1:16" x14ac:dyDescent="0.3">
      <c r="A6" s="1" t="s">
        <v>1244</v>
      </c>
      <c r="B6" s="1" t="s">
        <v>10</v>
      </c>
      <c r="C6" s="1" t="s">
        <v>11</v>
      </c>
      <c r="D6" s="1" t="s">
        <v>11</v>
      </c>
      <c r="E6" s="1" t="s">
        <v>12</v>
      </c>
      <c r="F6" s="1" t="s">
        <v>14</v>
      </c>
      <c r="G6" s="1" t="s">
        <v>11</v>
      </c>
      <c r="H6">
        <v>45</v>
      </c>
      <c r="I6">
        <v>1225</v>
      </c>
      <c r="K6" s="5" t="str">
        <f t="shared" ca="1" si="0"/>
        <v>3</v>
      </c>
      <c r="L6" s="5">
        <v>3</v>
      </c>
      <c r="M6" s="5">
        <f t="shared" ca="1" si="1"/>
        <v>21</v>
      </c>
      <c r="N6" s="3" t="str">
        <f t="shared" ca="1" si="2"/>
        <v xml:space="preserve">SofrendoAoQuadrado </v>
      </c>
      <c r="O6" s="5">
        <f t="shared" ca="1" si="3"/>
        <v>4.5</v>
      </c>
      <c r="P6" s="5" t="str">
        <f t="shared" ca="1" si="4"/>
        <v>3</v>
      </c>
    </row>
    <row r="7" spans="1:16" x14ac:dyDescent="0.3">
      <c r="A7" s="1" t="s">
        <v>1245</v>
      </c>
      <c r="B7" s="1" t="s">
        <v>27</v>
      </c>
      <c r="C7" s="1" t="s">
        <v>11</v>
      </c>
      <c r="D7" s="1" t="s">
        <v>10</v>
      </c>
      <c r="E7" s="1" t="s">
        <v>11</v>
      </c>
      <c r="F7" s="1" t="s">
        <v>11</v>
      </c>
      <c r="G7" s="1" t="s">
        <v>14</v>
      </c>
      <c r="H7">
        <v>4</v>
      </c>
      <c r="I7">
        <v>12</v>
      </c>
      <c r="K7" s="6" t="str">
        <f t="shared" ca="1" si="0"/>
        <v>4</v>
      </c>
      <c r="L7" s="5">
        <v>4</v>
      </c>
      <c r="M7" s="5">
        <f t="shared" ca="1" si="1"/>
        <v>13</v>
      </c>
      <c r="N7" s="4" t="str">
        <f t="shared" ca="1" si="2"/>
        <v xml:space="preserve">renatoafjr </v>
      </c>
      <c r="O7" s="6">
        <f t="shared" ca="1" si="3"/>
        <v>4</v>
      </c>
      <c r="P7" s="6" t="str">
        <f t="shared" ca="1" si="4"/>
        <v>4</v>
      </c>
    </row>
    <row r="8" spans="1:16" x14ac:dyDescent="0.3">
      <c r="A8" s="1" t="s">
        <v>815</v>
      </c>
      <c r="B8" s="1" t="s">
        <v>11</v>
      </c>
      <c r="C8" s="1" t="s">
        <v>14</v>
      </c>
      <c r="D8" s="1" t="s">
        <v>14</v>
      </c>
      <c r="E8" s="1" t="s">
        <v>11</v>
      </c>
      <c r="F8" s="1" t="s">
        <v>10</v>
      </c>
      <c r="G8" s="1" t="s">
        <v>18</v>
      </c>
      <c r="H8">
        <v>35</v>
      </c>
      <c r="I8">
        <v>875</v>
      </c>
      <c r="K8" s="5" t="str">
        <f t="shared" ca="1" si="0"/>
        <v>5</v>
      </c>
      <c r="L8" s="6">
        <v>5</v>
      </c>
      <c r="M8" s="5">
        <f t="shared" ca="1" si="1"/>
        <v>23</v>
      </c>
      <c r="N8" s="3" t="str">
        <f t="shared" ca="1" si="2"/>
        <v xml:space="preserve">EliasmorenoRodrigues </v>
      </c>
      <c r="O8" s="5">
        <f t="shared" ca="1" si="3"/>
        <v>3.5</v>
      </c>
      <c r="P8" s="5" t="str">
        <f t="shared" ca="1" si="4"/>
        <v>5</v>
      </c>
    </row>
    <row r="9" spans="1:16" x14ac:dyDescent="0.3">
      <c r="A9" s="1" t="s">
        <v>1246</v>
      </c>
      <c r="B9" s="1" t="s">
        <v>50</v>
      </c>
      <c r="C9" s="1" t="s">
        <v>11</v>
      </c>
      <c r="D9" s="1" t="s">
        <v>14</v>
      </c>
      <c r="E9" s="1" t="s">
        <v>14</v>
      </c>
      <c r="F9" s="1" t="s">
        <v>11</v>
      </c>
      <c r="G9" s="1" t="s">
        <v>12</v>
      </c>
      <c r="H9">
        <v>35</v>
      </c>
      <c r="I9">
        <v>625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SoMiranda </v>
      </c>
      <c r="O9" s="6">
        <f t="shared" ca="1" si="3"/>
        <v>3.5</v>
      </c>
      <c r="P9" s="6" t="str">
        <f t="shared" ca="1" si="4"/>
        <v>6</v>
      </c>
    </row>
    <row r="10" spans="1:16" x14ac:dyDescent="0.3">
      <c r="A10" s="1" t="s">
        <v>1247</v>
      </c>
      <c r="B10" s="1" t="s">
        <v>10</v>
      </c>
      <c r="C10" s="1" t="s">
        <v>14</v>
      </c>
      <c r="D10" s="1" t="s">
        <v>16</v>
      </c>
      <c r="E10" s="1" t="s">
        <v>10</v>
      </c>
      <c r="F10" s="1" t="s">
        <v>10</v>
      </c>
      <c r="G10" s="1" t="s">
        <v>16</v>
      </c>
      <c r="H10">
        <v>3</v>
      </c>
      <c r="I10">
        <v>65</v>
      </c>
      <c r="K10" s="5" t="str">
        <f t="shared" ca="1" si="0"/>
        <v>7</v>
      </c>
      <c r="L10" s="5">
        <v>7</v>
      </c>
      <c r="M10" s="5">
        <f t="shared" ca="1" si="1"/>
        <v>11</v>
      </c>
      <c r="N10" s="3" t="str">
        <f t="shared" ca="1" si="2"/>
        <v xml:space="preserve">Iwersenk </v>
      </c>
      <c r="O10" s="5">
        <f t="shared" ca="1" si="3"/>
        <v>3</v>
      </c>
      <c r="P10" s="5" t="str">
        <f t="shared" ca="1" si="4"/>
        <v>7</v>
      </c>
    </row>
    <row r="11" spans="1:16" x14ac:dyDescent="0.3">
      <c r="A11" s="1" t="s">
        <v>1248</v>
      </c>
      <c r="B11" s="1" t="s">
        <v>10</v>
      </c>
      <c r="C11" s="1" t="s">
        <v>14</v>
      </c>
      <c r="D11" s="1" t="s">
        <v>11</v>
      </c>
      <c r="E11" s="1" t="s">
        <v>11</v>
      </c>
      <c r="F11" s="1" t="s">
        <v>14</v>
      </c>
      <c r="G11" s="1" t="s">
        <v>14</v>
      </c>
      <c r="H11">
        <v>3</v>
      </c>
      <c r="I11">
        <v>3</v>
      </c>
    </row>
    <row r="12" spans="1:16" x14ac:dyDescent="0.3">
      <c r="A12" s="1" t="s">
        <v>1249</v>
      </c>
      <c r="B12" s="1" t="s">
        <v>11</v>
      </c>
      <c r="C12" s="1" t="s">
        <v>14</v>
      </c>
      <c r="D12" s="1" t="s">
        <v>11</v>
      </c>
      <c r="E12" s="1" t="s">
        <v>16</v>
      </c>
      <c r="F12" s="1" t="s">
        <v>14</v>
      </c>
      <c r="G12" s="1" t="s">
        <v>11</v>
      </c>
      <c r="H12">
        <v>3</v>
      </c>
      <c r="I12">
        <v>25</v>
      </c>
    </row>
    <row r="13" spans="1:16" x14ac:dyDescent="0.3">
      <c r="A13" s="1" t="s">
        <v>1250</v>
      </c>
      <c r="B13" s="1" t="s">
        <v>27</v>
      </c>
      <c r="C13" s="1" t="s">
        <v>14</v>
      </c>
      <c r="D13" s="1" t="s">
        <v>11</v>
      </c>
      <c r="E13" s="1" t="s">
        <v>14</v>
      </c>
      <c r="F13" s="1" t="s">
        <v>11</v>
      </c>
      <c r="G13" s="1" t="s">
        <v>18</v>
      </c>
      <c r="H13">
        <v>25</v>
      </c>
      <c r="I13">
        <v>325</v>
      </c>
    </row>
    <row r="14" spans="1:16" x14ac:dyDescent="0.3">
      <c r="A14" s="1" t="s">
        <v>1251</v>
      </c>
      <c r="B14" s="1" t="s">
        <v>10</v>
      </c>
      <c r="C14" s="1" t="s">
        <v>11</v>
      </c>
      <c r="D14" s="1" t="s">
        <v>16</v>
      </c>
      <c r="E14" s="1" t="s">
        <v>14</v>
      </c>
      <c r="F14" s="1" t="s">
        <v>14</v>
      </c>
      <c r="G14" s="1" t="s">
        <v>27</v>
      </c>
      <c r="H14">
        <v>2</v>
      </c>
      <c r="I14">
        <v>45</v>
      </c>
    </row>
    <row r="15" spans="1:16" x14ac:dyDescent="0.3">
      <c r="A15" s="1" t="s">
        <v>1252</v>
      </c>
      <c r="B15" s="1" t="s">
        <v>16</v>
      </c>
      <c r="C15" s="1" t="s">
        <v>10</v>
      </c>
      <c r="D15" s="1" t="s">
        <v>14</v>
      </c>
      <c r="E15" s="1" t="s">
        <v>16</v>
      </c>
      <c r="F15" s="1" t="s">
        <v>14</v>
      </c>
      <c r="G15" s="1" t="s">
        <v>12</v>
      </c>
      <c r="H15">
        <v>15</v>
      </c>
      <c r="I15">
        <v>175</v>
      </c>
    </row>
    <row r="16" spans="1:16" x14ac:dyDescent="0.3">
      <c r="A16" s="1" t="s">
        <v>1253</v>
      </c>
      <c r="B16" s="1" t="s">
        <v>14</v>
      </c>
      <c r="C16" s="1" t="s">
        <v>16</v>
      </c>
      <c r="D16" s="1" t="s">
        <v>14</v>
      </c>
      <c r="E16" s="1" t="s">
        <v>11</v>
      </c>
      <c r="F16" s="1" t="s">
        <v>16</v>
      </c>
      <c r="G16" s="1" t="s">
        <v>27</v>
      </c>
      <c r="H16">
        <v>1</v>
      </c>
      <c r="I16">
        <v>0</v>
      </c>
    </row>
    <row r="17" spans="1:9" x14ac:dyDescent="0.3">
      <c r="A17" s="1" t="s">
        <v>1240</v>
      </c>
      <c r="B17" s="1" t="s">
        <v>16</v>
      </c>
      <c r="C17" s="1" t="s">
        <v>27</v>
      </c>
      <c r="D17" s="1" t="s">
        <v>27</v>
      </c>
      <c r="E17" s="1" t="s">
        <v>27</v>
      </c>
      <c r="F17" s="1" t="s">
        <v>27</v>
      </c>
      <c r="G17" s="1" t="s">
        <v>27</v>
      </c>
      <c r="H17">
        <v>0</v>
      </c>
      <c r="I17">
        <v>0</v>
      </c>
    </row>
    <row r="18" spans="1:9" x14ac:dyDescent="0.3">
      <c r="A18" s="1" t="s">
        <v>1254</v>
      </c>
      <c r="B18" s="1" t="s">
        <v>16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>
        <v>0</v>
      </c>
      <c r="I18">
        <v>0</v>
      </c>
    </row>
    <row r="19" spans="1:9" x14ac:dyDescent="0.3">
      <c r="A19" s="1" t="s">
        <v>1255</v>
      </c>
      <c r="B19" s="1" t="s">
        <v>27</v>
      </c>
      <c r="C19" s="1" t="s">
        <v>16</v>
      </c>
      <c r="D19" s="1" t="s">
        <v>14</v>
      </c>
      <c r="E19" s="1" t="s">
        <v>14</v>
      </c>
      <c r="F19" s="1" t="s">
        <v>16</v>
      </c>
      <c r="G19" s="1" t="s">
        <v>14</v>
      </c>
      <c r="H19">
        <v>0</v>
      </c>
      <c r="I19">
        <v>0</v>
      </c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/>
      <c r="B21" s="1"/>
      <c r="C21" s="1"/>
      <c r="D21" s="1"/>
      <c r="E21" s="1"/>
      <c r="F21" s="1"/>
      <c r="G21" s="1"/>
    </row>
    <row r="22" spans="1:9" x14ac:dyDescent="0.3">
      <c r="A22" s="1"/>
      <c r="B22" s="1"/>
      <c r="C22" s="1"/>
      <c r="D22" s="1"/>
      <c r="E22" s="1"/>
      <c r="F22" s="1"/>
      <c r="G22" s="1"/>
    </row>
    <row r="23" spans="1:9" x14ac:dyDescent="0.3">
      <c r="A23" s="1"/>
      <c r="B23" s="1"/>
      <c r="C23" s="1"/>
      <c r="D23" s="1"/>
      <c r="E23" s="1"/>
      <c r="F23" s="1"/>
      <c r="G23" s="1"/>
    </row>
    <row r="24" spans="1:9" x14ac:dyDescent="0.3">
      <c r="A24" s="1"/>
      <c r="B24" s="1"/>
      <c r="C24" s="1"/>
      <c r="D24" s="1"/>
      <c r="E24" s="1"/>
      <c r="F24" s="1"/>
      <c r="G24" s="1"/>
    </row>
    <row r="25" spans="1:9" x14ac:dyDescent="0.3">
      <c r="A25" s="1"/>
      <c r="B25" s="1"/>
      <c r="C25" s="1"/>
      <c r="D25" s="1"/>
      <c r="E25" s="1"/>
      <c r="F25" s="1"/>
      <c r="G25" s="1"/>
    </row>
    <row r="26" spans="1:9" x14ac:dyDescent="0.3">
      <c r="A26" s="1"/>
      <c r="B26" s="1"/>
      <c r="C26" s="1"/>
      <c r="D26" s="1"/>
      <c r="E26" s="1"/>
      <c r="F26" s="1"/>
      <c r="G26" s="1"/>
    </row>
    <row r="27" spans="1:9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141-DE9C-48EB-B1FB-7C0ADB0E5622}">
  <dimension ref="A1:P27"/>
  <sheetViews>
    <sheetView showGridLines="0" workbookViewId="0">
      <selection activeCell="A4" sqref="A4:H15"/>
    </sheetView>
  </sheetViews>
  <sheetFormatPr defaultColWidth="8.88671875" defaultRowHeight="14.4" x14ac:dyDescent="0.3"/>
  <cols>
    <col min="1" max="1" width="31.109375" bestFit="1" customWidth="1"/>
    <col min="2" max="6" width="5.33203125" bestFit="1" customWidth="1"/>
    <col min="7" max="7" width="10.77734375" bestFit="1" customWidth="1"/>
    <col min="8" max="8" width="4.21875" bestFit="1" customWidth="1"/>
    <col min="9" max="9" width="5" bestFit="1" customWidth="1"/>
    <col min="10" max="10" width="8.88671875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1256</v>
      </c>
      <c r="B4" s="1" t="s">
        <v>11</v>
      </c>
      <c r="C4" s="1" t="s">
        <v>10</v>
      </c>
      <c r="D4" s="1" t="s">
        <v>11</v>
      </c>
      <c r="E4" s="1" t="s">
        <v>10</v>
      </c>
      <c r="F4" s="1" t="s">
        <v>11</v>
      </c>
      <c r="G4">
        <v>5</v>
      </c>
      <c r="H4">
        <v>155</v>
      </c>
      <c r="K4" s="5" t="str">
        <f ca="1">MID(INDIRECT(ADDRESS(L4+3,1)),2,1)</f>
        <v>1</v>
      </c>
      <c r="L4" s="5">
        <v>1</v>
      </c>
      <c r="M4" s="5">
        <f ca="1">SEARCH(" ",INDIRECT(ADDRESS(L4+3,1)))</f>
        <v>11</v>
      </c>
      <c r="N4" s="3" t="str">
        <f ca="1">CLEAN(MID(INDIRECT(ADDRESS(L4+3,1)),3,M4-1))</f>
        <v xml:space="preserve">Foguetee </v>
      </c>
      <c r="O4" s="5">
        <f ca="1">IF(INDIRECT(ADDRESS(L4+3,8))&gt;10,INDIRECT(ADDRESS(L4+3,8))/10,INDIRECT(ADDRESS(L4+3,8)))</f>
        <v>15.5</v>
      </c>
      <c r="P4" s="5" t="str">
        <f ca="1">K4</f>
        <v>1</v>
      </c>
    </row>
    <row r="5" spans="1:16" x14ac:dyDescent="0.3">
      <c r="A5" s="1" t="s">
        <v>1257</v>
      </c>
      <c r="B5" s="1" t="s">
        <v>11</v>
      </c>
      <c r="C5" s="1" t="s">
        <v>10</v>
      </c>
      <c r="D5" s="1" t="s">
        <v>14</v>
      </c>
      <c r="E5" s="1" t="s">
        <v>11</v>
      </c>
      <c r="F5" s="1" t="s">
        <v>12</v>
      </c>
      <c r="G5">
        <v>35</v>
      </c>
      <c r="H5">
        <v>7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12</v>
      </c>
      <c r="N5" s="4" t="str">
        <f t="shared" ref="N5:N10" ca="1" si="2">CLEAN(MID(INDIRECT(ADDRESS(L5+3,1)),3,M5-1))</f>
        <v xml:space="preserve">LeafarVII </v>
      </c>
      <c r="O5" s="6">
        <f t="shared" ref="O5:O10" ca="1" si="3">IF(INDIRECT(ADDRESS(L5+3,8))&gt;10,INDIRECT(ADDRESS(L5+3,8))/10,INDIRECT(ADDRESS(L5+3,8)))</f>
        <v>7</v>
      </c>
      <c r="P5" s="6" t="str">
        <f t="shared" ref="P5:P10" ca="1" si="4">K5</f>
        <v>2</v>
      </c>
    </row>
    <row r="6" spans="1:16" x14ac:dyDescent="0.3">
      <c r="A6" s="1" t="s">
        <v>1258</v>
      </c>
      <c r="B6" s="1" t="s">
        <v>14</v>
      </c>
      <c r="C6" s="1" t="s">
        <v>18</v>
      </c>
      <c r="D6" s="1" t="s">
        <v>10</v>
      </c>
      <c r="E6" s="1" t="s">
        <v>11</v>
      </c>
      <c r="F6" s="1" t="s">
        <v>11</v>
      </c>
      <c r="G6">
        <v>35</v>
      </c>
      <c r="H6">
        <v>575</v>
      </c>
      <c r="K6" s="5" t="str">
        <f t="shared" ca="1" si="0"/>
        <v>3</v>
      </c>
      <c r="L6" s="5">
        <v>3</v>
      </c>
      <c r="M6" s="5">
        <f t="shared" ca="1" si="1"/>
        <v>19</v>
      </c>
      <c r="N6" s="3" t="str">
        <f t="shared" ca="1" si="2"/>
        <v xml:space="preserve">CarlsenDeTaubate </v>
      </c>
      <c r="O6" s="5">
        <f t="shared" ca="1" si="3"/>
        <v>57.5</v>
      </c>
      <c r="P6" s="5" t="str">
        <f t="shared" ca="1" si="4"/>
        <v>3</v>
      </c>
    </row>
    <row r="7" spans="1:16" x14ac:dyDescent="0.3">
      <c r="A7" s="1" t="s">
        <v>1259</v>
      </c>
      <c r="B7" s="1" t="s">
        <v>10</v>
      </c>
      <c r="C7" s="1" t="s">
        <v>16</v>
      </c>
      <c r="D7" s="1" t="s">
        <v>11</v>
      </c>
      <c r="E7" s="1" t="s">
        <v>12</v>
      </c>
      <c r="F7" s="1" t="s">
        <v>18</v>
      </c>
      <c r="G7">
        <v>3</v>
      </c>
      <c r="H7">
        <v>7</v>
      </c>
      <c r="K7" s="6" t="str">
        <f t="shared" ca="1" si="0"/>
        <v>4</v>
      </c>
      <c r="L7" s="5">
        <v>4</v>
      </c>
      <c r="M7" s="5">
        <f t="shared" ca="1" si="1"/>
        <v>23</v>
      </c>
      <c r="N7" s="4" t="str">
        <f t="shared" ca="1" si="2"/>
        <v xml:space="preserve">EliasmorenoRodrigues </v>
      </c>
      <c r="O7" s="6">
        <f t="shared" ca="1" si="3"/>
        <v>7</v>
      </c>
      <c r="P7" s="6" t="str">
        <f t="shared" ca="1" si="4"/>
        <v>4</v>
      </c>
    </row>
    <row r="8" spans="1:16" x14ac:dyDescent="0.3">
      <c r="A8" s="1" t="s">
        <v>1260</v>
      </c>
      <c r="B8" s="1" t="s">
        <v>10</v>
      </c>
      <c r="C8" s="1" t="s">
        <v>11</v>
      </c>
      <c r="D8" s="1" t="s">
        <v>14</v>
      </c>
      <c r="E8" s="1" t="s">
        <v>16</v>
      </c>
      <c r="F8" s="1" t="s">
        <v>11</v>
      </c>
      <c r="G8">
        <v>3</v>
      </c>
      <c r="H8">
        <v>55</v>
      </c>
      <c r="K8" s="5" t="str">
        <f t="shared" ca="1" si="0"/>
        <v>5</v>
      </c>
      <c r="L8" s="6">
        <v>5</v>
      </c>
      <c r="M8" s="5">
        <f t="shared" ca="1" si="1"/>
        <v>22</v>
      </c>
      <c r="N8" s="3" t="str">
        <f t="shared" ca="1" si="2"/>
        <v xml:space="preserve">bomxibomxibombombom </v>
      </c>
      <c r="O8" s="5">
        <f t="shared" ca="1" si="3"/>
        <v>5.5</v>
      </c>
      <c r="P8" s="5" t="str">
        <f t="shared" ca="1" si="4"/>
        <v>5</v>
      </c>
    </row>
    <row r="9" spans="1:16" x14ac:dyDescent="0.3">
      <c r="A9" s="1" t="s">
        <v>1261</v>
      </c>
      <c r="B9" s="1" t="s">
        <v>16</v>
      </c>
      <c r="C9" s="1" t="s">
        <v>10</v>
      </c>
      <c r="D9" s="1" t="s">
        <v>10</v>
      </c>
      <c r="E9" s="1" t="s">
        <v>18</v>
      </c>
      <c r="F9" s="1" t="s">
        <v>14</v>
      </c>
      <c r="G9">
        <v>25</v>
      </c>
      <c r="H9">
        <v>4</v>
      </c>
      <c r="K9" s="6" t="str">
        <f t="shared" ca="1" si="0"/>
        <v>6</v>
      </c>
      <c r="L9" s="5">
        <v>6</v>
      </c>
      <c r="M9" s="5">
        <f t="shared" ca="1" si="1"/>
        <v>22</v>
      </c>
      <c r="N9" s="4" t="str">
        <f t="shared" ca="1" si="2"/>
        <v xml:space="preserve">RudimarDeLaraCatira </v>
      </c>
      <c r="O9" s="6">
        <f t="shared" ca="1" si="3"/>
        <v>4</v>
      </c>
      <c r="P9" s="6" t="str">
        <f t="shared" ca="1" si="4"/>
        <v>6</v>
      </c>
    </row>
    <row r="10" spans="1:16" x14ac:dyDescent="0.3">
      <c r="A10" s="1" t="s">
        <v>1262</v>
      </c>
      <c r="B10" s="1" t="s">
        <v>50</v>
      </c>
      <c r="C10" s="1" t="s">
        <v>16</v>
      </c>
      <c r="D10" s="1" t="s">
        <v>14</v>
      </c>
      <c r="E10" s="1" t="s">
        <v>11</v>
      </c>
      <c r="F10" s="1" t="s">
        <v>14</v>
      </c>
      <c r="G10">
        <v>2</v>
      </c>
      <c r="H10">
        <v>2</v>
      </c>
      <c r="K10" s="5" t="str">
        <f t="shared" ca="1" si="0"/>
        <v>7</v>
      </c>
      <c r="L10" s="5">
        <v>7</v>
      </c>
      <c r="M10" s="5">
        <f t="shared" ca="1" si="1"/>
        <v>22</v>
      </c>
      <c r="N10" s="3" t="str">
        <f t="shared" ca="1" si="2"/>
        <v xml:space="preserve">denisnascimento5148 </v>
      </c>
      <c r="O10" s="5">
        <f t="shared" ca="1" si="3"/>
        <v>2</v>
      </c>
      <c r="P10" s="5" t="str">
        <f t="shared" ca="1" si="4"/>
        <v>7</v>
      </c>
    </row>
    <row r="11" spans="1:16" x14ac:dyDescent="0.3">
      <c r="A11" s="1" t="s">
        <v>1263</v>
      </c>
      <c r="B11" s="1" t="s">
        <v>14</v>
      </c>
      <c r="C11" s="1" t="s">
        <v>50</v>
      </c>
      <c r="D11" s="1" t="s">
        <v>16</v>
      </c>
      <c r="E11" s="1" t="s">
        <v>14</v>
      </c>
      <c r="F11" s="1" t="s">
        <v>11</v>
      </c>
      <c r="G11">
        <v>2</v>
      </c>
      <c r="H11">
        <v>1</v>
      </c>
    </row>
    <row r="12" spans="1:16" x14ac:dyDescent="0.3">
      <c r="A12" s="1" t="s">
        <v>1264</v>
      </c>
      <c r="B12" s="1" t="s">
        <v>14</v>
      </c>
      <c r="C12" s="1" t="s">
        <v>12</v>
      </c>
      <c r="D12" s="1" t="s">
        <v>16</v>
      </c>
      <c r="E12" s="1" t="s">
        <v>14</v>
      </c>
      <c r="F12" s="1" t="s">
        <v>50</v>
      </c>
      <c r="G12">
        <v>15</v>
      </c>
      <c r="H12">
        <v>175</v>
      </c>
    </row>
    <row r="13" spans="1:16" x14ac:dyDescent="0.3">
      <c r="A13" s="1" t="s">
        <v>1265</v>
      </c>
      <c r="B13" s="1" t="s">
        <v>27</v>
      </c>
      <c r="C13" s="1" t="s">
        <v>27</v>
      </c>
      <c r="D13" s="1" t="s">
        <v>27</v>
      </c>
      <c r="E13" s="1" t="s">
        <v>11</v>
      </c>
      <c r="F13" s="1" t="s">
        <v>14</v>
      </c>
      <c r="G13">
        <v>1</v>
      </c>
      <c r="H13">
        <v>15</v>
      </c>
    </row>
    <row r="14" spans="1:16" x14ac:dyDescent="0.3">
      <c r="A14" s="1" t="s">
        <v>1266</v>
      </c>
      <c r="B14" s="1" t="s">
        <v>16</v>
      </c>
      <c r="C14" s="1" t="s">
        <v>16</v>
      </c>
      <c r="D14" s="1" t="s">
        <v>50</v>
      </c>
      <c r="E14" s="1" t="s">
        <v>14</v>
      </c>
      <c r="F14" s="1" t="s">
        <v>14</v>
      </c>
      <c r="G14">
        <v>1</v>
      </c>
      <c r="H14">
        <v>0</v>
      </c>
    </row>
    <row r="15" spans="1:16" x14ac:dyDescent="0.3">
      <c r="A15" s="1" t="s">
        <v>1267</v>
      </c>
      <c r="B15" s="1" t="s">
        <v>11</v>
      </c>
      <c r="C15" s="1" t="s">
        <v>14</v>
      </c>
      <c r="D15" s="1" t="s">
        <v>11</v>
      </c>
      <c r="E15" s="1" t="s">
        <v>14</v>
      </c>
      <c r="F15" s="1" t="s">
        <v>27</v>
      </c>
      <c r="G15">
        <v>2</v>
      </c>
      <c r="H15">
        <v>2</v>
      </c>
    </row>
    <row r="16" spans="1:16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7D3D-0A4D-4B0C-B9B0-27F51191A7B5}">
  <dimension ref="A1:P27"/>
  <sheetViews>
    <sheetView showGridLines="0" tabSelected="1" workbookViewId="0">
      <selection activeCell="A3" sqref="A3:J24"/>
    </sheetView>
  </sheetViews>
  <sheetFormatPr defaultColWidth="8.88671875" defaultRowHeight="14.4" x14ac:dyDescent="0.3"/>
  <cols>
    <col min="1" max="1" width="29.44140625" bestFit="1" customWidth="1"/>
    <col min="2" max="8" width="5.33203125" bestFit="1" customWidth="1"/>
    <col min="9" max="9" width="10.77734375" bestFit="1" customWidth="1"/>
    <col min="10" max="10" width="5" bestFit="1" customWidth="1"/>
    <col min="12" max="13" width="8.88671875" hidden="1" customWidth="1"/>
    <col min="14" max="14" width="20.77734375" bestFit="1" customWidth="1"/>
    <col min="15" max="15" width="11.88671875" customWidth="1"/>
    <col min="17" max="17" width="11.77734375" bestFit="1" customWidth="1"/>
  </cols>
  <sheetData>
    <row r="1" spans="1:16" ht="46.8" customHeight="1" x14ac:dyDescent="0.3">
      <c r="B1" s="14" t="s">
        <v>199</v>
      </c>
      <c r="C1" s="14"/>
      <c r="D1" s="14"/>
      <c r="E1" s="14"/>
      <c r="F1" s="14"/>
      <c r="G1" s="14"/>
      <c r="H1" s="14"/>
      <c r="I1" s="14"/>
      <c r="J1" s="14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1268</v>
      </c>
      <c r="I3" t="s">
        <v>7</v>
      </c>
      <c r="J3" t="s">
        <v>8</v>
      </c>
      <c r="K3" s="2" t="s">
        <v>107</v>
      </c>
      <c r="L3" s="2" t="s">
        <v>111</v>
      </c>
      <c r="M3" s="2" t="s">
        <v>109</v>
      </c>
      <c r="N3" s="2" t="s">
        <v>108</v>
      </c>
      <c r="O3" s="7" t="s">
        <v>110</v>
      </c>
      <c r="P3" s="2" t="s">
        <v>107</v>
      </c>
    </row>
    <row r="4" spans="1:16" ht="28.8" x14ac:dyDescent="0.3">
      <c r="A4" s="8" t="s">
        <v>1269</v>
      </c>
      <c r="B4" s="1" t="s">
        <v>18</v>
      </c>
      <c r="C4" s="1" t="s">
        <v>10</v>
      </c>
      <c r="D4" s="1" t="s">
        <v>11</v>
      </c>
      <c r="E4" s="1" t="s">
        <v>18</v>
      </c>
      <c r="F4" s="1" t="s">
        <v>10</v>
      </c>
      <c r="G4" s="1" t="s">
        <v>10</v>
      </c>
      <c r="H4" s="1" t="s">
        <v>11</v>
      </c>
      <c r="I4">
        <v>6</v>
      </c>
      <c r="J4">
        <v>23</v>
      </c>
      <c r="K4" s="5" t="str">
        <f ca="1">MID(INDIRECT(ADDRESS(L4+3,1)),2,1)</f>
        <v>1</v>
      </c>
      <c r="L4" s="5">
        <v>1</v>
      </c>
      <c r="M4" s="5">
        <f ca="1">SEARCH(" ",INDIRECT(ADDRESS(L4+3,1)))</f>
        <v>8</v>
      </c>
      <c r="N4" s="3" t="str">
        <f ca="1">CLEAN(MID(INDIRECT(ADDRESS(L4+3,1)),3,M4-1))</f>
        <v xml:space="preserve">yag4a </v>
      </c>
      <c r="O4" s="5" t="e">
        <f ca="1">IF(INDIRECT(ADDRESS(L4+3,8))&gt;10,INDIRECT(ADDRESS(L4+3,8))/10,INDIRECT(ADDRESS(L4+3,8)))</f>
        <v>#VALUE!</v>
      </c>
      <c r="P4" s="5" t="str">
        <f ca="1">K4</f>
        <v>1</v>
      </c>
    </row>
    <row r="5" spans="1:16" x14ac:dyDescent="0.3">
      <c r="A5" s="1" t="s">
        <v>1270</v>
      </c>
      <c r="B5" s="1" t="s">
        <v>11</v>
      </c>
      <c r="C5" s="1" t="s">
        <v>12</v>
      </c>
      <c r="D5" s="1" t="s">
        <v>11</v>
      </c>
      <c r="E5" s="1" t="s">
        <v>14</v>
      </c>
      <c r="F5" s="1" t="s">
        <v>11</v>
      </c>
      <c r="G5" s="1" t="s">
        <v>10</v>
      </c>
      <c r="H5" s="1" t="s">
        <v>11</v>
      </c>
      <c r="I5">
        <v>55</v>
      </c>
      <c r="J5">
        <v>205</v>
      </c>
      <c r="K5" s="6" t="str">
        <f t="shared" ref="K5:K10" ca="1" si="0">MID(INDIRECT(ADDRESS(L5+3,1)),2,1)</f>
        <v>2</v>
      </c>
      <c r="L5" s="6">
        <v>2</v>
      </c>
      <c r="M5" s="5">
        <f t="shared" ref="M5:M10" ca="1" si="1">SEARCH(" ",INDIRECT(ADDRESS(L5+3,1)))</f>
        <v>5</v>
      </c>
      <c r="N5" s="4" t="str">
        <f t="shared" ref="N5:N10" ca="1" si="2">CLEAN(MID(INDIRECT(ADDRESS(L5+3,1)),3,M5-1))</f>
        <v>NM a</v>
      </c>
      <c r="O5" s="6" t="e">
        <f t="shared" ref="O5:O10" ca="1" si="3">IF(INDIRECT(ADDRESS(L5+3,8))&gt;10,INDIRECT(ADDRESS(L5+3,8))/10,INDIRECT(ADDRESS(L5+3,8)))</f>
        <v>#VALUE!</v>
      </c>
      <c r="P5" s="6" t="str">
        <f t="shared" ref="P5:P10" ca="1" si="4">K5</f>
        <v>2</v>
      </c>
    </row>
    <row r="6" spans="1:16" x14ac:dyDescent="0.3">
      <c r="A6" s="1" t="s">
        <v>1271</v>
      </c>
      <c r="B6" s="1" t="s">
        <v>10</v>
      </c>
      <c r="C6" s="1" t="s">
        <v>11</v>
      </c>
      <c r="D6" s="1" t="s">
        <v>10</v>
      </c>
      <c r="E6" s="1" t="s">
        <v>11</v>
      </c>
      <c r="F6" s="1" t="s">
        <v>16</v>
      </c>
      <c r="G6" s="1" t="s">
        <v>10</v>
      </c>
      <c r="H6" s="1" t="s">
        <v>16</v>
      </c>
      <c r="I6">
        <v>5</v>
      </c>
      <c r="J6">
        <v>185</v>
      </c>
      <c r="K6" s="5" t="str">
        <f t="shared" ca="1" si="0"/>
        <v>3</v>
      </c>
      <c r="L6" s="5">
        <v>3</v>
      </c>
      <c r="M6" s="5">
        <f t="shared" ca="1" si="1"/>
        <v>11</v>
      </c>
      <c r="N6" s="3" t="str">
        <f t="shared" ca="1" si="2"/>
        <v xml:space="preserve">Foguetee </v>
      </c>
      <c r="O6" s="5" t="e">
        <f t="shared" ca="1" si="3"/>
        <v>#VALUE!</v>
      </c>
      <c r="P6" s="5" t="str">
        <f t="shared" ca="1" si="4"/>
        <v>3</v>
      </c>
    </row>
    <row r="7" spans="1:16" x14ac:dyDescent="0.3">
      <c r="A7" s="1" t="s">
        <v>1272</v>
      </c>
      <c r="B7" s="1" t="s">
        <v>16</v>
      </c>
      <c r="C7" s="1" t="s">
        <v>10</v>
      </c>
      <c r="D7" s="1" t="s">
        <v>14</v>
      </c>
      <c r="E7" s="1" t="s">
        <v>11</v>
      </c>
      <c r="F7" s="1" t="s">
        <v>10</v>
      </c>
      <c r="G7" s="1" t="s">
        <v>11</v>
      </c>
      <c r="H7" s="1" t="s">
        <v>10</v>
      </c>
      <c r="I7">
        <v>5</v>
      </c>
      <c r="J7">
        <v>15</v>
      </c>
      <c r="K7" s="6" t="str">
        <f t="shared" ca="1" si="0"/>
        <v>4</v>
      </c>
      <c r="L7" s="5">
        <v>4</v>
      </c>
      <c r="M7" s="5">
        <f t="shared" ca="1" si="1"/>
        <v>13</v>
      </c>
      <c r="N7" s="4" t="str">
        <f t="shared" ca="1" si="2"/>
        <v xml:space="preserve">sarabritto </v>
      </c>
      <c r="O7" s="6" t="e">
        <f t="shared" ca="1" si="3"/>
        <v>#VALUE!</v>
      </c>
      <c r="P7" s="6" t="str">
        <f t="shared" ca="1" si="4"/>
        <v>4</v>
      </c>
    </row>
    <row r="8" spans="1:16" x14ac:dyDescent="0.3">
      <c r="A8" s="1" t="s">
        <v>1273</v>
      </c>
      <c r="B8" s="1" t="s">
        <v>14</v>
      </c>
      <c r="C8" s="1" t="s">
        <v>11</v>
      </c>
      <c r="D8" s="1" t="s">
        <v>10</v>
      </c>
      <c r="E8" s="1" t="s">
        <v>16</v>
      </c>
      <c r="F8" s="1" t="s">
        <v>12</v>
      </c>
      <c r="G8" s="1" t="s">
        <v>11</v>
      </c>
      <c r="H8" s="1" t="s">
        <v>11</v>
      </c>
      <c r="I8">
        <v>45</v>
      </c>
      <c r="J8">
        <v>105</v>
      </c>
      <c r="K8" s="5" t="str">
        <f t="shared" ca="1" si="0"/>
        <v>5</v>
      </c>
      <c r="L8" s="6">
        <v>5</v>
      </c>
      <c r="M8" s="5">
        <f t="shared" ca="1" si="1"/>
        <v>15</v>
      </c>
      <c r="N8" s="3" t="str">
        <f t="shared" ca="1" si="2"/>
        <v xml:space="preserve">inaciodavies </v>
      </c>
      <c r="O8" s="5" t="e">
        <f t="shared" ca="1" si="3"/>
        <v>#VALUE!</v>
      </c>
      <c r="P8" s="5" t="str">
        <f t="shared" ca="1" si="4"/>
        <v>5</v>
      </c>
    </row>
    <row r="9" spans="1:16" x14ac:dyDescent="0.3">
      <c r="A9" s="1" t="s">
        <v>1274</v>
      </c>
      <c r="B9" s="1" t="s">
        <v>11</v>
      </c>
      <c r="C9" s="1" t="s">
        <v>14</v>
      </c>
      <c r="D9" s="1" t="s">
        <v>11</v>
      </c>
      <c r="E9" s="1" t="s">
        <v>10</v>
      </c>
      <c r="F9" s="1" t="s">
        <v>14</v>
      </c>
      <c r="G9" s="1" t="s">
        <v>16</v>
      </c>
      <c r="H9" s="1" t="s">
        <v>11</v>
      </c>
      <c r="I9">
        <v>4</v>
      </c>
      <c r="J9">
        <v>145</v>
      </c>
      <c r="K9" s="6" t="str">
        <f t="shared" ca="1" si="0"/>
        <v>6</v>
      </c>
      <c r="L9" s="5">
        <v>6</v>
      </c>
      <c r="M9" s="5">
        <f t="shared" ca="1" si="1"/>
        <v>12</v>
      </c>
      <c r="N9" s="4" t="str">
        <f t="shared" ca="1" si="2"/>
        <v xml:space="preserve">HHilario1 </v>
      </c>
      <c r="O9" s="6" t="e">
        <f t="shared" ca="1" si="3"/>
        <v>#VALUE!</v>
      </c>
      <c r="P9" s="6" t="str">
        <f t="shared" ca="1" si="4"/>
        <v>6</v>
      </c>
    </row>
    <row r="10" spans="1:16" x14ac:dyDescent="0.3">
      <c r="A10" s="1" t="s">
        <v>1275</v>
      </c>
      <c r="B10" s="1" t="s">
        <v>11</v>
      </c>
      <c r="C10" s="1" t="s">
        <v>18</v>
      </c>
      <c r="D10" s="1" t="s">
        <v>14</v>
      </c>
      <c r="E10" s="1" t="s">
        <v>10</v>
      </c>
      <c r="F10" s="1" t="s">
        <v>18</v>
      </c>
      <c r="G10" s="1" t="s">
        <v>14</v>
      </c>
      <c r="H10" s="1" t="s">
        <v>11</v>
      </c>
      <c r="I10">
        <v>4</v>
      </c>
      <c r="J10">
        <v>14</v>
      </c>
      <c r="K10" s="5" t="str">
        <f t="shared" ca="1" si="0"/>
        <v>7</v>
      </c>
      <c r="L10" s="5">
        <v>7</v>
      </c>
      <c r="M10" s="5">
        <f t="shared" ca="1" si="1"/>
        <v>12</v>
      </c>
      <c r="N10" s="3" t="str">
        <f t="shared" ca="1" si="2"/>
        <v xml:space="preserve">murilovgs </v>
      </c>
      <c r="O10" s="5" t="e">
        <f t="shared" ca="1" si="3"/>
        <v>#VALUE!</v>
      </c>
      <c r="P10" s="5" t="str">
        <f t="shared" ca="1" si="4"/>
        <v>7</v>
      </c>
    </row>
    <row r="11" spans="1:16" x14ac:dyDescent="0.3">
      <c r="A11" s="1" t="s">
        <v>1276</v>
      </c>
      <c r="B11" s="1" t="s">
        <v>10</v>
      </c>
      <c r="C11" s="1" t="s">
        <v>11</v>
      </c>
      <c r="D11" s="1" t="s">
        <v>16</v>
      </c>
      <c r="E11" s="1" t="s">
        <v>12</v>
      </c>
      <c r="F11" s="1" t="s">
        <v>16</v>
      </c>
      <c r="G11" s="1" t="s">
        <v>10</v>
      </c>
      <c r="H11" s="1" t="s">
        <v>14</v>
      </c>
      <c r="I11">
        <v>35</v>
      </c>
      <c r="J11">
        <v>125</v>
      </c>
    </row>
    <row r="12" spans="1:16" x14ac:dyDescent="0.3">
      <c r="A12" s="1" t="s">
        <v>1277</v>
      </c>
      <c r="B12" s="1" t="s">
        <v>12</v>
      </c>
      <c r="C12" s="1" t="s">
        <v>11</v>
      </c>
      <c r="D12" s="1" t="s">
        <v>14</v>
      </c>
      <c r="E12" s="1" t="s">
        <v>11</v>
      </c>
      <c r="F12" s="1" t="s">
        <v>10</v>
      </c>
      <c r="G12" s="1" t="s">
        <v>16</v>
      </c>
      <c r="H12" s="1" t="s">
        <v>14</v>
      </c>
      <c r="I12">
        <v>35</v>
      </c>
      <c r="J12">
        <v>1075</v>
      </c>
    </row>
    <row r="13" spans="1:16" x14ac:dyDescent="0.3">
      <c r="A13" s="1" t="s">
        <v>1278</v>
      </c>
      <c r="B13" s="1" t="s">
        <v>12</v>
      </c>
      <c r="C13" s="1" t="s">
        <v>14</v>
      </c>
      <c r="D13" s="1" t="s">
        <v>16</v>
      </c>
      <c r="E13" s="1" t="s">
        <v>11</v>
      </c>
      <c r="F13" s="1" t="s">
        <v>10</v>
      </c>
      <c r="G13" s="1" t="s">
        <v>16</v>
      </c>
      <c r="H13" s="1" t="s">
        <v>10</v>
      </c>
      <c r="I13">
        <v>35</v>
      </c>
      <c r="J13">
        <v>95</v>
      </c>
    </row>
    <row r="14" spans="1:16" x14ac:dyDescent="0.3">
      <c r="A14" s="1" t="s">
        <v>1279</v>
      </c>
      <c r="B14" s="1" t="s">
        <v>10</v>
      </c>
      <c r="C14" s="1" t="s">
        <v>16</v>
      </c>
      <c r="D14" s="1" t="s">
        <v>10</v>
      </c>
      <c r="E14" s="1" t="s">
        <v>16</v>
      </c>
      <c r="F14" s="1" t="s">
        <v>10</v>
      </c>
      <c r="G14" s="1" t="s">
        <v>16</v>
      </c>
      <c r="H14" s="1" t="s">
        <v>14</v>
      </c>
      <c r="I14">
        <v>3</v>
      </c>
      <c r="J14">
        <v>8</v>
      </c>
    </row>
    <row r="15" spans="1:16" x14ac:dyDescent="0.3">
      <c r="A15" s="1" t="s">
        <v>1280</v>
      </c>
      <c r="B15" s="1" t="s">
        <v>16</v>
      </c>
      <c r="C15" s="1" t="s">
        <v>50</v>
      </c>
      <c r="D15" s="1" t="s">
        <v>10</v>
      </c>
      <c r="E15" s="1" t="s">
        <v>14</v>
      </c>
      <c r="F15" s="1" t="s">
        <v>16</v>
      </c>
      <c r="G15" s="1" t="s">
        <v>11</v>
      </c>
      <c r="H15" s="1" t="s">
        <v>14</v>
      </c>
      <c r="I15">
        <v>3</v>
      </c>
      <c r="J15">
        <v>55</v>
      </c>
    </row>
    <row r="16" spans="1:16" x14ac:dyDescent="0.3">
      <c r="A16" s="1" t="s">
        <v>1281</v>
      </c>
      <c r="B16" s="1" t="s">
        <v>14</v>
      </c>
      <c r="C16" s="1" t="s">
        <v>11</v>
      </c>
      <c r="D16" s="1" t="s">
        <v>16</v>
      </c>
      <c r="E16" s="1" t="s">
        <v>14</v>
      </c>
      <c r="F16" s="1" t="s">
        <v>11</v>
      </c>
      <c r="G16" s="1" t="s">
        <v>14</v>
      </c>
      <c r="H16" s="1" t="s">
        <v>11</v>
      </c>
      <c r="I16">
        <v>3</v>
      </c>
      <c r="J16">
        <v>45</v>
      </c>
    </row>
    <row r="17" spans="1:10" x14ac:dyDescent="0.3">
      <c r="A17" s="1" t="s">
        <v>1282</v>
      </c>
      <c r="B17" s="1" t="s">
        <v>27</v>
      </c>
      <c r="C17" s="1" t="s">
        <v>27</v>
      </c>
      <c r="D17" s="1" t="s">
        <v>16</v>
      </c>
      <c r="E17" s="1" t="s">
        <v>10</v>
      </c>
      <c r="F17" s="1" t="s">
        <v>10</v>
      </c>
      <c r="G17" s="1" t="s">
        <v>11</v>
      </c>
      <c r="H17" s="1" t="s">
        <v>14</v>
      </c>
      <c r="I17">
        <v>3</v>
      </c>
      <c r="J17">
        <v>45</v>
      </c>
    </row>
    <row r="18" spans="1:10" x14ac:dyDescent="0.3">
      <c r="A18" s="1" t="s">
        <v>1283</v>
      </c>
      <c r="B18" s="1" t="s">
        <v>14</v>
      </c>
      <c r="C18" s="1" t="s">
        <v>16</v>
      </c>
      <c r="D18" s="1" t="s">
        <v>10</v>
      </c>
      <c r="E18" s="1" t="s">
        <v>11</v>
      </c>
      <c r="F18" s="1" t="s">
        <v>16</v>
      </c>
      <c r="G18" s="1" t="s">
        <v>14</v>
      </c>
      <c r="H18" s="1" t="s">
        <v>27</v>
      </c>
      <c r="I18">
        <v>2</v>
      </c>
      <c r="J18">
        <v>5</v>
      </c>
    </row>
    <row r="19" spans="1:10" x14ac:dyDescent="0.3">
      <c r="A19" s="1" t="s">
        <v>1284</v>
      </c>
      <c r="B19" s="1" t="s">
        <v>16</v>
      </c>
      <c r="C19" s="1" t="s">
        <v>14</v>
      </c>
      <c r="D19" s="1" t="s">
        <v>11</v>
      </c>
      <c r="E19" s="1" t="s">
        <v>14</v>
      </c>
      <c r="F19" s="1" t="s">
        <v>16</v>
      </c>
      <c r="G19" s="1" t="s">
        <v>14</v>
      </c>
      <c r="H19" s="1" t="s">
        <v>50</v>
      </c>
      <c r="I19">
        <v>2</v>
      </c>
      <c r="J19">
        <v>15</v>
      </c>
    </row>
    <row r="20" spans="1:10" x14ac:dyDescent="0.3">
      <c r="A20" s="1" t="s">
        <v>1285</v>
      </c>
      <c r="B20" s="1" t="s">
        <v>18</v>
      </c>
      <c r="C20" s="1" t="s">
        <v>14</v>
      </c>
      <c r="D20" s="1" t="s">
        <v>14</v>
      </c>
      <c r="E20" s="1" t="s">
        <v>16</v>
      </c>
      <c r="F20" s="1" t="s">
        <v>14</v>
      </c>
      <c r="G20" s="1" t="s">
        <v>11</v>
      </c>
      <c r="H20" s="1" t="s">
        <v>16</v>
      </c>
      <c r="I20">
        <v>15</v>
      </c>
      <c r="J20">
        <v>275</v>
      </c>
    </row>
    <row r="21" spans="1:10" x14ac:dyDescent="0.3">
      <c r="A21" s="1" t="s">
        <v>1286</v>
      </c>
      <c r="B21" s="1" t="s">
        <v>50</v>
      </c>
      <c r="C21" s="1" t="s">
        <v>14</v>
      </c>
      <c r="D21" s="1" t="s">
        <v>16</v>
      </c>
      <c r="E21" s="1" t="s">
        <v>14</v>
      </c>
      <c r="F21" s="1" t="s">
        <v>16</v>
      </c>
      <c r="G21" s="1" t="s">
        <v>14</v>
      </c>
      <c r="H21" s="1" t="s">
        <v>14</v>
      </c>
      <c r="I21">
        <v>1</v>
      </c>
      <c r="J21">
        <v>0</v>
      </c>
    </row>
    <row r="22" spans="1:10" x14ac:dyDescent="0.3">
      <c r="A22" s="1" t="s">
        <v>1287</v>
      </c>
      <c r="B22" s="1" t="s">
        <v>27</v>
      </c>
      <c r="C22" s="1" t="s">
        <v>27</v>
      </c>
      <c r="D22" s="1" t="s">
        <v>27</v>
      </c>
      <c r="E22" s="1" t="s">
        <v>27</v>
      </c>
      <c r="F22" s="1" t="s">
        <v>27</v>
      </c>
      <c r="G22" s="1" t="s">
        <v>27</v>
      </c>
      <c r="H22" s="1" t="s">
        <v>27</v>
      </c>
      <c r="I22">
        <v>0</v>
      </c>
      <c r="J22">
        <v>0</v>
      </c>
    </row>
    <row r="23" spans="1:10" x14ac:dyDescent="0.3">
      <c r="A23" s="1" t="s">
        <v>1288</v>
      </c>
      <c r="B23" s="1" t="s">
        <v>27</v>
      </c>
      <c r="C23" s="1" t="s">
        <v>27</v>
      </c>
      <c r="D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  <c r="I23">
        <v>0</v>
      </c>
      <c r="J23">
        <v>0</v>
      </c>
    </row>
    <row r="24" spans="1:10" x14ac:dyDescent="0.3">
      <c r="A24" s="1" t="s">
        <v>1289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>
        <v>0</v>
      </c>
      <c r="J24">
        <v>0</v>
      </c>
    </row>
    <row r="25" spans="1:10" x14ac:dyDescent="0.3">
      <c r="A25" s="1"/>
      <c r="B25" s="1"/>
      <c r="C25" s="1"/>
      <c r="D25" s="1"/>
      <c r="E25" s="1"/>
      <c r="F25" s="1"/>
      <c r="G25" s="1"/>
    </row>
    <row r="26" spans="1:10" x14ac:dyDescent="0.3">
      <c r="A26" s="1"/>
      <c r="B26" s="1"/>
      <c r="C26" s="1"/>
      <c r="D26" s="1"/>
      <c r="E26" s="1"/>
      <c r="F26" s="1"/>
      <c r="G26" s="1"/>
    </row>
    <row r="27" spans="1:10" x14ac:dyDescent="0.3">
      <c r="A27" s="1"/>
      <c r="B27" s="1"/>
      <c r="C27" s="1"/>
      <c r="D27" s="1"/>
      <c r="E27" s="1"/>
      <c r="F27" s="1"/>
      <c r="G27" s="1"/>
    </row>
  </sheetData>
  <mergeCells count="1">
    <mergeCell ref="B1:J1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L A A B Q S w M E F A A C A A g A A 6 e R U V X N O V y k A A A A 9 Q A A A B I A H A B D b 2 5 m a W c v U G F j a 2 F n Z S 5 4 b W w g o h g A K K A U A A A A A A A A A A A A A A A A A A A A A A A A A A A A h Y 9 B D o I w F E S v Q r q n r d V E Q j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x H S 8 z Y A l M g E 4 N M m 2 / P x r n P 9 g f C u q 9 c 3 y n e u n C 1 A z J F I O 8 L / A F Q S w M E F A A C A A g A A 6 e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n k V H S B W c W A A g A A J g y A Q A T A B w A R m 9 y b X V s Y X M v U 2 V j d G l v b j E u b S C i G A A o o B Q A A A A A A A A A A A A A A A A A A A A A A A A A A A D t 3 U 1 v G 0 U A x v F 7 p H w H y 1 w S K U 7 m / Q X E A Y q Q u F W l U g + I g 5 s s J M K x I 3 t L W 0 X 9 7 s w 4 K 1 B x M N n s r B 9 2 e X J p N a k q J z / t e v y f 8 X h T X d Y 3 q + X k x 4 c / 5 V f H R 8 d H m + v 5 u r q a f D F 9 P X + 7 q C Z i O v l 6 s q j q 4 6 N J + v p + t a y r N P C m e n v + c v 5 r d Z L / 8 i I P L u v N y f S 6 r u 8 2 X 1 5 c v H / / / v z y u t p s z i 9 X t x f 1 6 t 1 6 O b 9 N / + R i c f N 7 d X H 5 o d r M V s v F z b K a z W a X q 7 v 5 b L 6 o P s y X V + t q d n W z r r b j V T 1 P 3 / A z K V 3 0 2 k 5 P T 8 8 e H s N 3 8 3 o u 0 m P Y P p Z 7 8 e m n P P B z 8 8 3 0 s G / u V p N v F n W 1 n l + t 8 o P f / h z n r 9 f z 5 e a X 1 f r 2 x W r x 7 n b 5 + u N d t T n Z / l d n 9 / f T l 4 v 5 x 2 o 9 P Z v U a X x S V x / q T 2 e T + + k r u T u k d o f 0 7 p D Z H b K 7 Q 2 5 n K A 3 8 s K y d O c 8 P c D u i P h / 6 d H p 8 d L N 8 / I d 9 1 G 9 y o k 5 p O H R D D T Z 0 2 T A 4 b 2 j 4 b E N D w 8 E b W r C h z Y b e C d 5 L n 2 / o a D h 4 Q w 8 2 N N n Q G S d p + G z D Q M P B G 0 a w o c 6 G 1 u l A w 2 c b S g F G D A n R a 2 U U E Z + P K P k q f / i I 6 F T D K 7 E A I r r V x I x o d P B E f D 4 i O t Y Q s Q A i u t Y Q s Q A i O t d I m R V d U H y N 0 U E R H W y k y I r W a E 5 t O i i i k w 2 v x R K K 6 G g j V V b 0 w f O 1 Y o d V f X S 1 o W I J R X S 2 k b m g B m l 4 R + 2 i i O 4 2 V C y h i A 4 3 M q 9 I B e 0 s 5 6 g d F N H l h o o l F N H p R u Z d G s F E p v A u i v B 2 Q 8 U C i v B 2 k 3 c u B u s N Z z c d F O H t h o o F F O H t J q / z h + j F K H d N 9 U G m 4 a G G Z G 3 J 4 F U m b 8 S I I g Y 9 e L J e f O C 9 h T 5 7 f e A l J a + 8 R y W 9 o 8 9 j P v B G Q p + 9 P u j 6 o f J q e d R O D X / K 0 I s P u m v Q Z 7 8 P u l i o v E 8 h m i j Y n T o o o o s F F U s o o o u F y v s U 0 k z d D X + u c a C X v w Z d L E j W m g x d L F T e g R B j m p O M k e x Q J 0 S g u w Y V S y i i 6 4 c y M 6 m E V F I M X r E X H 3 T 9 o M 9 + H 3 j 9 c N l H e z n K 9 + 3 0 Q g Y P I i R r S w Z v J C R r S w Y P I j 6 T e e O G v 4 W j F x 9 4 6 g j Z J 1 g 5 / O l 7 H z 4 W 3 j X o s 9 c H H j F i 9 o n e D T / 4 9 u I D z x P 0 2 e u D D g 9 a J B 8 p p a L P o z 7 o 8 E C f / T 7 o 8 K B l 9 l F m B M v 6 w C N 6 0 S 2 C i i U U 0 X l C q 6 z o h R 1 l n j i U I r p Y P D z j B c 1 D X r s o o r s G F U s c e 4 6 u H z o v e y n r F D + A o I M i u p F o m x W d i 8 N v w E B F d E n h H b W E I r y 3 5 C U 0 r W M Y W E / u B Q M e V 4 j x F w a 8 p O S V S m 2 i 4 + F k H R T h J Y W K B R T h J Y W K B R T h J S W v X R s p 9 S h n j L 2 Q w b N J X i 4 1 S v D 8 8 S 6 f N A b P J l Q s o A j P J l Q s o I j O J i Y v 7 Z k Q L H f u P + q D D i I m Z y 3 j o x / + B o c D T V I 8 O p v w k t r v g y 4 p 9 N n v g 2 4 k J q + q e R H 9 8 I + i O t Q t D x 1 E T F 5 C 8 z I a L o R 2 U E Q H E S q W U E Q 3 E i q W + C R v d C O h Y g l F d C O h Y g l F e C O h Y g F F e E n J u x m C t + P c x N 4 L G b y k 5 H X W E I x j Y u 6 g C O 8 t e Z 0 1 G j u C 9 z g C F e F V J i / 3 R G v M 8 G + f v f i g E 4 w V M 6 l F t G H 4 P s C r D J 1 g q F h C E Z 1 g q F h A M a I T j J V J U Q o d R j l v 6 Y U M 3 V u s y m R W a 2 7 M 7 K C I 7 i 1 W Z 0 W n J B c A n 0 q G j i s k a 0 2 G j i s k a 0 2 G L i n W J D I t l Y l j J D v U 0 x u 6 p F i b F d U Y z i w 6 1 I U H j y s k a 0 s G L y k k a 0 s G z y Y u k X n n u N z T Q V E K e D f x i T F 6 K z h L 6 c I I b y l k L M E I j y l h J o 2 X I 3 0 D y c E Y 4 Y E l Z k b l J Z c U u j C i o 4 s T i T G 6 q D j F 6 c K I D j F k L M K I L j F O Z k b v x 7 l c 1 I 8 Z O s X Q r L 0 Z u s X Q r L 0 Z O s Y 4 N Z N W y m A 5 4 e z A K N E x x u n M q N Q I N r H 0 A 4 T O L A T 6 F y B 0 Q H G m A R r l O v n B b o T o g O J s Y l T a S e b M L o z w g O I S o x F p N j l G x n 7 M 4 L X E b 8 2 s G P 6 B K 8 h L D 1 5 L y F i C E R 5 Q Q m Z U m u 2 y E y O 8 q c Q H x h G c X t s P E D q g e J G A n P O e t 8 s O j A o d U M h Y h B G d W b x s G I d / u 0 Q y o m M M G Y s w o m M M G Y s w o m O M z 2 t E X o R x M v Z j h o 4 x P q 8 3 B O 0 N 1 2 K f b I Y u L z R r b 4 b O L D R r b 4 Z u K j R r b w b P L D R r a 6 b h T S U v q U c f 7 f D 3 P A C n / x r e V G z D O P y d E f 0 A w W s J g f Y D w T u I m 0 m X 5 q p u Y C c L 9 6 M B z x m + 0 e B U 4 s l m 8 J x B s 9 Z m 8 J x B s 9 Z m 8 J w R k p n y U Q 7 s m e o / N m W H F 4 7 Y M L o x M v Z j B i 8 c N G t r Z t C F I 4 h k Z l R 6 r h 2 j 2 a F u l w Z d O I J s G E e 5 V 7 I f M 3 T 0 o F l 7 M 3 Q H o V l 7 M 3 Q t o V l 7 M 3 Q t o V l 7 M 3 Q t o V l 7 M 3 Q t C S q Z W a / C 8 G t J P 0 D o D h J 0 A z T K B H m w 1 2 f o N B J M Y o x a h e G / O a M X I A v v I L Y B G v 4 O 4 X 6 A 4 I X D N U D c i t O F E R 4 9 y N i R U Y I B / U x 6 4 d T f P 1 5 T / g k o u w L K D P j m + q a u d n / B 1 e b d o t 4 Z / n Y x v / z t s 9 F n X R z w u v Q P v 9 s B X h z 9 3 L 3 g K S k 0 Q K O 8 e / V j B k 9 J s T H j 3 s L H g e D d i E D 7 g e C R i E D 7 g e C R i E D 7 g d D 5 J 4 o E p I Q O T O N P N X P o I h R l Y x a G Z d a P B j r / R N V o j P J U z H 7 M 0 K 2 H Z u 3 N 0 A k i 6 m T m v Y 5 c b + r C i A 4 V Z C z C i G 4 X 0 T S M 3 J 3 b h R F d O M h Y h B H d Q a L d M h q e K 9 y J E V 1 L y F i E E d 5 U y F i A 0 c M z C x l L M M L 7 j J v J o N L X K A v n w R j h y c Y 3 j K N M N g d j h F e c 8 M C o e V P t w g i v O G Q s w Q i v O D E x a m / N K B n 7 M Y M n G 5 q 1 N k P 3 G S l E Q g s x u v / L J P S V L 0 z 7 B 1 B L A Q I t A B Q A A g A I A A O n k V F V z T l c p A A A A P U A A A A S A A A A A A A A A A A A A A A A A A A A A A B D b 2 5 m a W c v U G F j a 2 F n Z S 5 4 b W x Q S w E C L Q A U A A I A C A A D p 5 F R D 8 r p q 6 Q A A A D p A A A A E w A A A A A A A A A A A A A A A A D w A A A A W 0 N v b n R l b n R f V H l w Z X N d L n h t b F B L A Q I t A B Q A A g A I A A O n k V H S B W c W A A g A A J g y A Q A T A A A A A A A A A A A A A A A A A O E B A A B G b 3 J t d W x h c y 9 T Z W N 0 a W 9 u M S 5 t U E s F B g A A A A A D A A M A w g A A A C 4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M B w A A A A A A U Y w H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j M 6 N D E 6 M D Q u M j U 5 N j U 4 M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B b H R l c m F k b y 5 7 U G x h e W V y L D B 9 J n F 1 b 3 Q 7 L C Z x d W 9 0 O 1 N l Y 3 R p b 2 4 x L 1 R h Y m x l I D A v V G l w b y B B b H R l c m F k b y 5 7 U j E s M X 0 m c X V v d D s s J n F 1 b 3 Q 7 U 2 V j d G l v b j E v V G F i b G U g M C 9 U a X B v I E F s d G V y Y W R v L n t S M i w y f S Z x d W 9 0 O y w m c X V v d D t T Z W N 0 a W 9 u M S 9 U Y W J s Z S A w L 1 R p c G 8 g Q W x 0 Z X J h Z G 8 u e 1 I z L D N 9 J n F 1 b 3 Q 7 L C Z x d W 9 0 O 1 N l Y 3 R p b 2 4 x L 1 R h Y m x l I D A v V G l w b y B B b H R l c m F k b y 5 7 U j Q s N H 0 m c X V v d D s s J n F 1 b 3 Q 7 U 2 V j d G l v b j E v V G F i b G U g M C 9 U a X B v I E F s d G V y Y W R v L n t S N S w 1 f S Z x d W 9 0 O y w m c X V v d D t T Z W N 0 a W 9 u M S 9 U Y W J s Z S A w L 1 R p c G 8 g Q W x 0 Z X J h Z G 8 u e 1 I 2 L D Z 9 J n F 1 b 3 Q 7 L C Z x d W 9 0 O 1 N l Y 3 R p b 2 4 x L 1 R h Y m x l I D A v V G l w b y B B b H R l c m F k b y 5 7 L D d 9 J n F 1 b 3 Q 7 L C Z x d W 9 0 O 1 N l Y 3 R p b 2 4 x L 1 R h Y m x l I D A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L 1 R p c G 8 g Q W x 0 Z X J h Z G 8 u e 1 B s Y X l l c i w w f S Z x d W 9 0 O y w m c X V v d D t T Z W N 0 a W 9 u M S 9 U Y W J s Z S A w L 1 R p c G 8 g Q W x 0 Z X J h Z G 8 u e 1 I x L D F 9 J n F 1 b 3 Q 7 L C Z x d W 9 0 O 1 N l Y 3 R p b 2 4 x L 1 R h Y m x l I D A v V G l w b y B B b H R l c m F k b y 5 7 U j I s M n 0 m c X V v d D s s J n F 1 b 3 Q 7 U 2 V j d G l v b j E v V G F i b G U g M C 9 U a X B v I E F s d G V y Y W R v L n t S M y w z f S Z x d W 9 0 O y w m c X V v d D t T Z W N 0 a W 9 u M S 9 U Y W J s Z S A w L 1 R p c G 8 g Q W x 0 Z X J h Z G 8 u e 1 I 0 L D R 9 J n F 1 b 3 Q 7 L C Z x d W 9 0 O 1 N l Y 3 R p b 2 4 x L 1 R h Y m x l I D A v V G l w b y B B b H R l c m F k b y 5 7 U j U s N X 0 m c X V v d D s s J n F 1 b 3 Q 7 U 2 V j d G l v b j E v V G F i b G U g M C 9 U a X B v I E F s d G V y Y W R v L n t S N i w 2 f S Z x d W 9 0 O y w m c X V v d D t T Z W N 0 a W 9 u M S 9 U Y W J s Z S A w L 1 R p c G 8 g Q W x 0 Z X J h Z G 8 u e y w 3 f S Z x d W 9 0 O y w m c X V v d D t T Z W N 0 a W 9 u M S 9 U Y W J s Z S A w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j M 6 N D E 6 M D Q u M j U 5 N j U 4 M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E F s d G V y Y W R v L n t Q b G F 5 Z X I s M H 0 m c X V v d D s s J n F 1 b 3 Q 7 U 2 V j d G l v b j E v V G F i b G U g M C 9 U a X B v I E F s d G V y Y W R v L n t S M S w x f S Z x d W 9 0 O y w m c X V v d D t T Z W N 0 a W 9 u M S 9 U Y W J s Z S A w L 1 R p c G 8 g Q W x 0 Z X J h Z G 8 u e 1 I y L D J 9 J n F 1 b 3 Q 7 L C Z x d W 9 0 O 1 N l Y 3 R p b 2 4 x L 1 R h Y m x l I D A v V G l w b y B B b H R l c m F k b y 5 7 U j M s M 3 0 m c X V v d D s s J n F 1 b 3 Q 7 U 2 V j d G l v b j E v V G F i b G U g M C 9 U a X B v I E F s d G V y Y W R v L n t S N C w 0 f S Z x d W 9 0 O y w m c X V v d D t T Z W N 0 a W 9 u M S 9 U Y W J s Z S A w L 1 R p c G 8 g Q W x 0 Z X J h Z G 8 u e 1 I 1 L D V 9 J n F 1 b 3 Q 7 L C Z x d W 9 0 O 1 N l Y 3 R p b 2 4 x L 1 R h Y m x l I D A v V G l w b y B B b H R l c m F k b y 5 7 U j Y s N n 0 m c X V v d D s s J n F 1 b 3 Q 7 U 2 V j d G l v b j E v V G F i b G U g M C 9 U a X B v I E F s d G V y Y W R v L n s s N 3 0 m c X V v d D s s J n F 1 b 3 Q 7 U 2 V j d G l v b j E v V G F i b G U g M C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v V G l w b y B B b H R l c m F k b y 5 7 U G x h e W V y L D B 9 J n F 1 b 3 Q 7 L C Z x d W 9 0 O 1 N l Y 3 R p b 2 4 x L 1 R h Y m x l I D A v V G l w b y B B b H R l c m F k b y 5 7 U j E s M X 0 m c X V v d D s s J n F 1 b 3 Q 7 U 2 V j d G l v b j E v V G F i b G U g M C 9 U a X B v I E F s d G V y Y W R v L n t S M i w y f S Z x d W 9 0 O y w m c X V v d D t T Z W N 0 a W 9 u M S 9 U Y W J s Z S A w L 1 R p c G 8 g Q W x 0 Z X J h Z G 8 u e 1 I z L D N 9 J n F 1 b 3 Q 7 L C Z x d W 9 0 O 1 N l Y 3 R p b 2 4 x L 1 R h Y m x l I D A v V G l w b y B B b H R l c m F k b y 5 7 U j Q s N H 0 m c X V v d D s s J n F 1 b 3 Q 7 U 2 V j d G l v b j E v V G F i b G U g M C 9 U a X B v I E F s d G V y Y W R v L n t S N S w 1 f S Z x d W 9 0 O y w m c X V v d D t T Z W N 0 a W 9 u M S 9 U Y W J s Z S A w L 1 R p c G 8 g Q W x 0 Z X J h Z G 8 u e 1 I 2 L D Z 9 J n F 1 b 3 Q 7 L C Z x d W 9 0 O 1 N l Y 3 R p b 2 4 x L 1 R h Y m x l I D A v V G l w b y B B b H R l c m F k b y 5 7 L D d 9 J n F 1 b 3 Q 7 L C Z x d W 9 0 O 1 N l Y 3 R p b 2 4 x L 1 R h Y m x l I D A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I z O j Q 0 O j E 5 L j Y x M D U 1 N z F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U a X B v I E F s d G V y Y W R v L n t Q b G F 5 Z X I s M H 0 m c X V v d D s s J n F 1 b 3 Q 7 U 2 V j d G l v b j E v V G F i b G U g M C A o M y k v V G l w b y B B b H R l c m F k b y 5 7 U j E s M X 0 m c X V v d D s s J n F 1 b 3 Q 7 U 2 V j d G l v b j E v V G F i b G U g M C A o M y k v V G l w b y B B b H R l c m F k b y 5 7 U j I s M n 0 m c X V v d D s s J n F 1 b 3 Q 7 U 2 V j d G l v b j E v V G F i b G U g M C A o M y k v V G l w b y B B b H R l c m F k b y 5 7 U j M s M 3 0 m c X V v d D s s J n F 1 b 3 Q 7 U 2 V j d G l v b j E v V G F i b G U g M C A o M y k v V G l w b y B B b H R l c m F k b y 5 7 U j Q s N H 0 m c X V v d D s s J n F 1 b 3 Q 7 U 2 V j d G l v b j E v V G F i b G U g M C A o M y k v V G l w b y B B b H R l c m F k b y 5 7 U j U s N X 0 m c X V v d D s s J n F 1 b 3 Q 7 U 2 V j d G l v b j E v V G F i b G U g M C A o M y k v V G l w b y B B b H R l c m F k b y 5 7 U j Y s N n 0 m c X V v d D s s J n F 1 b 3 Q 7 U 2 V j d G l v b j E v V G F i b G U g M C A o M y k v V G l w b y B B b H R l c m F k b y 5 7 L D d 9 J n F 1 b 3 Q 7 L C Z x d W 9 0 O 1 N l Y 3 R p b 2 4 x L 1 R h Y m x l I D A g K D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y k v V G l w b y B B b H R l c m F k b y 5 7 U G x h e W V y L D B 9 J n F 1 b 3 Q 7 L C Z x d W 9 0 O 1 N l Y 3 R p b 2 4 x L 1 R h Y m x l I D A g K D M p L 1 R p c G 8 g Q W x 0 Z X J h Z G 8 u e 1 I x L D F 9 J n F 1 b 3 Q 7 L C Z x d W 9 0 O 1 N l Y 3 R p b 2 4 x L 1 R h Y m x l I D A g K D M p L 1 R p c G 8 g Q W x 0 Z X J h Z G 8 u e 1 I y L D J 9 J n F 1 b 3 Q 7 L C Z x d W 9 0 O 1 N l Y 3 R p b 2 4 x L 1 R h Y m x l I D A g K D M p L 1 R p c G 8 g Q W x 0 Z X J h Z G 8 u e 1 I z L D N 9 J n F 1 b 3 Q 7 L C Z x d W 9 0 O 1 N l Y 3 R p b 2 4 x L 1 R h Y m x l I D A g K D M p L 1 R p c G 8 g Q W x 0 Z X J h Z G 8 u e 1 I 0 L D R 9 J n F 1 b 3 Q 7 L C Z x d W 9 0 O 1 N l Y 3 R p b 2 4 x L 1 R h Y m x l I D A g K D M p L 1 R p c G 8 g Q W x 0 Z X J h Z G 8 u e 1 I 1 L D V 9 J n F 1 b 3 Q 7 L C Z x d W 9 0 O 1 N l Y 3 R p b 2 4 x L 1 R h Y m x l I D A g K D M p L 1 R p c G 8 g Q W x 0 Z X J h Z G 8 u e 1 I 2 L D Z 9 J n F 1 b 3 Q 7 L C Z x d W 9 0 O 1 N l Y 3 R p b 2 4 x L 1 R h Y m x l I D A g K D M p L 1 R p c G 8 g Q W x 0 Z X J h Z G 8 u e y w 3 f S Z x d W 9 0 O y w m c X V v d D t T Z W N 0 a W 9 u M S 9 U Y W J s Z S A w I C g z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I z O j Q 0 O j E 5 L j Y x M D U 1 N z F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1 R p c G 8 g Q W x 0 Z X J h Z G 8 u e 1 B s Y X l l c i w w f S Z x d W 9 0 O y w m c X V v d D t T Z W N 0 a W 9 u M S 9 U Y W J s Z S A w I C g z K S 9 U a X B v I E F s d G V y Y W R v L n t S M S w x f S Z x d W 9 0 O y w m c X V v d D t T Z W N 0 a W 9 u M S 9 U Y W J s Z S A w I C g z K S 9 U a X B v I E F s d G V y Y W R v L n t S M i w y f S Z x d W 9 0 O y w m c X V v d D t T Z W N 0 a W 9 u M S 9 U Y W J s Z S A w I C g z K S 9 U a X B v I E F s d G V y Y W R v L n t S M y w z f S Z x d W 9 0 O y w m c X V v d D t T Z W N 0 a W 9 u M S 9 U Y W J s Z S A w I C g z K S 9 U a X B v I E F s d G V y Y W R v L n t S N C w 0 f S Z x d W 9 0 O y w m c X V v d D t T Z W N 0 a W 9 u M S 9 U Y W J s Z S A w I C g z K S 9 U a X B v I E F s d G V y Y W R v L n t S N S w 1 f S Z x d W 9 0 O y w m c X V v d D t T Z W N 0 a W 9 u M S 9 U Y W J s Z S A w I C g z K S 9 U a X B v I E F s d G V y Y W R v L n t S N i w 2 f S Z x d W 9 0 O y w m c X V v d D t T Z W N 0 a W 9 u M S 9 U Y W J s Z S A w I C g z K S 9 U a X B v I E F s d G V y Y W R v L n s s N 3 0 m c X V v d D s s J n F 1 b 3 Q 7 U 2 V j d G l v b j E v V G F i b G U g M C A o M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z K S 9 U a X B v I E F s d G V y Y W R v L n t Q b G F 5 Z X I s M H 0 m c X V v d D s s J n F 1 b 3 Q 7 U 2 V j d G l v b j E v V G F i b G U g M C A o M y k v V G l w b y B B b H R l c m F k b y 5 7 U j E s M X 0 m c X V v d D s s J n F 1 b 3 Q 7 U 2 V j d G l v b j E v V G F i b G U g M C A o M y k v V G l w b y B B b H R l c m F k b y 5 7 U j I s M n 0 m c X V v d D s s J n F 1 b 3 Q 7 U 2 V j d G l v b j E v V G F i b G U g M C A o M y k v V G l w b y B B b H R l c m F k b y 5 7 U j M s M 3 0 m c X V v d D s s J n F 1 b 3 Q 7 U 2 V j d G l v b j E v V G F i b G U g M C A o M y k v V G l w b y B B b H R l c m F k b y 5 7 U j Q s N H 0 m c X V v d D s s J n F 1 b 3 Q 7 U 2 V j d G l v b j E v V G F i b G U g M C A o M y k v V G l w b y B B b H R l c m F k b y 5 7 U j U s N X 0 m c X V v d D s s J n F 1 b 3 Q 7 U 2 V j d G l v b j E v V G F i b G U g M C A o M y k v V G l w b y B B b H R l c m F k b y 5 7 U j Y s N n 0 m c X V v d D s s J n F 1 b 3 Q 7 U 2 V j d G l v b j E v V G F i b G U g M C A o M y k v V G l w b y B B b H R l c m F k b y 5 7 L D d 9 J n F 1 b 3 Q 7 L C Z x d W 9 0 O 1 N l Y 3 R p b 2 4 x L 1 R h Y m x l I D A g K D M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y M z o 0 N j o y O S 4 4 N T I x M T E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S k v V G l w b y B B b H R l c m F k b y 5 7 U G x h e W V y L D B 9 J n F 1 b 3 Q 7 L C Z x d W 9 0 O 1 N l Y 3 R p b 2 4 x L 1 R h Y m x l I D A g K D U p L 1 R p c G 8 g Q W x 0 Z X J h Z G 8 u e 1 I x L D F 9 J n F 1 b 3 Q 7 L C Z x d W 9 0 O 1 N l Y 3 R p b 2 4 x L 1 R h Y m x l I D A g K D U p L 1 R p c G 8 g Q W x 0 Z X J h Z G 8 u e 1 I y L D J 9 J n F 1 b 3 Q 7 L C Z x d W 9 0 O 1 N l Y 3 R p b 2 4 x L 1 R h Y m x l I D A g K D U p L 1 R p c G 8 g Q W x 0 Z X J h Z G 8 u e 1 I z L D N 9 J n F 1 b 3 Q 7 L C Z x d W 9 0 O 1 N l Y 3 R p b 2 4 x L 1 R h Y m x l I D A g K D U p L 1 R p c G 8 g Q W x 0 Z X J h Z G 8 u e 1 I 0 L D R 9 J n F 1 b 3 Q 7 L C Z x d W 9 0 O 1 N l Y 3 R p b 2 4 x L 1 R h Y m x l I D A g K D U p L 1 R p c G 8 g Q W x 0 Z X J h Z G 8 u e 1 I 1 L D V 9 J n F 1 b 3 Q 7 L C Z x d W 9 0 O 1 N l Y 3 R p b 2 4 x L 1 R h Y m x l I D A g K D U p L 1 R p c G 8 g Q W x 0 Z X J h Z G 8 u e 1 I 2 L D Z 9 J n F 1 b 3 Q 7 L C Z x d W 9 0 O 1 N l Y 3 R p b 2 4 x L 1 R h Y m x l I D A g K D U p L 1 R p c G 8 g Q W x 0 Z X J h Z G 8 u e y w 3 f S Z x d W 9 0 O y w m c X V v d D t T Z W N 0 a W 9 u M S 9 U Y W J s Z S A w I C g 1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U p L 1 R p c G 8 g Q W x 0 Z X J h Z G 8 u e 1 B s Y X l l c i w w f S Z x d W 9 0 O y w m c X V v d D t T Z W N 0 a W 9 u M S 9 U Y W J s Z S A w I C g 1 K S 9 U a X B v I E F s d G V y Y W R v L n t S M S w x f S Z x d W 9 0 O y w m c X V v d D t T Z W N 0 a W 9 u M S 9 U Y W J s Z S A w I C g 1 K S 9 U a X B v I E F s d G V y Y W R v L n t S M i w y f S Z x d W 9 0 O y w m c X V v d D t T Z W N 0 a W 9 u M S 9 U Y W J s Z S A w I C g 1 K S 9 U a X B v I E F s d G V y Y W R v L n t S M y w z f S Z x d W 9 0 O y w m c X V v d D t T Z W N 0 a W 9 u M S 9 U Y W J s Z S A w I C g 1 K S 9 U a X B v I E F s d G V y Y W R v L n t S N C w 0 f S Z x d W 9 0 O y w m c X V v d D t T Z W N 0 a W 9 u M S 9 U Y W J s Z S A w I C g 1 K S 9 U a X B v I E F s d G V y Y W R v L n t S N S w 1 f S Z x d W 9 0 O y w m c X V v d D t T Z W N 0 a W 9 u M S 9 U Y W J s Z S A w I C g 1 K S 9 U a X B v I E F s d G V y Y W R v L n t S N i w 2 f S Z x d W 9 0 O y w m c X V v d D t T Z W N 0 a W 9 u M S 9 U Y W J s Z S A w I C g 1 K S 9 U a X B v I E F s d G V y Y W R v L n s s N 3 0 m c X V v d D s s J n F 1 b 3 Q 7 U 2 V j d G l v b j E v V G F i b G U g M C A o N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U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I z O j Q 2 O j I 5 L j g 1 M j E x M T l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1 R p c G 8 g Q W x 0 Z X J h Z G 8 u e 1 B s Y X l l c i w w f S Z x d W 9 0 O y w m c X V v d D t T Z W N 0 a W 9 u M S 9 U Y W J s Z S A w I C g 1 K S 9 U a X B v I E F s d G V y Y W R v L n t S M S w x f S Z x d W 9 0 O y w m c X V v d D t T Z W N 0 a W 9 u M S 9 U Y W J s Z S A w I C g 1 K S 9 U a X B v I E F s d G V y Y W R v L n t S M i w y f S Z x d W 9 0 O y w m c X V v d D t T Z W N 0 a W 9 u M S 9 U Y W J s Z S A w I C g 1 K S 9 U a X B v I E F s d G V y Y W R v L n t S M y w z f S Z x d W 9 0 O y w m c X V v d D t T Z W N 0 a W 9 u M S 9 U Y W J s Z S A w I C g 1 K S 9 U a X B v I E F s d G V y Y W R v L n t S N C w 0 f S Z x d W 9 0 O y w m c X V v d D t T Z W N 0 a W 9 u M S 9 U Y W J s Z S A w I C g 1 K S 9 U a X B v I E F s d G V y Y W R v L n t S N S w 1 f S Z x d W 9 0 O y w m c X V v d D t T Z W N 0 a W 9 u M S 9 U Y W J s Z S A w I C g 1 K S 9 U a X B v I E F s d G V y Y W R v L n t S N i w 2 f S Z x d W 9 0 O y w m c X V v d D t T Z W N 0 a W 9 u M S 9 U Y W J s Z S A w I C g 1 K S 9 U a X B v I E F s d G V y Y W R v L n s s N 3 0 m c X V v d D s s J n F 1 b 3 Q 7 U 2 V j d G l v b j E v V G F i b G U g M C A o N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1 K S 9 U a X B v I E F s d G V y Y W R v L n t Q b G F 5 Z X I s M H 0 m c X V v d D s s J n F 1 b 3 Q 7 U 2 V j d G l v b j E v V G F i b G U g M C A o N S k v V G l w b y B B b H R l c m F k b y 5 7 U j E s M X 0 m c X V v d D s s J n F 1 b 3 Q 7 U 2 V j d G l v b j E v V G F i b G U g M C A o N S k v V G l w b y B B b H R l c m F k b y 5 7 U j I s M n 0 m c X V v d D s s J n F 1 b 3 Q 7 U 2 V j d G l v b j E v V G F i b G U g M C A o N S k v V G l w b y B B b H R l c m F k b y 5 7 U j M s M 3 0 m c X V v d D s s J n F 1 b 3 Q 7 U 2 V j d G l v b j E v V G F i b G U g M C A o N S k v V G l w b y B B b H R l c m F k b y 5 7 U j Q s N H 0 m c X V v d D s s J n F 1 b 3 Q 7 U 2 V j d G l v b j E v V G F i b G U g M C A o N S k v V G l w b y B B b H R l c m F k b y 5 7 U j U s N X 0 m c X V v d D s s J n F 1 b 3 Q 7 U 2 V j d G l v b j E v V G F i b G U g M C A o N S k v V G l w b y B B b H R l c m F k b y 5 7 U j Y s N n 0 m c X V v d D s s J n F 1 b 3 Q 7 U 2 V j d G l v b j E v V G F i b G U g M C A o N S k v V G l w b y B B b H R l c m F k b y 5 7 L D d 9 J n F 1 b 3 Q 7 L C Z x d W 9 0 O 1 N l Y 3 R p b 2 4 x L 1 R h Y m x l I D A g K D U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y M z o 0 O D o w M S 4 y M D Y 1 N z c 3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V G l w b y B B b H R l c m F k b y 5 7 U G x h e W V y L D B 9 J n F 1 b 3 Q 7 L C Z x d W 9 0 O 1 N l Y 3 R p b 2 4 x L 1 R h Y m x l I D A g K D c p L 1 R p c G 8 g Q W x 0 Z X J h Z G 8 u e 1 I x L D F 9 J n F 1 b 3 Q 7 L C Z x d W 9 0 O 1 N l Y 3 R p b 2 4 x L 1 R h Y m x l I D A g K D c p L 1 R p c G 8 g Q W x 0 Z X J h Z G 8 u e 1 I y L D J 9 J n F 1 b 3 Q 7 L C Z x d W 9 0 O 1 N l Y 3 R p b 2 4 x L 1 R h Y m x l I D A g K D c p L 1 R p c G 8 g Q W x 0 Z X J h Z G 8 u e 1 I z L D N 9 J n F 1 b 3 Q 7 L C Z x d W 9 0 O 1 N l Y 3 R p b 2 4 x L 1 R h Y m x l I D A g K D c p L 1 R p c G 8 g Q W x 0 Z X J h Z G 8 u e 1 I 0 L D R 9 J n F 1 b 3 Q 7 L C Z x d W 9 0 O 1 N l Y 3 R p b 2 4 x L 1 R h Y m x l I D A g K D c p L 1 R p c G 8 g Q W x 0 Z X J h Z G 8 u e 1 I 1 L D V 9 J n F 1 b 3 Q 7 L C Z x d W 9 0 O 1 N l Y 3 R p b 2 4 x L 1 R h Y m x l I D A g K D c p L 1 R p c G 8 g Q W x 0 Z X J h Z G 8 u e 1 I 2 L D Z 9 J n F 1 b 3 Q 7 L C Z x d W 9 0 O 1 N l Y 3 R p b 2 4 x L 1 R h Y m x l I D A g K D c p L 1 R p c G 8 g Q W x 0 Z X J h Z G 8 u e y w 3 f S Z x d W 9 0 O y w m c X V v d D t T Z W N 0 a W 9 u M S 9 U Y W J s Z S A w I C g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c p L 1 R p c G 8 g Q W x 0 Z X J h Z G 8 u e 1 B s Y X l l c i w w f S Z x d W 9 0 O y w m c X V v d D t T Z W N 0 a W 9 u M S 9 U Y W J s Z S A w I C g 3 K S 9 U a X B v I E F s d G V y Y W R v L n t S M S w x f S Z x d W 9 0 O y w m c X V v d D t T Z W N 0 a W 9 u M S 9 U Y W J s Z S A w I C g 3 K S 9 U a X B v I E F s d G V y Y W R v L n t S M i w y f S Z x d W 9 0 O y w m c X V v d D t T Z W N 0 a W 9 u M S 9 U Y W J s Z S A w I C g 3 K S 9 U a X B v I E F s d G V y Y W R v L n t S M y w z f S Z x d W 9 0 O y w m c X V v d D t T Z W N 0 a W 9 u M S 9 U Y W J s Z S A w I C g 3 K S 9 U a X B v I E F s d G V y Y W R v L n t S N C w 0 f S Z x d W 9 0 O y w m c X V v d D t T Z W N 0 a W 9 u M S 9 U Y W J s Z S A w I C g 3 K S 9 U a X B v I E F s d G V y Y W R v L n t S N S w 1 f S Z x d W 9 0 O y w m c X V v d D t T Z W N 0 a W 9 u M S 9 U Y W J s Z S A w I C g 3 K S 9 U a X B v I E F s d G V y Y W R v L n t S N i w 2 f S Z x d W 9 0 O y w m c X V v d D t T Z W N 0 a W 9 u M S 9 U Y W J s Z S A w I C g 3 K S 9 U a X B v I E F s d G V y Y W R v L n s s N 3 0 m c X V v d D s s J n F 1 b 3 Q 7 U 2 V j d G l v b j E v V G F i b G U g M C A o N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I z O j Q 4 O j A x L j I w N j U 3 N z d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1 R p c G 8 g Q W x 0 Z X J h Z G 8 u e 1 B s Y X l l c i w w f S Z x d W 9 0 O y w m c X V v d D t T Z W N 0 a W 9 u M S 9 U Y W J s Z S A w I C g 3 K S 9 U a X B v I E F s d G V y Y W R v L n t S M S w x f S Z x d W 9 0 O y w m c X V v d D t T Z W N 0 a W 9 u M S 9 U Y W J s Z S A w I C g 3 K S 9 U a X B v I E F s d G V y Y W R v L n t S M i w y f S Z x d W 9 0 O y w m c X V v d D t T Z W N 0 a W 9 u M S 9 U Y W J s Z S A w I C g 3 K S 9 U a X B v I E F s d G V y Y W R v L n t S M y w z f S Z x d W 9 0 O y w m c X V v d D t T Z W N 0 a W 9 u M S 9 U Y W J s Z S A w I C g 3 K S 9 U a X B v I E F s d G V y Y W R v L n t S N C w 0 f S Z x d W 9 0 O y w m c X V v d D t T Z W N 0 a W 9 u M S 9 U Y W J s Z S A w I C g 3 K S 9 U a X B v I E F s d G V y Y W R v L n t S N S w 1 f S Z x d W 9 0 O y w m c X V v d D t T Z W N 0 a W 9 u M S 9 U Y W J s Z S A w I C g 3 K S 9 U a X B v I E F s d G V y Y W R v L n t S N i w 2 f S Z x d W 9 0 O y w m c X V v d D t T Z W N 0 a W 9 u M S 9 U Y W J s Z S A w I C g 3 K S 9 U a X B v I E F s d G V y Y W R v L n s s N 3 0 m c X V v d D s s J n F 1 b 3 Q 7 U 2 V j d G l v b j E v V G F i b G U g M C A o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3 K S 9 U a X B v I E F s d G V y Y W R v L n t Q b G F 5 Z X I s M H 0 m c X V v d D s s J n F 1 b 3 Q 7 U 2 V j d G l v b j E v V G F i b G U g M C A o N y k v V G l w b y B B b H R l c m F k b y 5 7 U j E s M X 0 m c X V v d D s s J n F 1 b 3 Q 7 U 2 V j d G l v b j E v V G F i b G U g M C A o N y k v V G l w b y B B b H R l c m F k b y 5 7 U j I s M n 0 m c X V v d D s s J n F 1 b 3 Q 7 U 2 V j d G l v b j E v V G F i b G U g M C A o N y k v V G l w b y B B b H R l c m F k b y 5 7 U j M s M 3 0 m c X V v d D s s J n F 1 b 3 Q 7 U 2 V j d G l v b j E v V G F i b G U g M C A o N y k v V G l w b y B B b H R l c m F k b y 5 7 U j Q s N H 0 m c X V v d D s s J n F 1 b 3 Q 7 U 2 V j d G l v b j E v V G F i b G U g M C A o N y k v V G l w b y B B b H R l c m F k b y 5 7 U j U s N X 0 m c X V v d D s s J n F 1 b 3 Q 7 U 2 V j d G l v b j E v V G F i b G U g M C A o N y k v V G l w b y B B b H R l c m F k b y 5 7 U j Y s N n 0 m c X V v d D s s J n F 1 b 3 Q 7 U 2 V j d G l v b j E v V G F i b G U g M C A o N y k v V G l w b y B B b H R l c m F k b y 5 7 L D d 9 J n F 1 b 3 Q 7 L C Z x d W 9 0 O 1 N l Y 3 R p b 2 4 x L 1 R h Y m x l I D A g K D c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I z O j Q 5 O j A y L j U 5 O D I 4 N T h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5 K S 9 U a X B v I E F s d G V y Y W R v L n t Q b G F 5 Z X I s M H 0 m c X V v d D s s J n F 1 b 3 Q 7 U 2 V j d G l v b j E v V G F i b G U g M C A o O S k v V G l w b y B B b H R l c m F k b y 5 7 U j E s M X 0 m c X V v d D s s J n F 1 b 3 Q 7 U 2 V j d G l v b j E v V G F i b G U g M C A o O S k v V G l w b y B B b H R l c m F k b y 5 7 U j I s M n 0 m c X V v d D s s J n F 1 b 3 Q 7 U 2 V j d G l v b j E v V G F i b G U g M C A o O S k v V G l w b y B B b H R l c m F k b y 5 7 U j M s M 3 0 m c X V v d D s s J n F 1 b 3 Q 7 U 2 V j d G l v b j E v V G F i b G U g M C A o O S k v V G l w b y B B b H R l c m F k b y 5 7 U j Q s N H 0 m c X V v d D s s J n F 1 b 3 Q 7 U 2 V j d G l v b j E v V G F i b G U g M C A o O S k v V G l w b y B B b H R l c m F k b y 5 7 U j U s N X 0 m c X V v d D s s J n F 1 b 3 Q 7 U 2 V j d G l v b j E v V G F i b G U g M C A o O S k v V G l w b y B B b H R l c m F k b y 5 7 U j Y s N n 0 m c X V v d D s s J n F 1 b 3 Q 7 U 2 V j d G l v b j E v V G F i b G U g M C A o O S k v V G l w b y B B b H R l c m F k b y 5 7 L D d 9 J n F 1 b 3 Q 7 L C Z x d W 9 0 O 1 N l Y 3 R p b 2 4 x L 1 R h Y m x l I D A g K D k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O S k v V G l w b y B B b H R l c m F k b y 5 7 U G x h e W V y L D B 9 J n F 1 b 3 Q 7 L C Z x d W 9 0 O 1 N l Y 3 R p b 2 4 x L 1 R h Y m x l I D A g K D k p L 1 R p c G 8 g Q W x 0 Z X J h Z G 8 u e 1 I x L D F 9 J n F 1 b 3 Q 7 L C Z x d W 9 0 O 1 N l Y 3 R p b 2 4 x L 1 R h Y m x l I D A g K D k p L 1 R p c G 8 g Q W x 0 Z X J h Z G 8 u e 1 I y L D J 9 J n F 1 b 3 Q 7 L C Z x d W 9 0 O 1 N l Y 3 R p b 2 4 x L 1 R h Y m x l I D A g K D k p L 1 R p c G 8 g Q W x 0 Z X J h Z G 8 u e 1 I z L D N 9 J n F 1 b 3 Q 7 L C Z x d W 9 0 O 1 N l Y 3 R p b 2 4 x L 1 R h Y m x l I D A g K D k p L 1 R p c G 8 g Q W x 0 Z X J h Z G 8 u e 1 I 0 L D R 9 J n F 1 b 3 Q 7 L C Z x d W 9 0 O 1 N l Y 3 R p b 2 4 x L 1 R h Y m x l I D A g K D k p L 1 R p c G 8 g Q W x 0 Z X J h Z G 8 u e 1 I 1 L D V 9 J n F 1 b 3 Q 7 L C Z x d W 9 0 O 1 N l Y 3 R p b 2 4 x L 1 R h Y m x l I D A g K D k p L 1 R p c G 8 g Q W x 0 Z X J h Z G 8 u e 1 I 2 L D Z 9 J n F 1 b 3 Q 7 L C Z x d W 9 0 O 1 N l Y 3 R p b 2 4 x L 1 R h Y m x l I D A g K D k p L 1 R p c G 8 g Q W x 0 Z X J h Z G 8 u e y w 3 f S Z x d W 9 0 O y w m c X V v d D t T Z W N 0 a W 9 u M S 9 U Y W J s Z S A w I C g 5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A x O j A 5 O j E y L j M x N j E x M T R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V G l w b y B B b H R l c m F k b y 5 7 U G x h e W V y L D B 9 J n F 1 b 3 Q 7 L C Z x d W 9 0 O 1 N l Y 3 R p b 2 4 x L 1 R h Y m x l I D A g K D E w K S 9 U a X B v I E F s d G V y Y W R v L n t S M S w x f S Z x d W 9 0 O y w m c X V v d D t T Z W N 0 a W 9 u M S 9 U Y W J s Z S A w I C g x M C k v V G l w b y B B b H R l c m F k b y 5 7 U j I s M n 0 m c X V v d D s s J n F 1 b 3 Q 7 U 2 V j d G l v b j E v V G F i b G U g M C A o M T A p L 1 R p c G 8 g Q W x 0 Z X J h Z G 8 u e 1 I z L D N 9 J n F 1 b 3 Q 7 L C Z x d W 9 0 O 1 N l Y 3 R p b 2 4 x L 1 R h Y m x l I D A g K D E w K S 9 U a X B v I E F s d G V y Y W R v L n t S N C w 0 f S Z x d W 9 0 O y w m c X V v d D t T Z W N 0 a W 9 u M S 9 U Y W J s Z S A w I C g x M C k v V G l w b y B B b H R l c m F k b y 5 7 U j U s N X 0 m c X V v d D s s J n F 1 b 3 Q 7 U 2 V j d G l v b j E v V G F i b G U g M C A o M T A p L 1 R p c G 8 g Q W x 0 Z X J h Z G 8 u e 1 I 2 L D Z 9 J n F 1 b 3 Q 7 L C Z x d W 9 0 O 1 N l Y 3 R p b 2 4 x L 1 R h Y m x l I D A g K D E w K S 9 U a X B v I E F s d G V y Y W R v L n s s N 3 0 m c X V v d D s s J n F 1 b 3 Q 7 U 2 V j d G l v b j E v V G F i b G U g M C A o M T A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A p L 1 R p c G 8 g Q W x 0 Z X J h Z G 8 u e 1 B s Y X l l c i w w f S Z x d W 9 0 O y w m c X V v d D t T Z W N 0 a W 9 u M S 9 U Y W J s Z S A w I C g x M C k v V G l w b y B B b H R l c m F k b y 5 7 U j E s M X 0 m c X V v d D s s J n F 1 b 3 Q 7 U 2 V j d G l v b j E v V G F i b G U g M C A o M T A p L 1 R p c G 8 g Q W x 0 Z X J h Z G 8 u e 1 I y L D J 9 J n F 1 b 3 Q 7 L C Z x d W 9 0 O 1 N l Y 3 R p b 2 4 x L 1 R h Y m x l I D A g K D E w K S 9 U a X B v I E F s d G V y Y W R v L n t S M y w z f S Z x d W 9 0 O y w m c X V v d D t T Z W N 0 a W 9 u M S 9 U Y W J s Z S A w I C g x M C k v V G l w b y B B b H R l c m F k b y 5 7 U j Q s N H 0 m c X V v d D s s J n F 1 b 3 Q 7 U 2 V j d G l v b j E v V G F i b G U g M C A o M T A p L 1 R p c G 8 g Q W x 0 Z X J h Z G 8 u e 1 I 1 L D V 9 J n F 1 b 3 Q 7 L C Z x d W 9 0 O 1 N l Y 3 R p b 2 4 x L 1 R h Y m x l I D A g K D E w K S 9 U a X B v I E F s d G V y Y W R v L n t S N i w 2 f S Z x d W 9 0 O y w m c X V v d D t T Z W N 0 a W 9 u M S 9 U Y W J s Z S A w I C g x M C k v V G l w b y B B b H R l c m F k b y 5 7 L D d 9 J n F 1 b 3 Q 7 L C Z x d W 9 0 O 1 N l Y 3 R p b 2 4 x L 1 R h Y m x l I D A g K D E w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j M 6 N D E 6 M D Q u M j U 5 N j U 4 M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E F s d G V y Y W R v L n t Q b G F 5 Z X I s M H 0 m c X V v d D s s J n F 1 b 3 Q 7 U 2 V j d G l v b j E v V G F i b G U g M C 9 U a X B v I E F s d G V y Y W R v L n t S M S w x f S Z x d W 9 0 O y w m c X V v d D t T Z W N 0 a W 9 u M S 9 U Y W J s Z S A w L 1 R p c G 8 g Q W x 0 Z X J h Z G 8 u e 1 I y L D J 9 J n F 1 b 3 Q 7 L C Z x d W 9 0 O 1 N l Y 3 R p b 2 4 x L 1 R h Y m x l I D A v V G l w b y B B b H R l c m F k b y 5 7 U j M s M 3 0 m c X V v d D s s J n F 1 b 3 Q 7 U 2 V j d G l v b j E v V G F i b G U g M C 9 U a X B v I E F s d G V y Y W R v L n t S N C w 0 f S Z x d W 9 0 O y w m c X V v d D t T Z W N 0 a W 9 u M S 9 U Y W J s Z S A w L 1 R p c G 8 g Q W x 0 Z X J h Z G 8 u e 1 I 1 L D V 9 J n F 1 b 3 Q 7 L C Z x d W 9 0 O 1 N l Y 3 R p b 2 4 x L 1 R h Y m x l I D A v V G l w b y B B b H R l c m F k b y 5 7 U j Y s N n 0 m c X V v d D s s J n F 1 b 3 Q 7 U 2 V j d G l v b j E v V G F i b G U g M C 9 U a X B v I E F s d G V y Y W R v L n s s N 3 0 m c X V v d D s s J n F 1 b 3 Q 7 U 2 V j d G l v b j E v V G F i b G U g M C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v V G l w b y B B b H R l c m F k b y 5 7 U G x h e W V y L D B 9 J n F 1 b 3 Q 7 L C Z x d W 9 0 O 1 N l Y 3 R p b 2 4 x L 1 R h Y m x l I D A v V G l w b y B B b H R l c m F k b y 5 7 U j E s M X 0 m c X V v d D s s J n F 1 b 3 Q 7 U 2 V j d G l v b j E v V G F i b G U g M C 9 U a X B v I E F s d G V y Y W R v L n t S M i w y f S Z x d W 9 0 O y w m c X V v d D t T Z W N 0 a W 9 u M S 9 U Y W J s Z S A w L 1 R p c G 8 g Q W x 0 Z X J h Z G 8 u e 1 I z L D N 9 J n F 1 b 3 Q 7 L C Z x d W 9 0 O 1 N l Y 3 R p b 2 4 x L 1 R h Y m x l I D A v V G l w b y B B b H R l c m F k b y 5 7 U j Q s N H 0 m c X V v d D s s J n F 1 b 3 Q 7 U 2 V j d G l v b j E v V G F i b G U g M C 9 U a X B v I E F s d G V y Y W R v L n t S N S w 1 f S Z x d W 9 0 O y w m c X V v d D t T Z W N 0 a W 9 u M S 9 U Y W J s Z S A w L 1 R p c G 8 g Q W x 0 Z X J h Z G 8 u e 1 I 2 L D Z 9 J n F 1 b 3 Q 7 L C Z x d W 9 0 O 1 N l Y 3 R p b 2 4 x L 1 R h Y m x l I D A v V G l w b y B B b H R l c m F k b y 5 7 L D d 9 J n F 1 b 3 Q 7 L C Z x d W 9 0 O 1 N l Y 3 R p b 2 4 x L 1 R h Y m x l I D A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A x O j A 5 O j E y L j M x N j E x M T R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9 U a X B v I E F s d G V y Y W R v L n t Q b G F 5 Z X I s M H 0 m c X V v d D s s J n F 1 b 3 Q 7 U 2 V j d G l v b j E v V G F i b G U g M C A o M T A p L 1 R p c G 8 g Q W x 0 Z X J h Z G 8 u e 1 I x L D F 9 J n F 1 b 3 Q 7 L C Z x d W 9 0 O 1 N l Y 3 R p b 2 4 x L 1 R h Y m x l I D A g K D E w K S 9 U a X B v I E F s d G V y Y W R v L n t S M i w y f S Z x d W 9 0 O y w m c X V v d D t T Z W N 0 a W 9 u M S 9 U Y W J s Z S A w I C g x M C k v V G l w b y B B b H R l c m F k b y 5 7 U j M s M 3 0 m c X V v d D s s J n F 1 b 3 Q 7 U 2 V j d G l v b j E v V G F i b G U g M C A o M T A p L 1 R p c G 8 g Q W x 0 Z X J h Z G 8 u e 1 I 0 L D R 9 J n F 1 b 3 Q 7 L C Z x d W 9 0 O 1 N l Y 3 R p b 2 4 x L 1 R h Y m x l I D A g K D E w K S 9 U a X B v I E F s d G V y Y W R v L n t S N S w 1 f S Z x d W 9 0 O y w m c X V v d D t T Z W N 0 a W 9 u M S 9 U Y W J s Z S A w I C g x M C k v V G l w b y B B b H R l c m F k b y 5 7 U j Y s N n 0 m c X V v d D s s J n F 1 b 3 Q 7 U 2 V j d G l v b j E v V G F i b G U g M C A o M T A p L 1 R p c G 8 g Q W x 0 Z X J h Z G 8 u e y w 3 f S Z x d W 9 0 O y w m c X V v d D t T Z W N 0 a W 9 u M S 9 U Y W J s Z S A w I C g x M C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C k v V G l w b y B B b H R l c m F k b y 5 7 U G x h e W V y L D B 9 J n F 1 b 3 Q 7 L C Z x d W 9 0 O 1 N l Y 3 R p b 2 4 x L 1 R h Y m x l I D A g K D E w K S 9 U a X B v I E F s d G V y Y W R v L n t S M S w x f S Z x d W 9 0 O y w m c X V v d D t T Z W N 0 a W 9 u M S 9 U Y W J s Z S A w I C g x M C k v V G l w b y B B b H R l c m F k b y 5 7 U j I s M n 0 m c X V v d D s s J n F 1 b 3 Q 7 U 2 V j d G l v b j E v V G F i b G U g M C A o M T A p L 1 R p c G 8 g Q W x 0 Z X J h Z G 8 u e 1 I z L D N 9 J n F 1 b 3 Q 7 L C Z x d W 9 0 O 1 N l Y 3 R p b 2 4 x L 1 R h Y m x l I D A g K D E w K S 9 U a X B v I E F s d G V y Y W R v L n t S N C w 0 f S Z x d W 9 0 O y w m c X V v d D t T Z W N 0 a W 9 u M S 9 U Y W J s Z S A w I C g x M C k v V G l w b y B B b H R l c m F k b y 5 7 U j U s N X 0 m c X V v d D s s J n F 1 b 3 Q 7 U 2 V j d G l v b j E v V G F i b G U g M C A o M T A p L 1 R p c G 8 g Q W x 0 Z X J h Z G 8 u e 1 I 2 L D Z 9 J n F 1 b 3 Q 7 L C Z x d W 9 0 O 1 N l Y 3 R p b 2 4 x L 1 R h Y m x l I D A g K D E w K S 9 U a X B v I E F s d G V y Y W R v L n s s N 3 0 m c X V v d D s s J n F 1 b 3 Q 7 U 2 V j d G l v b j E v V G F i b G U g M C A o M T A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F U M D E 6 M T g 6 N T I u M z g 3 M T g 2 N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9 U a X B v I E F s d G V y Y W R v L n t Q b G F 5 Z X I s M H 0 m c X V v d D s s J n F 1 b 3 Q 7 U 2 V j d G l v b j E v V G F i b G U g M C A o M T M p L 1 R p c G 8 g Q W x 0 Z X J h Z G 8 u e 1 I x L D F 9 J n F 1 b 3 Q 7 L C Z x d W 9 0 O 1 N l Y 3 R p b 2 4 x L 1 R h Y m x l I D A g K D E z K S 9 U a X B v I E F s d G V y Y W R v L n t S M i w y f S Z x d W 9 0 O y w m c X V v d D t T Z W N 0 a W 9 u M S 9 U Y W J s Z S A w I C g x M y k v V G l w b y B B b H R l c m F k b y 5 7 U j M s M 3 0 m c X V v d D s s J n F 1 b 3 Q 7 U 2 V j d G l v b j E v V G F i b G U g M C A o M T M p L 1 R p c G 8 g Q W x 0 Z X J h Z G 8 u e 1 I 0 L D R 9 J n F 1 b 3 Q 7 L C Z x d W 9 0 O 1 N l Y 3 R p b 2 4 x L 1 R h Y m x l I D A g K D E z K S 9 U a X B v I E F s d G V y Y W R v L n t S N S w 1 f S Z x d W 9 0 O y w m c X V v d D t T Z W N 0 a W 9 u M S 9 U Y W J s Z S A w I C g x M y k v V G l w b y B B b H R l c m F k b y 5 7 U j Y s N n 0 m c X V v d D s s J n F 1 b 3 Q 7 U 2 V j d G l v b j E v V G F i b G U g M C A o M T M p L 1 R p c G 8 g Q W x 0 Z X J h Z G 8 u e y w 3 f S Z x d W 9 0 O y w m c X V v d D t T Z W N 0 a W 9 u M S 9 U Y W J s Z S A w I C g x M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y k v V G l w b y B B b H R l c m F k b y 5 7 U G x h e W V y L D B 9 J n F 1 b 3 Q 7 L C Z x d W 9 0 O 1 N l Y 3 R p b 2 4 x L 1 R h Y m x l I D A g K D E z K S 9 U a X B v I E F s d G V y Y W R v L n t S M S w x f S Z x d W 9 0 O y w m c X V v d D t T Z W N 0 a W 9 u M S 9 U Y W J s Z S A w I C g x M y k v V G l w b y B B b H R l c m F k b y 5 7 U j I s M n 0 m c X V v d D s s J n F 1 b 3 Q 7 U 2 V j d G l v b j E v V G F i b G U g M C A o M T M p L 1 R p c G 8 g Q W x 0 Z X J h Z G 8 u e 1 I z L D N 9 J n F 1 b 3 Q 7 L C Z x d W 9 0 O 1 N l Y 3 R p b 2 4 x L 1 R h Y m x l I D A g K D E z K S 9 U a X B v I E F s d G V y Y W R v L n t S N C w 0 f S Z x d W 9 0 O y w m c X V v d D t T Z W N 0 a W 9 u M S 9 U Y W J s Z S A w I C g x M y k v V G l w b y B B b H R l c m F k b y 5 7 U j U s N X 0 m c X V v d D s s J n F 1 b 3 Q 7 U 2 V j d G l v b j E v V G F i b G U g M C A o M T M p L 1 R p c G 8 g Q W x 0 Z X J h Z G 8 u e 1 I 2 L D Z 9 J n F 1 b 3 Q 7 L C Z x d W 9 0 O 1 N l Y 3 R p b 2 4 x L 1 R h Y m x l I D A g K D E z K S 9 U a X B v I E F s d G V y Y W R v L n s s N 3 0 m c X V v d D s s J n F 1 b 3 Q 7 U 2 V j d G l v b j E v V G F i b G U g M C A o M T M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V Q w M T o x O D o 1 M i 4 z O D c x O D Y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V G l w b y B B b H R l c m F k b y 5 7 U G x h e W V y L D B 9 J n F 1 b 3 Q 7 L C Z x d W 9 0 O 1 N l Y 3 R p b 2 4 x L 1 R h Y m x l I D A g K D E z K S 9 U a X B v I E F s d G V y Y W R v L n t S M S w x f S Z x d W 9 0 O y w m c X V v d D t T Z W N 0 a W 9 u M S 9 U Y W J s Z S A w I C g x M y k v V G l w b y B B b H R l c m F k b y 5 7 U j I s M n 0 m c X V v d D s s J n F 1 b 3 Q 7 U 2 V j d G l v b j E v V G F i b G U g M C A o M T M p L 1 R p c G 8 g Q W x 0 Z X J h Z G 8 u e 1 I z L D N 9 J n F 1 b 3 Q 7 L C Z x d W 9 0 O 1 N l Y 3 R p b 2 4 x L 1 R h Y m x l I D A g K D E z K S 9 U a X B v I E F s d G V y Y W R v L n t S N C w 0 f S Z x d W 9 0 O y w m c X V v d D t T Z W N 0 a W 9 u M S 9 U Y W J s Z S A w I C g x M y k v V G l w b y B B b H R l c m F k b y 5 7 U j U s N X 0 m c X V v d D s s J n F 1 b 3 Q 7 U 2 V j d G l v b j E v V G F i b G U g M C A o M T M p L 1 R p c G 8 g Q W x 0 Z X J h Z G 8 u e 1 I 2 L D Z 9 J n F 1 b 3 Q 7 L C Z x d W 9 0 O 1 N l Y 3 R p b 2 4 x L 1 R h Y m x l I D A g K D E z K S 9 U a X B v I E F s d G V y Y W R v L n s s N 3 0 m c X V v d D s s J n F 1 b 3 Q 7 U 2 V j d G l v b j E v V G F i b G U g M C A o M T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M p L 1 R p c G 8 g Q W x 0 Z X J h Z G 8 u e 1 B s Y X l l c i w w f S Z x d W 9 0 O y w m c X V v d D t T Z W N 0 a W 9 u M S 9 U Y W J s Z S A w I C g x M y k v V G l w b y B B b H R l c m F k b y 5 7 U j E s M X 0 m c X V v d D s s J n F 1 b 3 Q 7 U 2 V j d G l v b j E v V G F i b G U g M C A o M T M p L 1 R p c G 8 g Q W x 0 Z X J h Z G 8 u e 1 I y L D J 9 J n F 1 b 3 Q 7 L C Z x d W 9 0 O 1 N l Y 3 R p b 2 4 x L 1 R h Y m x l I D A g K D E z K S 9 U a X B v I E F s d G V y Y W R v L n t S M y w z f S Z x d W 9 0 O y w m c X V v d D t T Z W N 0 a W 9 u M S 9 U Y W J s Z S A w I C g x M y k v V G l w b y B B b H R l c m F k b y 5 7 U j Q s N H 0 m c X V v d D s s J n F 1 b 3 Q 7 U 2 V j d G l v b j E v V G F i b G U g M C A o M T M p L 1 R p c G 8 g Q W x 0 Z X J h Z G 8 u e 1 I 1 L D V 9 J n F 1 b 3 Q 7 L C Z x d W 9 0 O 1 N l Y 3 R p b 2 4 x L 1 R h Y m x l I D A g K D E z K S 9 U a X B v I E F s d G V y Y W R v L n t S N i w 2 f S Z x d W 9 0 O y w m c X V v d D t T Z W N 0 a W 9 u M S 9 U Y W J s Z S A w I C g x M y k v V G l w b y B B b H R l c m F k b y 5 7 L D d 9 J n F 1 b 3 Q 7 L C Z x d W 9 0 O 1 N l Y 3 R p b 2 4 x L 1 R h Y m x l I D A g K D E z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S Z W N v d m V y e V R h c m d l d F N o Z W V 0 I i B W Y W x 1 Z T 0 i c 0 V 0 Y X B h I D g g K D I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C 0 w M V Q w M T o x O D o 1 M i 4 z O D c x O D Y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9 U a X B v I E F s d G V y Y W R v L n t Q b G F 5 Z X I s M H 0 m c X V v d D s s J n F 1 b 3 Q 7 U 2 V j d G l v b j E v V G F i b G U g M C A o M T M p L 1 R p c G 8 g Q W x 0 Z X J h Z G 8 u e 1 I x L D F 9 J n F 1 b 3 Q 7 L C Z x d W 9 0 O 1 N l Y 3 R p b 2 4 x L 1 R h Y m x l I D A g K D E z K S 9 U a X B v I E F s d G V y Y W R v L n t S M i w y f S Z x d W 9 0 O y w m c X V v d D t T Z W N 0 a W 9 u M S 9 U Y W J s Z S A w I C g x M y k v V G l w b y B B b H R l c m F k b y 5 7 U j M s M 3 0 m c X V v d D s s J n F 1 b 3 Q 7 U 2 V j d G l v b j E v V G F i b G U g M C A o M T M p L 1 R p c G 8 g Q W x 0 Z X J h Z G 8 u e 1 I 0 L D R 9 J n F 1 b 3 Q 7 L C Z x d W 9 0 O 1 N l Y 3 R p b 2 4 x L 1 R h Y m x l I D A g K D E z K S 9 U a X B v I E F s d G V y Y W R v L n t S N S w 1 f S Z x d W 9 0 O y w m c X V v d D t T Z W N 0 a W 9 u M S 9 U Y W J s Z S A w I C g x M y k v V G l w b y B B b H R l c m F k b y 5 7 U j Y s N n 0 m c X V v d D s s J n F 1 b 3 Q 7 U 2 V j d G l v b j E v V G F i b G U g M C A o M T M p L 1 R p c G 8 g Q W x 0 Z X J h Z G 8 u e y w 3 f S Z x d W 9 0 O y w m c X V v d D t T Z W N 0 a W 9 u M S 9 U Y W J s Z S A w I C g x M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y k v V G l w b y B B b H R l c m F k b y 5 7 U G x h e W V y L D B 9 J n F 1 b 3 Q 7 L C Z x d W 9 0 O 1 N l Y 3 R p b 2 4 x L 1 R h Y m x l I D A g K D E z K S 9 U a X B v I E F s d G V y Y W R v L n t S M S w x f S Z x d W 9 0 O y w m c X V v d D t T Z W N 0 a W 9 u M S 9 U Y W J s Z S A w I C g x M y k v V G l w b y B B b H R l c m F k b y 5 7 U j I s M n 0 m c X V v d D s s J n F 1 b 3 Q 7 U 2 V j d G l v b j E v V G F i b G U g M C A o M T M p L 1 R p c G 8 g Q W x 0 Z X J h Z G 8 u e 1 I z L D N 9 J n F 1 b 3 Q 7 L C Z x d W 9 0 O 1 N l Y 3 R p b 2 4 x L 1 R h Y m x l I D A g K D E z K S 9 U a X B v I E F s d G V y Y W R v L n t S N C w 0 f S Z x d W 9 0 O y w m c X V v d D t T Z W N 0 a W 9 u M S 9 U Y W J s Z S A w I C g x M y k v V G l w b y B B b H R l c m F k b y 5 7 U j U s N X 0 m c X V v d D s s J n F 1 b 3 Q 7 U 2 V j d G l v b j E v V G F i b G U g M C A o M T M p L 1 R p c G 8 g Q W x 0 Z X J h Z G 8 u e 1 I 2 L D Z 9 J n F 1 b 3 Q 7 L C Z x d W 9 0 O 1 N l Y 3 R p b 2 4 x L 1 R h Y m x l I D A g K D E z K S 9 U a X B v I E F s d G V y Y W R v L n s s N 3 0 m c X V v d D s s J n F 1 b 3 Q 7 U 2 V j d G l v b j E v V G F i b G U g M C A o M T M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E 6 N T Y 6 N D I u O T A w M T k x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2 K S 9 U a X B v I E F s d G V y Y W R v L n t Q b G F 5 Z X I s M H 0 m c X V v d D s s J n F 1 b 3 Q 7 U 2 V j d G l v b j E v V G F i b G U g M C A o M T Y p L 1 R p c G 8 g Q W x 0 Z X J h Z G 8 u e 1 I x L D F 9 J n F 1 b 3 Q 7 L C Z x d W 9 0 O 1 N l Y 3 R p b 2 4 x L 1 R h Y m x l I D A g K D E 2 K S 9 U a X B v I E F s d G V y Y W R v L n t S M i w y f S Z x d W 9 0 O y w m c X V v d D t T Z W N 0 a W 9 u M S 9 U Y W J s Z S A w I C g x N i k v V G l w b y B B b H R l c m F k b y 5 7 U j M s M 3 0 m c X V v d D s s J n F 1 b 3 Q 7 U 2 V j d G l v b j E v V G F i b G U g M C A o M T Y p L 1 R p c G 8 g Q W x 0 Z X J h Z G 8 u e 1 I 0 L D R 9 J n F 1 b 3 Q 7 L C Z x d W 9 0 O 1 N l Y 3 R p b 2 4 x L 1 R h Y m x l I D A g K D E 2 K S 9 U a X B v I E F s d G V y Y W R v L n t S N S w 1 f S Z x d W 9 0 O y w m c X V v d D t T Z W N 0 a W 9 u M S 9 U Y W J s Z S A w I C g x N i k v V G l w b y B B b H R l c m F k b y 5 7 U j Y s N n 0 m c X V v d D s s J n F 1 b 3 Q 7 U 2 V j d G l v b j E v V G F i b G U g M C A o M T Y p L 1 R p c G 8 g Q W x 0 Z X J h Z G 8 u e y w 3 f S Z x d W 9 0 O y w m c X V v d D t T Z W N 0 a W 9 u M S 9 U Y W J s Z S A w I C g x N i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i k v V G l w b y B B b H R l c m F k b y 5 7 U G x h e W V y L D B 9 J n F 1 b 3 Q 7 L C Z x d W 9 0 O 1 N l Y 3 R p b 2 4 x L 1 R h Y m x l I D A g K D E 2 K S 9 U a X B v I E F s d G V y Y W R v L n t S M S w x f S Z x d W 9 0 O y w m c X V v d D t T Z W N 0 a W 9 u M S 9 U Y W J s Z S A w I C g x N i k v V G l w b y B B b H R l c m F k b y 5 7 U j I s M n 0 m c X V v d D s s J n F 1 b 3 Q 7 U 2 V j d G l v b j E v V G F i b G U g M C A o M T Y p L 1 R p c G 8 g Q W x 0 Z X J h Z G 8 u e 1 I z L D N 9 J n F 1 b 3 Q 7 L C Z x d W 9 0 O 1 N l Y 3 R p b 2 4 x L 1 R h Y m x l I D A g K D E 2 K S 9 U a X B v I E F s d G V y Y W R v L n t S N C w 0 f S Z x d W 9 0 O y w m c X V v d D t T Z W N 0 a W 9 u M S 9 U Y W J s Z S A w I C g x N i k v V G l w b y B B b H R l c m F k b y 5 7 U j U s N X 0 m c X V v d D s s J n F 1 b 3 Q 7 U 2 V j d G l v b j E v V G F i b G U g M C A o M T Y p L 1 R p c G 8 g Q W x 0 Z X J h Z G 8 u e 1 I 2 L D Z 9 J n F 1 b 3 Q 7 L C Z x d W 9 0 O 1 N l Y 3 R p b 2 4 x L 1 R h Y m x l I D A g K D E 2 K S 9 U a X B v I E F s d G V y Y W R v L n s s N 3 0 m c X V v d D s s J n F 1 b 3 Q 7 U 2 V j d G l v b j E v V G F i b G U g M C A o M T Y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M T A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E 6 N T g 6 M D g u M z A w N T E 0 M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3 K S 9 U a X B v I E F s d G V y Y W R v L n t Q b G F 5 Z X I s M H 0 m c X V v d D s s J n F 1 b 3 Q 7 U 2 V j d G l v b j E v V G F i b G U g M C A o M T c p L 1 R p c G 8 g Q W x 0 Z X J h Z G 8 u e 1 I x L D F 9 J n F 1 b 3 Q 7 L C Z x d W 9 0 O 1 N l Y 3 R p b 2 4 x L 1 R h Y m x l I D A g K D E 3 K S 9 U a X B v I E F s d G V y Y W R v L n t S M i w y f S Z x d W 9 0 O y w m c X V v d D t T Z W N 0 a W 9 u M S 9 U Y W J s Z S A w I C g x N y k v V G l w b y B B b H R l c m F k b y 5 7 U j M s M 3 0 m c X V v d D s s J n F 1 b 3 Q 7 U 2 V j d G l v b j E v V G F i b G U g M C A o M T c p L 1 R p c G 8 g Q W x 0 Z X J h Z G 8 u e 1 I 0 L D R 9 J n F 1 b 3 Q 7 L C Z x d W 9 0 O 1 N l Y 3 R p b 2 4 x L 1 R h Y m x l I D A g K D E 3 K S 9 U a X B v I E F s d G V y Y W R v L n t S N S w 1 f S Z x d W 9 0 O y w m c X V v d D t T Z W N 0 a W 9 u M S 9 U Y W J s Z S A w I C g x N y k v V G l w b y B B b H R l c m F k b y 5 7 U j Y s N n 0 m c X V v d D s s J n F 1 b 3 Q 7 U 2 V j d G l v b j E v V G F i b G U g M C A o M T c p L 1 R p c G 8 g Q W x 0 Z X J h Z G 8 u e y w 3 f S Z x d W 9 0 O y w m c X V v d D t T Z W N 0 a W 9 u M S 9 U Y W J s Z S A w I C g x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y k v V G l w b y B B b H R l c m F k b y 5 7 U G x h e W V y L D B 9 J n F 1 b 3 Q 7 L C Z x d W 9 0 O 1 N l Y 3 R p b 2 4 x L 1 R h Y m x l I D A g K D E 3 K S 9 U a X B v I E F s d G V y Y W R v L n t S M S w x f S Z x d W 9 0 O y w m c X V v d D t T Z W N 0 a W 9 u M S 9 U Y W J s Z S A w I C g x N y k v V G l w b y B B b H R l c m F k b y 5 7 U j I s M n 0 m c X V v d D s s J n F 1 b 3 Q 7 U 2 V j d G l v b j E v V G F i b G U g M C A o M T c p L 1 R p c G 8 g Q W x 0 Z X J h Z G 8 u e 1 I z L D N 9 J n F 1 b 3 Q 7 L C Z x d W 9 0 O 1 N l Y 3 R p b 2 4 x L 1 R h Y m x l I D A g K D E 3 K S 9 U a X B v I E F s d G V y Y W R v L n t S N C w 0 f S Z x d W 9 0 O y w m c X V v d D t T Z W N 0 a W 9 u M S 9 U Y W J s Z S A w I C g x N y k v V G l w b y B B b H R l c m F k b y 5 7 U j U s N X 0 m c X V v d D s s J n F 1 b 3 Q 7 U 2 V j d G l v b j E v V G F i b G U g M C A o M T c p L 1 R p c G 8 g Q W x 0 Z X J h Z G 8 u e 1 I 2 L D Z 9 J n F 1 b 3 Q 7 L C Z x d W 9 0 O 1 N l Y 3 R p b 2 4 x L 1 R h Y m x l I D A g K D E 3 K S 9 U a X B v I E F s d G V y Y W R v L n s s N 3 0 m c X V v d D s s J n F 1 b 3 Q 7 U 2 V j d G l v b j E v V G F i b G U g M C A o M T c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T E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E 6 N T Y 6 N D I u O T A w M T k x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p L 1 R p c G 8 g Q W x 0 Z X J h Z G 8 u e 1 B s Y X l l c i w w f S Z x d W 9 0 O y w m c X V v d D t T Z W N 0 a W 9 u M S 9 U Y W J s Z S A w I C g x N i k v V G l w b y B B b H R l c m F k b y 5 7 U j E s M X 0 m c X V v d D s s J n F 1 b 3 Q 7 U 2 V j d G l v b j E v V G F i b G U g M C A o M T Y p L 1 R p c G 8 g Q W x 0 Z X J h Z G 8 u e 1 I y L D J 9 J n F 1 b 3 Q 7 L C Z x d W 9 0 O 1 N l Y 3 R p b 2 4 x L 1 R h Y m x l I D A g K D E 2 K S 9 U a X B v I E F s d G V y Y W R v L n t S M y w z f S Z x d W 9 0 O y w m c X V v d D t T Z W N 0 a W 9 u M S 9 U Y W J s Z S A w I C g x N i k v V G l w b y B B b H R l c m F k b y 5 7 U j Q s N H 0 m c X V v d D s s J n F 1 b 3 Q 7 U 2 V j d G l v b j E v V G F i b G U g M C A o M T Y p L 1 R p c G 8 g Q W x 0 Z X J h Z G 8 u e 1 I 1 L D V 9 J n F 1 b 3 Q 7 L C Z x d W 9 0 O 1 N l Y 3 R p b 2 4 x L 1 R h Y m x l I D A g K D E 2 K S 9 U a X B v I E F s d G V y Y W R v L n t S N i w 2 f S Z x d W 9 0 O y w m c X V v d D t T Z W N 0 a W 9 u M S 9 U Y W J s Z S A w I C g x N i k v V G l w b y B B b H R l c m F k b y 5 7 L D d 9 J n F 1 b 3 Q 7 L C Z x d W 9 0 O 1 N l Y 3 R p b 2 4 x L 1 R h Y m x l I D A g K D E 2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2 K S 9 U a X B v I E F s d G V y Y W R v L n t Q b G F 5 Z X I s M H 0 m c X V v d D s s J n F 1 b 3 Q 7 U 2 V j d G l v b j E v V G F i b G U g M C A o M T Y p L 1 R p c G 8 g Q W x 0 Z X J h Z G 8 u e 1 I x L D F 9 J n F 1 b 3 Q 7 L C Z x d W 9 0 O 1 N l Y 3 R p b 2 4 x L 1 R h Y m x l I D A g K D E 2 K S 9 U a X B v I E F s d G V y Y W R v L n t S M i w y f S Z x d W 9 0 O y w m c X V v d D t T Z W N 0 a W 9 u M S 9 U Y W J s Z S A w I C g x N i k v V G l w b y B B b H R l c m F k b y 5 7 U j M s M 3 0 m c X V v d D s s J n F 1 b 3 Q 7 U 2 V j d G l v b j E v V G F i b G U g M C A o M T Y p L 1 R p c G 8 g Q W x 0 Z X J h Z G 8 u e 1 I 0 L D R 9 J n F 1 b 3 Q 7 L C Z x d W 9 0 O 1 N l Y 3 R p b 2 4 x L 1 R h Y m x l I D A g K D E 2 K S 9 U a X B v I E F s d G V y Y W R v L n t S N S w 1 f S Z x d W 9 0 O y w m c X V v d D t T Z W N 0 a W 9 u M S 9 U Y W J s Z S A w I C g x N i k v V G l w b y B B b H R l c m F k b y 5 7 U j Y s N n 0 m c X V v d D s s J n F 1 b 3 Q 7 U 2 V j d G l v b j E v V G F i b G U g M C A o M T Y p L 1 R p c G 8 g Q W x 0 Z X J h Z G 8 u e y w 3 f S Z x d W 9 0 O y w m c X V v d D t T Z W N 0 a W 9 u M S 9 U Y W J s Z S A w I C g x N i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y M T o x N T o w N S 4 0 N j g 5 O T Q 4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k p L 1 R p c G 8 g Q W x 0 Z X J h Z G 8 u e 1 B s Y X l l c i w w f S Z x d W 9 0 O y w m c X V v d D t T Z W N 0 a W 9 u M S 9 U Y W J s Z S A w I C g x O S k v V G l w b y B B b H R l c m F k b y 5 7 U j E s M X 0 m c X V v d D s s J n F 1 b 3 Q 7 U 2 V j d G l v b j E v V G F i b G U g M C A o M T k p L 1 R p c G 8 g Q W x 0 Z X J h Z G 8 u e 1 I y L D J 9 J n F 1 b 3 Q 7 L C Z x d W 9 0 O 1 N l Y 3 R p b 2 4 x L 1 R h Y m x l I D A g K D E 5 K S 9 U a X B v I E F s d G V y Y W R v L n t S M y w z f S Z x d W 9 0 O y w m c X V v d D t T Z W N 0 a W 9 u M S 9 U Y W J s Z S A w I C g x O S k v V G l w b y B B b H R l c m F k b y 5 7 U j Q s N H 0 m c X V v d D s s J n F 1 b 3 Q 7 U 2 V j d G l v b j E v V G F i b G U g M C A o M T k p L 1 R p c G 8 g Q W x 0 Z X J h Z G 8 u e 1 I 1 L D V 9 J n F 1 b 3 Q 7 L C Z x d W 9 0 O 1 N l Y 3 R p b 2 4 x L 1 R h Y m x l I D A g K D E 5 K S 9 U a X B v I E F s d G V y Y W R v L n t S N i w 2 f S Z x d W 9 0 O y w m c X V v d D t T Z W N 0 a W 9 u M S 9 U Y W J s Z S A w I C g x O S k v V G l w b y B B b H R l c m F k b y 5 7 L D d 9 J n F 1 b 3 Q 7 L C Z x d W 9 0 O 1 N l Y 3 R p b 2 4 x L 1 R h Y m x l I D A g K D E 5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5 K S 9 U a X B v I E F s d G V y Y W R v L n t Q b G F 5 Z X I s M H 0 m c X V v d D s s J n F 1 b 3 Q 7 U 2 V j d G l v b j E v V G F i b G U g M C A o M T k p L 1 R p c G 8 g Q W x 0 Z X J h Z G 8 u e 1 I x L D F 9 J n F 1 b 3 Q 7 L C Z x d W 9 0 O 1 N l Y 3 R p b 2 4 x L 1 R h Y m x l I D A g K D E 5 K S 9 U a X B v I E F s d G V y Y W R v L n t S M i w y f S Z x d W 9 0 O y w m c X V v d D t T Z W N 0 a W 9 u M S 9 U Y W J s Z S A w I C g x O S k v V G l w b y B B b H R l c m F k b y 5 7 U j M s M 3 0 m c X V v d D s s J n F 1 b 3 Q 7 U 2 V j d G l v b j E v V G F i b G U g M C A o M T k p L 1 R p c G 8 g Q W x 0 Z X J h Z G 8 u e 1 I 0 L D R 9 J n F 1 b 3 Q 7 L C Z x d W 9 0 O 1 N l Y 3 R p b 2 4 x L 1 R h Y m x l I D A g K D E 5 K S 9 U a X B v I E F s d G V y Y W R v L n t S N S w 1 f S Z x d W 9 0 O y w m c X V v d D t T Z W N 0 a W 9 u M S 9 U Y W J s Z S A w I C g x O S k v V G l w b y B B b H R l c m F k b y 5 7 U j Y s N n 0 m c X V v d D s s J n F 1 b 3 Q 7 U 2 V j d G l v b j E v V G F i b G U g M C A o M T k p L 1 R p c G 8 g Q W x 0 Z X J h Z G 8 u e y w 3 f S Z x d W 9 0 O y w m c X V v d D t T Z W N 0 a W 9 u M S 9 U Y W J s Z S A w I C g x O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x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I x O j E 1 O j A 1 L j Q 2 O D k 5 N D h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5 K S 9 U a X B v I E F s d G V y Y W R v L n t Q b G F 5 Z X I s M H 0 m c X V v d D s s J n F 1 b 3 Q 7 U 2 V j d G l v b j E v V G F i b G U g M C A o M T k p L 1 R p c G 8 g Q W x 0 Z X J h Z G 8 u e 1 I x L D F 9 J n F 1 b 3 Q 7 L C Z x d W 9 0 O 1 N l Y 3 R p b 2 4 x L 1 R h Y m x l I D A g K D E 5 K S 9 U a X B v I E F s d G V y Y W R v L n t S M i w y f S Z x d W 9 0 O y w m c X V v d D t T Z W N 0 a W 9 u M S 9 U Y W J s Z S A w I C g x O S k v V G l w b y B B b H R l c m F k b y 5 7 U j M s M 3 0 m c X V v d D s s J n F 1 b 3 Q 7 U 2 V j d G l v b j E v V G F i b G U g M C A o M T k p L 1 R p c G 8 g Q W x 0 Z X J h Z G 8 u e 1 I 0 L D R 9 J n F 1 b 3 Q 7 L C Z x d W 9 0 O 1 N l Y 3 R p b 2 4 x L 1 R h Y m x l I D A g K D E 5 K S 9 U a X B v I E F s d G V y Y W R v L n t S N S w 1 f S Z x d W 9 0 O y w m c X V v d D t T Z W N 0 a W 9 u M S 9 U Y W J s Z S A w I C g x O S k v V G l w b y B B b H R l c m F k b y 5 7 U j Y s N n 0 m c X V v d D s s J n F 1 b 3 Q 7 U 2 V j d G l v b j E v V G F i b G U g M C A o M T k p L 1 R p c G 8 g Q W x 0 Z X J h Z G 8 u e y w 3 f S Z x d W 9 0 O y w m c X V v d D t T Z W N 0 a W 9 u M S 9 U Y W J s Z S A w I C g x O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O S k v V G l w b y B B b H R l c m F k b y 5 7 U G x h e W V y L D B 9 J n F 1 b 3 Q 7 L C Z x d W 9 0 O 1 N l Y 3 R p b 2 4 x L 1 R h Y m x l I D A g K D E 5 K S 9 U a X B v I E F s d G V y Y W R v L n t S M S w x f S Z x d W 9 0 O y w m c X V v d D t T Z W N 0 a W 9 u M S 9 U Y W J s Z S A w I C g x O S k v V G l w b y B B b H R l c m F k b y 5 7 U j I s M n 0 m c X V v d D s s J n F 1 b 3 Q 7 U 2 V j d G l v b j E v V G F i b G U g M C A o M T k p L 1 R p c G 8 g Q W x 0 Z X J h Z G 8 u e 1 I z L D N 9 J n F 1 b 3 Q 7 L C Z x d W 9 0 O 1 N l Y 3 R p b 2 4 x L 1 R h Y m x l I D A g K D E 5 K S 9 U a X B v I E F s d G V y Y W R v L n t S N C w 0 f S Z x d W 9 0 O y w m c X V v d D t T Z W N 0 a W 9 u M S 9 U Y W J s Z S A w I C g x O S k v V G l w b y B B b H R l c m F k b y 5 7 U j U s N X 0 m c X V v d D s s J n F 1 b 3 Q 7 U 2 V j d G l v b j E v V G F i b G U g M C A o M T k p L 1 R p c G 8 g Q W x 0 Z X J h Z G 8 u e 1 I 2 L D Z 9 J n F 1 b 3 Q 7 L C Z x d W 9 0 O 1 N l Y 3 R p b 2 4 x L 1 R h Y m x l I D A g K D E 5 K S 9 U a X B v I E F s d G V y Y W R v L n s s N 3 0 m c X V v d D s s J n F 1 b 3 Q 7 U 2 V j d G l v b j E v V G F i b G U g M C A o M T k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D E 6 M T g 6 N D M u N z Y w N D c 0 N 1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x K S 9 U a X B v I E F s d G V y Y W R v L n t Q b G F 5 Z X I s M H 0 m c X V v d D s s J n F 1 b 3 Q 7 U 2 V j d G l v b j E v V G F i b G U g M C A o M j E p L 1 R p c G 8 g Q W x 0 Z X J h Z G 8 u e 1 I x L D F 9 J n F 1 b 3 Q 7 L C Z x d W 9 0 O 1 N l Y 3 R p b 2 4 x L 1 R h Y m x l I D A g K D I x K S 9 U a X B v I E F s d G V y Y W R v L n t S M i w y f S Z x d W 9 0 O y w m c X V v d D t T Z W N 0 a W 9 u M S 9 U Y W J s Z S A w I C g y M S k v V G l w b y B B b H R l c m F k b y 5 7 U j M s M 3 0 m c X V v d D s s J n F 1 b 3 Q 7 U 2 V j d G l v b j E v V G F i b G U g M C A o M j E p L 1 R p c G 8 g Q W x 0 Z X J h Z G 8 u e 1 I 0 L D R 9 J n F 1 b 3 Q 7 L C Z x d W 9 0 O 1 N l Y 3 R p b 2 4 x L 1 R h Y m x l I D A g K D I x K S 9 U a X B v I E F s d G V y Y W R v L n t S N S w 1 f S Z x d W 9 0 O y w m c X V v d D t T Z W N 0 a W 9 u M S 9 U Y W J s Z S A w I C g y M S k v V G l w b y B B b H R l c m F k b y 5 7 U j Y s N n 0 m c X V v d D s s J n F 1 b 3 Q 7 U 2 V j d G l v b j E v V G F i b G U g M C A o M j E p L 1 R p c G 8 g Q W x 0 Z X J h Z G 8 u e y w 3 f S Z x d W 9 0 O y w m c X V v d D t T Z W N 0 a W 9 u M S 9 U Y W J s Z S A w I C g y M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y M S k v V G l w b y B B b H R l c m F k b y 5 7 U G x h e W V y L D B 9 J n F 1 b 3 Q 7 L C Z x d W 9 0 O 1 N l Y 3 R p b 2 4 x L 1 R h Y m x l I D A g K D I x K S 9 U a X B v I E F s d G V y Y W R v L n t S M S w x f S Z x d W 9 0 O y w m c X V v d D t T Z W N 0 a W 9 u M S 9 U Y W J s Z S A w I C g y M S k v V G l w b y B B b H R l c m F k b y 5 7 U j I s M n 0 m c X V v d D s s J n F 1 b 3 Q 7 U 2 V j d G l v b j E v V G F i b G U g M C A o M j E p L 1 R p c G 8 g Q W x 0 Z X J h Z G 8 u e 1 I z L D N 9 J n F 1 b 3 Q 7 L C Z x d W 9 0 O 1 N l Y 3 R p b 2 4 x L 1 R h Y m x l I D A g K D I x K S 9 U a X B v I E F s d G V y Y W R v L n t S N C w 0 f S Z x d W 9 0 O y w m c X V v d D t T Z W N 0 a W 9 u M S 9 U Y W J s Z S A w I C g y M S k v V G l w b y B B b H R l c m F k b y 5 7 U j U s N X 0 m c X V v d D s s J n F 1 b 3 Q 7 U 2 V j d G l v b j E v V G F i b G U g M C A o M j E p L 1 R p c G 8 g Q W x 0 Z X J h Z G 8 u e 1 I 2 L D Z 9 J n F 1 b 3 Q 7 L C Z x d W 9 0 O 1 N l Y 3 R p b 2 4 x L 1 R h Y m x l I D A g K D I x K S 9 U a X B v I E F s d G V y Y W R v L n s s N 3 0 m c X V v d D s s J n F 1 b 3 Q 7 U 2 V j d G l v b j E v V G F i b G U g M C A o M j E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T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M T o x O D o 0 M y 4 3 N j A 0 N z Q 3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M S k v V G l w b y B B b H R l c m F k b y 5 7 U G x h e W V y L D B 9 J n F 1 b 3 Q 7 L C Z x d W 9 0 O 1 N l Y 3 R p b 2 4 x L 1 R h Y m x l I D A g K D I x K S 9 U a X B v I E F s d G V y Y W R v L n t S M S w x f S Z x d W 9 0 O y w m c X V v d D t T Z W N 0 a W 9 u M S 9 U Y W J s Z S A w I C g y M S k v V G l w b y B B b H R l c m F k b y 5 7 U j I s M n 0 m c X V v d D s s J n F 1 b 3 Q 7 U 2 V j d G l v b j E v V G F i b G U g M C A o M j E p L 1 R p c G 8 g Q W x 0 Z X J h Z G 8 u e 1 I z L D N 9 J n F 1 b 3 Q 7 L C Z x d W 9 0 O 1 N l Y 3 R p b 2 4 x L 1 R h Y m x l I D A g K D I x K S 9 U a X B v I E F s d G V y Y W R v L n t S N C w 0 f S Z x d W 9 0 O y w m c X V v d D t T Z W N 0 a W 9 u M S 9 U Y W J s Z S A w I C g y M S k v V G l w b y B B b H R l c m F k b y 5 7 U j U s N X 0 m c X V v d D s s J n F 1 b 3 Q 7 U 2 V j d G l v b j E v V G F i b G U g M C A o M j E p L 1 R p c G 8 g Q W x 0 Z X J h Z G 8 u e 1 I 2 L D Z 9 J n F 1 b 3 Q 7 L C Z x d W 9 0 O 1 N l Y 3 R p b 2 4 x L 1 R h Y m x l I D A g K D I x K S 9 U a X B v I E F s d G V y Y W R v L n s s N 3 0 m c X V v d D s s J n F 1 b 3 Q 7 U 2 V j d G l v b j E v V G F i b G U g M C A o M j E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j E p L 1 R p c G 8 g Q W x 0 Z X J h Z G 8 u e 1 B s Y X l l c i w w f S Z x d W 9 0 O y w m c X V v d D t T Z W N 0 a W 9 u M S 9 U Y W J s Z S A w I C g y M S k v V G l w b y B B b H R l c m F k b y 5 7 U j E s M X 0 m c X V v d D s s J n F 1 b 3 Q 7 U 2 V j d G l v b j E v V G F i b G U g M C A o M j E p L 1 R p c G 8 g Q W x 0 Z X J h Z G 8 u e 1 I y L D J 9 J n F 1 b 3 Q 7 L C Z x d W 9 0 O 1 N l Y 3 R p b 2 4 x L 1 R h Y m x l I D A g K D I x K S 9 U a X B v I E F s d G V y Y W R v L n t S M y w z f S Z x d W 9 0 O y w m c X V v d D t T Z W N 0 a W 9 u M S 9 U Y W J s Z S A w I C g y M S k v V G l w b y B B b H R l c m F k b y 5 7 U j Q s N H 0 m c X V v d D s s J n F 1 b 3 Q 7 U 2 V j d G l v b j E v V G F i b G U g M C A o M j E p L 1 R p c G 8 g Q W x 0 Z X J h Z G 8 u e 1 I 1 L D V 9 J n F 1 b 3 Q 7 L C Z x d W 9 0 O 1 N l Y 3 R p b 2 4 x L 1 R h Y m x l I D A g K D I x K S 9 U a X B v I E F s d G V y Y W R v L n t S N i w 2 f S Z x d W 9 0 O y w m c X V v d D t T Z W N 0 a W 9 u M S 9 U Y W J s Z S A w I C g y M S k v V G l w b y B B b H R l c m F k b y 5 7 L D d 9 J n F 1 b 3 Q 7 L C Z x d W 9 0 O 1 N l Y 3 R p b 2 4 x L 1 R h Y m x l I D A g K D I x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I z O j I 4 O j M z L j M x N D M y N j h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M y k v V G l w b y B B b H R l c m F k b y 5 7 U G x h e W V y L D B 9 J n F 1 b 3 Q 7 L C Z x d W 9 0 O 1 N l Y 3 R p b 2 4 x L 1 R h Y m x l I D A g K D I z K S 9 U a X B v I E F s d G V y Y W R v L n t S M S w x f S Z x d W 9 0 O y w m c X V v d D t T Z W N 0 a W 9 u M S 9 U Y W J s Z S A w I C g y M y k v V G l w b y B B b H R l c m F k b y 5 7 U j I s M n 0 m c X V v d D s s J n F 1 b 3 Q 7 U 2 V j d G l v b j E v V G F i b G U g M C A o M j M p L 1 R p c G 8 g Q W x 0 Z X J h Z G 8 u e 1 I z L D N 9 J n F 1 b 3 Q 7 L C Z x d W 9 0 O 1 N l Y 3 R p b 2 4 x L 1 R h Y m x l I D A g K D I z K S 9 U a X B v I E F s d G V y Y W R v L n t S N C w 0 f S Z x d W 9 0 O y w m c X V v d D t T Z W N 0 a W 9 u M S 9 U Y W J s Z S A w I C g y M y k v V G l w b y B B b H R l c m F k b y 5 7 U j U s N X 0 m c X V v d D s s J n F 1 b 3 Q 7 U 2 V j d G l v b j E v V G F i b G U g M C A o M j M p L 1 R p c G 8 g Q W x 0 Z X J h Z G 8 u e 1 I 2 L D Z 9 J n F 1 b 3 Q 7 L C Z x d W 9 0 O 1 N l Y 3 R p b 2 4 x L 1 R h Y m x l I D A g K D I z K S 9 U a X B v I E F s d G V y Y W R v L n s s N 3 0 m c X V v d D s s J n F 1 b 3 Q 7 U 2 V j d G l v b j E v V G F i b G U g M C A o M j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j M p L 1 R p c G 8 g Q W x 0 Z X J h Z G 8 u e 1 B s Y X l l c i w w f S Z x d W 9 0 O y w m c X V v d D t T Z W N 0 a W 9 u M S 9 U Y W J s Z S A w I C g y M y k v V G l w b y B B b H R l c m F k b y 5 7 U j E s M X 0 m c X V v d D s s J n F 1 b 3 Q 7 U 2 V j d G l v b j E v V G F i b G U g M C A o M j M p L 1 R p c G 8 g Q W x 0 Z X J h Z G 8 u e 1 I y L D J 9 J n F 1 b 3 Q 7 L C Z x d W 9 0 O 1 N l Y 3 R p b 2 4 x L 1 R h Y m x l I D A g K D I z K S 9 U a X B v I E F s d G V y Y W R v L n t S M y w z f S Z x d W 9 0 O y w m c X V v d D t T Z W N 0 a W 9 u M S 9 U Y W J s Z S A w I C g y M y k v V G l w b y B B b H R l c m F k b y 5 7 U j Q s N H 0 m c X V v d D s s J n F 1 b 3 Q 7 U 2 V j d G l v b j E v V G F i b G U g M C A o M j M p L 1 R p c G 8 g Q W x 0 Z X J h Z G 8 u e 1 I 1 L D V 9 J n F 1 b 3 Q 7 L C Z x d W 9 0 O 1 N l Y 3 R p b 2 4 x L 1 R h Y m x l I D A g K D I z K S 9 U a X B v I E F s d G V y Y W R v L n t S N i w 2 f S Z x d W 9 0 O y w m c X V v d D t T Z W N 0 a W 9 u M S 9 U Y W J s Z S A w I C g y M y k v V G l w b y B B b H R l c m F k b y 5 7 L D d 9 J n F 1 b 3 Q 7 L C Z x d W 9 0 O 1 N l Y 3 R p b 2 4 x L 1 R h Y m x l I D A g K D I z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E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j M 6 M j g 6 M z M u M z E 0 M z I 2 O F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M p L 1 R p c G 8 g Q W x 0 Z X J h Z G 8 u e 1 B s Y X l l c i w w f S Z x d W 9 0 O y w m c X V v d D t T Z W N 0 a W 9 u M S 9 U Y W J s Z S A w I C g y M y k v V G l w b y B B b H R l c m F k b y 5 7 U j E s M X 0 m c X V v d D s s J n F 1 b 3 Q 7 U 2 V j d G l v b j E v V G F i b G U g M C A o M j M p L 1 R p c G 8 g Q W x 0 Z X J h Z G 8 u e 1 I y L D J 9 J n F 1 b 3 Q 7 L C Z x d W 9 0 O 1 N l Y 3 R p b 2 4 x L 1 R h Y m x l I D A g K D I z K S 9 U a X B v I E F s d G V y Y W R v L n t S M y w z f S Z x d W 9 0 O y w m c X V v d D t T Z W N 0 a W 9 u M S 9 U Y W J s Z S A w I C g y M y k v V G l w b y B B b H R l c m F k b y 5 7 U j Q s N H 0 m c X V v d D s s J n F 1 b 3 Q 7 U 2 V j d G l v b j E v V G F i b G U g M C A o M j M p L 1 R p c G 8 g Q W x 0 Z X J h Z G 8 u e 1 I 1 L D V 9 J n F 1 b 3 Q 7 L C Z x d W 9 0 O 1 N l Y 3 R p b 2 4 x L 1 R h Y m x l I D A g K D I z K S 9 U a X B v I E F s d G V y Y W R v L n t S N i w 2 f S Z x d W 9 0 O y w m c X V v d D t T Z W N 0 a W 9 u M S 9 U Y W J s Z S A w I C g y M y k v V G l w b y B B b H R l c m F k b y 5 7 L D d 9 J n F 1 b 3 Q 7 L C Z x d W 9 0 O 1 N l Y 3 R p b 2 4 x L 1 R h Y m x l I D A g K D I z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I z K S 9 U a X B v I E F s d G V y Y W R v L n t Q b G F 5 Z X I s M H 0 m c X V v d D s s J n F 1 b 3 Q 7 U 2 V j d G l v b j E v V G F i b G U g M C A o M j M p L 1 R p c G 8 g Q W x 0 Z X J h Z G 8 u e 1 I x L D F 9 J n F 1 b 3 Q 7 L C Z x d W 9 0 O 1 N l Y 3 R p b 2 4 x L 1 R h Y m x l I D A g K D I z K S 9 U a X B v I E F s d G V y Y W R v L n t S M i w y f S Z x d W 9 0 O y w m c X V v d D t T Z W N 0 a W 9 u M S 9 U Y W J s Z S A w I C g y M y k v V G l w b y B B b H R l c m F k b y 5 7 U j M s M 3 0 m c X V v d D s s J n F 1 b 3 Q 7 U 2 V j d G l v b j E v V G F i b G U g M C A o M j M p L 1 R p c G 8 g Q W x 0 Z X J h Z G 8 u e 1 I 0 L D R 9 J n F 1 b 3 Q 7 L C Z x d W 9 0 O 1 N l Y 3 R p b 2 4 x L 1 R h Y m x l I D A g K D I z K S 9 U a X B v I E F s d G V y Y W R v L n t S N S w 1 f S Z x d W 9 0 O y w m c X V v d D t T Z W N 0 a W 9 u M S 9 U Y W J s Z S A w I C g y M y k v V G l w b y B B b H R l c m F k b y 5 7 U j Y s N n 0 m c X V v d D s s J n F 1 b 3 Q 7 U 2 V j d G l v b j E v V G F i b G U g M C A o M j M p L 1 R p c G 8 g Q W x 0 Z X J h Z G 8 u e y w 3 f S Z x d W 9 0 O y w m c X V v d D t T Z W N 0 a W 9 u M S 9 U Y W J s Z S A w I C g y M y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M T o x M j o w O S 4 z M j U 0 M z Y 4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U p L 1 R p c G 8 g Q W x 0 Z X J h Z G 8 u e 1 B s Y X l l c i w w f S Z x d W 9 0 O y w m c X V v d D t T Z W N 0 a W 9 u M S 9 U Y W J s Z S A w I C g y N S k v V G l w b y B B b H R l c m F k b y 5 7 U j E s M X 0 m c X V v d D s s J n F 1 b 3 Q 7 U 2 V j d G l v b j E v V G F i b G U g M C A o M j U p L 1 R p c G 8 g Q W x 0 Z X J h Z G 8 u e 1 I y L D J 9 J n F 1 b 3 Q 7 L C Z x d W 9 0 O 1 N l Y 3 R p b 2 4 x L 1 R h Y m x l I D A g K D I 1 K S 9 U a X B v I E F s d G V y Y W R v L n t S M y w z f S Z x d W 9 0 O y w m c X V v d D t T Z W N 0 a W 9 u M S 9 U Y W J s Z S A w I C g y N S k v V G l w b y B B b H R l c m F k b y 5 7 U j Q s N H 0 m c X V v d D s s J n F 1 b 3 Q 7 U 2 V j d G l v b j E v V G F i b G U g M C A o M j U p L 1 R p c G 8 g Q W x 0 Z X J h Z G 8 u e 1 I 1 L D V 9 J n F 1 b 3 Q 7 L C Z x d W 9 0 O 1 N l Y 3 R p b 2 4 x L 1 R h Y m x l I D A g K D I 1 K S 9 U a X B v I E F s d G V y Y W R v L n t S N i w 2 f S Z x d W 9 0 O y w m c X V v d D t T Z W N 0 a W 9 u M S 9 U Y W J s Z S A w I C g y N S k v V G l w b y B B b H R l c m F k b y 5 7 L D d 9 J n F 1 b 3 Q 7 L C Z x d W 9 0 O 1 N l Y 3 R p b 2 4 x L 1 R h Y m x l I D A g K D I 1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I 1 K S 9 U a X B v I E F s d G V y Y W R v L n t Q b G F 5 Z X I s M H 0 m c X V v d D s s J n F 1 b 3 Q 7 U 2 V j d G l v b j E v V G F i b G U g M C A o M j U p L 1 R p c G 8 g Q W x 0 Z X J h Z G 8 u e 1 I x L D F 9 J n F 1 b 3 Q 7 L C Z x d W 9 0 O 1 N l Y 3 R p b 2 4 x L 1 R h Y m x l I D A g K D I 1 K S 9 U a X B v I E F s d G V y Y W R v L n t S M i w y f S Z x d W 9 0 O y w m c X V v d D t T Z W N 0 a W 9 u M S 9 U Y W J s Z S A w I C g y N S k v V G l w b y B B b H R l c m F k b y 5 7 U j M s M 3 0 m c X V v d D s s J n F 1 b 3 Q 7 U 2 V j d G l v b j E v V G F i b G U g M C A o M j U p L 1 R p c G 8 g Q W x 0 Z X J h Z G 8 u e 1 I 0 L D R 9 J n F 1 b 3 Q 7 L C Z x d W 9 0 O 1 N l Y 3 R p b 2 4 x L 1 R h Y m x l I D A g K D I 1 K S 9 U a X B v I E F s d G V y Y W R v L n t S N S w 1 f S Z x d W 9 0 O y w m c X V v d D t T Z W N 0 a W 9 u M S 9 U Y W J s Z S A w I C g y N S k v V G l w b y B B b H R l c m F k b y 5 7 U j Y s N n 0 m c X V v d D s s J n F 1 b 3 Q 7 U 2 V j d G l v b j E v V G F i b G U g M C A o M j U p L 1 R p c G 8 g Q W x 0 Z X J h Z G 8 u e y w 3 f S Z x d W 9 0 O y w m c X V v d D t T Z W N 0 a W 9 u M S 9 U Y W J s Z S A w I C g y N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x N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x O j E y O j A 5 L j M y N T Q z N j h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1 K S 9 U a X B v I E F s d G V y Y W R v L n t Q b G F 5 Z X I s M H 0 m c X V v d D s s J n F 1 b 3 Q 7 U 2 V j d G l v b j E v V G F i b G U g M C A o M j U p L 1 R p c G 8 g Q W x 0 Z X J h Z G 8 u e 1 I x L D F 9 J n F 1 b 3 Q 7 L C Z x d W 9 0 O 1 N l Y 3 R p b 2 4 x L 1 R h Y m x l I D A g K D I 1 K S 9 U a X B v I E F s d G V y Y W R v L n t S M i w y f S Z x d W 9 0 O y w m c X V v d D t T Z W N 0 a W 9 u M S 9 U Y W J s Z S A w I C g y N S k v V G l w b y B B b H R l c m F k b y 5 7 U j M s M 3 0 m c X V v d D s s J n F 1 b 3 Q 7 U 2 V j d G l v b j E v V G F i b G U g M C A o M j U p L 1 R p c G 8 g Q W x 0 Z X J h Z G 8 u e 1 I 0 L D R 9 J n F 1 b 3 Q 7 L C Z x d W 9 0 O 1 N l Y 3 R p b 2 4 x L 1 R h Y m x l I D A g K D I 1 K S 9 U a X B v I E F s d G V y Y W R v L n t S N S w 1 f S Z x d W 9 0 O y w m c X V v d D t T Z W N 0 a W 9 u M S 9 U Y W J s Z S A w I C g y N S k v V G l w b y B B b H R l c m F k b y 5 7 U j Y s N n 0 m c X V v d D s s J n F 1 b 3 Q 7 U 2 V j d G l v b j E v V G F i b G U g M C A o M j U p L 1 R p c G 8 g Q W x 0 Z X J h Z G 8 u e y w 3 f S Z x d W 9 0 O y w m c X V v d D t T Z W N 0 a W 9 u M S 9 U Y W J s Z S A w I C g y N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y N S k v V G l w b y B B b H R l c m F k b y 5 7 U G x h e W V y L D B 9 J n F 1 b 3 Q 7 L C Z x d W 9 0 O 1 N l Y 3 R p b 2 4 x L 1 R h Y m x l I D A g K D I 1 K S 9 U a X B v I E F s d G V y Y W R v L n t S M S w x f S Z x d W 9 0 O y w m c X V v d D t T Z W N 0 a W 9 u M S 9 U Y W J s Z S A w I C g y N S k v V G l w b y B B b H R l c m F k b y 5 7 U j I s M n 0 m c X V v d D s s J n F 1 b 3 Q 7 U 2 V j d G l v b j E v V G F i b G U g M C A o M j U p L 1 R p c G 8 g Q W x 0 Z X J h Z G 8 u e 1 I z L D N 9 J n F 1 b 3 Q 7 L C Z x d W 9 0 O 1 N l Y 3 R p b 2 4 x L 1 R h Y m x l I D A g K D I 1 K S 9 U a X B v I E F s d G V y Y W R v L n t S N C w 0 f S Z x d W 9 0 O y w m c X V v d D t T Z W N 0 a W 9 u M S 9 U Y W J s Z S A w I C g y N S k v V G l w b y B B b H R l c m F k b y 5 7 U j U s N X 0 m c X V v d D s s J n F 1 b 3 Q 7 U 2 V j d G l v b j E v V G F i b G U g M C A o M j U p L 1 R p c G 8 g Q W x 0 Z X J h Z G 8 u e 1 I 2 L D Z 9 J n F 1 b 3 Q 7 L C Z x d W 9 0 O 1 N l Y 3 R p b 2 4 x L 1 R h Y m x l I D A g K D I 1 K S 9 U a X B v I E F s d G V y Y W R v L n s s N 3 0 m c X V v d D s s J n F 1 b 3 Q 7 U 2 V j d G l v b j E v V G F i b G U g M C A o M j U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A 6 M T E 6 N D A u N z k x N D E 1 O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3 K S 9 U a X B v I E F s d G V y Y W R v L n t Q b G F 5 Z X I s M H 0 m c X V v d D s s J n F 1 b 3 Q 7 U 2 V j d G l v b j E v V G F i b G U g M C A o M j c p L 1 R p c G 8 g Q W x 0 Z X J h Z G 8 u e 1 I x L D F 9 J n F 1 b 3 Q 7 L C Z x d W 9 0 O 1 N l Y 3 R p b 2 4 x L 1 R h Y m x l I D A g K D I 3 K S 9 U a X B v I E F s d G V y Y W R v L n t S M i w y f S Z x d W 9 0 O y w m c X V v d D t T Z W N 0 a W 9 u M S 9 U Y W J s Z S A w I C g y N y k v V G l w b y B B b H R l c m F k b y 5 7 U j M s M 3 0 m c X V v d D s s J n F 1 b 3 Q 7 U 2 V j d G l v b j E v V G F i b G U g M C A o M j c p L 1 R p c G 8 g Q W x 0 Z X J h Z G 8 u e 1 I 0 L D R 9 J n F 1 b 3 Q 7 L C Z x d W 9 0 O 1 N l Y 3 R p b 2 4 x L 1 R h Y m x l I D A g K D I 3 K S 9 U a X B v I E F s d G V y Y W R v L n t S N S w 1 f S Z x d W 9 0 O y w m c X V v d D t T Z W N 0 a W 9 u M S 9 U Y W J s Z S A w I C g y N y k v V G l w b y B B b H R l c m F k b y 5 7 U j Y s N n 0 m c X V v d D s s J n F 1 b 3 Q 7 U 2 V j d G l v b j E v V G F i b G U g M C A o M j c p L 1 R p c G 8 g Q W x 0 Z X J h Z G 8 u e y w 3 f S Z x d W 9 0 O y w m c X V v d D t T Z W N 0 a W 9 u M S 9 U Y W J s Z S A w I C g y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y N y k v V G l w b y B B b H R l c m F k b y 5 7 U G x h e W V y L D B 9 J n F 1 b 3 Q 7 L C Z x d W 9 0 O 1 N l Y 3 R p b 2 4 x L 1 R h Y m x l I D A g K D I 3 K S 9 U a X B v I E F s d G V y Y W R v L n t S M S w x f S Z x d W 9 0 O y w m c X V v d D t T Z W N 0 a W 9 u M S 9 U Y W J s Z S A w I C g y N y k v V G l w b y B B b H R l c m F k b y 5 7 U j I s M n 0 m c X V v d D s s J n F 1 b 3 Q 7 U 2 V j d G l v b j E v V G F i b G U g M C A o M j c p L 1 R p c G 8 g Q W x 0 Z X J h Z G 8 u e 1 I z L D N 9 J n F 1 b 3 Q 7 L C Z x d W 9 0 O 1 N l Y 3 R p b 2 4 x L 1 R h Y m x l I D A g K D I 3 K S 9 U a X B v I E F s d G V y Y W R v L n t S N C w 0 f S Z x d W 9 0 O y w m c X V v d D t T Z W N 0 a W 9 u M S 9 U Y W J s Z S A w I C g y N y k v V G l w b y B B b H R l c m F k b y 5 7 U j U s N X 0 m c X V v d D s s J n F 1 b 3 Q 7 U 2 V j d G l v b j E v V G F i b G U g M C A o M j c p L 1 R p c G 8 g Q W x 0 Z X J h Z G 8 u e 1 I 2 L D Z 9 J n F 1 b 3 Q 7 L C Z x d W 9 0 O 1 N l Y 3 R p b 2 4 x L 1 R h Y m x l I D A g K D I 3 K S 9 U a X B v I E F s d G V y Y W R v L n s s N 3 0 m c X V v d D s s J n F 1 b 3 Q 7 U 2 V j d G l v b j E v V G F i b G U g M C A o M j c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T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w M D o x M T o 0 M C 4 3 O T E 0 M T U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N y k v V G l w b y B B b H R l c m F k b y 5 7 U G x h e W V y L D B 9 J n F 1 b 3 Q 7 L C Z x d W 9 0 O 1 N l Y 3 R p b 2 4 x L 1 R h Y m x l I D A g K D I 3 K S 9 U a X B v I E F s d G V y Y W R v L n t S M S w x f S Z x d W 9 0 O y w m c X V v d D t T Z W N 0 a W 9 u M S 9 U Y W J s Z S A w I C g y N y k v V G l w b y B B b H R l c m F k b y 5 7 U j I s M n 0 m c X V v d D s s J n F 1 b 3 Q 7 U 2 V j d G l v b j E v V G F i b G U g M C A o M j c p L 1 R p c G 8 g Q W x 0 Z X J h Z G 8 u e 1 I z L D N 9 J n F 1 b 3 Q 7 L C Z x d W 9 0 O 1 N l Y 3 R p b 2 4 x L 1 R h Y m x l I D A g K D I 3 K S 9 U a X B v I E F s d G V y Y W R v L n t S N C w 0 f S Z x d W 9 0 O y w m c X V v d D t T Z W N 0 a W 9 u M S 9 U Y W J s Z S A w I C g y N y k v V G l w b y B B b H R l c m F k b y 5 7 U j U s N X 0 m c X V v d D s s J n F 1 b 3 Q 7 U 2 V j d G l v b j E v V G F i b G U g M C A o M j c p L 1 R p c G 8 g Q W x 0 Z X J h Z G 8 u e 1 I 2 L D Z 9 J n F 1 b 3 Q 7 L C Z x d W 9 0 O 1 N l Y 3 R p b 2 4 x L 1 R h Y m x l I D A g K D I 3 K S 9 U a X B v I E F s d G V y Y W R v L n s s N 3 0 m c X V v d D s s J n F 1 b 3 Q 7 U 2 V j d G l v b j E v V G F i b G U g M C A o M j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j c p L 1 R p c G 8 g Q W x 0 Z X J h Z G 8 u e 1 B s Y X l l c i w w f S Z x d W 9 0 O y w m c X V v d D t T Z W N 0 a W 9 u M S 9 U Y W J s Z S A w I C g y N y k v V G l w b y B B b H R l c m F k b y 5 7 U j E s M X 0 m c X V v d D s s J n F 1 b 3 Q 7 U 2 V j d G l v b j E v V G F i b G U g M C A o M j c p L 1 R p c G 8 g Q W x 0 Z X J h Z G 8 u e 1 I y L D J 9 J n F 1 b 3 Q 7 L C Z x d W 9 0 O 1 N l Y 3 R p b 2 4 x L 1 R h Y m x l I D A g K D I 3 K S 9 U a X B v I E F s d G V y Y W R v L n t S M y w z f S Z x d W 9 0 O y w m c X V v d D t T Z W N 0 a W 9 u M S 9 U Y W J s Z S A w I C g y N y k v V G l w b y B B b H R l c m F k b y 5 7 U j Q s N H 0 m c X V v d D s s J n F 1 b 3 Q 7 U 2 V j d G l v b j E v V G F i b G U g M C A o M j c p L 1 R p c G 8 g Q W x 0 Z X J h Z G 8 u e 1 I 1 L D V 9 J n F 1 b 3 Q 7 L C Z x d W 9 0 O 1 N l Y 3 R p b 2 4 x L 1 R h Y m x l I D A g K D I 3 K S 9 U a X B v I E F s d G V y Y W R v L n t S N i w 2 f S Z x d W 9 0 O y w m c X V v d D t T Z W N 0 a W 9 u M S 9 U Y W J s Z S A w I C g y N y k v V G l w b y B B b H R l c m F k b y 5 7 L D d 9 J n F 1 b 3 Q 7 L C Z x d W 9 0 O 1 N l Y 3 R p b 2 4 x L 1 R h Y m x l I D A g K D I 3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x O j E x O j M y L j U w O D c 5 M j R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O S k v V G l w b y B B b H R l c m F k b y 5 7 U G x h e W V y L D B 9 J n F 1 b 3 Q 7 L C Z x d W 9 0 O 1 N l Y 3 R p b 2 4 x L 1 R h Y m x l I D A g K D I 5 K S 9 U a X B v I E F s d G V y Y W R v L n t S M S w x f S Z x d W 9 0 O y w m c X V v d D t T Z W N 0 a W 9 u M S 9 U Y W J s Z S A w I C g y O S k v V G l w b y B B b H R l c m F k b y 5 7 U j I s M n 0 m c X V v d D s s J n F 1 b 3 Q 7 U 2 V j d G l v b j E v V G F i b G U g M C A o M j k p L 1 R p c G 8 g Q W x 0 Z X J h Z G 8 u e 1 I z L D N 9 J n F 1 b 3 Q 7 L C Z x d W 9 0 O 1 N l Y 3 R p b 2 4 x L 1 R h Y m x l I D A g K D I 5 K S 9 U a X B v I E F s d G V y Y W R v L n t S N C w 0 f S Z x d W 9 0 O y w m c X V v d D t T Z W N 0 a W 9 u M S 9 U Y W J s Z S A w I C g y O S k v V G l w b y B B b H R l c m F k b y 5 7 U j U s N X 0 m c X V v d D s s J n F 1 b 3 Q 7 U 2 V j d G l v b j E v V G F i b G U g M C A o M j k p L 1 R p c G 8 g Q W x 0 Z X J h Z G 8 u e y w 2 f S Z x d W 9 0 O y w m c X V v d D t T Z W N 0 a W 9 u M S 9 U Y W J s Z S A w I C g y O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y O S k v V G l w b y B B b H R l c m F k b y 5 7 U G x h e W V y L D B 9 J n F 1 b 3 Q 7 L C Z x d W 9 0 O 1 N l Y 3 R p b 2 4 x L 1 R h Y m x l I D A g K D I 5 K S 9 U a X B v I E F s d G V y Y W R v L n t S M S w x f S Z x d W 9 0 O y w m c X V v d D t T Z W N 0 a W 9 u M S 9 U Y W J s Z S A w I C g y O S k v V G l w b y B B b H R l c m F k b y 5 7 U j I s M n 0 m c X V v d D s s J n F 1 b 3 Q 7 U 2 V j d G l v b j E v V G F i b G U g M C A o M j k p L 1 R p c G 8 g Q W x 0 Z X J h Z G 8 u e 1 I z L D N 9 J n F 1 b 3 Q 7 L C Z x d W 9 0 O 1 N l Y 3 R p b 2 4 x L 1 R h Y m x l I D A g K D I 5 K S 9 U a X B v I E F s d G V y Y W R v L n t S N C w 0 f S Z x d W 9 0 O y w m c X V v d D t T Z W N 0 a W 9 u M S 9 U Y W J s Z S A w I C g y O S k v V G l w b y B B b H R l c m F k b y 5 7 U j U s N X 0 m c X V v d D s s J n F 1 b 3 Q 7 U 2 V j d G l v b j E v V G F i b G U g M C A o M j k p L 1 R p c G 8 g Q W x 0 Z X J h Z G 8 u e y w 2 f S Z x d W 9 0 O y w m c X V v d D t T Z W N 0 a W 9 u M S 9 U Y W J s Z S A w I C g y O S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j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x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x O j E x O j M y L j U w O D c 5 M j R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5 K S 9 U a X B v I E F s d G V y Y W R v L n t Q b G F 5 Z X I s M H 0 m c X V v d D s s J n F 1 b 3 Q 7 U 2 V j d G l v b j E v V G F i b G U g M C A o M j k p L 1 R p c G 8 g Q W x 0 Z X J h Z G 8 u e 1 I x L D F 9 J n F 1 b 3 Q 7 L C Z x d W 9 0 O 1 N l Y 3 R p b 2 4 x L 1 R h Y m x l I D A g K D I 5 K S 9 U a X B v I E F s d G V y Y W R v L n t S M i w y f S Z x d W 9 0 O y w m c X V v d D t T Z W N 0 a W 9 u M S 9 U Y W J s Z S A w I C g y O S k v V G l w b y B B b H R l c m F k b y 5 7 U j M s M 3 0 m c X V v d D s s J n F 1 b 3 Q 7 U 2 V j d G l v b j E v V G F i b G U g M C A o M j k p L 1 R p c G 8 g Q W x 0 Z X J h Z G 8 u e 1 I 0 L D R 9 J n F 1 b 3 Q 7 L C Z x d W 9 0 O 1 N l Y 3 R p b 2 4 x L 1 R h Y m x l I D A g K D I 5 K S 9 U a X B v I E F s d G V y Y W R v L n t S N S w 1 f S Z x d W 9 0 O y w m c X V v d D t T Z W N 0 a W 9 u M S 9 U Y W J s Z S A w I C g y O S k v V G l w b y B B b H R l c m F k b y 5 7 L D Z 9 J n F 1 b 3 Q 7 L C Z x d W 9 0 O 1 N l Y 3 R p b 2 4 x L 1 R h Y m x l I D A g K D I 5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I 5 K S 9 U a X B v I E F s d G V y Y W R v L n t Q b G F 5 Z X I s M H 0 m c X V v d D s s J n F 1 b 3 Q 7 U 2 V j d G l v b j E v V G F i b G U g M C A o M j k p L 1 R p c G 8 g Q W x 0 Z X J h Z G 8 u e 1 I x L D F 9 J n F 1 b 3 Q 7 L C Z x d W 9 0 O 1 N l Y 3 R p b 2 4 x L 1 R h Y m x l I D A g K D I 5 K S 9 U a X B v I E F s d G V y Y W R v L n t S M i w y f S Z x d W 9 0 O y w m c X V v d D t T Z W N 0 a W 9 u M S 9 U Y W J s Z S A w I C g y O S k v V G l w b y B B b H R l c m F k b y 5 7 U j M s M 3 0 m c X V v d D s s J n F 1 b 3 Q 7 U 2 V j d G l v b j E v V G F i b G U g M C A o M j k p L 1 R p c G 8 g Q W x 0 Z X J h Z G 8 u e 1 I 0 L D R 9 J n F 1 b 3 Q 7 L C Z x d W 9 0 O 1 N l Y 3 R p b 2 4 x L 1 R h Y m x l I D A g K D I 5 K S 9 U a X B v I E F s d G V y Y W R v L n t S N S w 1 f S Z x d W 9 0 O y w m c X V v d D t T Z W N 0 a W 9 u M S 9 U Y W J s Z S A w I C g y O S k v V G l w b y B B b H R l c m F k b y 5 7 L D Z 9 J n F 1 b 3 Q 7 L C Z x d W 9 0 O 1 N l Y 3 R p b 2 4 x L 1 R h Y m x l I D A g K D I 5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D A 6 N D k 6 N T c u O T E 5 M z M y N l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x K S 9 U a X B v I E F s d G V y Y W R v L n t Q b G F 5 Z X I s M H 0 m c X V v d D s s J n F 1 b 3 Q 7 U 2 V j d G l v b j E v V G F i b G U g M C A o M z E p L 1 R p c G 8 g Q W x 0 Z X J h Z G 8 u e 1 I x L D F 9 J n F 1 b 3 Q 7 L C Z x d W 9 0 O 1 N l Y 3 R p b 2 4 x L 1 R h Y m x l I D A g K D M x K S 9 U a X B v I E F s d G V y Y W R v L n t S M i w y f S Z x d W 9 0 O y w m c X V v d D t T Z W N 0 a W 9 u M S 9 U Y W J s Z S A w I C g z M S k v V G l w b y B B b H R l c m F k b y 5 7 U j M s M 3 0 m c X V v d D s s J n F 1 b 3 Q 7 U 2 V j d G l v b j E v V G F i b G U g M C A o M z E p L 1 R p c G 8 g Q W x 0 Z X J h Z G 8 u e 1 I 0 L D R 9 J n F 1 b 3 Q 7 L C Z x d W 9 0 O 1 N l Y 3 R p b 2 4 x L 1 R h Y m x l I D A g K D M x K S 9 U a X B v I E F s d G V y Y W R v L n s s N X 0 m c X V v d D s s J n F 1 b 3 Q 7 U 2 V j d G l v b j E v V G F i b G U g M C A o M z E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z E p L 1 R p c G 8 g Q W x 0 Z X J h Z G 8 u e 1 B s Y X l l c i w w f S Z x d W 9 0 O y w m c X V v d D t T Z W N 0 a W 9 u M S 9 U Y W J s Z S A w I C g z M S k v V G l w b y B B b H R l c m F k b y 5 7 U j E s M X 0 m c X V v d D s s J n F 1 b 3 Q 7 U 2 V j d G l v b j E v V G F i b G U g M C A o M z E p L 1 R p c G 8 g Q W x 0 Z X J h Z G 8 u e 1 I y L D J 9 J n F 1 b 3 Q 7 L C Z x d W 9 0 O 1 N l Y 3 R p b 2 4 x L 1 R h Y m x l I D A g K D M x K S 9 U a X B v I E F s d G V y Y W R v L n t S M y w z f S Z x d W 9 0 O y w m c X V v d D t T Z W N 0 a W 9 u M S 9 U Y W J s Z S A w I C g z M S k v V G l w b y B B b H R l c m F k b y 5 7 U j Q s N H 0 m c X V v d D s s J n F 1 b 3 Q 7 U 2 V j d G l v b j E v V G F i b G U g M C A o M z E p L 1 R p c G 8 g Q W x 0 Z X J h Z G 8 u e y w 1 f S Z x d W 9 0 O y w m c X V v d D t T Z W N 0 a W 9 u M S 9 U Y W J s Z S A w I C g z M S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x O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1 V D A w O j Q 5 O j U 3 L j k x O T M z M j Z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E p L 1 R p c G 8 g Q W x 0 Z X J h Z G 8 u e 1 B s Y X l l c i w w f S Z x d W 9 0 O y w m c X V v d D t T Z W N 0 a W 9 u M S 9 U Y W J s Z S A w I C g z M S k v V G l w b y B B b H R l c m F k b y 5 7 U j E s M X 0 m c X V v d D s s J n F 1 b 3 Q 7 U 2 V j d G l v b j E v V G F i b G U g M C A o M z E p L 1 R p c G 8 g Q W x 0 Z X J h Z G 8 u e 1 I y L D J 9 J n F 1 b 3 Q 7 L C Z x d W 9 0 O 1 N l Y 3 R p b 2 4 x L 1 R h Y m x l I D A g K D M x K S 9 U a X B v I E F s d G V y Y W R v L n t S M y w z f S Z x d W 9 0 O y w m c X V v d D t T Z W N 0 a W 9 u M S 9 U Y W J s Z S A w I C g z M S k v V G l w b y B B b H R l c m F k b y 5 7 U j Q s N H 0 m c X V v d D s s J n F 1 b 3 Q 7 U 2 V j d G l v b j E v V G F i b G U g M C A o M z E p L 1 R p c G 8 g Q W x 0 Z X J h Z G 8 u e y w 1 f S Z x d W 9 0 O y w m c X V v d D t T Z W N 0 a W 9 u M S 9 U Y W J s Z S A w I C g z M S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z M S k v V G l w b y B B b H R l c m F k b y 5 7 U G x h e W V y L D B 9 J n F 1 b 3 Q 7 L C Z x d W 9 0 O 1 N l Y 3 R p b 2 4 x L 1 R h Y m x l I D A g K D M x K S 9 U a X B v I E F s d G V y Y W R v L n t S M S w x f S Z x d W 9 0 O y w m c X V v d D t T Z W N 0 a W 9 u M S 9 U Y W J s Z S A w I C g z M S k v V G l w b y B B b H R l c m F k b y 5 7 U j I s M n 0 m c X V v d D s s J n F 1 b 3 Q 7 U 2 V j d G l v b j E v V G F i b G U g M C A o M z E p L 1 R p c G 8 g Q W x 0 Z X J h Z G 8 u e 1 I z L D N 9 J n F 1 b 3 Q 7 L C Z x d W 9 0 O 1 N l Y 3 R p b 2 4 x L 1 R h Y m x l I D A g K D M x K S 9 U a X B v I E F s d G V y Y W R v L n t S N C w 0 f S Z x d W 9 0 O y w m c X V v d D t T Z W N 0 a W 9 u M S 9 U Y W J s Z S A w I C g z M S k v V G l w b y B B b H R l c m F k b y 5 7 L D V 9 J n F 1 b 3 Q 7 L C Z x d W 9 0 O 1 N l Y 3 R p b 2 4 x L 1 R h Y m x l I D A g K D M x K S 9 U a X B v I E F s d G V y Y W R v L n s y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I z O j I 2 O j A w L j E 2 M j k 2 M T l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M y k v V G l w b y B B b H R l c m F k b y 5 7 U G x h e W V y L D B 9 J n F 1 b 3 Q 7 L C Z x d W 9 0 O 1 N l Y 3 R p b 2 4 x L 1 R h Y m x l I D A g K D M z K S 9 U a X B v I E F s d G V y Y W R v L n t S M S w x f S Z x d W 9 0 O y w m c X V v d D t T Z W N 0 a W 9 u M S 9 U Y W J s Z S A w I C g z M y k v V G l w b y B B b H R l c m F k b y 5 7 U j I s M n 0 m c X V v d D s s J n F 1 b 3 Q 7 U 2 V j d G l v b j E v V G F i b G U g M C A o M z M p L 1 R p c G 8 g Q W x 0 Z X J h Z G 8 u e 1 I z L D N 9 J n F 1 b 3 Q 7 L C Z x d W 9 0 O 1 N l Y 3 R p b 2 4 x L 1 R h Y m x l I D A g K D M z K S 9 U a X B v I E F s d G V y Y W R v L n t S N C w 0 f S Z x d W 9 0 O y w m c X V v d D t T Z W N 0 a W 9 u M S 9 U Y W J s Z S A w I C g z M y k v V G l w b y B B b H R l c m F k b y 5 7 L D V 9 J n F 1 b 3 Q 7 L C Z x d W 9 0 O 1 N l Y 3 R p b 2 4 x L 1 R h Y m x l I D A g K D M z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z K S 9 U a X B v I E F s d G V y Y W R v L n t Q b G F 5 Z X I s M H 0 m c X V v d D s s J n F 1 b 3 Q 7 U 2 V j d G l v b j E v V G F i b G U g M C A o M z M p L 1 R p c G 8 g Q W x 0 Z X J h Z G 8 u e 1 I x L D F 9 J n F 1 b 3 Q 7 L C Z x d W 9 0 O 1 N l Y 3 R p b 2 4 x L 1 R h Y m x l I D A g K D M z K S 9 U a X B v I E F s d G V y Y W R v L n t S M i w y f S Z x d W 9 0 O y w m c X V v d D t T Z W N 0 a W 9 u M S 9 U Y W J s Z S A w I C g z M y k v V G l w b y B B b H R l c m F k b y 5 7 U j M s M 3 0 m c X V v d D s s J n F 1 b 3 Q 7 U 2 V j d G l v b j E v V G F i b G U g M C A o M z M p L 1 R p c G 8 g Q W x 0 Z X J h Z G 8 u e 1 I 0 L D R 9 J n F 1 b 3 Q 7 L C Z x d W 9 0 O 1 N l Y 3 R p b 2 4 x L 1 R h Y m x l I D A g K D M z K S 9 U a X B v I E F s d G V y Y W R v L n s s N X 0 m c X V v d D s s J n F 1 b 3 Q 7 U 2 V j d G l v b j E v V G F i b G U g M C A o M z M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T k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y M z o y N j o w M C 4 x N j I 5 N j E 5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M y k v V G l w b y B B b H R l c m F k b y 5 7 U G x h e W V y L D B 9 J n F 1 b 3 Q 7 L C Z x d W 9 0 O 1 N l Y 3 R p b 2 4 x L 1 R h Y m x l I D A g K D M z K S 9 U a X B v I E F s d G V y Y W R v L n t S M S w x f S Z x d W 9 0 O y w m c X V v d D t T Z W N 0 a W 9 u M S 9 U Y W J s Z S A w I C g z M y k v V G l w b y B B b H R l c m F k b y 5 7 U j I s M n 0 m c X V v d D s s J n F 1 b 3 Q 7 U 2 V j d G l v b j E v V G F i b G U g M C A o M z M p L 1 R p c G 8 g Q W x 0 Z X J h Z G 8 u e 1 I z L D N 9 J n F 1 b 3 Q 7 L C Z x d W 9 0 O 1 N l Y 3 R p b 2 4 x L 1 R h Y m x l I D A g K D M z K S 9 U a X B v I E F s d G V y Y W R v L n t S N C w 0 f S Z x d W 9 0 O y w m c X V v d D t T Z W N 0 a W 9 u M S 9 U Y W J s Z S A w I C g z M y k v V G l w b y B B b H R l c m F k b y 5 7 L D V 9 J n F 1 b 3 Q 7 L C Z x d W 9 0 O 1 N l Y 3 R p b 2 4 x L 1 R h Y m x l I D A g K D M z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z K S 9 U a X B v I E F s d G V y Y W R v L n t Q b G F 5 Z X I s M H 0 m c X V v d D s s J n F 1 b 3 Q 7 U 2 V j d G l v b j E v V G F i b G U g M C A o M z M p L 1 R p c G 8 g Q W x 0 Z X J h Z G 8 u e 1 I x L D F 9 J n F 1 b 3 Q 7 L C Z x d W 9 0 O 1 N l Y 3 R p b 2 4 x L 1 R h Y m x l I D A g K D M z K S 9 U a X B v I E F s d G V y Y W R v L n t S M i w y f S Z x d W 9 0 O y w m c X V v d D t T Z W N 0 a W 9 u M S 9 U Y W J s Z S A w I C g z M y k v V G l w b y B B b H R l c m F k b y 5 7 U j M s M 3 0 m c X V v d D s s J n F 1 b 3 Q 7 U 2 V j d G l v b j E v V G F i b G U g M C A o M z M p L 1 R p c G 8 g Q W x 0 Z X J h Z G 8 u e 1 I 0 L D R 9 J n F 1 b 3 Q 7 L C Z x d W 9 0 O 1 N l Y 3 R p b 2 4 x L 1 R h Y m x l I D A g K D M z K S 9 U a X B v I E F s d G V y Y W R v L n s s N X 0 m c X V v d D s s J n F 1 b 3 Q 7 U 2 V j d G l v b j E v V G F i b G U g M C A o M z M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A 6 N D k 6 M z c u N z I z M j U y N l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1 K S 9 U a X B v I E F s d G V y Y W R v L n t Q b G F 5 Z X I s M H 0 m c X V v d D s s J n F 1 b 3 Q 7 U 2 V j d G l v b j E v V G F i b G U g M C A o M z U p L 1 R p c G 8 g Q W x 0 Z X J h Z G 8 u e 1 I x L D F 9 J n F 1 b 3 Q 7 L C Z x d W 9 0 O 1 N l Y 3 R p b 2 4 x L 1 R h Y m x l I D A g K D M 1 K S 9 U a X B v I E F s d G V y Y W R v L n t S M i w y f S Z x d W 9 0 O y w m c X V v d D t T Z W N 0 a W 9 u M S 9 U Y W J s Z S A w I C g z N S k v V G l w b y B B b H R l c m F k b y 5 7 U j M s M 3 0 m c X V v d D s s J n F 1 b 3 Q 7 U 2 V j d G l v b j E v V G F i b G U g M C A o M z U p L 1 R p c G 8 g Q W x 0 Z X J h Z G 8 u e 1 I 0 L D R 9 J n F 1 b 3 Q 7 L C Z x d W 9 0 O 1 N l Y 3 R p b 2 4 x L 1 R h Y m x l I D A g K D M 1 K S 9 U a X B v I E F s d G V y Y W R v L n s s N X 0 m c X V v d D s s J n F 1 b 3 Q 7 U 2 V j d G l v b j E v V G F i b G U g M C A o M z U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z U p L 1 R p c G 8 g Q W x 0 Z X J h Z G 8 u e 1 B s Y X l l c i w w f S Z x d W 9 0 O y w m c X V v d D t T Z W N 0 a W 9 u M S 9 U Y W J s Z S A w I C g z N S k v V G l w b y B B b H R l c m F k b y 5 7 U j E s M X 0 m c X V v d D s s J n F 1 b 3 Q 7 U 2 V j d G l v b j E v V G F i b G U g M C A o M z U p L 1 R p c G 8 g Q W x 0 Z X J h Z G 8 u e 1 I y L D J 9 J n F 1 b 3 Q 7 L C Z x d W 9 0 O 1 N l Y 3 R p b 2 4 x L 1 R h Y m x l I D A g K D M 1 K S 9 U a X B v I E F s d G V y Y W R v L n t S M y w z f S Z x d W 9 0 O y w m c X V v d D t T Z W N 0 a W 9 u M S 9 U Y W J s Z S A w I C g z N S k v V G l w b y B B b H R l c m F k b y 5 7 U j Q s N H 0 m c X V v d D s s J n F 1 b 3 Q 7 U 2 V j d G l v b j E v V G F i b G U g M C A o M z U p L 1 R p c G 8 g Q W x 0 Z X J h Z G 8 u e y w 1 f S Z x d W 9 0 O y w m c X V v d D t T Z W N 0 a W 9 u M S 9 U Y W J s Z S A w I C g z N S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y M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w O j Q 5 O j M 3 L j c y M z I 1 M j Z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1 K S 9 U a X B v I E F s d G V y Y W R v L n t Q b G F 5 Z X I s M H 0 m c X V v d D s s J n F 1 b 3 Q 7 U 2 V j d G l v b j E v V G F i b G U g M C A o M z U p L 1 R p c G 8 g Q W x 0 Z X J h Z G 8 u e 1 I x L D F 9 J n F 1 b 3 Q 7 L C Z x d W 9 0 O 1 N l Y 3 R p b 2 4 x L 1 R h Y m x l I D A g K D M 1 K S 9 U a X B v I E F s d G V y Y W R v L n t S M i w y f S Z x d W 9 0 O y w m c X V v d D t T Z W N 0 a W 9 u M S 9 U Y W J s Z S A w I C g z N S k v V G l w b y B B b H R l c m F k b y 5 7 U j M s M 3 0 m c X V v d D s s J n F 1 b 3 Q 7 U 2 V j d G l v b j E v V G F i b G U g M C A o M z U p L 1 R p c G 8 g Q W x 0 Z X J h Z G 8 u e 1 I 0 L D R 9 J n F 1 b 3 Q 7 L C Z x d W 9 0 O 1 N l Y 3 R p b 2 4 x L 1 R h Y m x l I D A g K D M 1 K S 9 U a X B v I E F s d G V y Y W R v L n s s N X 0 m c X V v d D s s J n F 1 b 3 Q 7 U 2 V j d G l v b j E v V G F i b G U g M C A o M z U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z U p L 1 R p c G 8 g Q W x 0 Z X J h Z G 8 u e 1 B s Y X l l c i w w f S Z x d W 9 0 O y w m c X V v d D t T Z W N 0 a W 9 u M S 9 U Y W J s Z S A w I C g z N S k v V G l w b y B B b H R l c m F k b y 5 7 U j E s M X 0 m c X V v d D s s J n F 1 b 3 Q 7 U 2 V j d G l v b j E v V G F i b G U g M C A o M z U p L 1 R p c G 8 g Q W x 0 Z X J h Z G 8 u e 1 I y L D J 9 J n F 1 b 3 Q 7 L C Z x d W 9 0 O 1 N l Y 3 R p b 2 4 x L 1 R h Y m x l I D A g K D M 1 K S 9 U a X B v I E F s d G V y Y W R v L n t S M y w z f S Z x d W 9 0 O y w m c X V v d D t T Z W N 0 a W 9 u M S 9 U Y W J s Z S A w I C g z N S k v V G l w b y B B b H R l c m F k b y 5 7 U j Q s N H 0 m c X V v d D s s J n F 1 b 3 Q 7 U 2 V j d G l v b j E v V G F i b G U g M C A o M z U p L 1 R p c G 8 g Q W x 0 Z X J h Z G 8 u e y w 1 f S Z x d W 9 0 O y w m c X V v d D t T Z W N 0 a W 9 u M S 9 U Y W J s Z S A w I C g z N S k v V G l w b y B B b H R l c m F k b y 5 7 M i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T o z O T o y N C 4 z N z U y N z Q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c p L 1 R p c G 8 g Q W x 0 Z X J h Z G 8 u e 1 B s Y X l l c i w w f S Z x d W 9 0 O y w m c X V v d D t T Z W N 0 a W 9 u M S 9 U Y W J s Z S A w I C g z N y k v V G l w b y B B b H R l c m F k b y 5 7 U j E s M X 0 m c X V v d D s s J n F 1 b 3 Q 7 U 2 V j d G l v b j E v V G F i b G U g M C A o M z c p L 1 R p c G 8 g Q W x 0 Z X J h Z G 8 u e 1 I y L D J 9 J n F 1 b 3 Q 7 L C Z x d W 9 0 O 1 N l Y 3 R p b 2 4 x L 1 R h Y m x l I D A g K D M 3 K S 9 U a X B v I E F s d G V y Y W R v L n t S M y w z f S Z x d W 9 0 O y w m c X V v d D t T Z W N 0 a W 9 u M S 9 U Y W J s Z S A w I C g z N y k v V G l w b y B B b H R l c m F k b y 5 7 U j Q s N H 0 m c X V v d D s s J n F 1 b 3 Q 7 U 2 V j d G l v b j E v V G F i b G U g M C A o M z c p L 1 R p c G 8 g Q W x 0 Z X J h Z G 8 u e 1 I 1 L D V 9 J n F 1 b 3 Q 7 L C Z x d W 9 0 O 1 N l Y 3 R p b 2 4 x L 1 R h Y m x l I D A g K D M 3 K S 9 U a X B v I E F s d G V y Y W R v L n t S N i w 2 f S Z x d W 9 0 O y w m c X V v d D t T Z W N 0 a W 9 u M S 9 U Y W J s Z S A w I C g z N y k v V G l w b y B B b H R l c m F k b y 5 7 L D d 9 J n F 1 b 3 Q 7 L C Z x d W 9 0 O 1 N l Y 3 R p b 2 4 x L 1 R h Y m x l I D A g K D M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M 3 K S 9 U a X B v I E F s d G V y Y W R v L n t Q b G F 5 Z X I s M H 0 m c X V v d D s s J n F 1 b 3 Q 7 U 2 V j d G l v b j E v V G F i b G U g M C A o M z c p L 1 R p c G 8 g Q W x 0 Z X J h Z G 8 u e 1 I x L D F 9 J n F 1 b 3 Q 7 L C Z x d W 9 0 O 1 N l Y 3 R p b 2 4 x L 1 R h Y m x l I D A g K D M 3 K S 9 U a X B v I E F s d G V y Y W R v L n t S M i w y f S Z x d W 9 0 O y w m c X V v d D t T Z W N 0 a W 9 u M S 9 U Y W J s Z S A w I C g z N y k v V G l w b y B B b H R l c m F k b y 5 7 U j M s M 3 0 m c X V v d D s s J n F 1 b 3 Q 7 U 2 V j d G l v b j E v V G F i b G U g M C A o M z c p L 1 R p c G 8 g Q W x 0 Z X J h Z G 8 u e 1 I 0 L D R 9 J n F 1 b 3 Q 7 L C Z x d W 9 0 O 1 N l Y 3 R p b 2 4 x L 1 R h Y m x l I D A g K D M 3 K S 9 U a X B v I E F s d G V y Y W R v L n t S N S w 1 f S Z x d W 9 0 O y w m c X V v d D t T Z W N 0 a W 9 u M S 9 U Y W J s Z S A w I C g z N y k v V G l w b y B B b H R l c m F k b y 5 7 U j Y s N n 0 m c X V v d D s s J n F 1 b 3 Q 7 U 2 V j d G l v b j E v V G F i b G U g M C A o M z c p L 1 R p c G 8 g Q W x 0 Z X J h Z G 8 u e y w 3 f S Z x d W 9 0 O y w m c X V v d D t T Z W N 0 a W 9 u M S 9 U Y W J s Z S A w I C g z N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y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E 1 O j M 5 O j I 0 L j M 3 N T I 3 N D Z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3 K S 9 U a X B v I E F s d G V y Y W R v L n t Q b G F 5 Z X I s M H 0 m c X V v d D s s J n F 1 b 3 Q 7 U 2 V j d G l v b j E v V G F i b G U g M C A o M z c p L 1 R p c G 8 g Q W x 0 Z X J h Z G 8 u e 1 I x L D F 9 J n F 1 b 3 Q 7 L C Z x d W 9 0 O 1 N l Y 3 R p b 2 4 x L 1 R h Y m x l I D A g K D M 3 K S 9 U a X B v I E F s d G V y Y W R v L n t S M i w y f S Z x d W 9 0 O y w m c X V v d D t T Z W N 0 a W 9 u M S 9 U Y W J s Z S A w I C g z N y k v V G l w b y B B b H R l c m F k b y 5 7 U j M s M 3 0 m c X V v d D s s J n F 1 b 3 Q 7 U 2 V j d G l v b j E v V G F i b G U g M C A o M z c p L 1 R p c G 8 g Q W x 0 Z X J h Z G 8 u e 1 I 0 L D R 9 J n F 1 b 3 Q 7 L C Z x d W 9 0 O 1 N l Y 3 R p b 2 4 x L 1 R h Y m x l I D A g K D M 3 K S 9 U a X B v I E F s d G V y Y W R v L n t S N S w 1 f S Z x d W 9 0 O y w m c X V v d D t T Z W N 0 a W 9 u M S 9 U Y W J s Z S A w I C g z N y k v V G l w b y B B b H R l c m F k b y 5 7 U j Y s N n 0 m c X V v d D s s J n F 1 b 3 Q 7 U 2 V j d G l v b j E v V G F i b G U g M C A o M z c p L 1 R p c G 8 g Q W x 0 Z X J h Z G 8 u e y w 3 f S Z x d W 9 0 O y w m c X V v d D t T Z W N 0 a W 9 u M S 9 U Y W J s Z S A w I C g z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z N y k v V G l w b y B B b H R l c m F k b y 5 7 U G x h e W V y L D B 9 J n F 1 b 3 Q 7 L C Z x d W 9 0 O 1 N l Y 3 R p b 2 4 x L 1 R h Y m x l I D A g K D M 3 K S 9 U a X B v I E F s d G V y Y W R v L n t S M S w x f S Z x d W 9 0 O y w m c X V v d D t T Z W N 0 a W 9 u M S 9 U Y W J s Z S A w I C g z N y k v V G l w b y B B b H R l c m F k b y 5 7 U j I s M n 0 m c X V v d D s s J n F 1 b 3 Q 7 U 2 V j d G l v b j E v V G F i b G U g M C A o M z c p L 1 R p c G 8 g Q W x 0 Z X J h Z G 8 u e 1 I z L D N 9 J n F 1 b 3 Q 7 L C Z x d W 9 0 O 1 N l Y 3 R p b 2 4 x L 1 R h Y m x l I D A g K D M 3 K S 9 U a X B v I E F s d G V y Y W R v L n t S N C w 0 f S Z x d W 9 0 O y w m c X V v d D t T Z W N 0 a W 9 u M S 9 U Y W J s Z S A w I C g z N y k v V G l w b y B B b H R l c m F k b y 5 7 U j U s N X 0 m c X V v d D s s J n F 1 b 3 Q 7 U 2 V j d G l v b j E v V G F i b G U g M C A o M z c p L 1 R p c G 8 g Q W x 0 Z X J h Z G 8 u e 1 I 2 L D Z 9 J n F 1 b 3 Q 7 L C Z x d W 9 0 O 1 N l Y 3 R p b 2 4 x L 1 R h Y m x l I D A g K D M 3 K S 9 U a X B v I E F s d G V y Y W R v L n s s N 3 0 m c X V v d D s s J n F 1 b 3 Q 7 U 2 V j d G l v b j E v V G F i b G U g M C A o M z c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T k 6 N T Q 6 N D Y u N T I 2 M D A 1 N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5 K S 9 U a X B v I E F s d G V y Y W R v L n t Q b G F 5 Z X I s M H 0 m c X V v d D s s J n F 1 b 3 Q 7 U 2 V j d G l v b j E v V G F i b G U g M C A o M z k p L 1 R p c G 8 g Q W x 0 Z X J h Z G 8 u e 1 I x L D F 9 J n F 1 b 3 Q 7 L C Z x d W 9 0 O 1 N l Y 3 R p b 2 4 x L 1 R h Y m x l I D A g K D M 5 K S 9 U a X B v I E F s d G V y Y W R v L n t S M i w y f S Z x d W 9 0 O y w m c X V v d D t T Z W N 0 a W 9 u M S 9 U Y W J s Z S A w I C g z O S k v V G l w b y B B b H R l c m F k b y 5 7 U j M s M 3 0 m c X V v d D s s J n F 1 b 3 Q 7 U 2 V j d G l v b j E v V G F i b G U g M C A o M z k p L 1 R p c G 8 g Q W x 0 Z X J h Z G 8 u e 1 I 0 L D R 9 J n F 1 b 3 Q 7 L C Z x d W 9 0 O 1 N l Y 3 R p b 2 4 x L 1 R h Y m x l I D A g K D M 5 K S 9 U a X B v I E F s d G V y Y W R v L n t S N S w 1 f S Z x d W 9 0 O y w m c X V v d D t T Z W N 0 a W 9 u M S 9 U Y W J s Z S A w I C g z O S k v V G l w b y B B b H R l c m F k b y 5 7 L D Z 9 J n F 1 b 3 Q 7 L C Z x d W 9 0 O 1 N l Y 3 R p b 2 4 x L 1 R h Y m x l I D A g K D M 5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M 5 K S 9 U a X B v I E F s d G V y Y W R v L n t Q b G F 5 Z X I s M H 0 m c X V v d D s s J n F 1 b 3 Q 7 U 2 V j d G l v b j E v V G F i b G U g M C A o M z k p L 1 R p c G 8 g Q W x 0 Z X J h Z G 8 u e 1 I x L D F 9 J n F 1 b 3 Q 7 L C Z x d W 9 0 O 1 N l Y 3 R p b 2 4 x L 1 R h Y m x l I D A g K D M 5 K S 9 U a X B v I E F s d G V y Y W R v L n t S M i w y f S Z x d W 9 0 O y w m c X V v d D t T Z W N 0 a W 9 u M S 9 U Y W J s Z S A w I C g z O S k v V G l w b y B B b H R l c m F k b y 5 7 U j M s M 3 0 m c X V v d D s s J n F 1 b 3 Q 7 U 2 V j d G l v b j E v V G F i b G U g M C A o M z k p L 1 R p c G 8 g Q W x 0 Z X J h Z G 8 u e 1 I 0 L D R 9 J n F 1 b 3 Q 7 L C Z x d W 9 0 O 1 N l Y 3 R p b 2 4 x L 1 R h Y m x l I D A g K D M 5 K S 9 U a X B v I E F s d G V y Y W R v L n t S N S w 1 f S Z x d W 9 0 O y w m c X V v d D t T Z W N 0 a W 9 u M S 9 U Y W J s Z S A w I C g z O S k v V G l w b y B B b H R l c m F k b y 5 7 L D Z 9 J n F 1 b 3 Q 7 L C Z x d W 9 0 O 1 N l Y 3 R p b 2 4 x L 1 R h Y m x l I D A g K D M 5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I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T k 6 N T Q 6 N D Y u N T I 2 M D A 1 N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k p L 1 R p c G 8 g Q W x 0 Z X J h Z G 8 u e 1 B s Y X l l c i w w f S Z x d W 9 0 O y w m c X V v d D t T Z W N 0 a W 9 u M S 9 U Y W J s Z S A w I C g z O S k v V G l w b y B B b H R l c m F k b y 5 7 U j E s M X 0 m c X V v d D s s J n F 1 b 3 Q 7 U 2 V j d G l v b j E v V G F i b G U g M C A o M z k p L 1 R p c G 8 g Q W x 0 Z X J h Z G 8 u e 1 I y L D J 9 J n F 1 b 3 Q 7 L C Z x d W 9 0 O 1 N l Y 3 R p b 2 4 x L 1 R h Y m x l I D A g K D M 5 K S 9 U a X B v I E F s d G V y Y W R v L n t S M y w z f S Z x d W 9 0 O y w m c X V v d D t T Z W N 0 a W 9 u M S 9 U Y W J s Z S A w I C g z O S k v V G l w b y B B b H R l c m F k b y 5 7 U j Q s N H 0 m c X V v d D s s J n F 1 b 3 Q 7 U 2 V j d G l v b j E v V G F i b G U g M C A o M z k p L 1 R p c G 8 g Q W x 0 Z X J h Z G 8 u e 1 I 1 L D V 9 J n F 1 b 3 Q 7 L C Z x d W 9 0 O 1 N l Y 3 R p b 2 4 x L 1 R h Y m x l I D A g K D M 5 K S 9 U a X B v I E F s d G V y Y W R v L n s s N n 0 m c X V v d D s s J n F 1 b 3 Q 7 U 2 V j d G l v b j E v V G F i b G U g M C A o M z k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z k p L 1 R p c G 8 g Q W x 0 Z X J h Z G 8 u e 1 B s Y X l l c i w w f S Z x d W 9 0 O y w m c X V v d D t T Z W N 0 a W 9 u M S 9 U Y W J s Z S A w I C g z O S k v V G l w b y B B b H R l c m F k b y 5 7 U j E s M X 0 m c X V v d D s s J n F 1 b 3 Q 7 U 2 V j d G l v b j E v V G F i b G U g M C A o M z k p L 1 R p c G 8 g Q W x 0 Z X J h Z G 8 u e 1 I y L D J 9 J n F 1 b 3 Q 7 L C Z x d W 9 0 O 1 N l Y 3 R p b 2 4 x L 1 R h Y m x l I D A g K D M 5 K S 9 U a X B v I E F s d G V y Y W R v L n t S M y w z f S Z x d W 9 0 O y w m c X V v d D t T Z W N 0 a W 9 u M S 9 U Y W J s Z S A w I C g z O S k v V G l w b y B B b H R l c m F k b y 5 7 U j Q s N H 0 m c X V v d D s s J n F 1 b 3 Q 7 U 2 V j d G l v b j E v V G F i b G U g M C A o M z k p L 1 R p c G 8 g Q W x 0 Z X J h Z G 8 u e 1 I 1 L D V 9 J n F 1 b 3 Q 7 L C Z x d W 9 0 O 1 N l Y 3 R p b 2 4 x L 1 R h Y m x l I D A g K D M 5 K S 9 U a X B v I E F s d G V y Y W R v L n s s N n 0 m c X V v d D s s J n F 1 b 3 Q 7 U 2 V j d G l v b j E v V G F i b G U g M C A o M z k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D E 6 M D M 6 N D I u N j I 4 N z Y 2 M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x K S 9 U a X B v I E F s d G V y Y W R v L n t Q b G F 5 Z X I s M H 0 m c X V v d D s s J n F 1 b 3 Q 7 U 2 V j d G l v b j E v V G F i b G U g M C A o N D E p L 1 R p c G 8 g Q W x 0 Z X J h Z G 8 u e 1 I x L D F 9 J n F 1 b 3 Q 7 L C Z x d W 9 0 O 1 N l Y 3 R p b 2 4 x L 1 R h Y m x l I D A g K D Q x K S 9 U a X B v I E F s d G V y Y W R v L n t S M i w y f S Z x d W 9 0 O y w m c X V v d D t T Z W N 0 a W 9 u M S 9 U Y W J s Z S A w I C g 0 M S k v V G l w b y B B b H R l c m F k b y 5 7 U j M s M 3 0 m c X V v d D s s J n F 1 b 3 Q 7 U 2 V j d G l v b j E v V G F i b G U g M C A o N D E p L 1 R p c G 8 g Q W x 0 Z X J h Z G 8 u e 1 I 0 L D R 9 J n F 1 b 3 Q 7 L C Z x d W 9 0 O 1 N l Y 3 R p b 2 4 x L 1 R h Y m x l I D A g K D Q x K S 9 U a X B v I E F s d G V y Y W R v L n t S N S w 1 f S Z x d W 9 0 O y w m c X V v d D t T Z W N 0 a W 9 u M S 9 U Y W J s Z S A w I C g 0 M S k v V G l w b y B B b H R l c m F k b y 5 7 U j Y s N n 0 m c X V v d D s s J n F 1 b 3 Q 7 U 2 V j d G l v b j E v V G F i b G U g M C A o N D E p L 1 R p c G 8 g Q W x 0 Z X J h Z G 8 u e y w 3 f S Z x d W 9 0 O y w m c X V v d D t T Z W N 0 a W 9 u M S 9 U Y W J s Z S A w I C g 0 M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0 M S k v V G l w b y B B b H R l c m F k b y 5 7 U G x h e W V y L D B 9 J n F 1 b 3 Q 7 L C Z x d W 9 0 O 1 N l Y 3 R p b 2 4 x L 1 R h Y m x l I D A g K D Q x K S 9 U a X B v I E F s d G V y Y W R v L n t S M S w x f S Z x d W 9 0 O y w m c X V v d D t T Z W N 0 a W 9 u M S 9 U Y W J s Z S A w I C g 0 M S k v V G l w b y B B b H R l c m F k b y 5 7 U j I s M n 0 m c X V v d D s s J n F 1 b 3 Q 7 U 2 V j d G l v b j E v V G F i b G U g M C A o N D E p L 1 R p c G 8 g Q W x 0 Z X J h Z G 8 u e 1 I z L D N 9 J n F 1 b 3 Q 7 L C Z x d W 9 0 O 1 N l Y 3 R p b 2 4 x L 1 R h Y m x l I D A g K D Q x K S 9 U a X B v I E F s d G V y Y W R v L n t S N C w 0 f S Z x d W 9 0 O y w m c X V v d D t T Z W N 0 a W 9 u M S 9 U Y W J s Z S A w I C g 0 M S k v V G l w b y B B b H R l c m F k b y 5 7 U j U s N X 0 m c X V v d D s s J n F 1 b 3 Q 7 U 2 V j d G l v b j E v V G F i b G U g M C A o N D E p L 1 R p c G 8 g Q W x 0 Z X J h Z G 8 u e 1 I 2 L D Z 9 J n F 1 b 3 Q 7 L C Z x d W 9 0 O 1 N l Y 3 R p b 2 4 x L 1 R h Y m x l I D A g K D Q x K S 9 U a X B v I E F s d G V y Y W R v L n s s N 3 0 m c X V v d D s s J n F 1 b 3 Q 7 U 2 V j d G l v b j E v V G F i b G U g M C A o N D E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j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w M T o w M z o 0 M i 4 2 M j g 3 N j Y x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M S k v V G l w b y B B b H R l c m F k b y 5 7 U G x h e W V y L D B 9 J n F 1 b 3 Q 7 L C Z x d W 9 0 O 1 N l Y 3 R p b 2 4 x L 1 R h Y m x l I D A g K D Q x K S 9 U a X B v I E F s d G V y Y W R v L n t S M S w x f S Z x d W 9 0 O y w m c X V v d D t T Z W N 0 a W 9 u M S 9 U Y W J s Z S A w I C g 0 M S k v V G l w b y B B b H R l c m F k b y 5 7 U j I s M n 0 m c X V v d D s s J n F 1 b 3 Q 7 U 2 V j d G l v b j E v V G F i b G U g M C A o N D E p L 1 R p c G 8 g Q W x 0 Z X J h Z G 8 u e 1 I z L D N 9 J n F 1 b 3 Q 7 L C Z x d W 9 0 O 1 N l Y 3 R p b 2 4 x L 1 R h Y m x l I D A g K D Q x K S 9 U a X B v I E F s d G V y Y W R v L n t S N C w 0 f S Z x d W 9 0 O y w m c X V v d D t T Z W N 0 a W 9 u M S 9 U Y W J s Z S A w I C g 0 M S k v V G l w b y B B b H R l c m F k b y 5 7 U j U s N X 0 m c X V v d D s s J n F 1 b 3 Q 7 U 2 V j d G l v b j E v V G F i b G U g M C A o N D E p L 1 R p c G 8 g Q W x 0 Z X J h Z G 8 u e 1 I 2 L D Z 9 J n F 1 b 3 Q 7 L C Z x d W 9 0 O 1 N l Y 3 R p b 2 4 x L 1 R h Y m x l I D A g K D Q x K S 9 U a X B v I E F s d G V y Y W R v L n s s N 3 0 m c X V v d D s s J n F 1 b 3 Q 7 U 2 V j d G l v b j E v V G F i b G U g M C A o N D E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D E p L 1 R p c G 8 g Q W x 0 Z X J h Z G 8 u e 1 B s Y X l l c i w w f S Z x d W 9 0 O y w m c X V v d D t T Z W N 0 a W 9 u M S 9 U Y W J s Z S A w I C g 0 M S k v V G l w b y B B b H R l c m F k b y 5 7 U j E s M X 0 m c X V v d D s s J n F 1 b 3 Q 7 U 2 V j d G l v b j E v V G F i b G U g M C A o N D E p L 1 R p c G 8 g Q W x 0 Z X J h Z G 8 u e 1 I y L D J 9 J n F 1 b 3 Q 7 L C Z x d W 9 0 O 1 N l Y 3 R p b 2 4 x L 1 R h Y m x l I D A g K D Q x K S 9 U a X B v I E F s d G V y Y W R v L n t S M y w z f S Z x d W 9 0 O y w m c X V v d D t T Z W N 0 a W 9 u M S 9 U Y W J s Z S A w I C g 0 M S k v V G l w b y B B b H R l c m F k b y 5 7 U j Q s N H 0 m c X V v d D s s J n F 1 b 3 Q 7 U 2 V j d G l v b j E v V G F i b G U g M C A o N D E p L 1 R p c G 8 g Q W x 0 Z X J h Z G 8 u e 1 I 1 L D V 9 J n F 1 b 3 Q 7 L C Z x d W 9 0 O 1 N l Y 3 R p b 2 4 x L 1 R h Y m x l I D A g K D Q x K S 9 U a X B v I E F s d G V y Y W R v L n t S N i w 2 f S Z x d W 9 0 O y w m c X V v d D t T Z W N 0 a W 9 u M S 9 U Y W J s Z S A w I C g 0 M S k v V G l w b y B B b H R l c m F k b y 5 7 L D d 9 J n F 1 b 3 Q 7 L C Z x d W 9 0 O 1 N l Y 3 R p b 2 4 x L 1 R h Y m x l I D A g K D Q x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U x O j A 0 L j k y N z c 1 N D Z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M y k v V G l w b y B B b H R l c m F k b y 5 7 U G x h e W V y L D B 9 J n F 1 b 3 Q 7 L C Z x d W 9 0 O 1 N l Y 3 R p b 2 4 x L 1 R h Y m x l I D A g K D Q z K S 9 U a X B v I E F s d G V y Y W R v L n t S M S w x f S Z x d W 9 0 O y w m c X V v d D t T Z W N 0 a W 9 u M S 9 U Y W J s Z S A w I C g 0 M y k v V G l w b y B B b H R l c m F k b y 5 7 U j I s M n 0 m c X V v d D s s J n F 1 b 3 Q 7 U 2 V j d G l v b j E v V G F i b G U g M C A o N D M p L 1 R p c G 8 g Q W x 0 Z X J h Z G 8 u e 1 I z L D N 9 J n F 1 b 3 Q 7 L C Z x d W 9 0 O 1 N l Y 3 R p b 2 4 x L 1 R h Y m x l I D A g K D Q z K S 9 U a X B v I E F s d G V y Y W R v L n t S N C w 0 f S Z x d W 9 0 O y w m c X V v d D t T Z W N 0 a W 9 u M S 9 U Y W J s Z S A w I C g 0 M y k v V G l w b y B B b H R l c m F k b y 5 7 L D V 9 J n F 1 b 3 Q 7 L C Z x d W 9 0 O 1 N l Y 3 R p b 2 4 x L 1 R h Y m x l I D A g K D Q z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Q z K S 9 U a X B v I E F s d G V y Y W R v L n t Q b G F 5 Z X I s M H 0 m c X V v d D s s J n F 1 b 3 Q 7 U 2 V j d G l v b j E v V G F i b G U g M C A o N D M p L 1 R p c G 8 g Q W x 0 Z X J h Z G 8 u e 1 I x L D F 9 J n F 1 b 3 Q 7 L C Z x d W 9 0 O 1 N l Y 3 R p b 2 4 x L 1 R h Y m x l I D A g K D Q z K S 9 U a X B v I E F s d G V y Y W R v L n t S M i w y f S Z x d W 9 0 O y w m c X V v d D t T Z W N 0 a W 9 u M S 9 U Y W J s Z S A w I C g 0 M y k v V G l w b y B B b H R l c m F k b y 5 7 U j M s M 3 0 m c X V v d D s s J n F 1 b 3 Q 7 U 2 V j d G l v b j E v V G F i b G U g M C A o N D M p L 1 R p c G 8 g Q W x 0 Z X J h Z G 8 u e 1 I 0 L D R 9 J n F 1 b 3 Q 7 L C Z x d W 9 0 O 1 N l Y 3 R p b 2 4 x L 1 R h Y m x l I D A g K D Q z K S 9 U a X B v I E F s d G V y Y W R v L n s s N X 0 m c X V v d D s s J n F 1 b 3 Q 7 U 2 V j d G l v b j E v V G F i b G U g M C A o N D M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j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1 M T o w N C 4 5 M j c 3 N T Q 2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M y k v V G l w b y B B b H R l c m F k b y 5 7 U G x h e W V y L D B 9 J n F 1 b 3 Q 7 L C Z x d W 9 0 O 1 N l Y 3 R p b 2 4 x L 1 R h Y m x l I D A g K D Q z K S 9 U a X B v I E F s d G V y Y W R v L n t S M S w x f S Z x d W 9 0 O y w m c X V v d D t T Z W N 0 a W 9 u M S 9 U Y W J s Z S A w I C g 0 M y k v V G l w b y B B b H R l c m F k b y 5 7 U j I s M n 0 m c X V v d D s s J n F 1 b 3 Q 7 U 2 V j d G l v b j E v V G F i b G U g M C A o N D M p L 1 R p c G 8 g Q W x 0 Z X J h Z G 8 u e 1 I z L D N 9 J n F 1 b 3 Q 7 L C Z x d W 9 0 O 1 N l Y 3 R p b 2 4 x L 1 R h Y m x l I D A g K D Q z K S 9 U a X B v I E F s d G V y Y W R v L n t S N C w 0 f S Z x d W 9 0 O y w m c X V v d D t T Z W N 0 a W 9 u M S 9 U Y W J s Z S A w I C g 0 M y k v V G l w b y B B b H R l c m F k b y 5 7 L D V 9 J n F 1 b 3 Q 7 L C Z x d W 9 0 O 1 N l Y 3 R p b 2 4 x L 1 R h Y m x l I D A g K D Q z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Q z K S 9 U a X B v I E F s d G V y Y W R v L n t Q b G F 5 Z X I s M H 0 m c X V v d D s s J n F 1 b 3 Q 7 U 2 V j d G l v b j E v V G F i b G U g M C A o N D M p L 1 R p c G 8 g Q W x 0 Z X J h Z G 8 u e 1 I x L D F 9 J n F 1 b 3 Q 7 L C Z x d W 9 0 O 1 N l Y 3 R p b 2 4 x L 1 R h Y m x l I D A g K D Q z K S 9 U a X B v I E F s d G V y Y W R v L n t S M i w y f S Z x d W 9 0 O y w m c X V v d D t T Z W N 0 a W 9 u M S 9 U Y W J s Z S A w I C g 0 M y k v V G l w b y B B b H R l c m F k b y 5 7 U j M s M 3 0 m c X V v d D s s J n F 1 b 3 Q 7 U 2 V j d G l v b j E v V G F i b G U g M C A o N D M p L 1 R p c G 8 g Q W x 0 Z X J h Z G 8 u e 1 I 0 L D R 9 J n F 1 b 3 Q 7 L C Z x d W 9 0 O 1 N l Y 3 R p b 2 4 x L 1 R h Y m x l I D A g K D Q z K S 9 U a X B v I E F s d G V y Y W R v L n s s N X 0 m c X V v d D s s J n F 1 b 3 Q 7 U 2 V j d G l v b j E v V G F i b G U g M C A o N D M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D E 6 M D Q 6 M T k u N D Y 1 M T U 4 N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1 K S 9 U a X B v I E F s d G V y Y W R v L n t Q b G F 5 Z X I s M H 0 m c X V v d D s s J n F 1 b 3 Q 7 U 2 V j d G l v b j E v V G F i b G U g M C A o N D U p L 1 R p c G 8 g Q W x 0 Z X J h Z G 8 u e 1 I x L D F 9 J n F 1 b 3 Q 7 L C Z x d W 9 0 O 1 N l Y 3 R p b 2 4 x L 1 R h Y m x l I D A g K D Q 1 K S 9 U a X B v I E F s d G V y Y W R v L n t S M i w y f S Z x d W 9 0 O y w m c X V v d D t T Z W N 0 a W 9 u M S 9 U Y W J s Z S A w I C g 0 N S k v V G l w b y B B b H R l c m F k b y 5 7 U j M s M 3 0 m c X V v d D s s J n F 1 b 3 Q 7 U 2 V j d G l v b j E v V G F i b G U g M C A o N D U p L 1 R p c G 8 g Q W x 0 Z X J h Z G 8 u e 1 I 0 L D R 9 J n F 1 b 3 Q 7 L C Z x d W 9 0 O 1 N l Y 3 R p b 2 4 x L 1 R h Y m x l I D A g K D Q 1 K S 9 U a X B v I E F s d G V y Y W R v L n t S N S w 1 f S Z x d W 9 0 O y w m c X V v d D t T Z W N 0 a W 9 u M S 9 U Y W J s Z S A w I C g 0 N S k v V G l w b y B B b H R l c m F k b y 5 7 L D Z 9 J n F 1 b 3 Q 7 L C Z x d W 9 0 O 1 N l Y 3 R p b 2 4 x L 1 R h Y m x l I D A g K D Q 1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Q 1 K S 9 U a X B v I E F s d G V y Y W R v L n t Q b G F 5 Z X I s M H 0 m c X V v d D s s J n F 1 b 3 Q 7 U 2 V j d G l v b j E v V G F i b G U g M C A o N D U p L 1 R p c G 8 g Q W x 0 Z X J h Z G 8 u e 1 I x L D F 9 J n F 1 b 3 Q 7 L C Z x d W 9 0 O 1 N l Y 3 R p b 2 4 x L 1 R h Y m x l I D A g K D Q 1 K S 9 U a X B v I E F s d G V y Y W R v L n t S M i w y f S Z x d W 9 0 O y w m c X V v d D t T Z W N 0 a W 9 u M S 9 U Y W J s Z S A w I C g 0 N S k v V G l w b y B B b H R l c m F k b y 5 7 U j M s M 3 0 m c X V v d D s s J n F 1 b 3 Q 7 U 2 V j d G l v b j E v V G F i b G U g M C A o N D U p L 1 R p c G 8 g Q W x 0 Z X J h Z G 8 u e 1 I 0 L D R 9 J n F 1 b 3 Q 7 L C Z x d W 9 0 O 1 N l Y 3 R p b 2 4 x L 1 R h Y m x l I D A g K D Q 1 K S 9 U a X B v I E F s d G V y Y W R v L n t S N S w 1 f S Z x d W 9 0 O y w m c X V v d D t T Z W N 0 a W 9 u M S 9 U Y W J s Z S A w I C g 0 N S k v V G l w b y B B b H R l c m F k b y 5 7 L D Z 9 J n F 1 b 3 Q 7 L C Z x d W 9 0 O 1 N l Y 3 R p b 2 4 x L 1 R h Y m x l I D A g K D Q 1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D E 6 M D Q 6 M T k u N D Y 1 M T U 4 N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U p L 1 R p c G 8 g Q W x 0 Z X J h Z G 8 u e 1 B s Y X l l c i w w f S Z x d W 9 0 O y w m c X V v d D t T Z W N 0 a W 9 u M S 9 U Y W J s Z S A w I C g 0 N S k v V G l w b y B B b H R l c m F k b y 5 7 U j E s M X 0 m c X V v d D s s J n F 1 b 3 Q 7 U 2 V j d G l v b j E v V G F i b G U g M C A o N D U p L 1 R p c G 8 g Q W x 0 Z X J h Z G 8 u e 1 I y L D J 9 J n F 1 b 3 Q 7 L C Z x d W 9 0 O 1 N l Y 3 R p b 2 4 x L 1 R h Y m x l I D A g K D Q 1 K S 9 U a X B v I E F s d G V y Y W R v L n t S M y w z f S Z x d W 9 0 O y w m c X V v d D t T Z W N 0 a W 9 u M S 9 U Y W J s Z S A w I C g 0 N S k v V G l w b y B B b H R l c m F k b y 5 7 U j Q s N H 0 m c X V v d D s s J n F 1 b 3 Q 7 U 2 V j d G l v b j E v V G F i b G U g M C A o N D U p L 1 R p c G 8 g Q W x 0 Z X J h Z G 8 u e 1 I 1 L D V 9 J n F 1 b 3 Q 7 L C Z x d W 9 0 O 1 N l Y 3 R p b 2 4 x L 1 R h Y m x l I D A g K D Q 1 K S 9 U a X B v I E F s d G V y Y W R v L n s s N n 0 m c X V v d D s s J n F 1 b 3 Q 7 U 2 V j d G l v b j E v V G F i b G U g M C A o N D U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N D U p L 1 R p c G 8 g Q W x 0 Z X J h Z G 8 u e 1 B s Y X l l c i w w f S Z x d W 9 0 O y w m c X V v d D t T Z W N 0 a W 9 u M S 9 U Y W J s Z S A w I C g 0 N S k v V G l w b y B B b H R l c m F k b y 5 7 U j E s M X 0 m c X V v d D s s J n F 1 b 3 Q 7 U 2 V j d G l v b j E v V G F i b G U g M C A o N D U p L 1 R p c G 8 g Q W x 0 Z X J h Z G 8 u e 1 I y L D J 9 J n F 1 b 3 Q 7 L C Z x d W 9 0 O 1 N l Y 3 R p b 2 4 x L 1 R h Y m x l I D A g K D Q 1 K S 9 U a X B v I E F s d G V y Y W R v L n t S M y w z f S Z x d W 9 0 O y w m c X V v d D t T Z W N 0 a W 9 u M S 9 U Y W J s Z S A w I C g 0 N S k v V G l w b y B B b H R l c m F k b y 5 7 U j Q s N H 0 m c X V v d D s s J n F 1 b 3 Q 7 U 2 V j d G l v b j E v V G F i b G U g M C A o N D U p L 1 R p c G 8 g Q W x 0 Z X J h Z G 8 u e 1 I 1 L D V 9 J n F 1 b 3 Q 7 L C Z x d W 9 0 O 1 N l Y 3 R p b 2 4 x L 1 R h Y m x l I D A g K D Q 1 K S 9 U a X B v I E F s d G V y Y W R v L n s s N n 0 m c X V v d D s s J n F 1 b 3 Q 7 U 2 V j d G l v b j E v V G F i b G U g M C A o N D U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l J l Y 2 9 2 Z X J 5 V G F y Z 2 V 0 U 2 h l Z X Q i I F Z h b H V l P S J z R X R h c G E g M j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Q t M j V U M D E 6 M D Q 6 M T k u N D Y 1 M T U 4 N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N S k v V G l w b y B B b H R l c m F k b y 5 7 U G x h e W V y L D B 9 J n F 1 b 3 Q 7 L C Z x d W 9 0 O 1 N l Y 3 R p b 2 4 x L 1 R h Y m x l I D A g K D Q 1 K S 9 U a X B v I E F s d G V y Y W R v L n t S M S w x f S Z x d W 9 0 O y w m c X V v d D t T Z W N 0 a W 9 u M S 9 U Y W J s Z S A w I C g 0 N S k v V G l w b y B B b H R l c m F k b y 5 7 U j I s M n 0 m c X V v d D s s J n F 1 b 3 Q 7 U 2 V j d G l v b j E v V G F i b G U g M C A o N D U p L 1 R p c G 8 g Q W x 0 Z X J h Z G 8 u e 1 I z L D N 9 J n F 1 b 3 Q 7 L C Z x d W 9 0 O 1 N l Y 3 R p b 2 4 x L 1 R h Y m x l I D A g K D Q 1 K S 9 U a X B v I E F s d G V y Y W R v L n t S N C w 0 f S Z x d W 9 0 O y w m c X V v d D t T Z W N 0 a W 9 u M S 9 U Y W J s Z S A w I C g 0 N S k v V G l w b y B B b H R l c m F k b y 5 7 U j U s N X 0 m c X V v d D s s J n F 1 b 3 Q 7 U 2 V j d G l v b j E v V G F i b G U g M C A o N D U p L 1 R p c G 8 g Q W x 0 Z X J h Z G 8 u e y w 2 f S Z x d W 9 0 O y w m c X V v d D t T Z W N 0 a W 9 u M S 9 U Y W J s Z S A w I C g 0 N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0 N S k v V G l w b y B B b H R l c m F k b y 5 7 U G x h e W V y L D B 9 J n F 1 b 3 Q 7 L C Z x d W 9 0 O 1 N l Y 3 R p b 2 4 x L 1 R h Y m x l I D A g K D Q 1 K S 9 U a X B v I E F s d G V y Y W R v L n t S M S w x f S Z x d W 9 0 O y w m c X V v d D t T Z W N 0 a W 9 u M S 9 U Y W J s Z S A w I C g 0 N S k v V G l w b y B B b H R l c m F k b y 5 7 U j I s M n 0 m c X V v d D s s J n F 1 b 3 Q 7 U 2 V j d G l v b j E v V G F i b G U g M C A o N D U p L 1 R p c G 8 g Q W x 0 Z X J h Z G 8 u e 1 I z L D N 9 J n F 1 b 3 Q 7 L C Z x d W 9 0 O 1 N l Y 3 R p b 2 4 x L 1 R h Y m x l I D A g K D Q 1 K S 9 U a X B v I E F s d G V y Y W R v L n t S N C w 0 f S Z x d W 9 0 O y w m c X V v d D t T Z W N 0 a W 9 u M S 9 U Y W J s Z S A w I C g 0 N S k v V G l w b y B B b H R l c m F k b y 5 7 U j U s N X 0 m c X V v d D s s J n F 1 b 3 Q 7 U 2 V j d G l v b j E v V G F i b G U g M C A o N D U p L 1 R p c G 8 g Q W x 0 Z X J h Z G 8 u e y w 2 f S Z x d W 9 0 O y w m c X V v d D t T Z W N 0 a W 9 u M S 9 U Y W J s Z S A w I C g 0 N S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y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D o 0 N z o x M S 4 z M T Q 1 N j M 3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g p L 1 R p c G 8 g Q W x 0 Z X J h Z G 8 u e 1 B s Y X l l c i w w f S Z x d W 9 0 O y w m c X V v d D t T Z W N 0 a W 9 u M S 9 U Y W J s Z S A w I C g 0 O C k v V G l w b y B B b H R l c m F k b y 5 7 U j E s M X 0 m c X V v d D s s J n F 1 b 3 Q 7 U 2 V j d G l v b j E v V G F i b G U g M C A o N D g p L 1 R p c G 8 g Q W x 0 Z X J h Z G 8 u e 1 I y L D J 9 J n F 1 b 3 Q 7 L C Z x d W 9 0 O 1 N l Y 3 R p b 2 4 x L 1 R h Y m x l I D A g K D Q 4 K S 9 U a X B v I E F s d G V y Y W R v L n t S M y w z f S Z x d W 9 0 O y w m c X V v d D t T Z W N 0 a W 9 u M S 9 U Y W J s Z S A w I C g 0 O C k v V G l w b y B B b H R l c m F k b y 5 7 U j Q s N H 0 m c X V v d D s s J n F 1 b 3 Q 7 U 2 V j d G l v b j E v V G F i b G U g M C A o N D g p L 1 R p c G 8 g Q W x 0 Z X J h Z G 8 u e y w 1 f S Z x d W 9 0 O y w m c X V v d D t T Z W N 0 a W 9 u M S 9 U Y W J s Z S A w I C g 0 O C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0 O C k v V G l w b y B B b H R l c m F k b y 5 7 U G x h e W V y L D B 9 J n F 1 b 3 Q 7 L C Z x d W 9 0 O 1 N l Y 3 R p b 2 4 x L 1 R h Y m x l I D A g K D Q 4 K S 9 U a X B v I E F s d G V y Y W R v L n t S M S w x f S Z x d W 9 0 O y w m c X V v d D t T Z W N 0 a W 9 u M S 9 U Y W J s Z S A w I C g 0 O C k v V G l w b y B B b H R l c m F k b y 5 7 U j I s M n 0 m c X V v d D s s J n F 1 b 3 Q 7 U 2 V j d G l v b j E v V G F i b G U g M C A o N D g p L 1 R p c G 8 g Q W x 0 Z X J h Z G 8 u e 1 I z L D N 9 J n F 1 b 3 Q 7 L C Z x d W 9 0 O 1 N l Y 3 R p b 2 4 x L 1 R h Y m x l I D A g K D Q 4 K S 9 U a X B v I E F s d G V y Y W R v L n t S N C w 0 f S Z x d W 9 0 O y w m c X V v d D t T Z W N 0 a W 9 u M S 9 U Y W J s Z S A w I C g 0 O C k v V G l w b y B B b H R l c m F k b y 5 7 L D V 9 J n F 1 b 3 Q 7 L C Z x d W 9 0 O 1 N l Y 3 R p b 2 4 x L 1 R h Y m x l I D A g K D Q 4 K S 9 U a X B v I E F s d G V y Y W R v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D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A 6 N D k 6 N D M u N z k 0 M T M y O F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5 K S 9 U a X B v I E F s d G V y Y W R v L n t Q b G F 5 Z X I s M H 0 m c X V v d D s s J n F 1 b 3 Q 7 U 2 V j d G l v b j E v V G F i b G U g M C A o N D k p L 1 R p c G 8 g Q W x 0 Z X J h Z G 8 u e 1 I x L D F 9 J n F 1 b 3 Q 7 L C Z x d W 9 0 O 1 N l Y 3 R p b 2 4 x L 1 R h Y m x l I D A g K D Q 5 K S 9 U a X B v I E F s d G V y Y W R v L n t S M i w y f S Z x d W 9 0 O y w m c X V v d D t T Z W N 0 a W 9 u M S 9 U Y W J s Z S A w I C g 0 O S k v V G l w b y B B b H R l c m F k b y 5 7 U j M s M 3 0 m c X V v d D s s J n F 1 b 3 Q 7 U 2 V j d G l v b j E v V G F i b G U g M C A o N D k p L 1 R p c G 8 g Q W x 0 Z X J h Z G 8 u e 1 I 0 L D R 9 J n F 1 b 3 Q 7 L C Z x d W 9 0 O 1 N l Y 3 R p b 2 4 x L 1 R h Y m x l I D A g K D Q 5 K S 9 U a X B v I E F s d G V y Y W R v L n s s N X 0 m c X V v d D s s J n F 1 b 3 Q 7 U 2 V j d G l v b j E v V G F i b G U g M C A o N D k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D k p L 1 R p c G 8 g Q W x 0 Z X J h Z G 8 u e 1 B s Y X l l c i w w f S Z x d W 9 0 O y w m c X V v d D t T Z W N 0 a W 9 u M S 9 U Y W J s Z S A w I C g 0 O S k v V G l w b y B B b H R l c m F k b y 5 7 U j E s M X 0 m c X V v d D s s J n F 1 b 3 Q 7 U 2 V j d G l v b j E v V G F i b G U g M C A o N D k p L 1 R p c G 8 g Q W x 0 Z X J h Z G 8 u e 1 I y L D J 9 J n F 1 b 3 Q 7 L C Z x d W 9 0 O 1 N l Y 3 R p b 2 4 x L 1 R h Y m x l I D A g K D Q 5 K S 9 U a X B v I E F s d G V y Y W R v L n t S M y w z f S Z x d W 9 0 O y w m c X V v d D t T Z W N 0 a W 9 u M S 9 U Y W J s Z S A w I C g 0 O S k v V G l w b y B B b H R l c m F k b y 5 7 U j Q s N H 0 m c X V v d D s s J n F 1 b 3 Q 7 U 2 V j d G l v b j E v V G F i b G U g M C A o N D k p L 1 R p c G 8 g Q W x 0 Z X J h Z G 8 u e y w 1 f S Z x d W 9 0 O y w m c X V v d D t T Z W N 0 a W 9 u M S 9 U Y W J s Z S A w I C g 0 O S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D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y O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w O j Q 5 O j Q z L j c 5 N D E z M j h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D k p L 1 R p c G 8 g Q W x 0 Z X J h Z G 8 u e 1 B s Y X l l c i w w f S Z x d W 9 0 O y w m c X V v d D t T Z W N 0 a W 9 u M S 9 U Y W J s Z S A w I C g 0 O S k v V G l w b y B B b H R l c m F k b y 5 7 U j E s M X 0 m c X V v d D s s J n F 1 b 3 Q 7 U 2 V j d G l v b j E v V G F i b G U g M C A o N D k p L 1 R p c G 8 g Q W x 0 Z X J h Z G 8 u e 1 I y L D J 9 J n F 1 b 3 Q 7 L C Z x d W 9 0 O 1 N l Y 3 R p b 2 4 x L 1 R h Y m x l I D A g K D Q 5 K S 9 U a X B v I E F s d G V y Y W R v L n t S M y w z f S Z x d W 9 0 O y w m c X V v d D t T Z W N 0 a W 9 u M S 9 U Y W J s Z S A w I C g 0 O S k v V G l w b y B B b H R l c m F k b y 5 7 U j Q s N H 0 m c X V v d D s s J n F 1 b 3 Q 7 U 2 V j d G l v b j E v V G F i b G U g M C A o N D k p L 1 R p c G 8 g Q W x 0 Z X J h Z G 8 u e y w 1 f S Z x d W 9 0 O y w m c X V v d D t T Z W N 0 a W 9 u M S 9 U Y W J s Z S A w I C g 0 O S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0 O S k v V G l w b y B B b H R l c m F k b y 5 7 U G x h e W V y L D B 9 J n F 1 b 3 Q 7 L C Z x d W 9 0 O 1 N l Y 3 R p b 2 4 x L 1 R h Y m x l I D A g K D Q 5 K S 9 U a X B v I E F s d G V y Y W R v L n t S M S w x f S Z x d W 9 0 O y w m c X V v d D t T Z W N 0 a W 9 u M S 9 U Y W J s Z S A w I C g 0 O S k v V G l w b y B B b H R l c m F k b y 5 7 U j I s M n 0 m c X V v d D s s J n F 1 b 3 Q 7 U 2 V j d G l v b j E v V G F i b G U g M C A o N D k p L 1 R p c G 8 g Q W x 0 Z X J h Z G 8 u e 1 I z L D N 9 J n F 1 b 3 Q 7 L C Z x d W 9 0 O 1 N l Y 3 R p b 2 4 x L 1 R h Y m x l I D A g K D Q 5 K S 9 U a X B v I E F s d G V y Y W R v L n t S N C w 0 f S Z x d W 9 0 O y w m c X V v d D t T Z W N 0 a W 9 u M S 9 U Y W J s Z S A w I C g 0 O S k v V G l w b y B B b H R l c m F k b y 5 7 L D V 9 J n F 1 b 3 Q 7 L C Z x d W 9 0 O 1 N l Y 3 R p b 2 4 x L 1 R h Y m x l I D A g K D Q 5 K S 9 U a X B v I E F s d G V y Y W R v L n s y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y O j Q 1 O j Q z L j Q 2 N D Y 2 N D h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M S k v V G l w b y B B b H R l c m F k b y 5 7 U G x h e W V y L D B 9 J n F 1 b 3 Q 7 L C Z x d W 9 0 O 1 N l Y 3 R p b 2 4 x L 1 R h Y m x l I D A g K D U x K S 9 U a X B v I E F s d G V y Y W R v L n t S M S w x f S Z x d W 9 0 O y w m c X V v d D t T Z W N 0 a W 9 u M S 9 U Y W J s Z S A w I C g 1 M S k v V G l w b y B B b H R l c m F k b y 5 7 U j I s M n 0 m c X V v d D s s J n F 1 b 3 Q 7 U 2 V j d G l v b j E v V G F i b G U g M C A o N T E p L 1 R p c G 8 g Q W x 0 Z X J h Z G 8 u e 1 I z L D N 9 J n F 1 b 3 Q 7 L C Z x d W 9 0 O 1 N l Y 3 R p b 2 4 x L 1 R h Y m x l I D A g K D U x K S 9 U a X B v I E F s d G V y Y W R v L n t S N C w 0 f S Z x d W 9 0 O y w m c X V v d D t T Z W N 0 a W 9 u M S 9 U Y W J s Z S A w I C g 1 M S k v V G l w b y B B b H R l c m F k b y 5 7 L D V 9 J n F 1 b 3 Q 7 L C Z x d W 9 0 O 1 N l Y 3 R p b 2 4 x L 1 R h Y m x l I D A g K D U x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U x K S 9 U a X B v I E F s d G V y Y W R v L n t Q b G F 5 Z X I s M H 0 m c X V v d D s s J n F 1 b 3 Q 7 U 2 V j d G l v b j E v V G F i b G U g M C A o N T E p L 1 R p c G 8 g Q W x 0 Z X J h Z G 8 u e 1 I x L D F 9 J n F 1 b 3 Q 7 L C Z x d W 9 0 O 1 N l Y 3 R p b 2 4 x L 1 R h Y m x l I D A g K D U x K S 9 U a X B v I E F s d G V y Y W R v L n t S M i w y f S Z x d W 9 0 O y w m c X V v d D t T Z W N 0 a W 9 u M S 9 U Y W J s Z S A w I C g 1 M S k v V G l w b y B B b H R l c m F k b y 5 7 U j M s M 3 0 m c X V v d D s s J n F 1 b 3 Q 7 U 2 V j d G l v b j E v V G F i b G U g M C A o N T E p L 1 R p c G 8 g Q W x 0 Z X J h Z G 8 u e 1 I 0 L D R 9 J n F 1 b 3 Q 7 L C Z x d W 9 0 O 1 N l Y 3 R p b 2 4 x L 1 R h Y m x l I D A g K D U x K S 9 U a X B v I E F s d G V y Y W R v L n s s N X 0 m c X V v d D s s J n F 1 b 3 Q 7 U 2 V j d G l v b j E v V G F i b G U g M C A o N T E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M j k p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I 6 N D U 6 N D M u N D Y 0 N j Y 0 O F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E p L 1 R p c G 8 g Q W x 0 Z X J h Z G 8 u e 1 B s Y X l l c i w w f S Z x d W 9 0 O y w m c X V v d D t T Z W N 0 a W 9 u M S 9 U Y W J s Z S A w I C g 1 M S k v V G l w b y B B b H R l c m F k b y 5 7 U j E s M X 0 m c X V v d D s s J n F 1 b 3 Q 7 U 2 V j d G l v b j E v V G F i b G U g M C A o N T E p L 1 R p c G 8 g Q W x 0 Z X J h Z G 8 u e 1 I y L D J 9 J n F 1 b 3 Q 7 L C Z x d W 9 0 O 1 N l Y 3 R p b 2 4 x L 1 R h Y m x l I D A g K D U x K S 9 U a X B v I E F s d G V y Y W R v L n t S M y w z f S Z x d W 9 0 O y w m c X V v d D t T Z W N 0 a W 9 u M S 9 U Y W J s Z S A w I C g 1 M S k v V G l w b y B B b H R l c m F k b y 5 7 U j Q s N H 0 m c X V v d D s s J n F 1 b 3 Q 7 U 2 V j d G l v b j E v V G F i b G U g M C A o N T E p L 1 R p c G 8 g Q W x 0 Z X J h Z G 8 u e y w 1 f S Z x d W 9 0 O y w m c X V v d D t T Z W N 0 a W 9 u M S 9 U Y W J s Z S A w I C g 1 M S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1 M S k v V G l w b y B B b H R l c m F k b y 5 7 U G x h e W V y L D B 9 J n F 1 b 3 Q 7 L C Z x d W 9 0 O 1 N l Y 3 R p b 2 4 x L 1 R h Y m x l I D A g K D U x K S 9 U a X B v I E F s d G V y Y W R v L n t S M S w x f S Z x d W 9 0 O y w m c X V v d D t T Z W N 0 a W 9 u M S 9 U Y W J s Z S A w I C g 1 M S k v V G l w b y B B b H R l c m F k b y 5 7 U j I s M n 0 m c X V v d D s s J n F 1 b 3 Q 7 U 2 V j d G l v b j E v V G F i b G U g M C A o N T E p L 1 R p c G 8 g Q W x 0 Z X J h Z G 8 u e 1 I z L D N 9 J n F 1 b 3 Q 7 L C Z x d W 9 0 O 1 N l Y 3 R p b 2 4 x L 1 R h Y m x l I D A g K D U x K S 9 U a X B v I E F s d G V y Y W R v L n t S N C w 0 f S Z x d W 9 0 O y w m c X V v d D t T Z W N 0 a W 9 u M S 9 U Y W J s Z S A w I C g 1 M S k v V G l w b y B B b H R l c m F k b y 5 7 L D V 9 J n F 1 b 3 Q 7 L C Z x d W 9 0 O 1 N l Y 3 R p b 2 4 x L 1 R h Y m x l I D A g K D U x K S 9 U a X B v I E F s d G V y Y W R v L n s y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E 6 N D g 6 M D I u O D c y M D I 4 O V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z K S 9 U a X B v I E F s d G V y Y W R v L n t Q b G F 5 Z X I s M H 0 m c X V v d D s s J n F 1 b 3 Q 7 U 2 V j d G l v b j E v V G F i b G U g M C A o N T M p L 1 R p c G 8 g Q W x 0 Z X J h Z G 8 u e 1 I x L D F 9 J n F 1 b 3 Q 7 L C Z x d W 9 0 O 1 N l Y 3 R p b 2 4 x L 1 R h Y m x l I D A g K D U z K S 9 U a X B v I E F s d G V y Y W R v L n t S M i w y f S Z x d W 9 0 O y w m c X V v d D t T Z W N 0 a W 9 u M S 9 U Y W J s Z S A w I C g 1 M y k v V G l w b y B B b H R l c m F k b y 5 7 U j M s M 3 0 m c X V v d D s s J n F 1 b 3 Q 7 U 2 V j d G l v b j E v V G F i b G U g M C A o N T M p L 1 R p c G 8 g Q W x 0 Z X J h Z G 8 u e 1 I 0 L D R 9 J n F 1 b 3 Q 7 L C Z x d W 9 0 O 1 N l Y 3 R p b 2 4 x L 1 R h Y m x l I D A g K D U z K S 9 U a X B v I E F s d G V y Y W R v L n s s N X 0 m c X V v d D s s J n F 1 b 3 Q 7 U 2 V j d G l v b j E v V G F i b G U g M C A o N T M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T M p L 1 R p c G 8 g Q W x 0 Z X J h Z G 8 u e 1 B s Y X l l c i w w f S Z x d W 9 0 O y w m c X V v d D t T Z W N 0 a W 9 u M S 9 U Y W J s Z S A w I C g 1 M y k v V G l w b y B B b H R l c m F k b y 5 7 U j E s M X 0 m c X V v d D s s J n F 1 b 3 Q 7 U 2 V j d G l v b j E v V G F i b G U g M C A o N T M p L 1 R p c G 8 g Q W x 0 Z X J h Z G 8 u e 1 I y L D J 9 J n F 1 b 3 Q 7 L C Z x d W 9 0 O 1 N l Y 3 R p b 2 4 x L 1 R h Y m x l I D A g K D U z K S 9 U a X B v I E F s d G V y Y W R v L n t S M y w z f S Z x d W 9 0 O y w m c X V v d D t T Z W N 0 a W 9 u M S 9 U Y W J s Z S A w I C g 1 M y k v V G l w b y B B b H R l c m F k b y 5 7 U j Q s N H 0 m c X V v d D s s J n F 1 b 3 Q 7 U 2 V j d G l v b j E v V G F i b G U g M C A o N T M p L 1 R p c G 8 g Q W x 0 Z X J h Z G 8 u e y w 1 f S Z x d W 9 0 O y w m c X V v d D t T Z W N 0 a W 9 u M S 9 U Y W J s Z S A w I C g 1 M y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z M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x O j Q 4 O j A y L j g 3 M j A y O D l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M p L 1 R p c G 8 g Q W x 0 Z X J h Z G 8 u e 1 B s Y X l l c i w w f S Z x d W 9 0 O y w m c X V v d D t T Z W N 0 a W 9 u M S 9 U Y W J s Z S A w I C g 1 M y k v V G l w b y B B b H R l c m F k b y 5 7 U j E s M X 0 m c X V v d D s s J n F 1 b 3 Q 7 U 2 V j d G l v b j E v V G F i b G U g M C A o N T M p L 1 R p c G 8 g Q W x 0 Z X J h Z G 8 u e 1 I y L D J 9 J n F 1 b 3 Q 7 L C Z x d W 9 0 O 1 N l Y 3 R p b 2 4 x L 1 R h Y m x l I D A g K D U z K S 9 U a X B v I E F s d G V y Y W R v L n t S M y w z f S Z x d W 9 0 O y w m c X V v d D t T Z W N 0 a W 9 u M S 9 U Y W J s Z S A w I C g 1 M y k v V G l w b y B B b H R l c m F k b y 5 7 U j Q s N H 0 m c X V v d D s s J n F 1 b 3 Q 7 U 2 V j d G l v b j E v V G F i b G U g M C A o N T M p L 1 R p c G 8 g Q W x 0 Z X J h Z G 8 u e y w 1 f S Z x d W 9 0 O y w m c X V v d D t T Z W N 0 a W 9 u M S 9 U Y W J s Z S A w I C g 1 M y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1 M y k v V G l w b y B B b H R l c m F k b y 5 7 U G x h e W V y L D B 9 J n F 1 b 3 Q 7 L C Z x d W 9 0 O 1 N l Y 3 R p b 2 4 x L 1 R h Y m x l I D A g K D U z K S 9 U a X B v I E F s d G V y Y W R v L n t S M S w x f S Z x d W 9 0 O y w m c X V v d D t T Z W N 0 a W 9 u M S 9 U Y W J s Z S A w I C g 1 M y k v V G l w b y B B b H R l c m F k b y 5 7 U j I s M n 0 m c X V v d D s s J n F 1 b 3 Q 7 U 2 V j d G l v b j E v V G F i b G U g M C A o N T M p L 1 R p c G 8 g Q W x 0 Z X J h Z G 8 u e 1 I z L D N 9 J n F 1 b 3 Q 7 L C Z x d W 9 0 O 1 N l Y 3 R p b 2 4 x L 1 R h Y m x l I D A g K D U z K S 9 U a X B v I E F s d G V y Y W R v L n t S N C w 0 f S Z x d W 9 0 O y w m c X V v d D t T Z W N 0 a W 9 u M S 9 U Y W J s Z S A w I C g 1 M y k v V G l w b y B B b H R l c m F k b y 5 7 L D V 9 J n F 1 b 3 Q 7 L C Z x d W 9 0 O 1 N l Y 3 R p b 2 4 x L 1 R h Y m x l I D A g K D U z K S 9 U a X B v I E F s d G V y Y W R v L n s y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1 V D I w O j M 3 O j Q w L j Y w M z Q 0 N z Z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N S k v V G l w b y B B b H R l c m F k b y 5 7 U G x h e W V y L D B 9 J n F 1 b 3 Q 7 L C Z x d W 9 0 O 1 N l Y 3 R p b 2 4 x L 1 R h Y m x l I D A g K D U 1 K S 9 U a X B v I E F s d G V y Y W R v L n t S M S w x f S Z x d W 9 0 O y w m c X V v d D t T Z W N 0 a W 9 u M S 9 U Y W J s Z S A w I C g 1 N S k v V G l w b y B B b H R l c m F k b y 5 7 U j I s M n 0 m c X V v d D s s J n F 1 b 3 Q 7 U 2 V j d G l v b j E v V G F i b G U g M C A o N T U p L 1 R p c G 8 g Q W x 0 Z X J h Z G 8 u e 1 I z L D N 9 J n F 1 b 3 Q 7 L C Z x d W 9 0 O 1 N l Y 3 R p b 2 4 x L 1 R h Y m x l I D A g K D U 1 K S 9 U a X B v I E F s d G V y Y W R v L n t S N C w 0 f S Z x d W 9 0 O y w m c X V v d D t T Z W N 0 a W 9 u M S 9 U Y W J s Z S A w I C g 1 N S k v V G l w b y B B b H R l c m F k b y 5 7 U j U s N X 0 m c X V v d D s s J n F 1 b 3 Q 7 U 2 V j d G l v b j E v V G F i b G U g M C A o N T U p L 1 R p c G 8 g Q W x 0 Z X J h Z G 8 u e 1 I 2 L D Z 9 J n F 1 b 3 Q 7 L C Z x d W 9 0 O 1 N l Y 3 R p b 2 4 x L 1 R h Y m x l I D A g K D U 1 K S 9 U a X B v I E F s d G V y Y W R v L n s s N 3 0 m c X V v d D s s J n F 1 b 3 Q 7 U 2 V j d G l v b j E v V G F i b G U g M C A o N T U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T U p L 1 R p c G 8 g Q W x 0 Z X J h Z G 8 u e 1 B s Y X l l c i w w f S Z x d W 9 0 O y w m c X V v d D t T Z W N 0 a W 9 u M S 9 U Y W J s Z S A w I C g 1 N S k v V G l w b y B B b H R l c m F k b y 5 7 U j E s M X 0 m c X V v d D s s J n F 1 b 3 Q 7 U 2 V j d G l v b j E v V G F i b G U g M C A o N T U p L 1 R p c G 8 g Q W x 0 Z X J h Z G 8 u e 1 I y L D J 9 J n F 1 b 3 Q 7 L C Z x d W 9 0 O 1 N l Y 3 R p b 2 4 x L 1 R h Y m x l I D A g K D U 1 K S 9 U a X B v I E F s d G V y Y W R v L n t S M y w z f S Z x d W 9 0 O y w m c X V v d D t T Z W N 0 a W 9 u M S 9 U Y W J s Z S A w I C g 1 N S k v V G l w b y B B b H R l c m F k b y 5 7 U j Q s N H 0 m c X V v d D s s J n F 1 b 3 Q 7 U 2 V j d G l v b j E v V G F i b G U g M C A o N T U p L 1 R p c G 8 g Q W x 0 Z X J h Z G 8 u e 1 I 1 L D V 9 J n F 1 b 3 Q 7 L C Z x d W 9 0 O 1 N l Y 3 R p b 2 4 x L 1 R h Y m x l I D A g K D U 1 K S 9 U a X B v I E F s d G V y Y W R v L n t S N i w 2 f S Z x d W 9 0 O y w m c X V v d D t T Z W N 0 a W 9 u M S 9 U Y W J s Z S A w I C g 1 N S k v V G l w b y B B b H R l c m F k b y 5 7 L D d 9 J n F 1 b 3 Q 7 L C Z x d W 9 0 O 1 N l Y 3 R p b 2 4 x L 1 R h Y m x l I D A g K D U 1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T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M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j A 6 M z c 6 N D A u N j A z N D Q 3 N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U p L 1 R p c G 8 g Q W x 0 Z X J h Z G 8 u e 1 B s Y X l l c i w w f S Z x d W 9 0 O y w m c X V v d D t T Z W N 0 a W 9 u M S 9 U Y W J s Z S A w I C g 1 N S k v V G l w b y B B b H R l c m F k b y 5 7 U j E s M X 0 m c X V v d D s s J n F 1 b 3 Q 7 U 2 V j d G l v b j E v V G F i b G U g M C A o N T U p L 1 R p c G 8 g Q W x 0 Z X J h Z G 8 u e 1 I y L D J 9 J n F 1 b 3 Q 7 L C Z x d W 9 0 O 1 N l Y 3 R p b 2 4 x L 1 R h Y m x l I D A g K D U 1 K S 9 U a X B v I E F s d G V y Y W R v L n t S M y w z f S Z x d W 9 0 O y w m c X V v d D t T Z W N 0 a W 9 u M S 9 U Y W J s Z S A w I C g 1 N S k v V G l w b y B B b H R l c m F k b y 5 7 U j Q s N H 0 m c X V v d D s s J n F 1 b 3 Q 7 U 2 V j d G l v b j E v V G F i b G U g M C A o N T U p L 1 R p c G 8 g Q W x 0 Z X J h Z G 8 u e 1 I 1 L D V 9 J n F 1 b 3 Q 7 L C Z x d W 9 0 O 1 N l Y 3 R p b 2 4 x L 1 R h Y m x l I D A g K D U 1 K S 9 U a X B v I E F s d G V y Y W R v L n t S N i w 2 f S Z x d W 9 0 O y w m c X V v d D t T Z W N 0 a W 9 u M S 9 U Y W J s Z S A w I C g 1 N S k v V G l w b y B B b H R l c m F k b y 5 7 L D d 9 J n F 1 b 3 Q 7 L C Z x d W 9 0 O 1 N l Y 3 R p b 2 4 x L 1 R h Y m x l I D A g K D U 1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U 1 K S 9 U a X B v I E F s d G V y Y W R v L n t Q b G F 5 Z X I s M H 0 m c X V v d D s s J n F 1 b 3 Q 7 U 2 V j d G l v b j E v V G F i b G U g M C A o N T U p L 1 R p c G 8 g Q W x 0 Z X J h Z G 8 u e 1 I x L D F 9 J n F 1 b 3 Q 7 L C Z x d W 9 0 O 1 N l Y 3 R p b 2 4 x L 1 R h Y m x l I D A g K D U 1 K S 9 U a X B v I E F s d G V y Y W R v L n t S M i w y f S Z x d W 9 0 O y w m c X V v d D t T Z W N 0 a W 9 u M S 9 U Y W J s Z S A w I C g 1 N S k v V G l w b y B B b H R l c m F k b y 5 7 U j M s M 3 0 m c X V v d D s s J n F 1 b 3 Q 7 U 2 V j d G l v b j E v V G F i b G U g M C A o N T U p L 1 R p c G 8 g Q W x 0 Z X J h Z G 8 u e 1 I 0 L D R 9 J n F 1 b 3 Q 7 L C Z x d W 9 0 O 1 N l Y 3 R p b 2 4 x L 1 R h Y m x l I D A g K D U 1 K S 9 U a X B v I E F s d G V y Y W R v L n t S N S w 1 f S Z x d W 9 0 O y w m c X V v d D t T Z W N 0 a W 9 u M S 9 U Y W J s Z S A w I C g 1 N S k v V G l w b y B B b H R l c m F k b y 5 7 U j Y s N n 0 m c X V v d D s s J n F 1 b 3 Q 7 U 2 V j d G l v b j E v V G F i b G U g M C A o N T U p L 1 R p c G 8 g Q W x 0 Z X J h Z G 8 u e y w 3 f S Z x d W 9 0 O y w m c X V v d D t T Z W N 0 a W 9 u M S 9 U Y W J s Z S A w I C g 1 N S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z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N D o w M j o x N S 4 2 N T M 2 M j Y 3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c p L 1 R p c G 8 g Q W x 0 Z X J h Z G 8 u e 1 B s Y X l l c i w w f S Z x d W 9 0 O y w m c X V v d D t T Z W N 0 a W 9 u M S 9 U Y W J s Z S A w I C g 1 N y k v V G l w b y B B b H R l c m F k b y 5 7 U j E s M X 0 m c X V v d D s s J n F 1 b 3 Q 7 U 2 V j d G l v b j E v V G F i b G U g M C A o N T c p L 1 R p c G 8 g Q W x 0 Z X J h Z G 8 u e 1 I y L D J 9 J n F 1 b 3 Q 7 L C Z x d W 9 0 O 1 N l Y 3 R p b 2 4 x L 1 R h Y m x l I D A g K D U 3 K S 9 U a X B v I E F s d G V y Y W R v L n t S M y w z f S Z x d W 9 0 O y w m c X V v d D t T Z W N 0 a W 9 u M S 9 U Y W J s Z S A w I C g 1 N y k v V G l w b y B B b H R l c m F k b y 5 7 U j Q s N H 0 m c X V v d D s s J n F 1 b 3 Q 7 U 2 V j d G l v b j E v V G F i b G U g M C A o N T c p L 1 R p c G 8 g Q W x 0 Z X J h Z G 8 u e 1 I 1 L D V 9 J n F 1 b 3 Q 7 L C Z x d W 9 0 O 1 N l Y 3 R p b 2 4 x L 1 R h Y m x l I D A g K D U 3 K S 9 U a X B v I E F s d G V y Y W R v L n t S N i w 2 f S Z x d W 9 0 O y w m c X V v d D t T Z W N 0 a W 9 u M S 9 U Y W J s Z S A w I C g 1 N y k v V G l w b y B B b H R l c m F k b y 5 7 L D d 9 J n F 1 b 3 Q 7 L C Z x d W 9 0 O 1 N l Y 3 R p b 2 4 x L 1 R h Y m x l I D A g K D U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U 3 K S 9 U a X B v I E F s d G V y Y W R v L n t Q b G F 5 Z X I s M H 0 m c X V v d D s s J n F 1 b 3 Q 7 U 2 V j d G l v b j E v V G F i b G U g M C A o N T c p L 1 R p c G 8 g Q W x 0 Z X J h Z G 8 u e 1 I x L D F 9 J n F 1 b 3 Q 7 L C Z x d W 9 0 O 1 N l Y 3 R p b 2 4 x L 1 R h Y m x l I D A g K D U 3 K S 9 U a X B v I E F s d G V y Y W R v L n t S M i w y f S Z x d W 9 0 O y w m c X V v d D t T Z W N 0 a W 9 u M S 9 U Y W J s Z S A w I C g 1 N y k v V G l w b y B B b H R l c m F k b y 5 7 U j M s M 3 0 m c X V v d D s s J n F 1 b 3 Q 7 U 2 V j d G l v b j E v V G F i b G U g M C A o N T c p L 1 R p c G 8 g Q W x 0 Z X J h Z G 8 u e 1 I 0 L D R 9 J n F 1 b 3 Q 7 L C Z x d W 9 0 O 1 N l Y 3 R p b 2 4 x L 1 R h Y m x l I D A g K D U 3 K S 9 U a X B v I E F s d G V y Y W R v L n t S N S w 1 f S Z x d W 9 0 O y w m c X V v d D t T Z W N 0 a W 9 u M S 9 U Y W J s Z S A w I C g 1 N y k v V G l w b y B B b H R l c m F k b y 5 7 U j Y s N n 0 m c X V v d D s s J n F 1 b 3 Q 7 U 2 V j d G l v b j E v V G F i b G U g M C A o N T c p L 1 R p c G 8 g Q W x 0 Z X J h Z G 8 u e y w 3 f S Z x d W 9 0 O y w m c X V v d D t T Z W N 0 a W 9 u M S 9 U Y W J s Z S A w I C g 1 N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N D o w M z o y O S 4 1 O D I z N T c 1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T g p L 1 R p c G 8 g Q W x 0 Z X J h Z G 8 u e 1 B s Y X l l c i w w f S Z x d W 9 0 O y w m c X V v d D t T Z W N 0 a W 9 u M S 9 U Y W J s Z S A w I C g 1 O C k v V G l w b y B B b H R l c m F k b y 5 7 U j E s M X 0 m c X V v d D s s J n F 1 b 3 Q 7 U 2 V j d G l v b j E v V G F i b G U g M C A o N T g p L 1 R p c G 8 g Q W x 0 Z X J h Z G 8 u e 1 I y L D J 9 J n F 1 b 3 Q 7 L C Z x d W 9 0 O 1 N l Y 3 R p b 2 4 x L 1 R h Y m x l I D A g K D U 4 K S 9 U a X B v I E F s d G V y Y W R v L n t S M y w z f S Z x d W 9 0 O y w m c X V v d D t T Z W N 0 a W 9 u M S 9 U Y W J s Z S A w I C g 1 O C k v V G l w b y B B b H R l c m F k b y 5 7 U j Q s N H 0 m c X V v d D s s J n F 1 b 3 Q 7 U 2 V j d G l v b j E v V G F i b G U g M C A o N T g p L 1 R p c G 8 g Q W x 0 Z X J h Z G 8 u e 1 I 1 L D V 9 J n F 1 b 3 Q 7 L C Z x d W 9 0 O 1 N l Y 3 R p b 2 4 x L 1 R h Y m x l I D A g K D U 4 K S 9 U a X B v I E F s d G V y Y W R v L n t S N i w 2 f S Z x d W 9 0 O y w m c X V v d D t T Z W N 0 a W 9 u M S 9 U Y W J s Z S A w I C g 1 O C k v V G l w b y B B b H R l c m F k b y 5 7 L D d 9 J n F 1 b 3 Q 7 L C Z x d W 9 0 O 1 N l Y 3 R p b 2 4 x L 1 R h Y m x l I D A g K D U 4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U 4 K S 9 U a X B v I E F s d G V y Y W R v L n t Q b G F 5 Z X I s M H 0 m c X V v d D s s J n F 1 b 3 Q 7 U 2 V j d G l v b j E v V G F i b G U g M C A o N T g p L 1 R p c G 8 g Q W x 0 Z X J h Z G 8 u e 1 I x L D F 9 J n F 1 b 3 Q 7 L C Z x d W 9 0 O 1 N l Y 3 R p b 2 4 x L 1 R h Y m x l I D A g K D U 4 K S 9 U a X B v I E F s d G V y Y W R v L n t S M i w y f S Z x d W 9 0 O y w m c X V v d D t T Z W N 0 a W 9 u M S 9 U Y W J s Z S A w I C g 1 O C k v V G l w b y B B b H R l c m F k b y 5 7 U j M s M 3 0 m c X V v d D s s J n F 1 b 3 Q 7 U 2 V j d G l v b j E v V G F i b G U g M C A o N T g p L 1 R p c G 8 g Q W x 0 Z X J h Z G 8 u e 1 I 0 L D R 9 J n F 1 b 3 Q 7 L C Z x d W 9 0 O 1 N l Y 3 R p b 2 4 x L 1 R h Y m x l I D A g K D U 4 K S 9 U a X B v I E F s d G V y Y W R v L n t S N S w 1 f S Z x d W 9 0 O y w m c X V v d D t T Z W N 0 a W 9 u M S 9 U Y W J s Z S A w I C g 1 O C k v V G l w b y B B b H R l c m F k b y 5 7 U j Y s N n 0 m c X V v d D s s J n F 1 b 3 Q 7 U 2 V j d G l v b j E v V G F i b G U g M C A o N T g p L 1 R p c G 8 g Q W x 0 Z X J h Z G 8 u e y w 3 f S Z x d W 9 0 O y w m c X V v d D t T Z W N 0 a W 9 u M S 9 U Y W J s Z S A w I C g 1 O C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z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0 O j A z O j I 5 L j U 4 M j M 1 N z V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4 K S 9 U a X B v I E F s d G V y Y W R v L n t Q b G F 5 Z X I s M H 0 m c X V v d D s s J n F 1 b 3 Q 7 U 2 V j d G l v b j E v V G F i b G U g M C A o N T g p L 1 R p c G 8 g Q W x 0 Z X J h Z G 8 u e 1 I x L D F 9 J n F 1 b 3 Q 7 L C Z x d W 9 0 O 1 N l Y 3 R p b 2 4 x L 1 R h Y m x l I D A g K D U 4 K S 9 U a X B v I E F s d G V y Y W R v L n t S M i w y f S Z x d W 9 0 O y w m c X V v d D t T Z W N 0 a W 9 u M S 9 U Y W J s Z S A w I C g 1 O C k v V G l w b y B B b H R l c m F k b y 5 7 U j M s M 3 0 m c X V v d D s s J n F 1 b 3 Q 7 U 2 V j d G l v b j E v V G F i b G U g M C A o N T g p L 1 R p c G 8 g Q W x 0 Z X J h Z G 8 u e 1 I 0 L D R 9 J n F 1 b 3 Q 7 L C Z x d W 9 0 O 1 N l Y 3 R p b 2 4 x L 1 R h Y m x l I D A g K D U 4 K S 9 U a X B v I E F s d G V y Y W R v L n t S N S w 1 f S Z x d W 9 0 O y w m c X V v d D t T Z W N 0 a W 9 u M S 9 U Y W J s Z S A w I C g 1 O C k v V G l w b y B B b H R l c m F k b y 5 7 U j Y s N n 0 m c X V v d D s s J n F 1 b 3 Q 7 U 2 V j d G l v b j E v V G F i b G U g M C A o N T g p L 1 R p c G 8 g Q W x 0 Z X J h Z G 8 u e y w 3 f S Z x d W 9 0 O y w m c X V v d D t T Z W N 0 a W 9 u M S 9 U Y W J s Z S A w I C g 1 O C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1 O C k v V G l w b y B B b H R l c m F k b y 5 7 U G x h e W V y L D B 9 J n F 1 b 3 Q 7 L C Z x d W 9 0 O 1 N l Y 3 R p b 2 4 x L 1 R h Y m x l I D A g K D U 4 K S 9 U a X B v I E F s d G V y Y W R v L n t S M S w x f S Z x d W 9 0 O y w m c X V v d D t T Z W N 0 a W 9 u M S 9 U Y W J s Z S A w I C g 1 O C k v V G l w b y B B b H R l c m F k b y 5 7 U j I s M n 0 m c X V v d D s s J n F 1 b 3 Q 7 U 2 V j d G l v b j E v V G F i b G U g M C A o N T g p L 1 R p c G 8 g Q W x 0 Z X J h Z G 8 u e 1 I z L D N 9 J n F 1 b 3 Q 7 L C Z x d W 9 0 O 1 N l Y 3 R p b 2 4 x L 1 R h Y m x l I D A g K D U 4 K S 9 U a X B v I E F s d G V y Y W R v L n t S N C w 0 f S Z x d W 9 0 O y w m c X V v d D t T Z W N 0 a W 9 u M S 9 U Y W J s Z S A w I C g 1 O C k v V G l w b y B B b H R l c m F k b y 5 7 U j U s N X 0 m c X V v d D s s J n F 1 b 3 Q 7 U 2 V j d G l v b j E v V G F i b G U g M C A o N T g p L 1 R p c G 8 g Q W x 0 Z X J h Z G 8 u e 1 I 2 L D Z 9 J n F 1 b 3 Q 7 L C Z x d W 9 0 O 1 N l Y 3 R p b 2 4 x L 1 R h Y m x l I D A g K D U 4 K S 9 U a X B v I E F s d G V y Y W R v L n s s N 3 0 m c X V v d D s s J n F 1 b 3 Q 7 U 2 V j d G l v b j E v V G F i b G U g M C A o N T g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T k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M z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M D c 6 N D Q u N T g z O D k 4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w K S 9 U a X B v I E F s d G V y Y W R v L n t Q b G F 5 Z X I s M H 0 m c X V v d D s s J n F 1 b 3 Q 7 U 2 V j d G l v b j E v V G F i b G U g M C A o N j A p L 1 R p c G 8 g Q W x 0 Z X J h Z G 8 u e 1 I x L D F 9 J n F 1 b 3 Q 7 L C Z x d W 9 0 O 1 N l Y 3 R p b 2 4 x L 1 R h Y m x l I D A g K D Y w K S 9 U a X B v I E F s d G V y Y W R v L n t S M i w y f S Z x d W 9 0 O y w m c X V v d D t T Z W N 0 a W 9 u M S 9 U Y W J s Z S A w I C g 2 M C k v V G l w b y B B b H R l c m F k b y 5 7 U j M s M 3 0 m c X V v d D s s J n F 1 b 3 Q 7 U 2 V j d G l v b j E v V G F i b G U g M C A o N j A p L 1 R p c G 8 g Q W x 0 Z X J h Z G 8 u e 1 I 0 L D R 9 J n F 1 b 3 Q 7 L C Z x d W 9 0 O 1 N l Y 3 R p b 2 4 x L 1 R h Y m x l I D A g K D Y w K S 9 U a X B v I E F s d G V y Y W R v L n t S N S w 1 f S Z x d W 9 0 O y w m c X V v d D t T Z W N 0 a W 9 u M S 9 U Y W J s Z S A w I C g 2 M C k v V G l w b y B B b H R l c m F k b y 5 7 U j Y s N n 0 m c X V v d D s s J n F 1 b 3 Q 7 U 2 V j d G l v b j E v V G F i b G U g M C A o N j A p L 1 R p c G 8 g Q W x 0 Z X J h Z G 8 u e y w 3 f S Z x d W 9 0 O y w m c X V v d D t T Z W N 0 a W 9 u M S 9 U Y W J s Z S A w I C g 2 M C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2 M C k v V G l w b y B B b H R l c m F k b y 5 7 U G x h e W V y L D B 9 J n F 1 b 3 Q 7 L C Z x d W 9 0 O 1 N l Y 3 R p b 2 4 x L 1 R h Y m x l I D A g K D Y w K S 9 U a X B v I E F s d G V y Y W R v L n t S M S w x f S Z x d W 9 0 O y w m c X V v d D t T Z W N 0 a W 9 u M S 9 U Y W J s Z S A w I C g 2 M C k v V G l w b y B B b H R l c m F k b y 5 7 U j I s M n 0 m c X V v d D s s J n F 1 b 3 Q 7 U 2 V j d G l v b j E v V G F i b G U g M C A o N j A p L 1 R p c G 8 g Q W x 0 Z X J h Z G 8 u e 1 I z L D N 9 J n F 1 b 3 Q 7 L C Z x d W 9 0 O 1 N l Y 3 R p b 2 4 x L 1 R h Y m x l I D A g K D Y w K S 9 U a X B v I E F s d G V y Y W R v L n t S N C w 0 f S Z x d W 9 0 O y w m c X V v d D t T Z W N 0 a W 9 u M S 9 U Y W J s Z S A w I C g 2 M C k v V G l w b y B B b H R l c m F k b y 5 7 U j U s N X 0 m c X V v d D s s J n F 1 b 3 Q 7 U 2 V j d G l v b j E v V G F i b G U g M C A o N j A p L 1 R p c G 8 g Q W x 0 Z X J h Z G 8 u e 1 I 2 L D Z 9 J n F 1 b 3 Q 7 L C Z x d W 9 0 O 1 N l Y 3 R p b 2 4 x L 1 R h Y m x l I D A g K D Y w K S 9 U a X B v I E F s d G V y Y W R v L n s s N 3 0 m c X V v d D s s J n F 1 b 3 Q 7 U 2 V j d G l v b j E v V G F i b G U g M C A o N j A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M z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N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D A 6 M D Q 6 N T E u M z E y N T Y 5 M l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x K S 9 U a X B v I E F s d G V y Y W R v L n t Q b G F 5 Z X I s M H 0 m c X V v d D s s J n F 1 b 3 Q 7 U 2 V j d G l v b j E v V G F i b G U g M C A o N j E p L 1 R p c G 8 g Q W x 0 Z X J h Z G 8 u e 1 I x L D F 9 J n F 1 b 3 Q 7 L C Z x d W 9 0 O 1 N l Y 3 R p b 2 4 x L 1 R h Y m x l I D A g K D Y x K S 9 U a X B v I E F s d G V y Y W R v L n t S M i w y f S Z x d W 9 0 O y w m c X V v d D t T Z W N 0 a W 9 u M S 9 U Y W J s Z S A w I C g 2 M S k v V G l w b y B B b H R l c m F k b y 5 7 U j M s M 3 0 m c X V v d D s s J n F 1 b 3 Q 7 U 2 V j d G l v b j E v V G F i b G U g M C A o N j E p L 1 R p c G 8 g Q W x 0 Z X J h Z G 8 u e 1 I 0 L D R 9 J n F 1 b 3 Q 7 L C Z x d W 9 0 O 1 N l Y 3 R p b 2 4 x L 1 R h Y m x l I D A g K D Y x K S 9 U a X B v I E F s d G V y Y W R v L n t S N S w 1 f S Z x d W 9 0 O y w m c X V v d D t T Z W N 0 a W 9 u M S 9 U Y W J s Z S A w I C g 2 M S k v V G l w b y B B b H R l c m F k b y 5 7 U j Y s N n 0 m c X V v d D s s J n F 1 b 3 Q 7 U 2 V j d G l v b j E v V G F i b G U g M C A o N j E p L 1 R p c G 8 g Q W x 0 Z X J h Z G 8 u e y w 3 f S Z x d W 9 0 O y w m c X V v d D t T Z W N 0 a W 9 u M S 9 U Y W J s Z S A w I C g 2 M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2 M S k v V G l w b y B B b H R l c m F k b y 5 7 U G x h e W V y L D B 9 J n F 1 b 3 Q 7 L C Z x d W 9 0 O 1 N l Y 3 R p b 2 4 x L 1 R h Y m x l I D A g K D Y x K S 9 U a X B v I E F s d G V y Y W R v L n t S M S w x f S Z x d W 9 0 O y w m c X V v d D t T Z W N 0 a W 9 u M S 9 U Y W J s Z S A w I C g 2 M S k v V G l w b y B B b H R l c m F k b y 5 7 U j I s M n 0 m c X V v d D s s J n F 1 b 3 Q 7 U 2 V j d G l v b j E v V G F i b G U g M C A o N j E p L 1 R p c G 8 g Q W x 0 Z X J h Z G 8 u e 1 I z L D N 9 J n F 1 b 3 Q 7 L C Z x d W 9 0 O 1 N l Y 3 R p b 2 4 x L 1 R h Y m x l I D A g K D Y x K S 9 U a X B v I E F s d G V y Y W R v L n t S N C w 0 f S Z x d W 9 0 O y w m c X V v d D t T Z W N 0 a W 9 u M S 9 U Y W J s Z S A w I C g 2 M S k v V G l w b y B B b H R l c m F k b y 5 7 U j U s N X 0 m c X V v d D s s J n F 1 b 3 Q 7 U 2 V j d G l v b j E v V G F i b G U g M C A o N j E p L 1 R p c G 8 g Q W x 0 Z X J h Z G 8 u e 1 I 2 L D Z 9 J n F 1 b 3 Q 7 L C Z x d W 9 0 O 1 N l Y 3 R p b 2 4 x L 1 R h Y m x l I D A g K D Y x K S 9 U a X B v I E F s d G V y Y W R v L n s s N 3 0 m c X V v d D s s J n F 1 b 3 Q 7 U 2 V j d G l v b j E v V G F i b G U g M C A o N j E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N D o w M z o y O S 4 1 O D I z N T c 1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O C k v V G l w b y B B b H R l c m F k b y 5 7 U G x h e W V y L D B 9 J n F 1 b 3 Q 7 L C Z x d W 9 0 O 1 N l Y 3 R p b 2 4 x L 1 R h Y m x l I D A g K D U 4 K S 9 U a X B v I E F s d G V y Y W R v L n t S M S w x f S Z x d W 9 0 O y w m c X V v d D t T Z W N 0 a W 9 u M S 9 U Y W J s Z S A w I C g 1 O C k v V G l w b y B B b H R l c m F k b y 5 7 U j I s M n 0 m c X V v d D s s J n F 1 b 3 Q 7 U 2 V j d G l v b j E v V G F i b G U g M C A o N T g p L 1 R p c G 8 g Q W x 0 Z X J h Z G 8 u e 1 I z L D N 9 J n F 1 b 3 Q 7 L C Z x d W 9 0 O 1 N l Y 3 R p b 2 4 x L 1 R h Y m x l I D A g K D U 4 K S 9 U a X B v I E F s d G V y Y W R v L n t S N C w 0 f S Z x d W 9 0 O y w m c X V v d D t T Z W N 0 a W 9 u M S 9 U Y W J s Z S A w I C g 1 O C k v V G l w b y B B b H R l c m F k b y 5 7 U j U s N X 0 m c X V v d D s s J n F 1 b 3 Q 7 U 2 V j d G l v b j E v V G F i b G U g M C A o N T g p L 1 R p c G 8 g Q W x 0 Z X J h Z G 8 u e 1 I 2 L D Z 9 J n F 1 b 3 Q 7 L C Z x d W 9 0 O 1 N l Y 3 R p b 2 4 x L 1 R h Y m x l I D A g K D U 4 K S 9 U a X B v I E F s d G V y Y W R v L n s s N 3 0 m c X V v d D s s J n F 1 b 3 Q 7 U 2 V j d G l v b j E v V G F i b G U g M C A o N T g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T g p L 1 R p c G 8 g Q W x 0 Z X J h Z G 8 u e 1 B s Y X l l c i w w f S Z x d W 9 0 O y w m c X V v d D t T Z W N 0 a W 9 u M S 9 U Y W J s Z S A w I C g 1 O C k v V G l w b y B B b H R l c m F k b y 5 7 U j E s M X 0 m c X V v d D s s J n F 1 b 3 Q 7 U 2 V j d G l v b j E v V G F i b G U g M C A o N T g p L 1 R p c G 8 g Q W x 0 Z X J h Z G 8 u e 1 I y L D J 9 J n F 1 b 3 Q 7 L C Z x d W 9 0 O 1 N l Y 3 R p b 2 4 x L 1 R h Y m x l I D A g K D U 4 K S 9 U a X B v I E F s d G V y Y W R v L n t S M y w z f S Z x d W 9 0 O y w m c X V v d D t T Z W N 0 a W 9 u M S 9 U Y W J s Z S A w I C g 1 O C k v V G l w b y B B b H R l c m F k b y 5 7 U j Q s N H 0 m c X V v d D s s J n F 1 b 3 Q 7 U 2 V j d G l v b j E v V G F i b G U g M C A o N T g p L 1 R p c G 8 g Q W x 0 Z X J h Z G 8 u e 1 I 1 L D V 9 J n F 1 b 3 Q 7 L C Z x d W 9 0 O 1 N l Y 3 R p b 2 4 x L 1 R h Y m x l I D A g K D U 4 K S 9 U a X B v I E F s d G V y Y W R v L n t S N i w 2 f S Z x d W 9 0 O y w m c X V v d D t T Z W N 0 a W 9 u M S 9 U Y W J s Z S A w I C g 1 O C k v V G l w b y B B b H R l c m F k b y 5 7 L D d 9 J n F 1 b 3 Q 7 L C Z x d W 9 0 O 1 N l Y 3 R p b 2 4 x L 1 R h Y m x l I D A g K D U 4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D A 6 M D c 6 M z E u M z k 2 N T U w M l o i I C 8 + P E V u d H J 5 I F R 5 c G U 9 I k Z p b G x D b 2 x 1 b W 5 U e X B l c y I g V m F s d W U 9 I n N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M p L 1 R p c G 8 g Q W x 0 Z X J h Z G 8 u e 1 B s Y X l l c i w w f S Z x d W 9 0 O y w m c X V v d D t T Z W N 0 a W 9 u M S 9 U Y W J s Z S A w I C g 2 M y k v V G l w b y B B b H R l c m F k b y 5 7 U j E s M X 0 m c X V v d D s s J n F 1 b 3 Q 7 U 2 V j d G l v b j E v V G F i b G U g M C A o N j M p L 1 R p c G 8 g Q W x 0 Z X J h Z G 8 u e 1 I y L D J 9 J n F 1 b 3 Q 7 L C Z x d W 9 0 O 1 N l Y 3 R p b 2 4 x L 1 R h Y m x l I D A g K D Y z K S 9 U a X B v I E F s d G V y Y W R v L n t S M y w z f S Z x d W 9 0 O y w m c X V v d D t T Z W N 0 a W 9 u M S 9 U Y W J s Z S A w I C g 2 M y k v V G l w b y B B b H R l c m F k b y 5 7 L D R 9 J n F 1 b 3 Q 7 L C Z x d W 9 0 O 1 N l Y 3 R p b 2 4 x L 1 R h Y m x l I D A g K D Y z K S 9 U a X B v I E F s d G V y Y W R v L n s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Y z K S 9 U a X B v I E F s d G V y Y W R v L n t Q b G F 5 Z X I s M H 0 m c X V v d D s s J n F 1 b 3 Q 7 U 2 V j d G l v b j E v V G F i b G U g M C A o N j M p L 1 R p c G 8 g Q W x 0 Z X J h Z G 8 u e 1 I x L D F 9 J n F 1 b 3 Q 7 L C Z x d W 9 0 O 1 N l Y 3 R p b 2 4 x L 1 R h Y m x l I D A g K D Y z K S 9 U a X B v I E F s d G V y Y W R v L n t S M i w y f S Z x d W 9 0 O y w m c X V v d D t T Z W N 0 a W 9 u M S 9 U Y W J s Z S A w I C g 2 M y k v V G l w b y B B b H R l c m F k b y 5 7 U j M s M 3 0 m c X V v d D s s J n F 1 b 3 Q 7 U 2 V j d G l v b j E v V G F i b G U g M C A o N j M p L 1 R p c G 8 g Q W x 0 Z X J h Z G 8 u e y w 0 f S Z x d W 9 0 O y w m c X V v d D t T Z W N 0 a W 9 u M S 9 U Y W J s Z S A w I C g 2 M y k v V G l w b y B B b H R l c m F k b y 5 7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z N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A w O j A 3 O j M x L j M 5 N j U 1 M D J a I i A v P j x F b n R y e S B U e X B l P S J G a W x s Q 2 9 s d W 1 u V H l w Z X M i I F Z h b H V l P S J z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M y k v V G l w b y B B b H R l c m F k b y 5 7 U G x h e W V y L D B 9 J n F 1 b 3 Q 7 L C Z x d W 9 0 O 1 N l Y 3 R p b 2 4 x L 1 R h Y m x l I D A g K D Y z K S 9 U a X B v I E F s d G V y Y W R v L n t S M S w x f S Z x d W 9 0 O y w m c X V v d D t T Z W N 0 a W 9 u M S 9 U Y W J s Z S A w I C g 2 M y k v V G l w b y B B b H R l c m F k b y 5 7 U j I s M n 0 m c X V v d D s s J n F 1 b 3 Q 7 U 2 V j d G l v b j E v V G F i b G U g M C A o N j M p L 1 R p c G 8 g Q W x 0 Z X J h Z G 8 u e 1 I z L D N 9 J n F 1 b 3 Q 7 L C Z x d W 9 0 O 1 N l Y 3 R p b 2 4 x L 1 R h Y m x l I D A g K D Y z K S 9 U a X B v I E F s d G V y Y W R v L n s s N H 0 m c X V v d D s s J n F 1 b 3 Q 7 U 2 V j d G l v b j E v V G F i b G U g M C A o N j M p L 1 R p c G 8 g Q W x 0 Z X J h Z G 8 u e z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A o N j M p L 1 R p c G 8 g Q W x 0 Z X J h Z G 8 u e 1 B s Y X l l c i w w f S Z x d W 9 0 O y w m c X V v d D t T Z W N 0 a W 9 u M S 9 U Y W J s Z S A w I C g 2 M y k v V G l w b y B B b H R l c m F k b y 5 7 U j E s M X 0 m c X V v d D s s J n F 1 b 3 Q 7 U 2 V j d G l v b j E v V G F i b G U g M C A o N j M p L 1 R p c G 8 g Q W x 0 Z X J h Z G 8 u e 1 I y L D J 9 J n F 1 b 3 Q 7 L C Z x d W 9 0 O 1 N l Y 3 R p b 2 4 x L 1 R h Y m x l I D A g K D Y z K S 9 U a X B v I E F s d G V y Y W R v L n t S M y w z f S Z x d W 9 0 O y w m c X V v d D t T Z W N 0 a W 9 u M S 9 U Y W J s Z S A w I C g 2 M y k v V G l w b y B B b H R l c m F k b y 5 7 L D R 9 J n F 1 b 3 Q 7 L C Z x d W 9 0 O 1 N l Y 3 R p b 2 4 x L 1 R h Y m x l I D A g K D Y z K S 9 U a X B v I E F s d G V y Y W R v L n s y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Y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I w O j Q w O j A x L j c 4 M z g z M T l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N S k v V G l w b y B B b H R l c m F k b y 5 7 U G x h e W V y L D B 9 J n F 1 b 3 Q 7 L C Z x d W 9 0 O 1 N l Y 3 R p b 2 4 x L 1 R h Y m x l I D A g K D Y 1 K S 9 U a X B v I E F s d G V y Y W R v L n t S M S w x f S Z x d W 9 0 O y w m c X V v d D t T Z W N 0 a W 9 u M S 9 U Y W J s Z S A w I C g 2 N S k v V G l w b y B B b H R l c m F k b y 5 7 U j I s M n 0 m c X V v d D s s J n F 1 b 3 Q 7 U 2 V j d G l v b j E v V G F i b G U g M C A o N j U p L 1 R p c G 8 g Q W x 0 Z X J h Z G 8 u e 1 I z L D N 9 J n F 1 b 3 Q 7 L C Z x d W 9 0 O 1 N l Y 3 R p b 2 4 x L 1 R h Y m x l I D A g K D Y 1 K S 9 U a X B v I E F s d G V y Y W R v L n t S N C w 0 f S Z x d W 9 0 O y w m c X V v d D t T Z W N 0 a W 9 u M S 9 U Y W J s Z S A w I C g 2 N S k v V G l w b y B B b H R l c m F k b y 5 7 U j U s N X 0 m c X V v d D s s J n F 1 b 3 Q 7 U 2 V j d G l v b j E v V G F i b G U g M C A o N j U p L 1 R p c G 8 g Q W x 0 Z X J h Z G 8 u e 1 I 2 L D Z 9 J n F 1 b 3 Q 7 L C Z x d W 9 0 O 1 N l Y 3 R p b 2 4 x L 1 R h Y m x l I D A g K D Y 1 K S 9 U a X B v I E F s d G V y Y W R v L n s s N 3 0 m c X V v d D s s J n F 1 b 3 Q 7 U 2 V j d G l v b j E v V G F i b G U g M C A o N j U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j U p L 1 R p c G 8 g Q W x 0 Z X J h Z G 8 u e 1 B s Y X l l c i w w f S Z x d W 9 0 O y w m c X V v d D t T Z W N 0 a W 9 u M S 9 U Y W J s Z S A w I C g 2 N S k v V G l w b y B B b H R l c m F k b y 5 7 U j E s M X 0 m c X V v d D s s J n F 1 b 3 Q 7 U 2 V j d G l v b j E v V G F i b G U g M C A o N j U p L 1 R p c G 8 g Q W x 0 Z X J h Z G 8 u e 1 I y L D J 9 J n F 1 b 3 Q 7 L C Z x d W 9 0 O 1 N l Y 3 R p b 2 4 x L 1 R h Y m x l I D A g K D Y 1 K S 9 U a X B v I E F s d G V y Y W R v L n t S M y w z f S Z x d W 9 0 O y w m c X V v d D t T Z W N 0 a W 9 u M S 9 U Y W J s Z S A w I C g 2 N S k v V G l w b y B B b H R l c m F k b y 5 7 U j Q s N H 0 m c X V v d D s s J n F 1 b 3 Q 7 U 2 V j d G l v b j E v V G F i b G U g M C A o N j U p L 1 R p c G 8 g Q W x 0 Z X J h Z G 8 u e 1 I 1 L D V 9 J n F 1 b 3 Q 7 L C Z x d W 9 0 O 1 N l Y 3 R p b 2 4 x L 1 R h Y m x l I D A g K D Y 1 K S 9 U a X B v I E F s d G V y Y W R v L n t S N i w 2 f S Z x d W 9 0 O y w m c X V v d D t T Z W N 0 a W 9 u M S 9 U Y W J s Z S A w I C g 2 N S k v V G l w b y B B b H R l c m F k b y 5 7 L D d 9 J n F 1 b 3 Q 7 L C Z x d W 9 0 O 1 N l Y 3 R p b 2 4 x L 1 R h Y m x l I D A g K D Y 1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j A 6 N D A 6 M D E u N z g z O D M x O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U p L 1 R p c G 8 g Q W x 0 Z X J h Z G 8 u e 1 B s Y X l l c i w w f S Z x d W 9 0 O y w m c X V v d D t T Z W N 0 a W 9 u M S 9 U Y W J s Z S A w I C g 2 N S k v V G l w b y B B b H R l c m F k b y 5 7 U j E s M X 0 m c X V v d D s s J n F 1 b 3 Q 7 U 2 V j d G l v b j E v V G F i b G U g M C A o N j U p L 1 R p c G 8 g Q W x 0 Z X J h Z G 8 u e 1 I y L D J 9 J n F 1 b 3 Q 7 L C Z x d W 9 0 O 1 N l Y 3 R p b 2 4 x L 1 R h Y m x l I D A g K D Y 1 K S 9 U a X B v I E F s d G V y Y W R v L n t S M y w z f S Z x d W 9 0 O y w m c X V v d D t T Z W N 0 a W 9 u M S 9 U Y W J s Z S A w I C g 2 N S k v V G l w b y B B b H R l c m F k b y 5 7 U j Q s N H 0 m c X V v d D s s J n F 1 b 3 Q 7 U 2 V j d G l v b j E v V G F i b G U g M C A o N j U p L 1 R p c G 8 g Q W x 0 Z X J h Z G 8 u e 1 I 1 L D V 9 J n F 1 b 3 Q 7 L C Z x d W 9 0 O 1 N l Y 3 R p b 2 4 x L 1 R h Y m x l I D A g K D Y 1 K S 9 U a X B v I E F s d G V y Y W R v L n t S N i w 2 f S Z x d W 9 0 O y w m c X V v d D t T Z W N 0 a W 9 u M S 9 U Y W J s Z S A w I C g 2 N S k v V G l w b y B B b H R l c m F k b y 5 7 L D d 9 J n F 1 b 3 Q 7 L C Z x d W 9 0 O 1 N l Y 3 R p b 2 4 x L 1 R h Y m x l I D A g K D Y 1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Y 1 K S 9 U a X B v I E F s d G V y Y W R v L n t Q b G F 5 Z X I s M H 0 m c X V v d D s s J n F 1 b 3 Q 7 U 2 V j d G l v b j E v V G F i b G U g M C A o N j U p L 1 R p c G 8 g Q W x 0 Z X J h Z G 8 u e 1 I x L D F 9 J n F 1 b 3 Q 7 L C Z x d W 9 0 O 1 N l Y 3 R p b 2 4 x L 1 R h Y m x l I D A g K D Y 1 K S 9 U a X B v I E F s d G V y Y W R v L n t S M i w y f S Z x d W 9 0 O y w m c X V v d D t T Z W N 0 a W 9 u M S 9 U Y W J s Z S A w I C g 2 N S k v V G l w b y B B b H R l c m F k b y 5 7 U j M s M 3 0 m c X V v d D s s J n F 1 b 3 Q 7 U 2 V j d G l v b j E v V G F i b G U g M C A o N j U p L 1 R p c G 8 g Q W x 0 Z X J h Z G 8 u e 1 I 0 L D R 9 J n F 1 b 3 Q 7 L C Z x d W 9 0 O 1 N l Y 3 R p b 2 4 x L 1 R h Y m x l I D A g K D Y 1 K S 9 U a X B v I E F s d G V y Y W R v L n t S N S w 1 f S Z x d W 9 0 O y w m c X V v d D t T Z W N 0 a W 9 u M S 9 U Y W J s Z S A w I C g 2 N S k v V G l w b y B B b H R l c m F k b y 5 7 U j Y s N n 0 m c X V v d D s s J n F 1 b 3 Q 7 U 2 V j d G l v b j E v V G F i b G U g M C A o N j U p L 1 R p c G 8 g Q W x 0 Z X J h Z G 8 u e y w 3 f S Z x d W 9 0 O y w m c X V v d D t T Z W N 0 a W 9 u M S 9 U Y W J s Z S A w I C g 2 N S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U m V j b 3 Z l c n l U Y X J n Z X R T a G V l d C I g V m F s d W U 9 I n N F d G F w Y S A z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S 0 y N l Q y M D o 0 M D o w M S 4 3 O D M 4 M z E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1 K S 9 U a X B v I E F s d G V y Y W R v L n t Q b G F 5 Z X I s M H 0 m c X V v d D s s J n F 1 b 3 Q 7 U 2 V j d G l v b j E v V G F i b G U g M C A o N j U p L 1 R p c G 8 g Q W x 0 Z X J h Z G 8 u e 1 I x L D F 9 J n F 1 b 3 Q 7 L C Z x d W 9 0 O 1 N l Y 3 R p b 2 4 x L 1 R h Y m x l I D A g K D Y 1 K S 9 U a X B v I E F s d G V y Y W R v L n t S M i w y f S Z x d W 9 0 O y w m c X V v d D t T Z W N 0 a W 9 u M S 9 U Y W J s Z S A w I C g 2 N S k v V G l w b y B B b H R l c m F k b y 5 7 U j M s M 3 0 m c X V v d D s s J n F 1 b 3 Q 7 U 2 V j d G l v b j E v V G F i b G U g M C A o N j U p L 1 R p c G 8 g Q W x 0 Z X J h Z G 8 u e 1 I 0 L D R 9 J n F 1 b 3 Q 7 L C Z x d W 9 0 O 1 N l Y 3 R p b 2 4 x L 1 R h Y m x l I D A g K D Y 1 K S 9 U a X B v I E F s d G V y Y W R v L n t S N S w 1 f S Z x d W 9 0 O y w m c X V v d D t T Z W N 0 a W 9 u M S 9 U Y W J s Z S A w I C g 2 N S k v V G l w b y B B b H R l c m F k b y 5 7 U j Y s N n 0 m c X V v d D s s J n F 1 b 3 Q 7 U 2 V j d G l v b j E v V G F i b G U g M C A o N j U p L 1 R p c G 8 g Q W x 0 Z X J h Z G 8 u e y w 3 f S Z x d W 9 0 O y w m c X V v d D t T Z W N 0 a W 9 u M S 9 U Y W J s Z S A w I C g 2 N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2 N S k v V G l w b y B B b H R l c m F k b y 5 7 U G x h e W V y L D B 9 J n F 1 b 3 Q 7 L C Z x d W 9 0 O 1 N l Y 3 R p b 2 4 x L 1 R h Y m x l I D A g K D Y 1 K S 9 U a X B v I E F s d G V y Y W R v L n t S M S w x f S Z x d W 9 0 O y w m c X V v d D t T Z W N 0 a W 9 u M S 9 U Y W J s Z S A w I C g 2 N S k v V G l w b y B B b H R l c m F k b y 5 7 U j I s M n 0 m c X V v d D s s J n F 1 b 3 Q 7 U 2 V j d G l v b j E v V G F i b G U g M C A o N j U p L 1 R p c G 8 g Q W x 0 Z X J h Z G 8 u e 1 I z L D N 9 J n F 1 b 3 Q 7 L C Z x d W 9 0 O 1 N l Y 3 R p b 2 4 x L 1 R h Y m x l I D A g K D Y 1 K S 9 U a X B v I E F s d G V y Y W R v L n t S N C w 0 f S Z x d W 9 0 O y w m c X V v d D t T Z W N 0 a W 9 u M S 9 U Y W J s Z S A w I C g 2 N S k v V G l w b y B B b H R l c m F k b y 5 7 U j U s N X 0 m c X V v d D s s J n F 1 b 3 Q 7 U 2 V j d G l v b j E v V G F i b G U g M C A o N j U p L 1 R p c G 8 g Q W x 0 Z X J h Z G 8 u e 1 I 2 L D Z 9 J n F 1 b 3 Q 7 L C Z x d W 9 0 O 1 N l Y 3 R p b 2 4 x L 1 R h Y m x l I D A g K D Y 1 K S 9 U a X B v I E F s d G V y Y W R v L n s s N 3 0 m c X V v d D s s J n F 1 b 3 Q 7 U 2 V j d G l v b j E v V G F i b G U g M C A o N j U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M z g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N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T I 6 M j Y 6 M D Y u O D A z N z k 5 N l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4 K S 9 U a X B v I E F s d G V y Y W R v L n t Q b G F 5 Z X I s M H 0 m c X V v d D s s J n F 1 b 3 Q 7 U 2 V j d G l v b j E v V G F i b G U g M C A o N j g p L 1 R p c G 8 g Q W x 0 Z X J h Z G 8 u e 1 I x L D F 9 J n F 1 b 3 Q 7 L C Z x d W 9 0 O 1 N l Y 3 R p b 2 4 x L 1 R h Y m x l I D A g K D Y 4 K S 9 U a X B v I E F s d G V y Y W R v L n t S M i w y f S Z x d W 9 0 O y w m c X V v d D t T Z W N 0 a W 9 u M S 9 U Y W J s Z S A w I C g 2 O C k v V G l w b y B B b H R l c m F k b y 5 7 U j M s M 3 0 m c X V v d D s s J n F 1 b 3 Q 7 U 2 V j d G l v b j E v V G F i b G U g M C A o N j g p L 1 R p c G 8 g Q W x 0 Z X J h Z G 8 u e 1 I 0 L D R 9 J n F 1 b 3 Q 7 L C Z x d W 9 0 O 1 N l Y 3 R p b 2 4 x L 1 R h Y m x l I D A g K D Y 4 K S 9 U a X B v I E F s d G V y Y W R v L n t S N S w 1 f S Z x d W 9 0 O y w m c X V v d D t T Z W N 0 a W 9 u M S 9 U Y W J s Z S A w I C g 2 O C k v V G l w b y B B b H R l c m F k b y 5 7 L D Z 9 J n F 1 b 3 Q 7 L C Z x d W 9 0 O 1 N l Y 3 R p b 2 4 x L 1 R h Y m x l I D A g K D Y 4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Y 4 K S 9 U a X B v I E F s d G V y Y W R v L n t Q b G F 5 Z X I s M H 0 m c X V v d D s s J n F 1 b 3 Q 7 U 2 V j d G l v b j E v V G F i b G U g M C A o N j g p L 1 R p c G 8 g Q W x 0 Z X J h Z G 8 u e 1 I x L D F 9 J n F 1 b 3 Q 7 L C Z x d W 9 0 O 1 N l Y 3 R p b 2 4 x L 1 R h Y m x l I D A g K D Y 4 K S 9 U a X B v I E F s d G V y Y W R v L n t S M i w y f S Z x d W 9 0 O y w m c X V v d D t T Z W N 0 a W 9 u M S 9 U Y W J s Z S A w I C g 2 O C k v V G l w b y B B b H R l c m F k b y 5 7 U j M s M 3 0 m c X V v d D s s J n F 1 b 3 Q 7 U 2 V j d G l v b j E v V G F i b G U g M C A o N j g p L 1 R p c G 8 g Q W x 0 Z X J h Z G 8 u e 1 I 0 L D R 9 J n F 1 b 3 Q 7 L C Z x d W 9 0 O 1 N l Y 3 R p b 2 4 x L 1 R h Y m x l I D A g K D Y 4 K S 9 U a X B v I E F s d G V y Y W R v L n t S N S w 1 f S Z x d W 9 0 O y w m c X V v d D t T Z W N 0 a W 9 u M S 9 U Y W J s Z S A w I C g 2 O C k v V G l w b y B B b H R l c m F k b y 5 7 L D Z 9 J n F 1 b 3 Q 7 L C Z x d W 9 0 O 1 N l Y 3 R p b 2 4 x L 1 R h Y m x l I D A g K D Y 4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E y O j M 3 O j Q 0 L j g 4 M j U 1 O T d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O S k v V G l w b y B B b H R l c m F k b y 5 7 U G x h e W V y L D B 9 J n F 1 b 3 Q 7 L C Z x d W 9 0 O 1 N l Y 3 R p b 2 4 x L 1 R h Y m x l I D A g K D Y 5 K S 9 U a X B v I E F s d G V y Y W R v L n t S M S w x f S Z x d W 9 0 O y w m c X V v d D t T Z W N 0 a W 9 u M S 9 U Y W J s Z S A w I C g 2 O S k v V G l w b y B B b H R l c m F k b y 5 7 U j I s M n 0 m c X V v d D s s J n F 1 b 3 Q 7 U 2 V j d G l v b j E v V G F i b G U g M C A o N j k p L 1 R p c G 8 g Q W x 0 Z X J h Z G 8 u e 1 I z L D N 9 J n F 1 b 3 Q 7 L C Z x d W 9 0 O 1 N l Y 3 R p b 2 4 x L 1 R h Y m x l I D A g K D Y 5 K S 9 U a X B v I E F s d G V y Y W R v L n t S N C w 0 f S Z x d W 9 0 O y w m c X V v d D t T Z W N 0 a W 9 u M S 9 U Y W J s Z S A w I C g 2 O S k v V G l w b y B B b H R l c m F k b y 5 7 U j U s N X 0 m c X V v d D s s J n F 1 b 3 Q 7 U 2 V j d G l v b j E v V G F i b G U g M C A o N j k p L 1 R p c G 8 g Q W x 0 Z X J h Z G 8 u e 1 I 2 L D Z 9 J n F 1 b 3 Q 7 L C Z x d W 9 0 O 1 N l Y 3 R p b 2 4 x L 1 R h Y m x l I D A g K D Y 5 K S 9 U a X B v I E F s d G V y Y W R v L n s s N 3 0 m c X V v d D s s J n F 1 b 3 Q 7 U 2 V j d G l v b j E v V G F i b G U g M C A o N j k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j k p L 1 R p c G 8 g Q W x 0 Z X J h Z G 8 u e 1 B s Y X l l c i w w f S Z x d W 9 0 O y w m c X V v d D t T Z W N 0 a W 9 u M S 9 U Y W J s Z S A w I C g 2 O S k v V G l w b y B B b H R l c m F k b y 5 7 U j E s M X 0 m c X V v d D s s J n F 1 b 3 Q 7 U 2 V j d G l v b j E v V G F i b G U g M C A o N j k p L 1 R p c G 8 g Q W x 0 Z X J h Z G 8 u e 1 I y L D J 9 J n F 1 b 3 Q 7 L C Z x d W 9 0 O 1 N l Y 3 R p b 2 4 x L 1 R h Y m x l I D A g K D Y 5 K S 9 U a X B v I E F s d G V y Y W R v L n t S M y w z f S Z x d W 9 0 O y w m c X V v d D t T Z W N 0 a W 9 u M S 9 U Y W J s Z S A w I C g 2 O S k v V G l w b y B B b H R l c m F k b y 5 7 U j Q s N H 0 m c X V v d D s s J n F 1 b 3 Q 7 U 2 V j d G l v b j E v V G F i b G U g M C A o N j k p L 1 R p c G 8 g Q W x 0 Z X J h Z G 8 u e 1 I 1 L D V 9 J n F 1 b 3 Q 7 L C Z x d W 9 0 O 1 N l Y 3 R p b 2 4 x L 1 R h Y m x l I D A g K D Y 5 K S 9 U a X B v I E F s d G V y Y W R v L n t S N i w 2 f S Z x d W 9 0 O y w m c X V v d D t T Z W N 0 a W 9 u M S 9 U Y W J s Z S A w I C g 2 O S k v V G l w b y B B b H R l c m F k b y 5 7 L D d 9 J n F 1 b 3 Q 7 L C Z x d W 9 0 O 1 N l Y 3 R p b 2 4 x L 1 R h Y m x l I D A g K D Y 5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j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T I 6 M z c 6 N D Q u O D g y N T U 5 N 1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j k p L 1 R p c G 8 g Q W x 0 Z X J h Z G 8 u e 1 B s Y X l l c i w w f S Z x d W 9 0 O y w m c X V v d D t T Z W N 0 a W 9 u M S 9 U Y W J s Z S A w I C g 2 O S k v V G l w b y B B b H R l c m F k b y 5 7 U j E s M X 0 m c X V v d D s s J n F 1 b 3 Q 7 U 2 V j d G l v b j E v V G F i b G U g M C A o N j k p L 1 R p c G 8 g Q W x 0 Z X J h Z G 8 u e 1 I y L D J 9 J n F 1 b 3 Q 7 L C Z x d W 9 0 O 1 N l Y 3 R p b 2 4 x L 1 R h Y m x l I D A g K D Y 5 K S 9 U a X B v I E F s d G V y Y W R v L n t S M y w z f S Z x d W 9 0 O y w m c X V v d D t T Z W N 0 a W 9 u M S 9 U Y W J s Z S A w I C g 2 O S k v V G l w b y B B b H R l c m F k b y 5 7 U j Q s N H 0 m c X V v d D s s J n F 1 b 3 Q 7 U 2 V j d G l v b j E v V G F i b G U g M C A o N j k p L 1 R p c G 8 g Q W x 0 Z X J h Z G 8 u e 1 I 1 L D V 9 J n F 1 b 3 Q 7 L C Z x d W 9 0 O 1 N l Y 3 R p b 2 4 x L 1 R h Y m x l I D A g K D Y 5 K S 9 U a X B v I E F s d G V y Y W R v L n t S N i w 2 f S Z x d W 9 0 O y w m c X V v d D t T Z W N 0 a W 9 u M S 9 U Y W J s Z S A w I C g 2 O S k v V G l w b y B B b H R l c m F k b y 5 7 L D d 9 J n F 1 b 3 Q 7 L C Z x d W 9 0 O 1 N l Y 3 R p b 2 4 x L 1 R h Y m x l I D A g K D Y 5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Y 5 K S 9 U a X B v I E F s d G V y Y W R v L n t Q b G F 5 Z X I s M H 0 m c X V v d D s s J n F 1 b 3 Q 7 U 2 V j d G l v b j E v V G F i b G U g M C A o N j k p L 1 R p c G 8 g Q W x 0 Z X J h Z G 8 u e 1 I x L D F 9 J n F 1 b 3 Q 7 L C Z x d W 9 0 O 1 N l Y 3 R p b 2 4 x L 1 R h Y m x l I D A g K D Y 5 K S 9 U a X B v I E F s d G V y Y W R v L n t S M i w y f S Z x d W 9 0 O y w m c X V v d D t T Z W N 0 a W 9 u M S 9 U Y W J s Z S A w I C g 2 O S k v V G l w b y B B b H R l c m F k b y 5 7 U j M s M 3 0 m c X V v d D s s J n F 1 b 3 Q 7 U 2 V j d G l v b j E v V G F i b G U g M C A o N j k p L 1 R p c G 8 g Q W x 0 Z X J h Z G 8 u e 1 I 0 L D R 9 J n F 1 b 3 Q 7 L C Z x d W 9 0 O 1 N l Y 3 R p b 2 4 x L 1 R h Y m x l I D A g K D Y 5 K S 9 U a X B v I E F s d G V y Y W R v L n t S N S w 1 f S Z x d W 9 0 O y w m c X V v d D t T Z W N 0 a W 9 u M S 9 U Y W J s Z S A w I C g 2 O S k v V G l w b y B B b H R l c m F k b y 5 7 U j Y s N n 0 m c X V v d D s s J n F 1 b 3 Q 7 U 2 V j d G l v b j E v V G F i b G U g M C A o N j k p L 1 R p c G 8 g Q W x 0 Z X J h Z G 8 u e y w 3 f S Z x d W 9 0 O y w m c X V v d D t T Z W N 0 a W 9 u M S 9 U Y W J s Z S A w I C g 2 O S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w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U m V j b 3 Z l c n l U Y X J n Z X R T a G V l d C I g V m F s d W U 9 I n N F d G F w Y S A z O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i 0 w M V Q x M j o z N z o 0 N C 4 4 O D I 1 N T k 3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5 K S 9 U a X B v I E F s d G V y Y W R v L n t Q b G F 5 Z X I s M H 0 m c X V v d D s s J n F 1 b 3 Q 7 U 2 V j d G l v b j E v V G F i b G U g M C A o N j k p L 1 R p c G 8 g Q W x 0 Z X J h Z G 8 u e 1 I x L D F 9 J n F 1 b 3 Q 7 L C Z x d W 9 0 O 1 N l Y 3 R p b 2 4 x L 1 R h Y m x l I D A g K D Y 5 K S 9 U a X B v I E F s d G V y Y W R v L n t S M i w y f S Z x d W 9 0 O y w m c X V v d D t T Z W N 0 a W 9 u M S 9 U Y W J s Z S A w I C g 2 O S k v V G l w b y B B b H R l c m F k b y 5 7 U j M s M 3 0 m c X V v d D s s J n F 1 b 3 Q 7 U 2 V j d G l v b j E v V G F i b G U g M C A o N j k p L 1 R p c G 8 g Q W x 0 Z X J h Z G 8 u e 1 I 0 L D R 9 J n F 1 b 3 Q 7 L C Z x d W 9 0 O 1 N l Y 3 R p b 2 4 x L 1 R h Y m x l I D A g K D Y 5 K S 9 U a X B v I E F s d G V y Y W R v L n t S N S w 1 f S Z x d W 9 0 O y w m c X V v d D t T Z W N 0 a W 9 u M S 9 U Y W J s Z S A w I C g 2 O S k v V G l w b y B B b H R l c m F k b y 5 7 U j Y s N n 0 m c X V v d D s s J n F 1 b 3 Q 7 U 2 V j d G l v b j E v V G F i b G U g M C A o N j k p L 1 R p c G 8 g Q W x 0 Z X J h Z G 8 u e y w 3 f S Z x d W 9 0 O y w m c X V v d D t T Z W N 0 a W 9 u M S 9 U Y W J s Z S A w I C g 2 O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2 O S k v V G l w b y B B b H R l c m F k b y 5 7 U G x h e W V y L D B 9 J n F 1 b 3 Q 7 L C Z x d W 9 0 O 1 N l Y 3 R p b 2 4 x L 1 R h Y m x l I D A g K D Y 5 K S 9 U a X B v I E F s d G V y Y W R v L n t S M S w x f S Z x d W 9 0 O y w m c X V v d D t T Z W N 0 a W 9 u M S 9 U Y W J s Z S A w I C g 2 O S k v V G l w b y B B b H R l c m F k b y 5 7 U j I s M n 0 m c X V v d D s s J n F 1 b 3 Q 7 U 2 V j d G l v b j E v V G F i b G U g M C A o N j k p L 1 R p c G 8 g Q W x 0 Z X J h Z G 8 u e 1 I z L D N 9 J n F 1 b 3 Q 7 L C Z x d W 9 0 O 1 N l Y 3 R p b 2 4 x L 1 R h Y m x l I D A g K D Y 5 K S 9 U a X B v I E F s d G V y Y W R v L n t S N C w 0 f S Z x d W 9 0 O y w m c X V v d D t T Z W N 0 a W 9 u M S 9 U Y W J s Z S A w I C g 2 O S k v V G l w b y B B b H R l c m F k b y 5 7 U j U s N X 0 m c X V v d D s s J n F 1 b 3 Q 7 U 2 V j d G l v b j E v V G F i b G U g M C A o N j k p L 1 R p c G 8 g Q W x 0 Z X J h Z G 8 u e 1 I 2 L D Z 9 J n F 1 b 3 Q 7 L C Z x d W 9 0 O 1 N l Y 3 R p b 2 4 x L 1 R h Y m x l I D A g K D Y 5 K S 9 U a X B v I E F s d G V y Y W R v L n s s N 3 0 m c X V v d D s s J n F 1 b 3 Q 7 U 2 V j d G l v b j E v V G F i b G U g M C A o N j k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j I 6 N D g 6 M j Y u N j c 4 N z A 3 N F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y K S 9 U a X B v I E F s d G V y Y W R v L n t Q b G F 5 Z X I s M H 0 m c X V v d D s s J n F 1 b 3 Q 7 U 2 V j d G l v b j E v V G F i b G U g M C A o N z I p L 1 R p c G 8 g Q W x 0 Z X J h Z G 8 u e 1 I x L D F 9 J n F 1 b 3 Q 7 L C Z x d W 9 0 O 1 N l Y 3 R p b 2 4 x L 1 R h Y m x l I D A g K D c y K S 9 U a X B v I E F s d G V y Y W R v L n t S M i w y f S Z x d W 9 0 O y w m c X V v d D t T Z W N 0 a W 9 u M S 9 U Y W J s Z S A w I C g 3 M i k v V G l w b y B B b H R l c m F k b y 5 7 U j M s M 3 0 m c X V v d D s s J n F 1 b 3 Q 7 U 2 V j d G l v b j E v V G F i b G U g M C A o N z I p L 1 R p c G 8 g Q W x 0 Z X J h Z G 8 u e 1 I 0 L D R 9 J n F 1 b 3 Q 7 L C Z x d W 9 0 O 1 N l Y 3 R p b 2 4 x L 1 R h Y m x l I D A g K D c y K S 9 U a X B v I E F s d G V y Y W R v L n s s N X 0 m c X V v d D s s J n F 1 b 3 Q 7 U 2 V j d G l v b j E v V G F i b G U g M C A o N z I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z I p L 1 R p c G 8 g Q W x 0 Z X J h Z G 8 u e 1 B s Y X l l c i w w f S Z x d W 9 0 O y w m c X V v d D t T Z W N 0 a W 9 u M S 9 U Y W J s Z S A w I C g 3 M i k v V G l w b y B B b H R l c m F k b y 5 7 U j E s M X 0 m c X V v d D s s J n F 1 b 3 Q 7 U 2 V j d G l v b j E v V G F i b G U g M C A o N z I p L 1 R p c G 8 g Q W x 0 Z X J h Z G 8 u e 1 I y L D J 9 J n F 1 b 3 Q 7 L C Z x d W 9 0 O 1 N l Y 3 R p b 2 4 x L 1 R h Y m x l I D A g K D c y K S 9 U a X B v I E F s d G V y Y W R v L n t S M y w z f S Z x d W 9 0 O y w m c X V v d D t T Z W N 0 a W 9 u M S 9 U Y W J s Z S A w I C g 3 M i k v V G l w b y B B b H R l c m F k b y 5 7 U j Q s N H 0 m c X V v d D s s J n F 1 b 3 Q 7 U 2 V j d G l v b j E v V G F i b G U g M C A o N z I p L 1 R p c G 8 g Q W x 0 Z X J h Z G 8 u e y w 1 f S Z x d W 9 0 O y w m c X V v d D t T Z W N 0 a W 9 u M S 9 U Y W J s Z S A w I C g 3 M i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0 M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y M j o 0 O T o 0 M y 4 x N D Q y M D E x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z M p L 1 R p c G 8 g Q W x 0 Z X J h Z G 8 u e 1 B s Y X l l c i w w f S Z x d W 9 0 O y w m c X V v d D t T Z W N 0 a W 9 u M S 9 U Y W J s Z S A w I C g 3 M y k v V G l w b y B B b H R l c m F k b y 5 7 U j E s M X 0 m c X V v d D s s J n F 1 b 3 Q 7 U 2 V j d G l v b j E v V G F i b G U g M C A o N z M p L 1 R p c G 8 g Q W x 0 Z X J h Z G 8 u e 1 I y L D J 9 J n F 1 b 3 Q 7 L C Z x d W 9 0 O 1 N l Y 3 R p b 2 4 x L 1 R h Y m x l I D A g K D c z K S 9 U a X B v I E F s d G V y Y W R v L n t S M y w z f S Z x d W 9 0 O y w m c X V v d D t T Z W N 0 a W 9 u M S 9 U Y W J s Z S A w I C g 3 M y k v V G l w b y B B b H R l c m F k b y 5 7 U j Q s N H 0 m c X V v d D s s J n F 1 b 3 Q 7 U 2 V j d G l v b j E v V G F i b G U g M C A o N z M p L 1 R p c G 8 g Q W x 0 Z X J h Z G 8 u e 1 I 1 L D V 9 J n F 1 b 3 Q 7 L C Z x d W 9 0 O 1 N l Y 3 R p b 2 4 x L 1 R h Y m x l I D A g K D c z K S 9 U a X B v I E F s d G V y Y W R v L n s s N n 0 m c X V v d D s s J n F 1 b 3 Q 7 U 2 V j d G l v b j E v V G F i b G U g M C A o N z M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N z M p L 1 R p c G 8 g Q W x 0 Z X J h Z G 8 u e 1 B s Y X l l c i w w f S Z x d W 9 0 O y w m c X V v d D t T Z W N 0 a W 9 u M S 9 U Y W J s Z S A w I C g 3 M y k v V G l w b y B B b H R l c m F k b y 5 7 U j E s M X 0 m c X V v d D s s J n F 1 b 3 Q 7 U 2 V j d G l v b j E v V G F i b G U g M C A o N z M p L 1 R p c G 8 g Q W x 0 Z X J h Z G 8 u e 1 I y L D J 9 J n F 1 b 3 Q 7 L C Z x d W 9 0 O 1 N l Y 3 R p b 2 4 x L 1 R h Y m x l I D A g K D c z K S 9 U a X B v I E F s d G V y Y W R v L n t S M y w z f S Z x d W 9 0 O y w m c X V v d D t T Z W N 0 a W 9 u M S 9 U Y W J s Z S A w I C g 3 M y k v V G l w b y B B b H R l c m F k b y 5 7 U j Q s N H 0 m c X V v d D s s J n F 1 b 3 Q 7 U 2 V j d G l v b j E v V G F i b G U g M C A o N z M p L 1 R p c G 8 g Q W x 0 Z X J h Z G 8 u e 1 I 1 L D V 9 J n F 1 b 3 Q 7 L C Z x d W 9 0 O 1 N l Y 3 R p b 2 4 x L 1 R h Y m x l I D A g K D c z K S 9 U a X B v I E F s d G V y Y W R v L n s s N n 0 m c X V v d D s s J n F 1 b 3 Q 7 U 2 V j d G l v b j E v V G F i b G U g M C A o N z M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y M j o 0 O D o y N i 4 2 N z g 3 M D c 0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M i k v V G l w b y B B b H R l c m F k b y 5 7 U G x h e W V y L D B 9 J n F 1 b 3 Q 7 L C Z x d W 9 0 O 1 N l Y 3 R p b 2 4 x L 1 R h Y m x l I D A g K D c y K S 9 U a X B v I E F s d G V y Y W R v L n t S M S w x f S Z x d W 9 0 O y w m c X V v d D t T Z W N 0 a W 9 u M S 9 U Y W J s Z S A w I C g 3 M i k v V G l w b y B B b H R l c m F k b y 5 7 U j I s M n 0 m c X V v d D s s J n F 1 b 3 Q 7 U 2 V j d G l v b j E v V G F i b G U g M C A o N z I p L 1 R p c G 8 g Q W x 0 Z X J h Z G 8 u e 1 I z L D N 9 J n F 1 b 3 Q 7 L C Z x d W 9 0 O 1 N l Y 3 R p b 2 4 x L 1 R h Y m x l I D A g K D c y K S 9 U a X B v I E F s d G V y Y W R v L n t S N C w 0 f S Z x d W 9 0 O y w m c X V v d D t T Z W N 0 a W 9 u M S 9 U Y W J s Z S A w I C g 3 M i k v V G l w b y B B b H R l c m F k b y 5 7 L D V 9 J n F 1 b 3 Q 7 L C Z x d W 9 0 O 1 N l Y 3 R p b 2 4 x L 1 R h Y m x l I D A g K D c y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c y K S 9 U a X B v I E F s d G V y Y W R v L n t Q b G F 5 Z X I s M H 0 m c X V v d D s s J n F 1 b 3 Q 7 U 2 V j d G l v b j E v V G F i b G U g M C A o N z I p L 1 R p c G 8 g Q W x 0 Z X J h Z G 8 u e 1 I x L D F 9 J n F 1 b 3 Q 7 L C Z x d W 9 0 O 1 N l Y 3 R p b 2 4 x L 1 R h Y m x l I D A g K D c y K S 9 U a X B v I E F s d G V y Y W R v L n t S M i w y f S Z x d W 9 0 O y w m c X V v d D t T Z W N 0 a W 9 u M S 9 U Y W J s Z S A w I C g 3 M i k v V G l w b y B B b H R l c m F k b y 5 7 U j M s M 3 0 m c X V v d D s s J n F 1 b 3 Q 7 U 2 V j d G l v b j E v V G F i b G U g M C A o N z I p L 1 R p c G 8 g Q W x 0 Z X J h Z G 8 u e 1 I 0 L D R 9 J n F 1 b 3 Q 7 L C Z x d W 9 0 O 1 N l Y 3 R p b 2 4 x L 1 R h Y m x l I D A g K D c y K S 9 U a X B v I E F s d G V y Y W R v L n s s N X 0 m c X V v d D s s J n F 1 b 3 Q 7 U 2 V j d G l v b j E v V G F i b G U g M C A o N z I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l J l Y 2 9 2 Z X J 5 V G F y Z 2 V 0 U 2 h l Z X Q i I F Z h b H V l P S J z R X R h c G E g N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Y t M D N U M j I 6 N D g 6 M j Y u N j c 4 N z A 3 N F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M i k v V G l w b y B B b H R l c m F k b y 5 7 U G x h e W V y L D B 9 J n F 1 b 3 Q 7 L C Z x d W 9 0 O 1 N l Y 3 R p b 2 4 x L 1 R h Y m x l I D A g K D c y K S 9 U a X B v I E F s d G V y Y W R v L n t S M S w x f S Z x d W 9 0 O y w m c X V v d D t T Z W N 0 a W 9 u M S 9 U Y W J s Z S A w I C g 3 M i k v V G l w b y B B b H R l c m F k b y 5 7 U j I s M n 0 m c X V v d D s s J n F 1 b 3 Q 7 U 2 V j d G l v b j E v V G F i b G U g M C A o N z I p L 1 R p c G 8 g Q W x 0 Z X J h Z G 8 u e 1 I z L D N 9 J n F 1 b 3 Q 7 L C Z x d W 9 0 O 1 N l Y 3 R p b 2 4 x L 1 R h Y m x l I D A g K D c y K S 9 U a X B v I E F s d G V y Y W R v L n t S N C w 0 f S Z x d W 9 0 O y w m c X V v d D t T Z W N 0 a W 9 u M S 9 U Y W J s Z S A w I C g 3 M i k v V G l w b y B B b H R l c m F k b y 5 7 L D V 9 J n F 1 b 3 Q 7 L C Z x d W 9 0 O 1 N l Y 3 R p b 2 4 x L 1 R h Y m x l I D A g K D c y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c y K S 9 U a X B v I E F s d G V y Y W R v L n t Q b G F 5 Z X I s M H 0 m c X V v d D s s J n F 1 b 3 Q 7 U 2 V j d G l v b j E v V G F i b G U g M C A o N z I p L 1 R p c G 8 g Q W x 0 Z X J h Z G 8 u e 1 I x L D F 9 J n F 1 b 3 Q 7 L C Z x d W 9 0 O 1 N l Y 3 R p b 2 4 x L 1 R h Y m x l I D A g K D c y K S 9 U a X B v I E F s d G V y Y W R v L n t S M i w y f S Z x d W 9 0 O y w m c X V v d D t T Z W N 0 a W 9 u M S 9 U Y W J s Z S A w I C g 3 M i k v V G l w b y B B b H R l c m F k b y 5 7 U j M s M 3 0 m c X V v d D s s J n F 1 b 3 Q 7 U 2 V j d G l v b j E v V G F i b G U g M C A o N z I p L 1 R p c G 8 g Q W x 0 Z X J h Z G 8 u e 1 I 0 L D R 9 J n F 1 b 3 Q 7 L C Z x d W 9 0 O 1 N l Y 3 R p b 2 4 x L 1 R h Y m x l I D A g K D c y K S 9 U a X B v I E F s d G V y Y W R v L n s s N X 0 m c X V v d D s s J n F 1 b 3 Q 7 U 2 V j d G l v b j E v V G F i b G U g M C A o N z I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D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N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j E 6 M D Q 6 M j k u O T U 0 O D I 5 N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2 K S 9 U a X B v I E F s d G V y Y W R v L n t Q b G F 5 Z X I s M H 0 m c X V v d D s s J n F 1 b 3 Q 7 U 2 V j d G l v b j E v V G F i b G U g M C A o N z Y p L 1 R p c G 8 g Q W x 0 Z X J h Z G 8 u e 1 I x L D F 9 J n F 1 b 3 Q 7 L C Z x d W 9 0 O 1 N l Y 3 R p b 2 4 x L 1 R h Y m x l I D A g K D c 2 K S 9 U a X B v I E F s d G V y Y W R v L n t S M i w y f S Z x d W 9 0 O y w m c X V v d D t T Z W N 0 a W 9 u M S 9 U Y W J s Z S A w I C g 3 N i k v V G l w b y B B b H R l c m F k b y 5 7 U j M s M 3 0 m c X V v d D s s J n F 1 b 3 Q 7 U 2 V j d G l v b j E v V G F i b G U g M C A o N z Y p L 1 R p c G 8 g Q W x 0 Z X J h Z G 8 u e 1 I 0 L D R 9 J n F 1 b 3 Q 7 L C Z x d W 9 0 O 1 N l Y 3 R p b 2 4 x L 1 R h Y m x l I D A g K D c 2 K S 9 U a X B v I E F s d G V y Y W R v L n t S N S w 1 f S Z x d W 9 0 O y w m c X V v d D t T Z W N 0 a W 9 u M S 9 U Y W J s Z S A w I C g 3 N i k v V G l w b y B B b H R l c m F k b y 5 7 L D Z 9 J n F 1 b 3 Q 7 L C Z x d W 9 0 O 1 N l Y 3 R p b 2 4 x L 1 R h Y m x l I D A g K D c 2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c 2 K S 9 U a X B v I E F s d G V y Y W R v L n t Q b G F 5 Z X I s M H 0 m c X V v d D s s J n F 1 b 3 Q 7 U 2 V j d G l v b j E v V G F i b G U g M C A o N z Y p L 1 R p c G 8 g Q W x 0 Z X J h Z G 8 u e 1 I x L D F 9 J n F 1 b 3 Q 7 L C Z x d W 9 0 O 1 N l Y 3 R p b 2 4 x L 1 R h Y m x l I D A g K D c 2 K S 9 U a X B v I E F s d G V y Y W R v L n t S M i w y f S Z x d W 9 0 O y w m c X V v d D t T Z W N 0 a W 9 u M S 9 U Y W J s Z S A w I C g 3 N i k v V G l w b y B B b H R l c m F k b y 5 7 U j M s M 3 0 m c X V v d D s s J n F 1 b 3 Q 7 U 2 V j d G l v b j E v V G F i b G U g M C A o N z Y p L 1 R p c G 8 g Q W x 0 Z X J h Z G 8 u e 1 I 0 L D R 9 J n F 1 b 3 Q 7 L C Z x d W 9 0 O 1 N l Y 3 R p b 2 4 x L 1 R h Y m x l I D A g K D c 2 K S 9 U a X B v I E F s d G V y Y W R v L n t S N S w 1 f S Z x d W 9 0 O y w m c X V v d D t T Z W N 0 a W 9 u M S 9 U Y W J s Z S A w I C g 3 N i k v V G l w b y B B b H R l c m F k b y 5 7 L D Z 9 J n F 1 b 3 Q 7 L C Z x d W 9 0 O 1 N l Y 3 R p b 2 4 x L 1 R h Y m x l I D A g K D c 2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z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c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z V D I x O j A 2 O j M 4 L j k w M T M z O D F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N y k v V G l w b y B B b H R l c m F k b y 5 7 U G x h e W V y L D B 9 J n F 1 b 3 Q 7 L C Z x d W 9 0 O 1 N l Y 3 R p b 2 4 x L 1 R h Y m x l I D A g K D c 3 K S 9 U a X B v I E F s d G V y Y W R v L n t S M S w x f S Z x d W 9 0 O y w m c X V v d D t T Z W N 0 a W 9 u M S 9 U Y W J s Z S A w I C g 3 N y k v V G l w b y B B b H R l c m F k b y 5 7 U j I s M n 0 m c X V v d D s s J n F 1 b 3 Q 7 U 2 V j d G l v b j E v V G F i b G U g M C A o N z c p L 1 R p c G 8 g Q W x 0 Z X J h Z G 8 u e 1 I z L D N 9 J n F 1 b 3 Q 7 L C Z x d W 9 0 O 1 N l Y 3 R p b 2 4 x L 1 R h Y m x l I D A g K D c 3 K S 9 U a X B v I E F s d G V y Y W R v L n t S N C w 0 f S Z x d W 9 0 O y w m c X V v d D t T Z W N 0 a W 9 u M S 9 U Y W J s Z S A w I C g 3 N y k v V G l w b y B B b H R l c m F k b y 5 7 U j U s N X 0 m c X V v d D s s J n F 1 b 3 Q 7 U 2 V j d G l v b j E v V G F i b G U g M C A o N z c p L 1 R p c G 8 g Q W x 0 Z X J h Z G 8 u e 1 I 2 L D Z 9 J n F 1 b 3 Q 7 L C Z x d W 9 0 O 1 N l Y 3 R p b 2 4 x L 1 R h Y m x l I D A g K D c 3 K S 9 U a X B v I E F s d G V y Y W R v L n s s N 3 0 m c X V v d D s s J n F 1 b 3 Q 7 U 2 V j d G l v b j E v V G F i b G U g M C A o N z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z c p L 1 R p c G 8 g Q W x 0 Z X J h Z G 8 u e 1 B s Y X l l c i w w f S Z x d W 9 0 O y w m c X V v d D t T Z W N 0 a W 9 u M S 9 U Y W J s Z S A w I C g 3 N y k v V G l w b y B B b H R l c m F k b y 5 7 U j E s M X 0 m c X V v d D s s J n F 1 b 3 Q 7 U 2 V j d G l v b j E v V G F i b G U g M C A o N z c p L 1 R p c G 8 g Q W x 0 Z X J h Z G 8 u e 1 I y L D J 9 J n F 1 b 3 Q 7 L C Z x d W 9 0 O 1 N l Y 3 R p b 2 4 x L 1 R h Y m x l I D A g K D c 3 K S 9 U a X B v I E F s d G V y Y W R v L n t S M y w z f S Z x d W 9 0 O y w m c X V v d D t T Z W N 0 a W 9 u M S 9 U Y W J s Z S A w I C g 3 N y k v V G l w b y B B b H R l c m F k b y 5 7 U j Q s N H 0 m c X V v d D s s J n F 1 b 3 Q 7 U 2 V j d G l v b j E v V G F i b G U g M C A o N z c p L 1 R p c G 8 g Q W x 0 Z X J h Z G 8 u e 1 I 1 L D V 9 J n F 1 b 3 Q 7 L C Z x d W 9 0 O 1 N l Y 3 R p b 2 4 x L 1 R h Y m x l I D A g K D c 3 K S 9 U a X B v I E F s d G V y Y W R v L n t S N i w 2 f S Z x d W 9 0 O y w m c X V v d D t T Z W N 0 a W 9 u M S 9 U Y W J s Z S A w I C g 3 N y k v V G l w b y B B b H R l c m F k b y 5 7 L D d 9 J n F 1 b 3 Q 7 L C Z x d W 9 0 O 1 N l Y 3 R p b 2 4 x L 1 R h Y m x l I D A g K D c 3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z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j E 6 M D Y 6 M z g u O T A x M z M 4 M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z c p L 1 R p c G 8 g Q W x 0 Z X J h Z G 8 u e 1 B s Y X l l c i w w f S Z x d W 9 0 O y w m c X V v d D t T Z W N 0 a W 9 u M S 9 U Y W J s Z S A w I C g 3 N y k v V G l w b y B B b H R l c m F k b y 5 7 U j E s M X 0 m c X V v d D s s J n F 1 b 3 Q 7 U 2 V j d G l v b j E v V G F i b G U g M C A o N z c p L 1 R p c G 8 g Q W x 0 Z X J h Z G 8 u e 1 I y L D J 9 J n F 1 b 3 Q 7 L C Z x d W 9 0 O 1 N l Y 3 R p b 2 4 x L 1 R h Y m x l I D A g K D c 3 K S 9 U a X B v I E F s d G V y Y W R v L n t S M y w z f S Z x d W 9 0 O y w m c X V v d D t T Z W N 0 a W 9 u M S 9 U Y W J s Z S A w I C g 3 N y k v V G l w b y B B b H R l c m F k b y 5 7 U j Q s N H 0 m c X V v d D s s J n F 1 b 3 Q 7 U 2 V j d G l v b j E v V G F i b G U g M C A o N z c p L 1 R p c G 8 g Q W x 0 Z X J h Z G 8 u e 1 I 1 L D V 9 J n F 1 b 3 Q 7 L C Z x d W 9 0 O 1 N l Y 3 R p b 2 4 x L 1 R h Y m x l I D A g K D c 3 K S 9 U a X B v I E F s d G V y Y W R v L n t S N i w 2 f S Z x d W 9 0 O y w m c X V v d D t T Z W N 0 a W 9 u M S 9 U Y W J s Z S A w I C g 3 N y k v V G l w b y B B b H R l c m F k b y 5 7 L D d 9 J n F 1 b 3 Q 7 L C Z x d W 9 0 O 1 N l Y 3 R p b 2 4 x L 1 R h Y m x l I D A g K D c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c 3 K S 9 U a X B v I E F s d G V y Y W R v L n t Q b G F 5 Z X I s M H 0 m c X V v d D s s J n F 1 b 3 Q 7 U 2 V j d G l v b j E v V G F i b G U g M C A o N z c p L 1 R p c G 8 g Q W x 0 Z X J h Z G 8 u e 1 I x L D F 9 J n F 1 b 3 Q 7 L C Z x d W 9 0 O 1 N l Y 3 R p b 2 4 x L 1 R h Y m x l I D A g K D c 3 K S 9 U a X B v I E F s d G V y Y W R v L n t S M i w y f S Z x d W 9 0 O y w m c X V v d D t T Z W N 0 a W 9 u M S 9 U Y W J s Z S A w I C g 3 N y k v V G l w b y B B b H R l c m F k b y 5 7 U j M s M 3 0 m c X V v d D s s J n F 1 b 3 Q 7 U 2 V j d G l v b j E v V G F i b G U g M C A o N z c p L 1 R p c G 8 g Q W x 0 Z X J h Z G 8 u e 1 I 0 L D R 9 J n F 1 b 3 Q 7 L C Z x d W 9 0 O 1 N l Y 3 R p b 2 4 x L 1 R h Y m x l I D A g K D c 3 K S 9 U a X B v I E F s d G V y Y W R v L n t S N S w 1 f S Z x d W 9 0 O y w m c X V v d D t T Z W N 0 a W 9 u M S 9 U Y W J s Z S A w I C g 3 N y k v V G l w b y B B b H R l c m F k b y 5 7 U j Y s N n 0 m c X V v d D s s J n F 1 b 3 Q 7 U 2 V j d G l v b j E v V G F i b G U g M C A o N z c p L 1 R p c G 8 g Q W x 0 Z X J h Z G 8 u e y w 3 f S Z x d W 9 0 O y w m c X V v d D t T Z W N 0 a W 9 u M S 9 U Y W J s Z S A w I C g 3 N y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i 0 y M 1 Q y M T o w N j o z O C 4 5 M D E z M z g x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3 K S 9 U a X B v I E F s d G V y Y W R v L n t Q b G F 5 Z X I s M H 0 m c X V v d D s s J n F 1 b 3 Q 7 U 2 V j d G l v b j E v V G F i b G U g M C A o N z c p L 1 R p c G 8 g Q W x 0 Z X J h Z G 8 u e 1 I x L D F 9 J n F 1 b 3 Q 7 L C Z x d W 9 0 O 1 N l Y 3 R p b 2 4 x L 1 R h Y m x l I D A g K D c 3 K S 9 U a X B v I E F s d G V y Y W R v L n t S M i w y f S Z x d W 9 0 O y w m c X V v d D t T Z W N 0 a W 9 u M S 9 U Y W J s Z S A w I C g 3 N y k v V G l w b y B B b H R l c m F k b y 5 7 U j M s M 3 0 m c X V v d D s s J n F 1 b 3 Q 7 U 2 V j d G l v b j E v V G F i b G U g M C A o N z c p L 1 R p c G 8 g Q W x 0 Z X J h Z G 8 u e 1 I 0 L D R 9 J n F 1 b 3 Q 7 L C Z x d W 9 0 O 1 N l Y 3 R p b 2 4 x L 1 R h Y m x l I D A g K D c 3 K S 9 U a X B v I E F s d G V y Y W R v L n t S N S w 1 f S Z x d W 9 0 O y w m c X V v d D t T Z W N 0 a W 9 u M S 9 U Y W J s Z S A w I C g 3 N y k v V G l w b y B B b H R l c m F k b y 5 7 U j Y s N n 0 m c X V v d D s s J n F 1 b 3 Q 7 U 2 V j d G l v b j E v V G F i b G U g M C A o N z c p L 1 R p c G 8 g Q W x 0 Z X J h Z G 8 u e y w 3 f S Z x d W 9 0 O y w m c X V v d D t T Z W N 0 a W 9 u M S 9 U Y W J s Z S A w I C g 3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3 N y k v V G l w b y B B b H R l c m F k b y 5 7 U G x h e W V y L D B 9 J n F 1 b 3 Q 7 L C Z x d W 9 0 O 1 N l Y 3 R p b 2 4 x L 1 R h Y m x l I D A g K D c 3 K S 9 U a X B v I E F s d G V y Y W R v L n t S M S w x f S Z x d W 9 0 O y w m c X V v d D t T Z W N 0 a W 9 u M S 9 U Y W J s Z S A w I C g 3 N y k v V G l w b y B B b H R l c m F k b y 5 7 U j I s M n 0 m c X V v d D s s J n F 1 b 3 Q 7 U 2 V j d G l v b j E v V G F i b G U g M C A o N z c p L 1 R p c G 8 g Q W x 0 Z X J h Z G 8 u e 1 I z L D N 9 J n F 1 b 3 Q 7 L C Z x d W 9 0 O 1 N l Y 3 R p b 2 4 x L 1 R h Y m x l I D A g K D c 3 K S 9 U a X B v I E F s d G V y Y W R v L n t S N C w 0 f S Z x d W 9 0 O y w m c X V v d D t T Z W N 0 a W 9 u M S 9 U Y W J s Z S A w I C g 3 N y k v V G l w b y B B b H R l c m F k b y 5 7 U j U s N X 0 m c X V v d D s s J n F 1 b 3 Q 7 U 2 V j d G l v b j E v V G F i b G U g M C A o N z c p L 1 R p c G 8 g Q W x 0 Z X J h Z G 8 u e 1 I 2 L D Z 9 J n F 1 b 3 Q 7 L C Z x d W 9 0 O 1 N l Y 3 R p b 2 4 x L 1 R h Y m x l I D A g K D c 3 K S 9 U a X B v I E F s d G V y Y W R v L n s s N 3 0 m c X V v d D s s J n F 1 b 3 Q 7 U 2 V j d G l v b j E v V G F i b G U g M C A o N z c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z k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Y t M j N U M j E 6 M D Y 6 M z g u O T A x M z M 4 M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N y k v V G l w b y B B b H R l c m F k b y 5 7 U G x h e W V y L D B 9 J n F 1 b 3 Q 7 L C Z x d W 9 0 O 1 N l Y 3 R p b 2 4 x L 1 R h Y m x l I D A g K D c 3 K S 9 U a X B v I E F s d G V y Y W R v L n t S M S w x f S Z x d W 9 0 O y w m c X V v d D t T Z W N 0 a W 9 u M S 9 U Y W J s Z S A w I C g 3 N y k v V G l w b y B B b H R l c m F k b y 5 7 U j I s M n 0 m c X V v d D s s J n F 1 b 3 Q 7 U 2 V j d G l v b j E v V G F i b G U g M C A o N z c p L 1 R p c G 8 g Q W x 0 Z X J h Z G 8 u e 1 I z L D N 9 J n F 1 b 3 Q 7 L C Z x d W 9 0 O 1 N l Y 3 R p b 2 4 x L 1 R h Y m x l I D A g K D c 3 K S 9 U a X B v I E F s d G V y Y W R v L n t S N C w 0 f S Z x d W 9 0 O y w m c X V v d D t T Z W N 0 a W 9 u M S 9 U Y W J s Z S A w I C g 3 N y k v V G l w b y B B b H R l c m F k b y 5 7 U j U s N X 0 m c X V v d D s s J n F 1 b 3 Q 7 U 2 V j d G l v b j E v V G F i b G U g M C A o N z c p L 1 R p c G 8 g Q W x 0 Z X J h Z G 8 u e 1 I 2 L D Z 9 J n F 1 b 3 Q 7 L C Z x d W 9 0 O 1 N l Y 3 R p b 2 4 x L 1 R h Y m x l I D A g K D c 3 K S 9 U a X B v I E F s d G V y Y W R v L n s s N 3 0 m c X V v d D s s J n F 1 b 3 Q 7 U 2 V j d G l v b j E v V G F i b G U g M C A o N z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z c p L 1 R p c G 8 g Q W x 0 Z X J h Z G 8 u e 1 B s Y X l l c i w w f S Z x d W 9 0 O y w m c X V v d D t T Z W N 0 a W 9 u M S 9 U Y W J s Z S A w I C g 3 N y k v V G l w b y B B b H R l c m F k b y 5 7 U j E s M X 0 m c X V v d D s s J n F 1 b 3 Q 7 U 2 V j d G l v b j E v V G F i b G U g M C A o N z c p L 1 R p c G 8 g Q W x 0 Z X J h Z G 8 u e 1 I y L D J 9 J n F 1 b 3 Q 7 L C Z x d W 9 0 O 1 N l Y 3 R p b 2 4 x L 1 R h Y m x l I D A g K D c 3 K S 9 U a X B v I E F s d G V y Y W R v L n t S M y w z f S Z x d W 9 0 O y w m c X V v d D t T Z W N 0 a W 9 u M S 9 U Y W J s Z S A w I C g 3 N y k v V G l w b y B B b H R l c m F k b y 5 7 U j Q s N H 0 m c X V v d D s s J n F 1 b 3 Q 7 U 2 V j d G l v b j E v V G F i b G U g M C A o N z c p L 1 R p c G 8 g Q W x 0 Z X J h Z G 8 u e 1 I 1 L D V 9 J n F 1 b 3 Q 7 L C Z x d W 9 0 O 1 N l Y 3 R p b 2 4 x L 1 R h Y m x l I D A g K D c 3 K S 9 U a X B v I E F s d G V y Y W R v L n t S N i w 2 f S Z x d W 9 0 O y w m c X V v d D t T Z W N 0 a W 9 u M S 9 U Y W J s Z S A w I C g 3 N y k v V G l w b y B B b H R l c m F k b y 5 7 L D d 9 J n F 1 b 3 Q 7 L C Z x d W 9 0 O 1 N l Y 3 R p b 2 4 x L 1 R h Y m x l I D A g K D c 3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D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2 L T I z V D I x O j A 2 O j M 4 L j k w M T M z O D F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z c p L 1 R p c G 8 g Q W x 0 Z X J h Z G 8 u e 1 B s Y X l l c i w w f S Z x d W 9 0 O y w m c X V v d D t T Z W N 0 a W 9 u M S 9 U Y W J s Z S A w I C g 3 N y k v V G l w b y B B b H R l c m F k b y 5 7 U j E s M X 0 m c X V v d D s s J n F 1 b 3 Q 7 U 2 V j d G l v b j E v V G F i b G U g M C A o N z c p L 1 R p c G 8 g Q W x 0 Z X J h Z G 8 u e 1 I y L D J 9 J n F 1 b 3 Q 7 L C Z x d W 9 0 O 1 N l Y 3 R p b 2 4 x L 1 R h Y m x l I D A g K D c 3 K S 9 U a X B v I E F s d G V y Y W R v L n t S M y w z f S Z x d W 9 0 O y w m c X V v d D t T Z W N 0 a W 9 u M S 9 U Y W J s Z S A w I C g 3 N y k v V G l w b y B B b H R l c m F k b y 5 7 U j Q s N H 0 m c X V v d D s s J n F 1 b 3 Q 7 U 2 V j d G l v b j E v V G F i b G U g M C A o N z c p L 1 R p c G 8 g Q W x 0 Z X J h Z G 8 u e 1 I 1 L D V 9 J n F 1 b 3 Q 7 L C Z x d W 9 0 O 1 N l Y 3 R p b 2 4 x L 1 R h Y m x l I D A g K D c 3 K S 9 U a X B v I E F s d G V y Y W R v L n t S N i w 2 f S Z x d W 9 0 O y w m c X V v d D t T Z W N 0 a W 9 u M S 9 U Y W J s Z S A w I C g 3 N y k v V G l w b y B B b H R l c m F k b y 5 7 L D d 9 J n F 1 b 3 Q 7 L C Z x d W 9 0 O 1 N l Y 3 R p b 2 4 x L 1 R h Y m x l I D A g K D c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c 3 K S 9 U a X B v I E F s d G V y Y W R v L n t Q b G F 5 Z X I s M H 0 m c X V v d D s s J n F 1 b 3 Q 7 U 2 V j d G l v b j E v V G F i b G U g M C A o N z c p L 1 R p c G 8 g Q W x 0 Z X J h Z G 8 u e 1 I x L D F 9 J n F 1 b 3 Q 7 L C Z x d W 9 0 O 1 N l Y 3 R p b 2 4 x L 1 R h Y m x l I D A g K D c 3 K S 9 U a X B v I E F s d G V y Y W R v L n t S M i w y f S Z x d W 9 0 O y w m c X V v d D t T Z W N 0 a W 9 u M S 9 U Y W J s Z S A w I C g 3 N y k v V G l w b y B B b H R l c m F k b y 5 7 U j M s M 3 0 m c X V v d D s s J n F 1 b 3 Q 7 U 2 V j d G l v b j E v V G F i b G U g M C A o N z c p L 1 R p c G 8 g Q W x 0 Z X J h Z G 8 u e 1 I 0 L D R 9 J n F 1 b 3 Q 7 L C Z x d W 9 0 O 1 N l Y 3 R p b 2 4 x L 1 R h Y m x l I D A g K D c 3 K S 9 U a X B v I E F s d G V y Y W R v L n t S N S w 1 f S Z x d W 9 0 O y w m c X V v d D t T Z W N 0 a W 9 u M S 9 U Y W J s Z S A w I C g 3 N y k v V G l w b y B B b H R l c m F k b y 5 7 U j Y s N n 0 m c X V v d D s s J n F 1 b 3 Q 7 U 2 V j d G l v b j E v V G F i b G U g M C A o N z c p L 1 R p c G 8 g Q W x 0 Z X J h Z G 8 u e y w 3 f S Z x d W 9 0 O y w m c X V v d D t T Z W N 0 a W 9 u M S 9 U Y W J s Z S A w I C g 3 N y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0 N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N U M j E 6 M D Y 6 M z g u O T A x M z M 4 M V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3 K S 9 U a X B v I E F s d G V y Y W R v L n t Q b G F 5 Z X I s M H 0 m c X V v d D s s J n F 1 b 3 Q 7 U 2 V j d G l v b j E v V G F i b G U g M C A o N z c p L 1 R p c G 8 g Q W x 0 Z X J h Z G 8 u e 1 I x L D F 9 J n F 1 b 3 Q 7 L C Z x d W 9 0 O 1 N l Y 3 R p b 2 4 x L 1 R h Y m x l I D A g K D c 3 K S 9 U a X B v I E F s d G V y Y W R v L n t S M i w y f S Z x d W 9 0 O y w m c X V v d D t T Z W N 0 a W 9 u M S 9 U Y W J s Z S A w I C g 3 N y k v V G l w b y B B b H R l c m F k b y 5 7 U j M s M 3 0 m c X V v d D s s J n F 1 b 3 Q 7 U 2 V j d G l v b j E v V G F i b G U g M C A o N z c p L 1 R p c G 8 g Q W x 0 Z X J h Z G 8 u e 1 I 0 L D R 9 J n F 1 b 3 Q 7 L C Z x d W 9 0 O 1 N l Y 3 R p b 2 4 x L 1 R h Y m x l I D A g K D c 3 K S 9 U a X B v I E F s d G V y Y W R v L n t S N S w 1 f S Z x d W 9 0 O y w m c X V v d D t T Z W N 0 a W 9 u M S 9 U Y W J s Z S A w I C g 3 N y k v V G l w b y B B b H R l c m F k b y 5 7 U j Y s N n 0 m c X V v d D s s J n F 1 b 3 Q 7 U 2 V j d G l v b j E v V G F i b G U g M C A o N z c p L 1 R p c G 8 g Q W x 0 Z X J h Z G 8 u e y w 3 f S Z x d W 9 0 O y w m c X V v d D t T Z W N 0 a W 9 u M S 9 U Y W J s Z S A w I C g 3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3 N y k v V G l w b y B B b H R l c m F k b y 5 7 U G x h e W V y L D B 9 J n F 1 b 3 Q 7 L C Z x d W 9 0 O 1 N l Y 3 R p b 2 4 x L 1 R h Y m x l I D A g K D c 3 K S 9 U a X B v I E F s d G V y Y W R v L n t S M S w x f S Z x d W 9 0 O y w m c X V v d D t T Z W N 0 a W 9 u M S 9 U Y W J s Z S A w I C g 3 N y k v V G l w b y B B b H R l c m F k b y 5 7 U j I s M n 0 m c X V v d D s s J n F 1 b 3 Q 7 U 2 V j d G l v b j E v V G F i b G U g M C A o N z c p L 1 R p c G 8 g Q W x 0 Z X J h Z G 8 u e 1 I z L D N 9 J n F 1 b 3 Q 7 L C Z x d W 9 0 O 1 N l Y 3 R p b 2 4 x L 1 R h Y m x l I D A g K D c 3 K S 9 U a X B v I E F s d G V y Y W R v L n t S N C w 0 f S Z x d W 9 0 O y w m c X V v d D t T Z W N 0 a W 9 u M S 9 U Y W J s Z S A w I C g 3 N y k v V G l w b y B B b H R l c m F k b y 5 7 U j U s N X 0 m c X V v d D s s J n F 1 b 3 Q 7 U 2 V j d G l v b j E v V G F i b G U g M C A o N z c p L 1 R p c G 8 g Q W x 0 Z X J h Z G 8 u e 1 I 2 L D Z 9 J n F 1 b 3 Q 7 L C Z x d W 9 0 O 1 N l Y 3 R p b 2 4 x L 1 R h Y m x l I D A g K D c 3 K S 9 U a X B v I E F s d G V y Y W R v L n s s N 3 0 m c X V v d D s s J n F 1 b 3 Q 7 U 2 V j d G l v b j E v V G F i b G U g M C A o N z c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D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O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I 6 M D M 6 M T U u N D Q z M z Y y M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z K S 9 U a X B v I E F s d G V y Y W R v L n t Q b G F 5 Z X I s M H 0 m c X V v d D s s J n F 1 b 3 Q 7 U 2 V j d G l v b j E v V G F i b G U g M C A o O D M p L 1 R p c G 8 g Q W x 0 Z X J h Z G 8 u e 1 I x L D F 9 J n F 1 b 3 Q 7 L C Z x d W 9 0 O 1 N l Y 3 R p b 2 4 x L 1 R h Y m x l I D A g K D g z K S 9 U a X B v I E F s d G V y Y W R v L n t S M i w y f S Z x d W 9 0 O y w m c X V v d D t T Z W N 0 a W 9 u M S 9 U Y W J s Z S A w I C g 4 M y k v V G l w b y B B b H R l c m F k b y 5 7 U j M s M 3 0 m c X V v d D s s J n F 1 b 3 Q 7 U 2 V j d G l v b j E v V G F i b G U g M C A o O D M p L 1 R p c G 8 g Q W x 0 Z X J h Z G 8 u e 1 I 0 L D R 9 J n F 1 b 3 Q 7 L C Z x d W 9 0 O 1 N l Y 3 R p b 2 4 x L 1 R h Y m x l I D A g K D g z K S 9 U a X B v I E F s d G V y Y W R v L n t S N S w 1 f S Z x d W 9 0 O y w m c X V v d D t T Z W N 0 a W 9 u M S 9 U Y W J s Z S A w I C g 4 M y k v V G l w b y B B b H R l c m F k b y 5 7 L D Z 9 J n F 1 b 3 Q 7 L C Z x d W 9 0 O 1 N l Y 3 R p b 2 4 x L 1 R h Y m x l I D A g K D g z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g z K S 9 U a X B v I E F s d G V y Y W R v L n t Q b G F 5 Z X I s M H 0 m c X V v d D s s J n F 1 b 3 Q 7 U 2 V j d G l v b j E v V G F i b G U g M C A o O D M p L 1 R p c G 8 g Q W x 0 Z X J h Z G 8 u e 1 I x L D F 9 J n F 1 b 3 Q 7 L C Z x d W 9 0 O 1 N l Y 3 R p b 2 4 x L 1 R h Y m x l I D A g K D g z K S 9 U a X B v I E F s d G V y Y W R v L n t S M i w y f S Z x d W 9 0 O y w m c X V v d D t T Z W N 0 a W 9 u M S 9 U Y W J s Z S A w I C g 4 M y k v V G l w b y B B b H R l c m F k b y 5 7 U j M s M 3 0 m c X V v d D s s J n F 1 b 3 Q 7 U 2 V j d G l v b j E v V G F i b G U g M C A o O D M p L 1 R p c G 8 g Q W x 0 Z X J h Z G 8 u e 1 I 0 L D R 9 J n F 1 b 3 Q 7 L C Z x d W 9 0 O 1 N l Y 3 R p b 2 4 x L 1 R h Y m x l I D A g K D g z K S 9 U a X B v I E F s d G V y Y W R v L n t S N S w 1 f S Z x d W 9 0 O y w m c X V v d D t T Z W N 0 a W 9 u M S 9 U Y W J s Z S A w I C g 4 M y k v V G l w b y B B b H R l c m F k b y 5 7 L D Z 9 J n F 1 b 3 Q 7 L C Z x d W 9 0 O 1 N l Y 3 R p b 2 4 x L 1 R h Y m x l I D A g K D g z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Q 3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A y O j A 0 O j I 5 L j c x N D c 4 O D R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N C k v V G l w b y B B b H R l c m F k b y 5 7 U G x h e W V y L D B 9 J n F 1 b 3 Q 7 L C Z x d W 9 0 O 1 N l Y 3 R p b 2 4 x L 1 R h Y m x l I D A g K D g 0 K S 9 U a X B v I E F s d G V y Y W R v L n t S M S w x f S Z x d W 9 0 O y w m c X V v d D t T Z W N 0 a W 9 u M S 9 U Y W J s Z S A w I C g 4 N C k v V G l w b y B B b H R l c m F k b y 5 7 U j I s M n 0 m c X V v d D s s J n F 1 b 3 Q 7 U 2 V j d G l v b j E v V G F i b G U g M C A o O D Q p L 1 R p c G 8 g Q W x 0 Z X J h Z G 8 u e 1 I z L D N 9 J n F 1 b 3 Q 7 L C Z x d W 9 0 O 1 N l Y 3 R p b 2 4 x L 1 R h Y m x l I D A g K D g 0 K S 9 U a X B v I E F s d G V y Y W R v L n t S N C w 0 f S Z x d W 9 0 O y w m c X V v d D t T Z W N 0 a W 9 u M S 9 U Y W J s Z S A w I C g 4 N C k v V G l w b y B B b H R l c m F k b y 5 7 U j U s N X 0 m c X V v d D s s J n F 1 b 3 Q 7 U 2 V j d G l v b j E v V G F i b G U g M C A o O D Q p L 1 R p c G 8 g Q W x 0 Z X J h Z G 8 u e 1 I 2 L D Z 9 J n F 1 b 3 Q 7 L C Z x d W 9 0 O 1 N l Y 3 R p b 2 4 x L 1 R h Y m x l I D A g K D g 0 K S 9 U a X B v I E F s d G V y Y W R v L n s s N 3 0 m c X V v d D s s J n F 1 b 3 Q 7 U 2 V j d G l v b j E v V G F i b G U g M C A o O D Q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O D Q p L 1 R p c G 8 g Q W x 0 Z X J h Z G 8 u e 1 B s Y X l l c i w w f S Z x d W 9 0 O y w m c X V v d D t T Z W N 0 a W 9 u M S 9 U Y W J s Z S A w I C g 4 N C k v V G l w b y B B b H R l c m F k b y 5 7 U j E s M X 0 m c X V v d D s s J n F 1 b 3 Q 7 U 2 V j d G l v b j E v V G F i b G U g M C A o O D Q p L 1 R p c G 8 g Q W x 0 Z X J h Z G 8 u e 1 I y L D J 9 J n F 1 b 3 Q 7 L C Z x d W 9 0 O 1 N l Y 3 R p b 2 4 x L 1 R h Y m x l I D A g K D g 0 K S 9 U a X B v I E F s d G V y Y W R v L n t S M y w z f S Z x d W 9 0 O y w m c X V v d D t T Z W N 0 a W 9 u M S 9 U Y W J s Z S A w I C g 4 N C k v V G l w b y B B b H R l c m F k b y 5 7 U j Q s N H 0 m c X V v d D s s J n F 1 b 3 Q 7 U 2 V j d G l v b j E v V G F i b G U g M C A o O D Q p L 1 R p c G 8 g Q W x 0 Z X J h Z G 8 u e 1 I 1 L D V 9 J n F 1 b 3 Q 7 L C Z x d W 9 0 O 1 N l Y 3 R p b 2 4 x L 1 R h Y m x l I D A g K D g 0 K S 9 U a X B v I E F s d G V y Y W R v L n t S N i w 2 f S Z x d W 9 0 O y w m c X V v d D t T Z W N 0 a W 9 u M S 9 U Y W J s Z S A w I C g 4 N C k v V G l w b y B B b H R l c m F k b y 5 7 L D d 9 J n F 1 b 3 Q 7 L C Z x d W 9 0 O 1 N l Y 3 R p b 2 4 x L 1 R h Y m x l I D A g K D g 0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Q 4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g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A y O j A 2 O j E w L j Y x M z I 3 M z d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N S k v V G l w b y B B b H R l c m F k b y 5 7 U G x h e W V y L D B 9 J n F 1 b 3 Q 7 L C Z x d W 9 0 O 1 N l Y 3 R p b 2 4 x L 1 R h Y m x l I D A g K D g 1 K S 9 U a X B v I E F s d G V y Y W R v L n t S M S w x f S Z x d W 9 0 O y w m c X V v d D t T Z W N 0 a W 9 u M S 9 U Y W J s Z S A w I C g 4 N S k v V G l w b y B B b H R l c m F k b y 5 7 U j I s M n 0 m c X V v d D s s J n F 1 b 3 Q 7 U 2 V j d G l v b j E v V G F i b G U g M C A o O D U p L 1 R p c G 8 g Q W x 0 Z X J h Z G 8 u e 1 I z L D N 9 J n F 1 b 3 Q 7 L C Z x d W 9 0 O 1 N l Y 3 R p b 2 4 x L 1 R h Y m x l I D A g K D g 1 K S 9 U a X B v I E F s d G V y Y W R v L n t S N C w 0 f S Z x d W 9 0 O y w m c X V v d D t T Z W N 0 a W 9 u M S 9 U Y W J s Z S A w I C g 4 N S k v V G l w b y B B b H R l c m F k b y 5 7 U j U s N X 0 m c X V v d D s s J n F 1 b 3 Q 7 U 2 V j d G l v b j E v V G F i b G U g M C A o O D U p L 1 R p c G 8 g Q W x 0 Z X J h Z G 8 u e 1 I 2 L D Z 9 J n F 1 b 3 Q 7 L C Z x d W 9 0 O 1 N l Y 3 R p b 2 4 x L 1 R h Y m x l I D A g K D g 1 K S 9 U a X B v I E F s d G V y Y W R v L n s s N 3 0 m c X V v d D s s J n F 1 b 3 Q 7 U 2 V j d G l v b j E v V G F i b G U g M C A o O D U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O D U p L 1 R p c G 8 g Q W x 0 Z X J h Z G 8 u e 1 B s Y X l l c i w w f S Z x d W 9 0 O y w m c X V v d D t T Z W N 0 a W 9 u M S 9 U Y W J s Z S A w I C g 4 N S k v V G l w b y B B b H R l c m F k b y 5 7 U j E s M X 0 m c X V v d D s s J n F 1 b 3 Q 7 U 2 V j d G l v b j E v V G F i b G U g M C A o O D U p L 1 R p c G 8 g Q W x 0 Z X J h Z G 8 u e 1 I y L D J 9 J n F 1 b 3 Q 7 L C Z x d W 9 0 O 1 N l Y 3 R p b 2 4 x L 1 R h Y m x l I D A g K D g 1 K S 9 U a X B v I E F s d G V y Y W R v L n t S M y w z f S Z x d W 9 0 O y w m c X V v d D t T Z W N 0 a W 9 u M S 9 U Y W J s Z S A w I C g 4 N S k v V G l w b y B B b H R l c m F k b y 5 7 U j Q s N H 0 m c X V v d D s s J n F 1 b 3 Q 7 U 2 V j d G l v b j E v V G F i b G U g M C A o O D U p L 1 R p c G 8 g Q W x 0 Z X J h Z G 8 u e 1 I 1 L D V 9 J n F 1 b 3 Q 7 L C Z x d W 9 0 O 1 N l Y 3 R p b 2 4 x L 1 R h Y m x l I D A g K D g 1 K S 9 U a X B v I E F s d G V y Y W R v L n t S N i w 2 f S Z x d W 9 0 O y w m c X V v d D t T Z W N 0 a W 9 u M S 9 U Y W J s Z S A w I C g 4 N S k v V G l w b y B B b H R l c m F k b y 5 7 L D d 9 J n F 1 b 3 Q 7 L C Z x d W 9 0 O 1 N l Y 3 R p b 2 4 x L 1 R h Y m x l I D A g K D g 1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Q 5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g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A y O j A 3 O j E 3 L j E 3 O T I 5 N T J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N i k v V G l w b y B B b H R l c m F k b y 5 7 U G x h e W V y L D B 9 J n F 1 b 3 Q 7 L C Z x d W 9 0 O 1 N l Y 3 R p b 2 4 x L 1 R h Y m x l I D A g K D g 2 K S 9 U a X B v I E F s d G V y Y W R v L n t S M S w x f S Z x d W 9 0 O y w m c X V v d D t T Z W N 0 a W 9 u M S 9 U Y W J s Z S A w I C g 4 N i k v V G l w b y B B b H R l c m F k b y 5 7 U j I s M n 0 m c X V v d D s s J n F 1 b 3 Q 7 U 2 V j d G l v b j E v V G F i b G U g M C A o O D Y p L 1 R p c G 8 g Q W x 0 Z X J h Z G 8 u e 1 I z L D N 9 J n F 1 b 3 Q 7 L C Z x d W 9 0 O 1 N l Y 3 R p b 2 4 x L 1 R h Y m x l I D A g K D g 2 K S 9 U a X B v I E F s d G V y Y W R v L n t S N C w 0 f S Z x d W 9 0 O y w m c X V v d D t T Z W N 0 a W 9 u M S 9 U Y W J s Z S A w I C g 4 N i k v V G l w b y B B b H R l c m F k b y 5 7 L D V 9 J n F 1 b 3 Q 7 L C Z x d W 9 0 O 1 N l Y 3 R p b 2 4 x L 1 R h Y m x l I D A g K D g 2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g 2 K S 9 U a X B v I E F s d G V y Y W R v L n t Q b G F 5 Z X I s M H 0 m c X V v d D s s J n F 1 b 3 Q 7 U 2 V j d G l v b j E v V G F i b G U g M C A o O D Y p L 1 R p c G 8 g Q W x 0 Z X J h Z G 8 u e 1 I x L D F 9 J n F 1 b 3 Q 7 L C Z x d W 9 0 O 1 N l Y 3 R p b 2 4 x L 1 R h Y m x l I D A g K D g 2 K S 9 U a X B v I E F s d G V y Y W R v L n t S M i w y f S Z x d W 9 0 O y w m c X V v d D t T Z W N 0 a W 9 u M S 9 U Y W J s Z S A w I C g 4 N i k v V G l w b y B B b H R l c m F k b y 5 7 U j M s M 3 0 m c X V v d D s s J n F 1 b 3 Q 7 U 2 V j d G l v b j E v V G F i b G U g M C A o O D Y p L 1 R p c G 8 g Q W x 0 Z X J h Z G 8 u e 1 I 0 L D R 9 J n F 1 b 3 Q 7 L C Z x d W 9 0 O 1 N l Y 3 R p b 2 4 x L 1 R h Y m x l I D A g K D g 2 K S 9 U a X B v I E F s d G V y Y W R v L n s s N X 0 m c X V v d D s s J n F 1 b 3 Q 7 U 2 V j d G l v b j E v V G F i b G U g M C A o O D Y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O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I 6 M D g 6 M z g u M T g w N j c w O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3 K S 9 U a X B v I E F s d G V y Y W R v L n t Q b G F 5 Z X I s M H 0 m c X V v d D s s J n F 1 b 3 Q 7 U 2 V j d G l v b j E v V G F i b G U g M C A o O D c p L 1 R p c G 8 g Q W x 0 Z X J h Z G 8 u e 1 I x L D F 9 J n F 1 b 3 Q 7 L C Z x d W 9 0 O 1 N l Y 3 R p b 2 4 x L 1 R h Y m x l I D A g K D g 3 K S 9 U a X B v I E F s d G V y Y W R v L n t S M i w y f S Z x d W 9 0 O y w m c X V v d D t T Z W N 0 a W 9 u M S 9 U Y W J s Z S A w I C g 4 N y k v V G l w b y B B b H R l c m F k b y 5 7 U j M s M 3 0 m c X V v d D s s J n F 1 b 3 Q 7 U 2 V j d G l v b j E v V G F i b G U g M C A o O D c p L 1 R p c G 8 g Q W x 0 Z X J h Z G 8 u e 1 I 0 L D R 9 J n F 1 b 3 Q 7 L C Z x d W 9 0 O 1 N l Y 3 R p b 2 4 x L 1 R h Y m x l I D A g K D g 3 K S 9 U a X B v I E F s d G V y Y W R v L n t S N S w 1 f S Z x d W 9 0 O y w m c X V v d D t T Z W N 0 a W 9 u M S 9 U Y W J s Z S A w I C g 4 N y k v V G l w b y B B b H R l c m F k b y 5 7 U j Y s N n 0 m c X V v d D s s J n F 1 b 3 Q 7 U 2 V j d G l v b j E v V G F i b G U g M C A o O D c p L 1 R p c G 8 g Q W x 0 Z X J h Z G 8 u e y w 3 f S Z x d W 9 0 O y w m c X V v d D t T Z W N 0 a W 9 u M S 9 U Y W J s Z S A w I C g 4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4 N y k v V G l w b y B B b H R l c m F k b y 5 7 U G x h e W V y L D B 9 J n F 1 b 3 Q 7 L C Z x d W 9 0 O 1 N l Y 3 R p b 2 4 x L 1 R h Y m x l I D A g K D g 3 K S 9 U a X B v I E F s d G V y Y W R v L n t S M S w x f S Z x d W 9 0 O y w m c X V v d D t T Z W N 0 a W 9 u M S 9 U Y W J s Z S A w I C g 4 N y k v V G l w b y B B b H R l c m F k b y 5 7 U j I s M n 0 m c X V v d D s s J n F 1 b 3 Q 7 U 2 V j d G l v b j E v V G F i b G U g M C A o O D c p L 1 R p c G 8 g Q W x 0 Z X J h Z G 8 u e 1 I z L D N 9 J n F 1 b 3 Q 7 L C Z x d W 9 0 O 1 N l Y 3 R p b 2 4 x L 1 R h Y m x l I D A g K D g 3 K S 9 U a X B v I E F s d G V y Y W R v L n t S N C w 0 f S Z x d W 9 0 O y w m c X V v d D t T Z W N 0 a W 9 u M S 9 U Y W J s Z S A w I C g 4 N y k v V G l w b y B B b H R l c m F k b y 5 7 U j U s N X 0 m c X V v d D s s J n F 1 b 3 Q 7 U 2 V j d G l v b j E v V G F i b G U g M C A o O D c p L 1 R p c G 8 g Q W x 0 Z X J h Z G 8 u e 1 I 2 L D Z 9 J n F 1 b 3 Q 7 L C Z x d W 9 0 O 1 N l Y 3 R p b 2 4 x L 1 R h Y m x l I D A g K D g 3 K S 9 U a X B v I E F s d G V y Y W R v L n s s N 3 0 m c X V v d D s s J n F 1 b 3 Q 7 U 2 V j d G l v b j E v V G F i b G U g M C A o O D c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w M j o w O D o z O C 4 x O D A 2 N z A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N y k v V G l w b y B B b H R l c m F k b y 5 7 U G x h e W V y L D B 9 J n F 1 b 3 Q 7 L C Z x d W 9 0 O 1 N l Y 3 R p b 2 4 x L 1 R h Y m x l I D A g K D g 3 K S 9 U a X B v I E F s d G V y Y W R v L n t S M S w x f S Z x d W 9 0 O y w m c X V v d D t T Z W N 0 a W 9 u M S 9 U Y W J s Z S A w I C g 4 N y k v V G l w b y B B b H R l c m F k b y 5 7 U j I s M n 0 m c X V v d D s s J n F 1 b 3 Q 7 U 2 V j d G l v b j E v V G F i b G U g M C A o O D c p L 1 R p c G 8 g Q W x 0 Z X J h Z G 8 u e 1 I z L D N 9 J n F 1 b 3 Q 7 L C Z x d W 9 0 O 1 N l Y 3 R p b 2 4 x L 1 R h Y m x l I D A g K D g 3 K S 9 U a X B v I E F s d G V y Y W R v L n t S N C w 0 f S Z x d W 9 0 O y w m c X V v d D t T Z W N 0 a W 9 u M S 9 U Y W J s Z S A w I C g 4 N y k v V G l w b y B B b H R l c m F k b y 5 7 U j U s N X 0 m c X V v d D s s J n F 1 b 3 Q 7 U 2 V j d G l v b j E v V G F i b G U g M C A o O D c p L 1 R p c G 8 g Q W x 0 Z X J h Z G 8 u e 1 I 2 L D Z 9 J n F 1 b 3 Q 7 L C Z x d W 9 0 O 1 N l Y 3 R p b 2 4 x L 1 R h Y m x l I D A g K D g 3 K S 9 U a X B v I E F s d G V y Y W R v L n s s N 3 0 m c X V v d D s s J n F 1 b 3 Q 7 U 2 V j d G l v b j E v V G F i b G U g M C A o O D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O D c p L 1 R p c G 8 g Q W x 0 Z X J h Z G 8 u e 1 B s Y X l l c i w w f S Z x d W 9 0 O y w m c X V v d D t T Z W N 0 a W 9 u M S 9 U Y W J s Z S A w I C g 4 N y k v V G l w b y B B b H R l c m F k b y 5 7 U j E s M X 0 m c X V v d D s s J n F 1 b 3 Q 7 U 2 V j d G l v b j E v V G F i b G U g M C A o O D c p L 1 R p c G 8 g Q W x 0 Z X J h Z G 8 u e 1 I y L D J 9 J n F 1 b 3 Q 7 L C Z x d W 9 0 O 1 N l Y 3 R p b 2 4 x L 1 R h Y m x l I D A g K D g 3 K S 9 U a X B v I E F s d G V y Y W R v L n t S M y w z f S Z x d W 9 0 O y w m c X V v d D t T Z W N 0 a W 9 u M S 9 U Y W J s Z S A w I C g 4 N y k v V G l w b y B B b H R l c m F k b y 5 7 U j Q s N H 0 m c X V v d D s s J n F 1 b 3 Q 7 U 2 V j d G l v b j E v V G F i b G U g M C A o O D c p L 1 R p c G 8 g Q W x 0 Z X J h Z G 8 u e 1 I 1 L D V 9 J n F 1 b 3 Q 7 L C Z x d W 9 0 O 1 N l Y 3 R p b 2 4 x L 1 R h Y m x l I D A g K D g 3 K S 9 U a X B v I E F s d G V y Y W R v L n t S N i w 2 f S Z x d W 9 0 O y w m c X V v d D t T Z W N 0 a W 9 u M S 9 U Y W J s Z S A w I C g 4 N y k v V G l w b y B B b H R l c m F k b y 5 7 L D d 9 J n F 1 b 3 Q 7 L C Z x d W 9 0 O 1 N l Y 3 R p b 2 4 x L 1 R h Y m x l I D A g K D g 3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D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S Z W N v d m V y e V R h c m d l d F N o Z W V 0 I i B W Y W x 1 Z T 0 i c 0 V 0 Y X B h I D U w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3 L T A 4 V D A y O j A 4 O j M 4 L j E 4 M D Y 3 M D l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D c p L 1 R p c G 8 g Q W x 0 Z X J h Z G 8 u e 1 B s Y X l l c i w w f S Z x d W 9 0 O y w m c X V v d D t T Z W N 0 a W 9 u M S 9 U Y W J s Z S A w I C g 4 N y k v V G l w b y B B b H R l c m F k b y 5 7 U j E s M X 0 m c X V v d D s s J n F 1 b 3 Q 7 U 2 V j d G l v b j E v V G F i b G U g M C A o O D c p L 1 R p c G 8 g Q W x 0 Z X J h Z G 8 u e 1 I y L D J 9 J n F 1 b 3 Q 7 L C Z x d W 9 0 O 1 N l Y 3 R p b 2 4 x L 1 R h Y m x l I D A g K D g 3 K S 9 U a X B v I E F s d G V y Y W R v L n t S M y w z f S Z x d W 9 0 O y w m c X V v d D t T Z W N 0 a W 9 u M S 9 U Y W J s Z S A w I C g 4 N y k v V G l w b y B B b H R l c m F k b y 5 7 U j Q s N H 0 m c X V v d D s s J n F 1 b 3 Q 7 U 2 V j d G l v b j E v V G F i b G U g M C A o O D c p L 1 R p c G 8 g Q W x 0 Z X J h Z G 8 u e 1 I 1 L D V 9 J n F 1 b 3 Q 7 L C Z x d W 9 0 O 1 N l Y 3 R p b 2 4 x L 1 R h Y m x l I D A g K D g 3 K S 9 U a X B v I E F s d G V y Y W R v L n t S N i w 2 f S Z x d W 9 0 O y w m c X V v d D t T Z W N 0 a W 9 u M S 9 U Y W J s Z S A w I C g 4 N y k v V G l w b y B B b H R l c m F k b y 5 7 L D d 9 J n F 1 b 3 Q 7 L C Z x d W 9 0 O 1 N l Y 3 R p b 2 4 x L 1 R h Y m x l I D A g K D g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g 3 K S 9 U a X B v I E F s d G V y Y W R v L n t Q b G F 5 Z X I s M H 0 m c X V v d D s s J n F 1 b 3 Q 7 U 2 V j d G l v b j E v V G F i b G U g M C A o O D c p L 1 R p c G 8 g Q W x 0 Z X J h Z G 8 u e 1 I x L D F 9 J n F 1 b 3 Q 7 L C Z x d W 9 0 O 1 N l Y 3 R p b 2 4 x L 1 R h Y m x l I D A g K D g 3 K S 9 U a X B v I E F s d G V y Y W R v L n t S M i w y f S Z x d W 9 0 O y w m c X V v d D t T Z W N 0 a W 9 u M S 9 U Y W J s Z S A w I C g 4 N y k v V G l w b y B B b H R l c m F k b y 5 7 U j M s M 3 0 m c X V v d D s s J n F 1 b 3 Q 7 U 2 V j d G l v b j E v V G F i b G U g M C A o O D c p L 1 R p c G 8 g Q W x 0 Z X J h Z G 8 u e 1 I 0 L D R 9 J n F 1 b 3 Q 7 L C Z x d W 9 0 O 1 N l Y 3 R p b 2 4 x L 1 R h Y m x l I D A g K D g 3 K S 9 U a X B v I E F s d G V y Y W R v L n t S N S w 1 f S Z x d W 9 0 O y w m c X V v d D t T Z W N 0 a W 9 u M S 9 U Y W J s Z S A w I C g 4 N y k v V G l w b y B B b H R l c m F k b y 5 7 U j Y s N n 0 m c X V v d D s s J n F 1 b 3 Q 7 U 2 V j d G l v b j E v V G F i b G U g M C A o O D c p L 1 R p c G 8 g Q W x 0 Z X J h Z G 8 u e y w 3 f S Z x d W 9 0 O y w m c X V v d D t T Z W N 0 a W 9 u M S 9 U Y W J s Z S A w I C g 4 N y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D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1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5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V Q y M z o x M D o x N i 4 5 M j Q y M j U 1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T A p L 1 R p c G 8 g Q W x 0 Z X J h Z G 8 u e 1 B s Y X l l c i w w f S Z x d W 9 0 O y w m c X V v d D t T Z W N 0 a W 9 u M S 9 U Y W J s Z S A w I C g 5 M C k v V G l w b y B B b H R l c m F k b y 5 7 U j E s M X 0 m c X V v d D s s J n F 1 b 3 Q 7 U 2 V j d G l v b j E v V G F i b G U g M C A o O T A p L 1 R p c G 8 g Q W x 0 Z X J h Z G 8 u e 1 I y L D J 9 J n F 1 b 3 Q 7 L C Z x d W 9 0 O 1 N l Y 3 R p b 2 4 x L 1 R h Y m x l I D A g K D k w K S 9 U a X B v I E F s d G V y Y W R v L n t S M y w z f S Z x d W 9 0 O y w m c X V v d D t T Z W N 0 a W 9 u M S 9 U Y W J s Z S A w I C g 5 M C k v V G l w b y B B b H R l c m F k b y 5 7 U j Q s N H 0 m c X V v d D s s J n F 1 b 3 Q 7 U 2 V j d G l v b j E v V G F i b G U g M C A o O T A p L 1 R p c G 8 g Q W x 0 Z X J h Z G 8 u e 1 I 1 L D V 9 J n F 1 b 3 Q 7 L C Z x d W 9 0 O 1 N l Y 3 R p b 2 4 x L 1 R h Y m x l I D A g K D k w K S 9 U a X B v I E F s d G V y Y W R v L n s s N n 0 m c X V v d D s s J n F 1 b 3 Q 7 U 2 V j d G l v b j E v V G F i b G U g M C A o O T A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O T A p L 1 R p c G 8 g Q W x 0 Z X J h Z G 8 u e 1 B s Y X l l c i w w f S Z x d W 9 0 O y w m c X V v d D t T Z W N 0 a W 9 u M S 9 U Y W J s Z S A w I C g 5 M C k v V G l w b y B B b H R l c m F k b y 5 7 U j E s M X 0 m c X V v d D s s J n F 1 b 3 Q 7 U 2 V j d G l v b j E v V G F i b G U g M C A o O T A p L 1 R p c G 8 g Q W x 0 Z X J h Z G 8 u e 1 I y L D J 9 J n F 1 b 3 Q 7 L C Z x d W 9 0 O 1 N l Y 3 R p b 2 4 x L 1 R h Y m x l I D A g K D k w K S 9 U a X B v I E F s d G V y Y W R v L n t S M y w z f S Z x d W 9 0 O y w m c X V v d D t T Z W N 0 a W 9 u M S 9 U Y W J s Z S A w I C g 5 M C k v V G l w b y B B b H R l c m F k b y 5 7 U j Q s N H 0 m c X V v d D s s J n F 1 b 3 Q 7 U 2 V j d G l v b j E v V G F i b G U g M C A o O T A p L 1 R p c G 8 g Q W x 0 Z X J h Z G 8 u e 1 I 1 L D V 9 J n F 1 b 3 Q 7 L C Z x d W 9 0 O 1 N l Y 3 R p b 2 4 x L 1 R h Y m x l I D A g K D k w K S 9 U a X B v I E F s d G V y Y W R v L n s s N n 0 m c X V v d D s s J n F 1 b 3 Q 7 U 2 V j d G l v b j E v V G F i b G U g M C A o O T A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T I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O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j M 6 M T E 6 M T Q u M j M w N T M 2 O F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x K S 9 U a X B v I E F s d G V y Y W R v L n t Q b G F 5 Z X I s M H 0 m c X V v d D s s J n F 1 b 3 Q 7 U 2 V j d G l v b j E v V G F i b G U g M C A o O T E p L 1 R p c G 8 g Q W x 0 Z X J h Z G 8 u e 1 I x L D F 9 J n F 1 b 3 Q 7 L C Z x d W 9 0 O 1 N l Y 3 R p b 2 4 x L 1 R h Y m x l I D A g K D k x K S 9 U a X B v I E F s d G V y Y W R v L n t S M i w y f S Z x d W 9 0 O y w m c X V v d D t T Z W N 0 a W 9 u M S 9 U Y W J s Z S A w I C g 5 M S k v V G l w b y B B b H R l c m F k b y 5 7 U j M s M 3 0 m c X V v d D s s J n F 1 b 3 Q 7 U 2 V j d G l v b j E v V G F i b G U g M C A o O T E p L 1 R p c G 8 g Q W x 0 Z X J h Z G 8 u e 1 I 0 L D R 9 J n F 1 b 3 Q 7 L C Z x d W 9 0 O 1 N l Y 3 R p b 2 4 x L 1 R h Y m x l I D A g K D k x K S 9 U a X B v I E F s d G V y Y W R v L n t S N S w 1 f S Z x d W 9 0 O y w m c X V v d D t T Z W N 0 a W 9 u M S 9 U Y W J s Z S A w I C g 5 M S k v V G l w b y B B b H R l c m F k b y 5 7 U j Y s N n 0 m c X V v d D s s J n F 1 b 3 Q 7 U 2 V j d G l v b j E v V G F i b G U g M C A o O T E p L 1 R p c G 8 g Q W x 0 Z X J h Z G 8 u e y w 3 f S Z x d W 9 0 O y w m c X V v d D t T Z W N 0 a W 9 u M S 9 U Y W J s Z S A w I C g 5 M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5 M S k v V G l w b y B B b H R l c m F k b y 5 7 U G x h e W V y L D B 9 J n F 1 b 3 Q 7 L C Z x d W 9 0 O 1 N l Y 3 R p b 2 4 x L 1 R h Y m x l I D A g K D k x K S 9 U a X B v I E F s d G V y Y W R v L n t S M S w x f S Z x d W 9 0 O y w m c X V v d D t T Z W N 0 a W 9 u M S 9 U Y W J s Z S A w I C g 5 M S k v V G l w b y B B b H R l c m F k b y 5 7 U j I s M n 0 m c X V v d D s s J n F 1 b 3 Q 7 U 2 V j d G l v b j E v V G F i b G U g M C A o O T E p L 1 R p c G 8 g Q W x 0 Z X J h Z G 8 u e 1 I z L D N 9 J n F 1 b 3 Q 7 L C Z x d W 9 0 O 1 N l Y 3 R p b 2 4 x L 1 R h Y m x l I D A g K D k x K S 9 U a X B v I E F s d G V y Y W R v L n t S N C w 0 f S Z x d W 9 0 O y w m c X V v d D t T Z W N 0 a W 9 u M S 9 U Y W J s Z S A w I C g 5 M S k v V G l w b y B B b H R l c m F k b y 5 7 U j U s N X 0 m c X V v d D s s J n F 1 b 3 Q 7 U 2 V j d G l v b j E v V G F i b G U g M C A o O T E p L 1 R p c G 8 g Q W x 0 Z X J h Z G 8 u e 1 I 2 L D Z 9 J n F 1 b 3 Q 7 L C Z x d W 9 0 O 1 N l Y 3 R p b 2 4 x L 1 R h Y m x l I D A g K D k x K S 9 U a X B v I E F s d G V y Y W R v L n s s N 3 0 m c X V v d D s s J n F 1 b 3 Q 7 U 2 V j d G l v b j E v V G F i b G U g M C A o O T E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O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j M 6 M T I 6 M T k u M j E 5 M T E 2 M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y K S 9 U a X B v I E F s d G V y Y W R v L n t Q b G F 5 Z X I s M H 0 m c X V v d D s s J n F 1 b 3 Q 7 U 2 V j d G l v b j E v V G F i b G U g M C A o O T I p L 1 R p c G 8 g Q W x 0 Z X J h Z G 8 u e 1 I x L D F 9 J n F 1 b 3 Q 7 L C Z x d W 9 0 O 1 N l Y 3 R p b 2 4 x L 1 R h Y m x l I D A g K D k y K S 9 U a X B v I E F s d G V y Y W R v L n t S M i w y f S Z x d W 9 0 O y w m c X V v d D t T Z W N 0 a W 9 u M S 9 U Y W J s Z S A w I C g 5 M i k v V G l w b y B B b H R l c m F k b y 5 7 U j M s M 3 0 m c X V v d D s s J n F 1 b 3 Q 7 U 2 V j d G l v b j E v V G F i b G U g M C A o O T I p L 1 R p c G 8 g Q W x 0 Z X J h Z G 8 u e 1 I 0 L D R 9 J n F 1 b 3 Q 7 L C Z x d W 9 0 O 1 N l Y 3 R p b 2 4 x L 1 R h Y m x l I D A g K D k y K S 9 U a X B v I E F s d G V y Y W R v L n t S N S w 1 f S Z x d W 9 0 O y w m c X V v d D t T Z W N 0 a W 9 u M S 9 U Y W J s Z S A w I C g 5 M i k v V G l w b y B B b H R l c m F k b y 5 7 L D Z 9 J n F 1 b 3 Q 7 L C Z x d W 9 0 O 1 N l Y 3 R p b 2 4 x L 1 R h Y m x l I D A g K D k y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k y K S 9 U a X B v I E F s d G V y Y W R v L n t Q b G F 5 Z X I s M H 0 m c X V v d D s s J n F 1 b 3 Q 7 U 2 V j d G l v b j E v V G F i b G U g M C A o O T I p L 1 R p c G 8 g Q W x 0 Z X J h Z G 8 u e 1 I x L D F 9 J n F 1 b 3 Q 7 L C Z x d W 9 0 O 1 N l Y 3 R p b 2 4 x L 1 R h Y m x l I D A g K D k y K S 9 U a X B v I E F s d G V y Y W R v L n t S M i w y f S Z x d W 9 0 O y w m c X V v d D t T Z W N 0 a W 9 u M S 9 U Y W J s Z S A w I C g 5 M i k v V G l w b y B B b H R l c m F k b y 5 7 U j M s M 3 0 m c X V v d D s s J n F 1 b 3 Q 7 U 2 V j d G l v b j E v V G F i b G U g M C A o O T I p L 1 R p c G 8 g Q W x 0 Z X J h Z G 8 u e 1 I 0 L D R 9 J n F 1 b 3 Q 7 L C Z x d W 9 0 O 1 N l Y 3 R p b 2 4 x L 1 R h Y m x l I D A g K D k y K S 9 U a X B v I E F s d G V y Y W R v L n t S N S w 1 f S Z x d W 9 0 O y w m c X V v d D t T Z W N 0 a W 9 u M S 9 U Y W J s Z S A w I C g 5 M i k v V G l w b y B B b H R l c m F k b y 5 7 L D Z 9 J n F 1 b 3 Q 7 L C Z x d W 9 0 O 1 N l Y 3 R p b 2 4 x L 1 R h Y m x l I D A g K D k y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T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V U M j M 6 M T I 6 M T k u M j E 5 M T E 2 M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T I p L 1 R p c G 8 g Q W x 0 Z X J h Z G 8 u e 1 B s Y X l l c i w w f S Z x d W 9 0 O y w m c X V v d D t T Z W N 0 a W 9 u M S 9 U Y W J s Z S A w I C g 5 M i k v V G l w b y B B b H R l c m F k b y 5 7 U j E s M X 0 m c X V v d D s s J n F 1 b 3 Q 7 U 2 V j d G l v b j E v V G F i b G U g M C A o O T I p L 1 R p c G 8 g Q W x 0 Z X J h Z G 8 u e 1 I y L D J 9 J n F 1 b 3 Q 7 L C Z x d W 9 0 O 1 N l Y 3 R p b 2 4 x L 1 R h Y m x l I D A g K D k y K S 9 U a X B v I E F s d G V y Y W R v L n t S M y w z f S Z x d W 9 0 O y w m c X V v d D t T Z W N 0 a W 9 u M S 9 U Y W J s Z S A w I C g 5 M i k v V G l w b y B B b H R l c m F k b y 5 7 U j Q s N H 0 m c X V v d D s s J n F 1 b 3 Q 7 U 2 V j d G l v b j E v V G F i b G U g M C A o O T I p L 1 R p c G 8 g Q W x 0 Z X J h Z G 8 u e 1 I 1 L D V 9 J n F 1 b 3 Q 7 L C Z x d W 9 0 O 1 N l Y 3 R p b 2 4 x L 1 R h Y m x l I D A g K D k y K S 9 U a X B v I E F s d G V y Y W R v L n s s N n 0 m c X V v d D s s J n F 1 b 3 Q 7 U 2 V j d G l v b j E v V G F i b G U g M C A o O T I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O T I p L 1 R p c G 8 g Q W x 0 Z X J h Z G 8 u e 1 B s Y X l l c i w w f S Z x d W 9 0 O y w m c X V v d D t T Z W N 0 a W 9 u M S 9 U Y W J s Z S A w I C g 5 M i k v V G l w b y B B b H R l c m F k b y 5 7 U j E s M X 0 m c X V v d D s s J n F 1 b 3 Q 7 U 2 V j d G l v b j E v V G F i b G U g M C A o O T I p L 1 R p c G 8 g Q W x 0 Z X J h Z G 8 u e 1 I y L D J 9 J n F 1 b 3 Q 7 L C Z x d W 9 0 O 1 N l Y 3 R p b 2 4 x L 1 R h Y m x l I D A g K D k y K S 9 U a X B v I E F s d G V y Y W R v L n t S M y w z f S Z x d W 9 0 O y w m c X V v d D t T Z W N 0 a W 9 u M S 9 U Y W J s Z S A w I C g 5 M i k v V G l w b y B B b H R l c m F k b y 5 7 U j Q s N H 0 m c X V v d D s s J n F 1 b 3 Q 7 U 2 V j d G l v b j E v V G F i b G U g M C A o O T I p L 1 R p c G 8 g Q W x 0 Z X J h Z G 8 u e 1 I 1 L D V 9 J n F 1 b 3 Q 7 L C Z x d W 9 0 O 1 N l Y 3 R p b 2 4 x L 1 R h Y m x l I D A g K D k y K S 9 U a X B v I E F s d G V y Y W R v L n s s N n 0 m c X V v d D s s J n F 1 b 3 Q 7 U 2 V j d G l v b j E v V G F i b G U g M C A o O T I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l J l Y 2 9 2 Z X J 5 V G F y Z 2 V 0 U 2 h l Z X Q i I F Z h b H V l P S J z R X R h c G E g N T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c t M T V U M j M 6 M T I 6 M T k u M j E 5 M T E 2 M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5 M i k v V G l w b y B B b H R l c m F k b y 5 7 U G x h e W V y L D B 9 J n F 1 b 3 Q 7 L C Z x d W 9 0 O 1 N l Y 3 R p b 2 4 x L 1 R h Y m x l I D A g K D k y K S 9 U a X B v I E F s d G V y Y W R v L n t S M S w x f S Z x d W 9 0 O y w m c X V v d D t T Z W N 0 a W 9 u M S 9 U Y W J s Z S A w I C g 5 M i k v V G l w b y B B b H R l c m F k b y 5 7 U j I s M n 0 m c X V v d D s s J n F 1 b 3 Q 7 U 2 V j d G l v b j E v V G F i b G U g M C A o O T I p L 1 R p c G 8 g Q W x 0 Z X J h Z G 8 u e 1 I z L D N 9 J n F 1 b 3 Q 7 L C Z x d W 9 0 O 1 N l Y 3 R p b 2 4 x L 1 R h Y m x l I D A g K D k y K S 9 U a X B v I E F s d G V y Y W R v L n t S N C w 0 f S Z x d W 9 0 O y w m c X V v d D t T Z W N 0 a W 9 u M S 9 U Y W J s Z S A w I C g 5 M i k v V G l w b y B B b H R l c m F k b y 5 7 U j U s N X 0 m c X V v d D s s J n F 1 b 3 Q 7 U 2 V j d G l v b j E v V G F i b G U g M C A o O T I p L 1 R p c G 8 g Q W x 0 Z X J h Z G 8 u e y w 2 f S Z x d W 9 0 O y w m c X V v d D t T Z W N 0 a W 9 u M S 9 U Y W J s Z S A w I C g 5 M i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5 M i k v V G l w b y B B b H R l c m F k b y 5 7 U G x h e W V y L D B 9 J n F 1 b 3 Q 7 L C Z x d W 9 0 O 1 N l Y 3 R p b 2 4 x L 1 R h Y m x l I D A g K D k y K S 9 U a X B v I E F s d G V y Y W R v L n t S M S w x f S Z x d W 9 0 O y w m c X V v d D t T Z W N 0 a W 9 u M S 9 U Y W J s Z S A w I C g 5 M i k v V G l w b y B B b H R l c m F k b y 5 7 U j I s M n 0 m c X V v d D s s J n F 1 b 3 Q 7 U 2 V j d G l v b j E v V G F i b G U g M C A o O T I p L 1 R p c G 8 g Q W x 0 Z X J h Z G 8 u e 1 I z L D N 9 J n F 1 b 3 Q 7 L C Z x d W 9 0 O 1 N l Y 3 R p b 2 4 x L 1 R h Y m x l I D A g K D k y K S 9 U a X B v I E F s d G V y Y W R v L n t S N C w 0 f S Z x d W 9 0 O y w m c X V v d D t T Z W N 0 a W 9 u M S 9 U Y W J s Z S A w I C g 5 M i k v V G l w b y B B b H R l c m F k b y 5 7 U j U s N X 0 m c X V v d D s s J n F 1 b 3 Q 7 U 2 V j d G l v b j E v V G F i b G U g M C A o O T I p L 1 R p c G 8 g Q W x 0 Z X J h Z G 8 u e y w 2 f S Z x d W 9 0 O y w m c X V v d D t T Z W N 0 a W 9 u M S 9 U Y W J s Z S A w I C g 5 M i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1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O D o w M j o 1 N C 4 w M T g 3 M z Y x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T U p L 1 R p c G 8 g Q W x 0 Z X J h Z G 8 u e 1 B s Y X l l c i w w f S Z x d W 9 0 O y w m c X V v d D t T Z W N 0 a W 9 u M S 9 U Y W J s Z S A w I C g 5 N S k v V G l w b y B B b H R l c m F k b y 5 7 U j E s M X 0 m c X V v d D s s J n F 1 b 3 Q 7 U 2 V j d G l v b j E v V G F i b G U g M C A o O T U p L 1 R p c G 8 g Q W x 0 Z X J h Z G 8 u e 1 I y L D J 9 J n F 1 b 3 Q 7 L C Z x d W 9 0 O 1 N l Y 3 R p b 2 4 x L 1 R h Y m x l I D A g K D k 1 K S 9 U a X B v I E F s d G V y Y W R v L n t S M y w z f S Z x d W 9 0 O y w m c X V v d D t T Z W N 0 a W 9 u M S 9 U Y W J s Z S A w I C g 5 N S k v V G l w b y B B b H R l c m F k b y 5 7 U j Q s N H 0 m c X V v d D s s J n F 1 b 3 Q 7 U 2 V j d G l v b j E v V G F i b G U g M C A o O T U p L 1 R p c G 8 g Q W x 0 Z X J h Z G 8 u e 1 I 1 L D V 9 J n F 1 b 3 Q 7 L C Z x d W 9 0 O 1 N l Y 3 R p b 2 4 x L 1 R h Y m x l I D A g K D k 1 K S 9 U a X B v I E F s d G V y Y W R v L n t S N i w 2 f S Z x d W 9 0 O y w m c X V v d D t T Z W N 0 a W 9 u M S 9 U Y W J s Z S A w I C g 5 N S k v V G l w b y B B b H R l c m F k b y 5 7 L D d 9 J n F 1 b 3 Q 7 L C Z x d W 9 0 O 1 N l Y 3 R p b 2 4 x L 1 R h Y m x l I D A g K D k 1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k 1 K S 9 U a X B v I E F s d G V y Y W R v L n t Q b G F 5 Z X I s M H 0 m c X V v d D s s J n F 1 b 3 Q 7 U 2 V j d G l v b j E v V G F i b G U g M C A o O T U p L 1 R p c G 8 g Q W x 0 Z X J h Z G 8 u e 1 I x L D F 9 J n F 1 b 3 Q 7 L C Z x d W 9 0 O 1 N l Y 3 R p b 2 4 x L 1 R h Y m x l I D A g K D k 1 K S 9 U a X B v I E F s d G V y Y W R v L n t S M i w y f S Z x d W 9 0 O y w m c X V v d D t T Z W N 0 a W 9 u M S 9 U Y W J s Z S A w I C g 5 N S k v V G l w b y B B b H R l c m F k b y 5 7 U j M s M 3 0 m c X V v d D s s J n F 1 b 3 Q 7 U 2 V j d G l v b j E v V G F i b G U g M C A o O T U p L 1 R p c G 8 g Q W x 0 Z X J h Z G 8 u e 1 I 0 L D R 9 J n F 1 b 3 Q 7 L C Z x d W 9 0 O 1 N l Y 3 R p b 2 4 x L 1 R h Y m x l I D A g K D k 1 K S 9 U a X B v I E F s d G V y Y W R v L n t S N S w 1 f S Z x d W 9 0 O y w m c X V v d D t T Z W N 0 a W 9 u M S 9 U Y W J s Z S A w I C g 5 N S k v V G l w b y B B b H R l c m F k b y 5 7 U j Y s N n 0 m c X V v d D s s J n F 1 b 3 Q 7 U 2 V j d G l v b j E v V G F i b G U g M C A o O T U p L 1 R p c G 8 g Q W x 0 Z X J h Z G 8 u e y w 3 f S Z x d W 9 0 O y w m c X V v d D t T Z W N 0 a W 9 u M S 9 U Y W J s Z S A w I C g 5 N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O D o w M z o 1 N C 4 y M T g x O D I 1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T Y p L 1 R p c G 8 g Q W x 0 Z X J h Z G 8 u e 1 B s Y X l l c i w w f S Z x d W 9 0 O y w m c X V v d D t T Z W N 0 a W 9 u M S 9 U Y W J s Z S A w I C g 5 N i k v V G l w b y B B b H R l c m F k b y 5 7 U j E s M X 0 m c X V v d D s s J n F 1 b 3 Q 7 U 2 V j d G l v b j E v V G F i b G U g M C A o O T Y p L 1 R p c G 8 g Q W x 0 Z X J h Z G 8 u e 1 I y L D J 9 J n F 1 b 3 Q 7 L C Z x d W 9 0 O 1 N l Y 3 R p b 2 4 x L 1 R h Y m x l I D A g K D k 2 K S 9 U a X B v I E F s d G V y Y W R v L n t S M y w z f S Z x d W 9 0 O y w m c X V v d D t T Z W N 0 a W 9 u M S 9 U Y W J s Z S A w I C g 5 N i k v V G l w b y B B b H R l c m F k b y 5 7 U j Q s N H 0 m c X V v d D s s J n F 1 b 3 Q 7 U 2 V j d G l v b j E v V G F i b G U g M C A o O T Y p L 1 R p c G 8 g Q W x 0 Z X J h Z G 8 u e 1 I 1 L D V 9 J n F 1 b 3 Q 7 L C Z x d W 9 0 O 1 N l Y 3 R p b 2 4 x L 1 R h Y m x l I D A g K D k 2 K S 9 U a X B v I E F s d G V y Y W R v L n s s N n 0 m c X V v d D s s J n F 1 b 3 Q 7 U 2 V j d G l v b j E v V G F i b G U g M C A o O T Y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O T Y p L 1 R p c G 8 g Q W x 0 Z X J h Z G 8 u e 1 B s Y X l l c i w w f S Z x d W 9 0 O y w m c X V v d D t T Z W N 0 a W 9 u M S 9 U Y W J s Z S A w I C g 5 N i k v V G l w b y B B b H R l c m F k b y 5 7 U j E s M X 0 m c X V v d D s s J n F 1 b 3 Q 7 U 2 V j d G l v b j E v V G F i b G U g M C A o O T Y p L 1 R p c G 8 g Q W x 0 Z X J h Z G 8 u e 1 I y L D J 9 J n F 1 b 3 Q 7 L C Z x d W 9 0 O 1 N l Y 3 R p b 2 4 x L 1 R h Y m x l I D A g K D k 2 K S 9 U a X B v I E F s d G V y Y W R v L n t S M y w z f S Z x d W 9 0 O y w m c X V v d D t T Z W N 0 a W 9 u M S 9 U Y W J s Z S A w I C g 5 N i k v V G l w b y B B b H R l c m F k b y 5 7 U j Q s N H 0 m c X V v d D s s J n F 1 b 3 Q 7 U 2 V j d G l v b j E v V G F i b G U g M C A o O T Y p L 1 R p c G 8 g Q W x 0 Z X J h Z G 8 u e 1 I 1 L D V 9 J n F 1 b 3 Q 7 L C Z x d W 9 0 O 1 N l Y 3 R p b 2 4 x L 1 R h Y m x l I D A g K D k 2 K S 9 U a X B v I E F s d G V y Y W R v L n s s N n 0 m c X V v d D s s J n F 1 b 3 Q 7 U 2 V j d G l v b j E v V G F i b G U g M C A o O T Y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O D o w M z o 1 N C 4 y M T g x O D I 1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5 N i k v V G l w b y B B b H R l c m F k b y 5 7 U G x h e W V y L D B 9 J n F 1 b 3 Q 7 L C Z x d W 9 0 O 1 N l Y 3 R p b 2 4 x L 1 R h Y m x l I D A g K D k 2 K S 9 U a X B v I E F s d G V y Y W R v L n t S M S w x f S Z x d W 9 0 O y w m c X V v d D t T Z W N 0 a W 9 u M S 9 U Y W J s Z S A w I C g 5 N i k v V G l w b y B B b H R l c m F k b y 5 7 U j I s M n 0 m c X V v d D s s J n F 1 b 3 Q 7 U 2 V j d G l v b j E v V G F i b G U g M C A o O T Y p L 1 R p c G 8 g Q W x 0 Z X J h Z G 8 u e 1 I z L D N 9 J n F 1 b 3 Q 7 L C Z x d W 9 0 O 1 N l Y 3 R p b 2 4 x L 1 R h Y m x l I D A g K D k 2 K S 9 U a X B v I E F s d G V y Y W R v L n t S N C w 0 f S Z x d W 9 0 O y w m c X V v d D t T Z W N 0 a W 9 u M S 9 U Y W J s Z S A w I C g 5 N i k v V G l w b y B B b H R l c m F k b y 5 7 U j U s N X 0 m c X V v d D s s J n F 1 b 3 Q 7 U 2 V j d G l v b j E v V G F i b G U g M C A o O T Y p L 1 R p c G 8 g Q W x 0 Z X J h Z G 8 u e y w 2 f S Z x d W 9 0 O y w m c X V v d D t T Z W N 0 a W 9 u M S 9 U Y W J s Z S A w I C g 5 N i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5 N i k v V G l w b y B B b H R l c m F k b y 5 7 U G x h e W V y L D B 9 J n F 1 b 3 Q 7 L C Z x d W 9 0 O 1 N l Y 3 R p b 2 4 x L 1 R h Y m x l I D A g K D k 2 K S 9 U a X B v I E F s d G V y Y W R v L n t S M S w x f S Z x d W 9 0 O y w m c X V v d D t T Z W N 0 a W 9 u M S 9 U Y W J s Z S A w I C g 5 N i k v V G l w b y B B b H R l c m F k b y 5 7 U j I s M n 0 m c X V v d D s s J n F 1 b 3 Q 7 U 2 V j d G l v b j E v V G F i b G U g M C A o O T Y p L 1 R p c G 8 g Q W x 0 Z X J h Z G 8 u e 1 I z L D N 9 J n F 1 b 3 Q 7 L C Z x d W 9 0 O 1 N l Y 3 R p b 2 4 x L 1 R h Y m x l I D A g K D k 2 K S 9 U a X B v I E F s d G V y Y W R v L n t S N C w 0 f S Z x d W 9 0 O y w m c X V v d D t T Z W N 0 a W 9 u M S 9 U Y W J s Z S A w I C g 5 N i k v V G l w b y B B b H R l c m F k b y 5 7 U j U s N X 0 m c X V v d D s s J n F 1 b 3 Q 7 U 2 V j d G l v b j E v V G F i b G U g M C A o O T Y p L 1 R p c G 8 g Q W x 0 Z X J h Z G 8 u e y w 2 f S Z x d W 9 0 O y w m c X V v d D t T Z W N 0 a W 9 u M S 9 U Y W J s Z S A w I C g 5 N i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T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U m V j b 3 Z l c n l U Y X J n Z X R T a G V l d C I g V m F s d W U 9 I n N F d G F w Y S A 1 N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y 0 y O F Q x O D o w M z o 1 N C 4 y M T g x O D I 1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2 K S 9 U a X B v I E F s d G V y Y W R v L n t Q b G F 5 Z X I s M H 0 m c X V v d D s s J n F 1 b 3 Q 7 U 2 V j d G l v b j E v V G F i b G U g M C A o O T Y p L 1 R p c G 8 g Q W x 0 Z X J h Z G 8 u e 1 I x L D F 9 J n F 1 b 3 Q 7 L C Z x d W 9 0 O 1 N l Y 3 R p b 2 4 x L 1 R h Y m x l I D A g K D k 2 K S 9 U a X B v I E F s d G V y Y W R v L n t S M i w y f S Z x d W 9 0 O y w m c X V v d D t T Z W N 0 a W 9 u M S 9 U Y W J s Z S A w I C g 5 N i k v V G l w b y B B b H R l c m F k b y 5 7 U j M s M 3 0 m c X V v d D s s J n F 1 b 3 Q 7 U 2 V j d G l v b j E v V G F i b G U g M C A o O T Y p L 1 R p c G 8 g Q W x 0 Z X J h Z G 8 u e 1 I 0 L D R 9 J n F 1 b 3 Q 7 L C Z x d W 9 0 O 1 N l Y 3 R p b 2 4 x L 1 R h Y m x l I D A g K D k 2 K S 9 U a X B v I E F s d G V y Y W R v L n t S N S w 1 f S Z x d W 9 0 O y w m c X V v d D t T Z W N 0 a W 9 u M S 9 U Y W J s Z S A w I C g 5 N i k v V G l w b y B B b H R l c m F k b y 5 7 L D Z 9 J n F 1 b 3 Q 7 L C Z x d W 9 0 O 1 N l Y 3 R p b 2 4 x L 1 R h Y m x l I D A g K D k 2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k 2 K S 9 U a X B v I E F s d G V y Y W R v L n t Q b G F 5 Z X I s M H 0 m c X V v d D s s J n F 1 b 3 Q 7 U 2 V j d G l v b j E v V G F i b G U g M C A o O T Y p L 1 R p c G 8 g Q W x 0 Z X J h Z G 8 u e 1 I x L D F 9 J n F 1 b 3 Q 7 L C Z x d W 9 0 O 1 N l Y 3 R p b 2 4 x L 1 R h Y m x l I D A g K D k 2 K S 9 U a X B v I E F s d G V y Y W R v L n t S M i w y f S Z x d W 9 0 O y w m c X V v d D t T Z W N 0 a W 9 u M S 9 U Y W J s Z S A w I C g 5 N i k v V G l w b y B B b H R l c m F k b y 5 7 U j M s M 3 0 m c X V v d D s s J n F 1 b 3 Q 7 U 2 V j d G l v b j E v V G F i b G U g M C A o O T Y p L 1 R p c G 8 g Q W x 0 Z X J h Z G 8 u e 1 I 0 L D R 9 J n F 1 b 3 Q 7 L C Z x d W 9 0 O 1 N l Y 3 R p b 2 4 x L 1 R h Y m x l I D A g K D k 2 K S 9 U a X B v I E F s d G V y Y W R v L n t S N S w 1 f S Z x d W 9 0 O y w m c X V v d D t T Z W N 0 a W 9 u M S 9 U Y W J s Z S A w I C g 5 N i k v V G l w b y B B b H R l c m F k b y 5 7 L D Z 9 J n F 1 b 3 Q 7 L C Z x d W 9 0 O 1 N l Y 3 R p b 2 4 x L 1 R h Y m x l I D A g K D k 2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T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U 2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k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5 V D I z O j I 5 O j M w L j Q 3 N T c 4 N z B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5 O S k v V G l w b y B B b H R l c m F k b y 5 7 U G x h e W V y L D B 9 J n F 1 b 3 Q 7 L C Z x d W 9 0 O 1 N l Y 3 R p b 2 4 x L 1 R h Y m x l I D A g K D k 5 K S 9 U a X B v I E F s d G V y Y W R v L n t S M S w x f S Z x d W 9 0 O y w m c X V v d D t T Z W N 0 a W 9 u M S 9 U Y W J s Z S A w I C g 5 O S k v V G l w b y B B b H R l c m F k b y 5 7 U j I s M n 0 m c X V v d D s s J n F 1 b 3 Q 7 U 2 V j d G l v b j E v V G F i b G U g M C A o O T k p L 1 R p c G 8 g Q W x 0 Z X J h Z G 8 u e 1 I z L D N 9 J n F 1 b 3 Q 7 L C Z x d W 9 0 O 1 N l Y 3 R p b 2 4 x L 1 R h Y m x l I D A g K D k 5 K S 9 U a X B v I E F s d G V y Y W R v L n t S N C w 0 f S Z x d W 9 0 O y w m c X V v d D t T Z W N 0 a W 9 u M S 9 U Y W J s Z S A w I C g 5 O S k v V G l w b y B B b H R l c m F k b y 5 7 U j U s N X 0 m c X V v d D s s J n F 1 b 3 Q 7 U 2 V j d G l v b j E v V G F i b G U g M C A o O T k p L 1 R p c G 8 g Q W x 0 Z X J h Z G 8 u e 1 I 2 L D Z 9 J n F 1 b 3 Q 7 L C Z x d W 9 0 O 1 N l Y 3 R p b 2 4 x L 1 R h Y m x l I D A g K D k 5 K S 9 U a X B v I E F s d G V y Y W R v L n s s N 3 0 m c X V v d D s s J n F 1 b 3 Q 7 U 2 V j d G l v b j E v V G F i b G U g M C A o O T k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O T k p L 1 R p c G 8 g Q W x 0 Z X J h Z G 8 u e 1 B s Y X l l c i w w f S Z x d W 9 0 O y w m c X V v d D t T Z W N 0 a W 9 u M S 9 U Y W J s Z S A w I C g 5 O S k v V G l w b y B B b H R l c m F k b y 5 7 U j E s M X 0 m c X V v d D s s J n F 1 b 3 Q 7 U 2 V j d G l v b j E v V G F i b G U g M C A o O T k p L 1 R p c G 8 g Q W x 0 Z X J h Z G 8 u e 1 I y L D J 9 J n F 1 b 3 Q 7 L C Z x d W 9 0 O 1 N l Y 3 R p b 2 4 x L 1 R h Y m x l I D A g K D k 5 K S 9 U a X B v I E F s d G V y Y W R v L n t S M y w z f S Z x d W 9 0 O y w m c X V v d D t T Z W N 0 a W 9 u M S 9 U Y W J s Z S A w I C g 5 O S k v V G l w b y B B b H R l c m F k b y 5 7 U j Q s N H 0 m c X V v d D s s J n F 1 b 3 Q 7 U 2 V j d G l v b j E v V G F i b G U g M C A o O T k p L 1 R p c G 8 g Q W x 0 Z X J h Z G 8 u e 1 I 1 L D V 9 J n F 1 b 3 Q 7 L C Z x d W 9 0 O 1 N l Y 3 R p b 2 4 x L 1 R h Y m x l I D A g K D k 5 K S 9 U a X B v I E F s d G V y Y W R v L n t S N i w 2 f S Z x d W 9 0 O y w m c X V v d D t T Z W N 0 a W 9 u M S 9 U Y W J s Z S A w I C g 5 O S k v V G l w b y B B b H R l c m F k b y 5 7 L D d 9 J n F 1 b 3 Q 7 L C Z x d W 9 0 O 1 N l Y 3 R p b 2 4 x L 1 R h Y m x l I D A g K D k 5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T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j M 6 M z E 6 M j k u N j g 1 O D I 4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M C k v V G l w b y B B b H R l c m F k b y 5 7 U G x h e W V y L D B 9 J n F 1 b 3 Q 7 L C Z x d W 9 0 O 1 N l Y 3 R p b 2 4 x L 1 R h Y m x l I D A g K D E w M C k v V G l w b y B B b H R l c m F k b y 5 7 U j E s M X 0 m c X V v d D s s J n F 1 b 3 Q 7 U 2 V j d G l v b j E v V G F i b G U g M C A o M T A w K S 9 U a X B v I E F s d G V y Y W R v L n t S M i w y f S Z x d W 9 0 O y w m c X V v d D t T Z W N 0 a W 9 u M S 9 U Y W J s Z S A w I C g x M D A p L 1 R p c G 8 g Q W x 0 Z X J h Z G 8 u e 1 I z L D N 9 J n F 1 b 3 Q 7 L C Z x d W 9 0 O 1 N l Y 3 R p b 2 4 x L 1 R h Y m x l I D A g K D E w M C k v V G l w b y B B b H R l c m F k b y 5 7 U j Q s N H 0 m c X V v d D s s J n F 1 b 3 Q 7 U 2 V j d G l v b j E v V G F i b G U g M C A o M T A w K S 9 U a X B v I E F s d G V y Y W R v L n t S N S w 1 f S Z x d W 9 0 O y w m c X V v d D t T Z W N 0 a W 9 u M S 9 U Y W J s Z S A w I C g x M D A p L 1 R p c G 8 g Q W x 0 Z X J h Z G 8 u e 1 I 2 L D Z 9 J n F 1 b 3 Q 7 L C Z x d W 9 0 O 1 N l Y 3 R p b 2 4 x L 1 R h Y m x l I D A g K D E w M C k v V G l w b y B B b H R l c m F k b y 5 7 L D d 9 J n F 1 b 3 Q 7 L C Z x d W 9 0 O 1 N l Y 3 R p b 2 4 x L 1 R h Y m x l I D A g K D E w M C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D A p L 1 R p c G 8 g Q W x 0 Z X J h Z G 8 u e 1 B s Y X l l c i w w f S Z x d W 9 0 O y w m c X V v d D t T Z W N 0 a W 9 u M S 9 U Y W J s Z S A w I C g x M D A p L 1 R p c G 8 g Q W x 0 Z X J h Z G 8 u e 1 I x L D F 9 J n F 1 b 3 Q 7 L C Z x d W 9 0 O 1 N l Y 3 R p b 2 4 x L 1 R h Y m x l I D A g K D E w M C k v V G l w b y B B b H R l c m F k b y 5 7 U j I s M n 0 m c X V v d D s s J n F 1 b 3 Q 7 U 2 V j d G l v b j E v V G F i b G U g M C A o M T A w K S 9 U a X B v I E F s d G V y Y W R v L n t S M y w z f S Z x d W 9 0 O y w m c X V v d D t T Z W N 0 a W 9 u M S 9 U Y W J s Z S A w I C g x M D A p L 1 R p c G 8 g Q W x 0 Z X J h Z G 8 u e 1 I 0 L D R 9 J n F 1 b 3 Q 7 L C Z x d W 9 0 O 1 N l Y 3 R p b 2 4 x L 1 R h Y m x l I D A g K D E w M C k v V G l w b y B B b H R l c m F k b y 5 7 U j U s N X 0 m c X V v d D s s J n F 1 b 3 Q 7 U 2 V j d G l v b j E v V G F i b G U g M C A o M T A w K S 9 U a X B v I E F s d G V y Y W R v L n t S N i w 2 f S Z x d W 9 0 O y w m c X V v d D t T Z W N 0 a W 9 u M S 9 U Y W J s Z S A w I C g x M D A p L 1 R p c G 8 g Q W x 0 Z X J h Z G 8 u e y w 3 f S Z x d W 9 0 O y w m c X V v d D t T Z W N 0 a W 9 u M S 9 U Y W J s Z S A w I C g x M D A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D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U 3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j M 6 M z E 6 M j k u N j g 1 O D I 4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A w K S 9 U a X B v I E F s d G V y Y W R v L n t Q b G F 5 Z X I s M H 0 m c X V v d D s s J n F 1 b 3 Q 7 U 2 V j d G l v b j E v V G F i b G U g M C A o M T A w K S 9 U a X B v I E F s d G V y Y W R v L n t S M S w x f S Z x d W 9 0 O y w m c X V v d D t T Z W N 0 a W 9 u M S 9 U Y W J s Z S A w I C g x M D A p L 1 R p c G 8 g Q W x 0 Z X J h Z G 8 u e 1 I y L D J 9 J n F 1 b 3 Q 7 L C Z x d W 9 0 O 1 N l Y 3 R p b 2 4 x L 1 R h Y m x l I D A g K D E w M C k v V G l w b y B B b H R l c m F k b y 5 7 U j M s M 3 0 m c X V v d D s s J n F 1 b 3 Q 7 U 2 V j d G l v b j E v V G F i b G U g M C A o M T A w K S 9 U a X B v I E F s d G V y Y W R v L n t S N C w 0 f S Z x d W 9 0 O y w m c X V v d D t T Z W N 0 a W 9 u M S 9 U Y W J s Z S A w I C g x M D A p L 1 R p c G 8 g Q W x 0 Z X J h Z G 8 u e 1 I 1 L D V 9 J n F 1 b 3 Q 7 L C Z x d W 9 0 O 1 N l Y 3 R p b 2 4 x L 1 R h Y m x l I D A g K D E w M C k v V G l w b y B B b H R l c m F k b y 5 7 U j Y s N n 0 m c X V v d D s s J n F 1 b 3 Q 7 U 2 V j d G l v b j E v V G F i b G U g M C A o M T A w K S 9 U a X B v I E F s d G V y Y W R v L n s s N 3 0 m c X V v d D s s J n F 1 b 3 Q 7 U 2 V j d G l v b j E v V G F i b G U g M C A o M T A w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w M C k v V G l w b y B B b H R l c m F k b y 5 7 U G x h e W V y L D B 9 J n F 1 b 3 Q 7 L C Z x d W 9 0 O 1 N l Y 3 R p b 2 4 x L 1 R h Y m x l I D A g K D E w M C k v V G l w b y B B b H R l c m F k b y 5 7 U j E s M X 0 m c X V v d D s s J n F 1 b 3 Q 7 U 2 V j d G l v b j E v V G F i b G U g M C A o M T A w K S 9 U a X B v I E F s d G V y Y W R v L n t S M i w y f S Z x d W 9 0 O y w m c X V v d D t T Z W N 0 a W 9 u M S 9 U Y W J s Z S A w I C g x M D A p L 1 R p c G 8 g Q W x 0 Z X J h Z G 8 u e 1 I z L D N 9 J n F 1 b 3 Q 7 L C Z x d W 9 0 O 1 N l Y 3 R p b 2 4 x L 1 R h Y m x l I D A g K D E w M C k v V G l w b y B B b H R l c m F k b y 5 7 U j Q s N H 0 m c X V v d D s s J n F 1 b 3 Q 7 U 2 V j d G l v b j E v V G F i b G U g M C A o M T A w K S 9 U a X B v I E F s d G V y Y W R v L n t S N S w 1 f S Z x d W 9 0 O y w m c X V v d D t T Z W N 0 a W 9 u M S 9 U Y W J s Z S A w I C g x M D A p L 1 R p c G 8 g Q W x 0 Z X J h Z G 8 u e 1 I 2 L D Z 9 J n F 1 b 3 Q 7 L C Z x d W 9 0 O 1 N l Y 3 R p b 2 4 x L 1 R h Y m x l I D A g K D E w M C k v V G l w b y B B b H R l c m F k b y 5 7 L D d 9 J n F 1 b 3 Q 7 L C Z x d W 9 0 O 1 N l Y 3 R p b 2 4 x L 1 R h Y m x l I D A g K D E w M C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T g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I x O j E 3 O j E 4 L j Q y M T I z N D d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D I p L 1 R p c G 8 g Q W x 0 Z X J h Z G 8 u e 1 B s Y X l l c i w w f S Z x d W 9 0 O y w m c X V v d D t T Z W N 0 a W 9 u M S 9 U Y W J s Z S A w I C g x M D I p L 1 R p c G 8 g Q W x 0 Z X J h Z G 8 u e 1 I x L D F 9 J n F 1 b 3 Q 7 L C Z x d W 9 0 O 1 N l Y 3 R p b 2 4 x L 1 R h Y m x l I D A g K D E w M i k v V G l w b y B B b H R l c m F k b y 5 7 U j I s M n 0 m c X V v d D s s J n F 1 b 3 Q 7 U 2 V j d G l v b j E v V G F i b G U g M C A o M T A y K S 9 U a X B v I E F s d G V y Y W R v L n t S M y w z f S Z x d W 9 0 O y w m c X V v d D t T Z W N 0 a W 9 u M S 9 U Y W J s Z S A w I C g x M D I p L 1 R p c G 8 g Q W x 0 Z X J h Z G 8 u e 1 I 0 L D R 9 J n F 1 b 3 Q 7 L C Z x d W 9 0 O 1 N l Y 3 R p b 2 4 x L 1 R h Y m x l I D A g K D E w M i k v V G l w b y B B b H R l c m F k b y 5 7 U j U s N X 0 m c X V v d D s s J n F 1 b 3 Q 7 U 2 V j d G l v b j E v V G F i b G U g M C A o M T A y K S 9 U a X B v I E F s d G V y Y W R v L n t S N i w 2 f S Z x d W 9 0 O y w m c X V v d D t T Z W N 0 a W 9 u M S 9 U Y W J s Z S A w I C g x M D I p L 1 R p c G 8 g Q W x 0 Z X J h Z G 8 u e y w 3 f S Z x d W 9 0 O y w m c X V v d D t T Z W N 0 a W 9 u M S 9 U Y W J s Z S A w I C g x M D I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A y K S 9 U a X B v I E F s d G V y Y W R v L n t Q b G F 5 Z X I s M H 0 m c X V v d D s s J n F 1 b 3 Q 7 U 2 V j d G l v b j E v V G F i b G U g M C A o M T A y K S 9 U a X B v I E F s d G V y Y W R v L n t S M S w x f S Z x d W 9 0 O y w m c X V v d D t T Z W N 0 a W 9 u M S 9 U Y W J s Z S A w I C g x M D I p L 1 R p c G 8 g Q W x 0 Z X J h Z G 8 u e 1 I y L D J 9 J n F 1 b 3 Q 7 L C Z x d W 9 0 O 1 N l Y 3 R p b 2 4 x L 1 R h Y m x l I D A g K D E w M i k v V G l w b y B B b H R l c m F k b y 5 7 U j M s M 3 0 m c X V v d D s s J n F 1 b 3 Q 7 U 2 V j d G l v b j E v V G F i b G U g M C A o M T A y K S 9 U a X B v I E F s d G V y Y W R v L n t S N C w 0 f S Z x d W 9 0 O y w m c X V v d D t T Z W N 0 a W 9 u M S 9 U Y W J s Z S A w I C g x M D I p L 1 R p c G 8 g Q W x 0 Z X J h Z G 8 u e 1 I 1 L D V 9 J n F 1 b 3 Q 7 L C Z x d W 9 0 O 1 N l Y 3 R p b 2 4 x L 1 R h Y m x l I D A g K D E w M i k v V G l w b y B B b H R l c m F k b y 5 7 U j Y s N n 0 m c X V v d D s s J n F 1 b 3 Q 7 U 2 V j d G l v b j E v V G F i b G U g M C A o M T A y K S 9 U a X B v I E F s d G V y Y W R v L n s s N 3 0 m c X V v d D s s J n F 1 b 3 Q 7 U 2 V j d G l v b j E v V G F i b G U g M C A o M T A y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1 O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j E 6 M T g 6 M D Y u M z M 2 M z c 0 O F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M y k v V G l w b y B B b H R l c m F k b y 5 7 U G x h e W V y L D B 9 J n F 1 b 3 Q 7 L C Z x d W 9 0 O 1 N l Y 3 R p b 2 4 x L 1 R h Y m x l I D A g K D E w M y k v V G l w b y B B b H R l c m F k b y 5 7 U j E s M X 0 m c X V v d D s s J n F 1 b 3 Q 7 U 2 V j d G l v b j E v V G F i b G U g M C A o M T A z K S 9 U a X B v I E F s d G V y Y W R v L n t S M i w y f S Z x d W 9 0 O y w m c X V v d D t T Z W N 0 a W 9 u M S 9 U Y W J s Z S A w I C g x M D M p L 1 R p c G 8 g Q W x 0 Z X J h Z G 8 u e 1 I z L D N 9 J n F 1 b 3 Q 7 L C Z x d W 9 0 O 1 N l Y 3 R p b 2 4 x L 1 R h Y m x l I D A g K D E w M y k v V G l w b y B B b H R l c m F k b y 5 7 U j Q s N H 0 m c X V v d D s s J n F 1 b 3 Q 7 U 2 V j d G l v b j E v V G F i b G U g M C A o M T A z K S 9 U a X B v I E F s d G V y Y W R v L n t S N S w 1 f S Z x d W 9 0 O y w m c X V v d D t T Z W N 0 a W 9 u M S 9 U Y W J s Z S A w I C g x M D M p L 1 R p c G 8 g Q W x 0 Z X J h Z G 8 u e 1 I 2 L D Z 9 J n F 1 b 3 Q 7 L C Z x d W 9 0 O 1 N l Y 3 R p b 2 4 x L 1 R h Y m x l I D A g K D E w M y k v V G l w b y B B b H R l c m F k b y 5 7 L D d 9 J n F 1 b 3 Q 7 L C Z x d W 9 0 O 1 N l Y 3 R p b 2 4 x L 1 R h Y m x l I D A g K D E w M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D M p L 1 R p c G 8 g Q W x 0 Z X J h Z G 8 u e 1 B s Y X l l c i w w f S Z x d W 9 0 O y w m c X V v d D t T Z W N 0 a W 9 u M S 9 U Y W J s Z S A w I C g x M D M p L 1 R p c G 8 g Q W x 0 Z X J h Z G 8 u e 1 I x L D F 9 J n F 1 b 3 Q 7 L C Z x d W 9 0 O 1 N l Y 3 R p b 2 4 x L 1 R h Y m x l I D A g K D E w M y k v V G l w b y B B b H R l c m F k b y 5 7 U j I s M n 0 m c X V v d D s s J n F 1 b 3 Q 7 U 2 V j d G l v b j E v V G F i b G U g M C A o M T A z K S 9 U a X B v I E F s d G V y Y W R v L n t S M y w z f S Z x d W 9 0 O y w m c X V v d D t T Z W N 0 a W 9 u M S 9 U Y W J s Z S A w I C g x M D M p L 1 R p c G 8 g Q W x 0 Z X J h Z G 8 u e 1 I 0 L D R 9 J n F 1 b 3 Q 7 L C Z x d W 9 0 O 1 N l Y 3 R p b 2 4 x L 1 R h Y m x l I D A g K D E w M y k v V G l w b y B B b H R l c m F k b y 5 7 U j U s N X 0 m c X V v d D s s J n F 1 b 3 Q 7 U 2 V j d G l v b j E v V G F i b G U g M C A o M T A z K S 9 U a X B v I E F s d G V y Y W R v L n t S N i w 2 f S Z x d W 9 0 O y w m c X V v d D t T Z W N 0 a W 9 u M S 9 U Y W J s Z S A w I C g x M D M p L 1 R p c G 8 g Q W x 0 Z X J h Z G 8 u e y w 3 f S Z x d W 9 0 O y w m c X V v d D t T Z W N 0 a W 9 u M S 9 U Y W J s Z S A w I C g x M D M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E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y M T o x O T o 0 M y 4 y N j c w N z E y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A 0 K S 9 U a X B v I E F s d G V y Y W R v L n t Q b G F 5 Z X I s M H 0 m c X V v d D s s J n F 1 b 3 Q 7 U 2 V j d G l v b j E v V G F i b G U g M C A o M T A 0 K S 9 U a X B v I E F s d G V y Y W R v L n t S M S w x f S Z x d W 9 0 O y w m c X V v d D t T Z W N 0 a W 9 u M S 9 U Y W J s Z S A w I C g x M D Q p L 1 R p c G 8 g Q W x 0 Z X J h Z G 8 u e 1 I y L D J 9 J n F 1 b 3 Q 7 L C Z x d W 9 0 O 1 N l Y 3 R p b 2 4 x L 1 R h Y m x l I D A g K D E w N C k v V G l w b y B B b H R l c m F k b y 5 7 U j M s M 3 0 m c X V v d D s s J n F 1 b 3 Q 7 U 2 V j d G l v b j E v V G F i b G U g M C A o M T A 0 K S 9 U a X B v I E F s d G V y Y W R v L n t S N C w 0 f S Z x d W 9 0 O y w m c X V v d D t T Z W N 0 a W 9 u M S 9 U Y W J s Z S A w I C g x M D Q p L 1 R p c G 8 g Q W x 0 Z X J h Z G 8 u e 1 I 1 L D V 9 J n F 1 b 3 Q 7 L C Z x d W 9 0 O 1 N l Y 3 R p b 2 4 x L 1 R h Y m x l I D A g K D E w N C k v V G l w b y B B b H R l c m F k b y 5 7 U j Y s N n 0 m c X V v d D s s J n F 1 b 3 Q 7 U 2 V j d G l v b j E v V G F i b G U g M C A o M T A 0 K S 9 U a X B v I E F s d G V y Y W R v L n s s N 3 0 m c X V v d D s s J n F 1 b 3 Q 7 U 2 V j d G l v b j E v V G F i b G U g M C A o M T A 0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w N C k v V G l w b y B B b H R l c m F k b y 5 7 U G x h e W V y L D B 9 J n F 1 b 3 Q 7 L C Z x d W 9 0 O 1 N l Y 3 R p b 2 4 x L 1 R h Y m x l I D A g K D E w N C k v V G l w b y B B b H R l c m F k b y 5 7 U j E s M X 0 m c X V v d D s s J n F 1 b 3 Q 7 U 2 V j d G l v b j E v V G F i b G U g M C A o M T A 0 K S 9 U a X B v I E F s d G V y Y W R v L n t S M i w y f S Z x d W 9 0 O y w m c X V v d D t T Z W N 0 a W 9 u M S 9 U Y W J s Z S A w I C g x M D Q p L 1 R p c G 8 g Q W x 0 Z X J h Z G 8 u e 1 I z L D N 9 J n F 1 b 3 Q 7 L C Z x d W 9 0 O 1 N l Y 3 R p b 2 4 x L 1 R h Y m x l I D A g K D E w N C k v V G l w b y B B b H R l c m F k b y 5 7 U j Q s N H 0 m c X V v d D s s J n F 1 b 3 Q 7 U 2 V j d G l v b j E v V G F i b G U g M C A o M T A 0 K S 9 U a X B v I E F s d G V y Y W R v L n t S N S w 1 f S Z x d W 9 0 O y w m c X V v d D t T Z W N 0 a W 9 u M S 9 U Y W J s Z S A w I C g x M D Q p L 1 R p c G 8 g Q W x 0 Z X J h Z G 8 u e 1 I 2 L D Z 9 J n F 1 b 3 Q 7 L C Z x d W 9 0 O 1 N l Y 3 R p b 2 4 x L 1 R h Y m x l I D A g K D E w N C k v V G l w b y B B b H R l c m F k b y 5 7 L D d 9 J n F 1 b 3 Q 7 L C Z x d W 9 0 O 1 N l Y 3 R p b 2 4 x L 1 R h Y m x l I D A g K D E w N C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R h c G E g N j A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y M T o x O T o 0 M y 4 y N j c w N z E y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D Q p L 1 R p c G 8 g Q W x 0 Z X J h Z G 8 u e 1 B s Y X l l c i w w f S Z x d W 9 0 O y w m c X V v d D t T Z W N 0 a W 9 u M S 9 U Y W J s Z S A w I C g x M D Q p L 1 R p c G 8 g Q W x 0 Z X J h Z G 8 u e 1 I x L D F 9 J n F 1 b 3 Q 7 L C Z x d W 9 0 O 1 N l Y 3 R p b 2 4 x L 1 R h Y m x l I D A g K D E w N C k v V G l w b y B B b H R l c m F k b y 5 7 U j I s M n 0 m c X V v d D s s J n F 1 b 3 Q 7 U 2 V j d G l v b j E v V G F i b G U g M C A o M T A 0 K S 9 U a X B v I E F s d G V y Y W R v L n t S M y w z f S Z x d W 9 0 O y w m c X V v d D t T Z W N 0 a W 9 u M S 9 U Y W J s Z S A w I C g x M D Q p L 1 R p c G 8 g Q W x 0 Z X J h Z G 8 u e 1 I 0 L D R 9 J n F 1 b 3 Q 7 L C Z x d W 9 0 O 1 N l Y 3 R p b 2 4 x L 1 R h Y m x l I D A g K D E w N C k v V G l w b y B B b H R l c m F k b y 5 7 U j U s N X 0 m c X V v d D s s J n F 1 b 3 Q 7 U 2 V j d G l v b j E v V G F i b G U g M C A o M T A 0 K S 9 U a X B v I E F s d G V y Y W R v L n t S N i w 2 f S Z x d W 9 0 O y w m c X V v d D t T Z W N 0 a W 9 u M S 9 U Y W J s Z S A w I C g x M D Q p L 1 R p c G 8 g Q W x 0 Z X J h Z G 8 u e y w 3 f S Z x d W 9 0 O y w m c X V v d D t T Z W N 0 a W 9 u M S 9 U Y W J s Z S A w I C g x M D Q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A 0 K S 9 U a X B v I E F s d G V y Y W R v L n t Q b G F 5 Z X I s M H 0 m c X V v d D s s J n F 1 b 3 Q 7 U 2 V j d G l v b j E v V G F i b G U g M C A o M T A 0 K S 9 U a X B v I E F s d G V y Y W R v L n t S M S w x f S Z x d W 9 0 O y w m c X V v d D t T Z W N 0 a W 9 u M S 9 U Y W J s Z S A w I C g x M D Q p L 1 R p c G 8 g Q W x 0 Z X J h Z G 8 u e 1 I y L D J 9 J n F 1 b 3 Q 7 L C Z x d W 9 0 O 1 N l Y 3 R p b 2 4 x L 1 R h Y m x l I D A g K D E w N C k v V G l w b y B B b H R l c m F k b y 5 7 U j M s M 3 0 m c X V v d D s s J n F 1 b 3 Q 7 U 2 V j d G l v b j E v V G F i b G U g M C A o M T A 0 K S 9 U a X B v I E F s d G V y Y W R v L n t S N C w 0 f S Z x d W 9 0 O y w m c X V v d D t T Z W N 0 a W 9 u M S 9 U Y W J s Z S A w I C g x M D Q p L 1 R p c G 8 g Q W x 0 Z X J h Z G 8 u e 1 I 1 L D V 9 J n F 1 b 3 Q 7 L C Z x d W 9 0 O 1 N l Y 3 R p b 2 4 x L 1 R h Y m x l I D A g K D E w N C k v V G l w b y B B b H R l c m F k b y 5 7 U j Y s N n 0 m c X V v d D s s J n F 1 b 3 Q 7 U 2 V j d G l v b j E v V G F i b G U g M C A o M T A 0 K S 9 U a X B v I E F s d G V y Y W R v L n s s N 3 0 m c X V v d D s s J n F 1 b 3 Q 7 U 2 V j d G l v b j E v V G F i b G U g M C A o M T A 0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x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h U M j E 6 M j Q 6 M j g u M T Q 3 O T Q y O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N i k v V G l w b y B B b H R l c m F k b y 5 7 U G x h e W V y L D B 9 J n F 1 b 3 Q 7 L C Z x d W 9 0 O 1 N l Y 3 R p b 2 4 x L 1 R h Y m x l I D A g K D E w N i k v V G l w b y B B b H R l c m F k b y 5 7 U j E s M X 0 m c X V v d D s s J n F 1 b 3 Q 7 U 2 V j d G l v b j E v V G F i b G U g M C A o M T A 2 K S 9 U a X B v I E F s d G V y Y W R v L n t S M i w y f S Z x d W 9 0 O y w m c X V v d D t T Z W N 0 a W 9 u M S 9 U Y W J s Z S A w I C g x M D Y p L 1 R p c G 8 g Q W x 0 Z X J h Z G 8 u e 1 I z L D N 9 J n F 1 b 3 Q 7 L C Z x d W 9 0 O 1 N l Y 3 R p b 2 4 x L 1 R h Y m x l I D A g K D E w N i k v V G l w b y B B b H R l c m F k b y 5 7 U j Q s N H 0 m c X V v d D s s J n F 1 b 3 Q 7 U 2 V j d G l v b j E v V G F i b G U g M C A o M T A 2 K S 9 U a X B v I E F s d G V y Y W R v L n t S N S w 1 f S Z x d W 9 0 O y w m c X V v d D t T Z W N 0 a W 9 u M S 9 U Y W J s Z S A w I C g x M D Y p L 1 R p c G 8 g Q W x 0 Z X J h Z G 8 u e y w 2 f S Z x d W 9 0 O y w m c X V v d D t T Z W N 0 a W 9 u M S 9 U Y W J s Z S A w I C g x M D Y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A 2 K S 9 U a X B v I E F s d G V y Y W R v L n t Q b G F 5 Z X I s M H 0 m c X V v d D s s J n F 1 b 3 Q 7 U 2 V j d G l v b j E v V G F i b G U g M C A o M T A 2 K S 9 U a X B v I E F s d G V y Y W R v L n t S M S w x f S Z x d W 9 0 O y w m c X V v d D t T Z W N 0 a W 9 u M S 9 U Y W J s Z S A w I C g x M D Y p L 1 R p c G 8 g Q W x 0 Z X J h Z G 8 u e 1 I y L D J 9 J n F 1 b 3 Q 7 L C Z x d W 9 0 O 1 N l Y 3 R p b 2 4 x L 1 R h Y m x l I D A g K D E w N i k v V G l w b y B B b H R l c m F k b y 5 7 U j M s M 3 0 m c X V v d D s s J n F 1 b 3 Q 7 U 2 V j d G l v b j E v V G F i b G U g M C A o M T A 2 K S 9 U a X B v I E F s d G V y Y W R v L n t S N C w 0 f S Z x d W 9 0 O y w m c X V v d D t T Z W N 0 a W 9 u M S 9 U Y W J s Z S A w I C g x M D Y p L 1 R p c G 8 g Q W x 0 Z X J h Z G 8 u e 1 I 1 L D V 9 J n F 1 b 3 Q 7 L C Z x d W 9 0 O 1 N l Y 3 R p b 2 4 x L 1 R h Y m x l I D A g K D E w N i k v V G l w b y B B b H R l c m F k b y 5 7 L D Z 9 J n F 1 b 3 Q 7 L C Z x d W 9 0 O 1 N l Y 3 R p b 2 4 x L 1 R h Y m x l I D A g K D E w N i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O F Q y M T o y N D o y O C 4 x N D c 5 N D I 4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D Y p L 1 R p c G 8 g Q W x 0 Z X J h Z G 8 u e 1 B s Y X l l c i w w f S Z x d W 9 0 O y w m c X V v d D t T Z W N 0 a W 9 u M S 9 U Y W J s Z S A w I C g x M D Y p L 1 R p c G 8 g Q W x 0 Z X J h Z G 8 u e 1 I x L D F 9 J n F 1 b 3 Q 7 L C Z x d W 9 0 O 1 N l Y 3 R p b 2 4 x L 1 R h Y m x l I D A g K D E w N i k v V G l w b y B B b H R l c m F k b y 5 7 U j I s M n 0 m c X V v d D s s J n F 1 b 3 Q 7 U 2 V j d G l v b j E v V G F i b G U g M C A o M T A 2 K S 9 U a X B v I E F s d G V y Y W R v L n t S M y w z f S Z x d W 9 0 O y w m c X V v d D t T Z W N 0 a W 9 u M S 9 U Y W J s Z S A w I C g x M D Y p L 1 R p c G 8 g Q W x 0 Z X J h Z G 8 u e 1 I 0 L D R 9 J n F 1 b 3 Q 7 L C Z x d W 9 0 O 1 N l Y 3 R p b 2 4 x L 1 R h Y m x l I D A g K D E w N i k v V G l w b y B B b H R l c m F k b y 5 7 U j U s N X 0 m c X V v d D s s J n F 1 b 3 Q 7 U 2 V j d G l v b j E v V G F i b G U g M C A o M T A 2 K S 9 U a X B v I E F s d G V y Y W R v L n s s N n 0 m c X V v d D s s J n F 1 b 3 Q 7 U 2 V j d G l v b j E v V G F i b G U g M C A o M T A 2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w N i k v V G l w b y B B b H R l c m F k b y 5 7 U G x h e W V y L D B 9 J n F 1 b 3 Q 7 L C Z x d W 9 0 O 1 N l Y 3 R p b 2 4 x L 1 R h Y m x l I D A g K D E w N i k v V G l w b y B B b H R l c m F k b y 5 7 U j E s M X 0 m c X V v d D s s J n F 1 b 3 Q 7 U 2 V j d G l v b j E v V G F i b G U g M C A o M T A 2 K S 9 U a X B v I E F s d G V y Y W R v L n t S M i w y f S Z x d W 9 0 O y w m c X V v d D t T Z W N 0 a W 9 u M S 9 U Y W J s Z S A w I C g x M D Y p L 1 R p c G 8 g Q W x 0 Z X J h Z G 8 u e 1 I z L D N 9 J n F 1 b 3 Q 7 L C Z x d W 9 0 O 1 N l Y 3 R p b 2 4 x L 1 R h Y m x l I D A g K D E w N i k v V G l w b y B B b H R l c m F k b y 5 7 U j Q s N H 0 m c X V v d D s s J n F 1 b 3 Q 7 U 2 V j d G l v b j E v V G F i b G U g M C A o M T A 2 K S 9 U a X B v I E F s d G V y Y W R v L n t S N S w 1 f S Z x d W 9 0 O y w m c X V v d D t T Z W N 0 a W 9 u M S 9 U Y W J s Z S A w I C g x M D Y p L 1 R p c G 8 g Q W x 0 Z X J h Z G 8 u e y w 2 f S Z x d W 9 0 O y w m c X V v d D t T Z W N 0 a W 9 u M S 9 U Y W J s Z S A w I C g x M D Y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D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S Z W N v d m V y e V R h c m d l d F N o Z W V 0 I i B W Y W x 1 Z T 0 i c 0 V 0 Y X B h I D Y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4 L T E 4 V D I x O j I 0 O j I 4 L j E 0 N z k 0 M j h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A 2 K S 9 U a X B v I E F s d G V y Y W R v L n t Q b G F 5 Z X I s M H 0 m c X V v d D s s J n F 1 b 3 Q 7 U 2 V j d G l v b j E v V G F i b G U g M C A o M T A 2 K S 9 U a X B v I E F s d G V y Y W R v L n t S M S w x f S Z x d W 9 0 O y w m c X V v d D t T Z W N 0 a W 9 u M S 9 U Y W J s Z S A w I C g x M D Y p L 1 R p c G 8 g Q W x 0 Z X J h Z G 8 u e 1 I y L D J 9 J n F 1 b 3 Q 7 L C Z x d W 9 0 O 1 N l Y 3 R p b 2 4 x L 1 R h Y m x l I D A g K D E w N i k v V G l w b y B B b H R l c m F k b y 5 7 U j M s M 3 0 m c X V v d D s s J n F 1 b 3 Q 7 U 2 V j d G l v b j E v V G F i b G U g M C A o M T A 2 K S 9 U a X B v I E F s d G V y Y W R v L n t S N C w 0 f S Z x d W 9 0 O y w m c X V v d D t T Z W N 0 a W 9 u M S 9 U Y W J s Z S A w I C g x M D Y p L 1 R p c G 8 g Q W x 0 Z X J h Z G 8 u e 1 I 1 L D V 9 J n F 1 b 3 Q 7 L C Z x d W 9 0 O 1 N l Y 3 R p b 2 4 x L 1 R h Y m x l I D A g K D E w N i k v V G l w b y B B b H R l c m F k b y 5 7 L D Z 9 J n F 1 b 3 Q 7 L C Z x d W 9 0 O 1 N l Y 3 R p b 2 4 x L 1 R h Y m x l I D A g K D E w N i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M D Y p L 1 R p c G 8 g Q W x 0 Z X J h Z G 8 u e 1 B s Y X l l c i w w f S Z x d W 9 0 O y w m c X V v d D t T Z W N 0 a W 9 u M S 9 U Y W J s Z S A w I C g x M D Y p L 1 R p c G 8 g Q W x 0 Z X J h Z G 8 u e 1 I x L D F 9 J n F 1 b 3 Q 7 L C Z x d W 9 0 O 1 N l Y 3 R p b 2 4 x L 1 R h Y m x l I D A g K D E w N i k v V G l w b y B B b H R l c m F k b y 5 7 U j I s M n 0 m c X V v d D s s J n F 1 b 3 Q 7 U 2 V j d G l v b j E v V G F i b G U g M C A o M T A 2 K S 9 U a X B v I E F s d G V y Y W R v L n t S M y w z f S Z x d W 9 0 O y w m c X V v d D t T Z W N 0 a W 9 u M S 9 U Y W J s Z S A w I C g x M D Y p L 1 R p c G 8 g Q W x 0 Z X J h Z G 8 u e 1 I 0 L D R 9 J n F 1 b 3 Q 7 L C Z x d W 9 0 O 1 N l Y 3 R p b 2 4 x L 1 R h Y m x l I D A g K D E w N i k v V G l w b y B B b H R l c m F k b y 5 7 U j U s N X 0 m c X V v d D s s J n F 1 b 3 Q 7 U 2 V j d G l v b j E v V G F i b G U g M C A o M T A 2 K S 9 U a X B v I E F s d G V y Y W R v L n s s N n 0 m c X V v d D s s J n F 1 b 3 Q 7 U 2 V j d G l v b j E v V G F i b G U g M C A o M T A 2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2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T M 6 M D M 6 M z M u N T Y y M D E 2 N V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O S k v V G l w b y B B b H R l c m F k b y 5 7 U G x h e W V y L D B 9 J n F 1 b 3 Q 7 L C Z x d W 9 0 O 1 N l Y 3 R p b 2 4 x L 1 R h Y m x l I D A g K D E w O S k v V G l w b y B B b H R l c m F k b y 5 7 U j E s M X 0 m c X V v d D s s J n F 1 b 3 Q 7 U 2 V j d G l v b j E v V G F i b G U g M C A o M T A 5 K S 9 U a X B v I E F s d G V y Y W R v L n t S M i w y f S Z x d W 9 0 O y w m c X V v d D t T Z W N 0 a W 9 u M S 9 U Y W J s Z S A w I C g x M D k p L 1 R p c G 8 g Q W x 0 Z X J h Z G 8 u e 1 I z L D N 9 J n F 1 b 3 Q 7 L C Z x d W 9 0 O 1 N l Y 3 R p b 2 4 x L 1 R h Y m x l I D A g K D E w O S k v V G l w b y B B b H R l c m F k b y 5 7 U j Q s N H 0 m c X V v d D s s J n F 1 b 3 Q 7 U 2 V j d G l v b j E v V G F i b G U g M C A o M T A 5 K S 9 U a X B v I E F s d G V y Y W R v L n t S N S w 1 f S Z x d W 9 0 O y w m c X V v d D t T Z W N 0 a W 9 u M S 9 U Y W J s Z S A w I C g x M D k p L 1 R p c G 8 g Q W x 0 Z X J h Z G 8 u e 1 I 2 L D Z 9 J n F 1 b 3 Q 7 L C Z x d W 9 0 O 1 N l Y 3 R p b 2 4 x L 1 R h Y m x l I D A g K D E w O S k v V G l w b y B B b H R l c m F k b y 5 7 L D d 9 J n F 1 b 3 Q 7 L C Z x d W 9 0 O 1 N l Y 3 R p b 2 4 x L 1 R h Y m x l I D A g K D E w O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D k p L 1 R p c G 8 g Q W x 0 Z X J h Z G 8 u e 1 B s Y X l l c i w w f S Z x d W 9 0 O y w m c X V v d D t T Z W N 0 a W 9 u M S 9 U Y W J s Z S A w I C g x M D k p L 1 R p c G 8 g Q W x 0 Z X J h Z G 8 u e 1 I x L D F 9 J n F 1 b 3 Q 7 L C Z x d W 9 0 O 1 N l Y 3 R p b 2 4 x L 1 R h Y m x l I D A g K D E w O S k v V G l w b y B B b H R l c m F k b y 5 7 U j I s M n 0 m c X V v d D s s J n F 1 b 3 Q 7 U 2 V j d G l v b j E v V G F i b G U g M C A o M T A 5 K S 9 U a X B v I E F s d G V y Y W R v L n t S M y w z f S Z x d W 9 0 O y w m c X V v d D t T Z W N 0 a W 9 u M S 9 U Y W J s Z S A w I C g x M D k p L 1 R p c G 8 g Q W x 0 Z X J h Z G 8 u e 1 I 0 L D R 9 J n F 1 b 3 Q 7 L C Z x d W 9 0 O 1 N l Y 3 R p b 2 4 x L 1 R h Y m x l I D A g K D E w O S k v V G l w b y B B b H R l c m F k b y 5 7 U j U s N X 0 m c X V v d D s s J n F 1 b 3 Q 7 U 2 V j d G l v b j E v V G F i b G U g M C A o M T A 5 K S 9 U a X B v I E F s d G V y Y W R v L n t S N i w 2 f S Z x d W 9 0 O y w m c X V v d D t T Z W N 0 a W 9 u M S 9 U Y W J s Z S A w I C g x M D k p L 1 R p c G 8 g Q W x 0 Z X J h Z G 8 u e y w 3 f S Z x d W 9 0 O y w m c X V v d D t T Z W N 0 a W 9 u M S 9 U Y W J s Z S A w I C g x M D k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D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x M z o w N D o y N i 4 1 M D U x M j M 1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w K S 9 U a X B v I E F s d G V y Y W R v L n t Q b G F 5 Z X I s M H 0 m c X V v d D s s J n F 1 b 3 Q 7 U 2 V j d G l v b j E v V G F i b G U g M C A o M T E w K S 9 U a X B v I E F s d G V y Y W R v L n t S M S w x f S Z x d W 9 0 O y w m c X V v d D t T Z W N 0 a W 9 u M S 9 U Y W J s Z S A w I C g x M T A p L 1 R p c G 8 g Q W x 0 Z X J h Z G 8 u e 1 I y L D J 9 J n F 1 b 3 Q 7 L C Z x d W 9 0 O 1 N l Y 3 R p b 2 4 x L 1 R h Y m x l I D A g K D E x M C k v V G l w b y B B b H R l c m F k b y 5 7 U j M s M 3 0 m c X V v d D s s J n F 1 b 3 Q 7 U 2 V j d G l v b j E v V G F i b G U g M C A o M T E w K S 9 U a X B v I E F s d G V y Y W R v L n t S N C w 0 f S Z x d W 9 0 O y w m c X V v d D t T Z W N 0 a W 9 u M S 9 U Y W J s Z S A w I C g x M T A p L 1 R p c G 8 g Q W x 0 Z X J h Z G 8 u e y w 1 f S Z x d W 9 0 O y w m c X V v d D t T Z W N 0 a W 9 u M S 9 U Y W J s Z S A w I C g x M T A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E w K S 9 U a X B v I E F s d G V y Y W R v L n t Q b G F 5 Z X I s M H 0 m c X V v d D s s J n F 1 b 3 Q 7 U 2 V j d G l v b j E v V G F i b G U g M C A o M T E w K S 9 U a X B v I E F s d G V y Y W R v L n t S M S w x f S Z x d W 9 0 O y w m c X V v d D t T Z W N 0 a W 9 u M S 9 U Y W J s Z S A w I C g x M T A p L 1 R p c G 8 g Q W x 0 Z X J h Z G 8 u e 1 I y L D J 9 J n F 1 b 3 Q 7 L C Z x d W 9 0 O 1 N l Y 3 R p b 2 4 x L 1 R h Y m x l I D A g K D E x M C k v V G l w b y B B b H R l c m F k b y 5 7 U j M s M 3 0 m c X V v d D s s J n F 1 b 3 Q 7 U 2 V j d G l v b j E v V G F i b G U g M C A o M T E w K S 9 U a X B v I E F s d G V y Y W R v L n t S N C w 0 f S Z x d W 9 0 O y w m c X V v d D t T Z W N 0 a W 9 u M S 9 U Y W J s Z S A w I C g x M T A p L 1 R p c G 8 g Q W x 0 Z X J h Z G 8 u e y w 1 f S Z x d W 9 0 O y w m c X V v d D t T Z W N 0 a W 9 u M S 9 U Y W J s Z S A w I C g x M T A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0 Y X B h I D Y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T M 6 M D Q 6 M j Y u N T A 1 M T I z N V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w K S 9 U a X B v I E F s d G V y Y W R v L n t Q b G F 5 Z X I s M H 0 m c X V v d D s s J n F 1 b 3 Q 7 U 2 V j d G l v b j E v V G F i b G U g M C A o M T E w K S 9 U a X B v I E F s d G V y Y W R v L n t S M S w x f S Z x d W 9 0 O y w m c X V v d D t T Z W N 0 a W 9 u M S 9 U Y W J s Z S A w I C g x M T A p L 1 R p c G 8 g Q W x 0 Z X J h Z G 8 u e 1 I y L D J 9 J n F 1 b 3 Q 7 L C Z x d W 9 0 O 1 N l Y 3 R p b 2 4 x L 1 R h Y m x l I D A g K D E x M C k v V G l w b y B B b H R l c m F k b y 5 7 U j M s M 3 0 m c X V v d D s s J n F 1 b 3 Q 7 U 2 V j d G l v b j E v V G F i b G U g M C A o M T E w K S 9 U a X B v I E F s d G V y Y W R v L n t S N C w 0 f S Z x d W 9 0 O y w m c X V v d D t T Z W N 0 a W 9 u M S 9 U Y W J s Z S A w I C g x M T A p L 1 R p c G 8 g Q W x 0 Z X J h Z G 8 u e y w 1 f S Z x d W 9 0 O y w m c X V v d D t T Z W N 0 a W 9 u M S 9 U Y W J s Z S A w I C g x M T A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E w K S 9 U a X B v I E F s d G V y Y W R v L n t Q b G F 5 Z X I s M H 0 m c X V v d D s s J n F 1 b 3 Q 7 U 2 V j d G l v b j E v V G F i b G U g M C A o M T E w K S 9 U a X B v I E F s d G V y Y W R v L n t S M S w x f S Z x d W 9 0 O y w m c X V v d D t T Z W N 0 a W 9 u M S 9 U Y W J s Z S A w I C g x M T A p L 1 R p c G 8 g Q W x 0 Z X J h Z G 8 u e 1 I y L D J 9 J n F 1 b 3 Q 7 L C Z x d W 9 0 O 1 N l Y 3 R p b 2 4 x L 1 R h Y m x l I D A g K D E x M C k v V G l w b y B B b H R l c m F k b y 5 7 U j M s M 3 0 m c X V v d D s s J n F 1 b 3 Q 7 U 2 V j d G l v b j E v V G F i b G U g M C A o M T E w K S 9 U a X B v I E F s d G V y Y W R v L n t S N C w 0 f S Z x d W 9 0 O y w m c X V v d D t T Z W N 0 a W 9 u M S 9 U Y W J s Z S A w I C g x M T A p L 1 R p c G 8 g Q W x 0 Z X J h Z G 8 u e y w 1 f S Z x d W 9 0 O y w m c X V v d D t T Z W N 0 a W 9 u M S 9 U Y W J s Z S A w I C g x M T A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Y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1 Q x M j o 0 N z o z M y 4 x M D g 1 M j c x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y K S 9 U a X B v I E F s d G V y Y W R v L n t Q b G F 5 Z X I s M H 0 m c X V v d D s s J n F 1 b 3 Q 7 U 2 V j d G l v b j E v V G F i b G U g M C A o M T E y K S 9 U a X B v I E F s d G V y Y W R v L n t S M S w x f S Z x d W 9 0 O y w m c X V v d D t T Z W N 0 a W 9 u M S 9 U Y W J s Z S A w I C g x M T I p L 1 R p c G 8 g Q W x 0 Z X J h Z G 8 u e 1 I y L D J 9 J n F 1 b 3 Q 7 L C Z x d W 9 0 O 1 N l Y 3 R p b 2 4 x L 1 R h Y m x l I D A g K D E x M i k v V G l w b y B B b H R l c m F k b y 5 7 U j M s M 3 0 m c X V v d D s s J n F 1 b 3 Q 7 U 2 V j d G l v b j E v V G F i b G U g M C A o M T E y K S 9 U a X B v I E F s d G V y Y W R v L n t S N C w 0 f S Z x d W 9 0 O y w m c X V v d D t T Z W N 0 a W 9 u M S 9 U Y W J s Z S A w I C g x M T I p L 1 R p c G 8 g Q W x 0 Z X J h Z G 8 u e 1 I 1 L D V 9 J n F 1 b 3 Q 7 L C Z x d W 9 0 O 1 N l Y 3 R p b 2 4 x L 1 R h Y m x l I D A g K D E x M i k v V G l w b y B B b H R l c m F k b y 5 7 U j Y s N n 0 m c X V v d D s s J n F 1 b 3 Q 7 U 2 V j d G l v b j E v V G F i b G U g M C A o M T E y K S 9 U a X B v I E F s d G V y Y W R v L n s s N 3 0 m c X V v d D s s J n F 1 b 3 Q 7 U 2 V j d G l v b j E v V G F i b G U g M C A o M T E y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x M i k v V G l w b y B B b H R l c m F k b y 5 7 U G x h e W V y L D B 9 J n F 1 b 3 Q 7 L C Z x d W 9 0 O 1 N l Y 3 R p b 2 4 x L 1 R h Y m x l I D A g K D E x M i k v V G l w b y B B b H R l c m F k b y 5 7 U j E s M X 0 m c X V v d D s s J n F 1 b 3 Q 7 U 2 V j d G l v b j E v V G F i b G U g M C A o M T E y K S 9 U a X B v I E F s d G V y Y W R v L n t S M i w y f S Z x d W 9 0 O y w m c X V v d D t T Z W N 0 a W 9 u M S 9 U Y W J s Z S A w I C g x M T I p L 1 R p c G 8 g Q W x 0 Z X J h Z G 8 u e 1 I z L D N 9 J n F 1 b 3 Q 7 L C Z x d W 9 0 O 1 N l Y 3 R p b 2 4 x L 1 R h Y m x l I D A g K D E x M i k v V G l w b y B B b H R l c m F k b y 5 7 U j Q s N H 0 m c X V v d D s s J n F 1 b 3 Q 7 U 2 V j d G l v b j E v V G F i b G U g M C A o M T E y K S 9 U a X B v I E F s d G V y Y W R v L n t S N S w 1 f S Z x d W 9 0 O y w m c X V v d D t T Z W N 0 a W 9 u M S 9 U Y W J s Z S A w I C g x M T I p L 1 R p c G 8 g Q W x 0 Z X J h Z G 8 u e 1 I 2 L D Z 9 J n F 1 b 3 Q 7 L C Z x d W 9 0 O 1 N l Y 3 R p b 2 4 x L 1 R h Y m x l I D A g K D E x M i k v V G l w b y B B b H R l c m F k b y 5 7 L D d 9 J n F 1 b 3 Q 7 L C Z x d W 9 0 O 1 N l Y 3 R p b 2 4 x L 1 R h Y m x l I D A g K D E x M i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j U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z V D E y O j Q 4 O j I 3 L j M 2 M D M x N T l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T M p L 1 R p c G 8 g Q W x 0 Z X J h Z G 8 u e 1 B s Y X l l c i w w f S Z x d W 9 0 O y w m c X V v d D t T Z W N 0 a W 9 u M S 9 U Y W J s Z S A w I C g x M T M p L 1 R p c G 8 g Q W x 0 Z X J h Z G 8 u e 1 I x L D F 9 J n F 1 b 3 Q 7 L C Z x d W 9 0 O 1 N l Y 3 R p b 2 4 x L 1 R h Y m x l I D A g K D E x M y k v V G l w b y B B b H R l c m F k b y 5 7 U j I s M n 0 m c X V v d D s s J n F 1 b 3 Q 7 U 2 V j d G l v b j E v V G F i b G U g M C A o M T E z K S 9 U a X B v I E F s d G V y Y W R v L n t S M y w z f S Z x d W 9 0 O y w m c X V v d D t T Z W N 0 a W 9 u M S 9 U Y W J s Z S A w I C g x M T M p L 1 R p c G 8 g Q W x 0 Z X J h Z G 8 u e 1 I 0 L D R 9 J n F 1 b 3 Q 7 L C Z x d W 9 0 O 1 N l Y 3 R p b 2 4 x L 1 R h Y m x l I D A g K D E x M y k v V G l w b y B B b H R l c m F k b y 5 7 U j U s N X 0 m c X V v d D s s J n F 1 b 3 Q 7 U 2 V j d G l v b j E v V G F i b G U g M C A o M T E z K S 9 U a X B v I E F s d G V y Y W R v L n t S N i w 2 f S Z x d W 9 0 O y w m c X V v d D t T Z W N 0 a W 9 u M S 9 U Y W J s Z S A w I C g x M T M p L 1 R p c G 8 g Q W x 0 Z X J h Z G 8 u e y w 3 f S Z x d W 9 0 O y w m c X V v d D t T Z W N 0 a W 9 u M S 9 U Y W J s Z S A w I C g x M T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E z K S 9 U a X B v I E F s d G V y Y W R v L n t Q b G F 5 Z X I s M H 0 m c X V v d D s s J n F 1 b 3 Q 7 U 2 V j d G l v b j E v V G F i b G U g M C A o M T E z K S 9 U a X B v I E F s d G V y Y W R v L n t S M S w x f S Z x d W 9 0 O y w m c X V v d D t T Z W N 0 a W 9 u M S 9 U Y W J s Z S A w I C g x M T M p L 1 R p c G 8 g Q W x 0 Z X J h Z G 8 u e 1 I y L D J 9 J n F 1 b 3 Q 7 L C Z x d W 9 0 O 1 N l Y 3 R p b 2 4 x L 1 R h Y m x l I D A g K D E x M y k v V G l w b y B B b H R l c m F k b y 5 7 U j M s M 3 0 m c X V v d D s s J n F 1 b 3 Q 7 U 2 V j d G l v b j E v V G F i b G U g M C A o M T E z K S 9 U a X B v I E F s d G V y Y W R v L n t S N C w 0 f S Z x d W 9 0 O y w m c X V v d D t T Z W N 0 a W 9 u M S 9 U Y W J s Z S A w I C g x M T M p L 1 R p c G 8 g Q W x 0 Z X J h Z G 8 u e 1 I 1 L D V 9 J n F 1 b 3 Q 7 L C Z x d W 9 0 O 1 N l Y 3 R p b 2 4 x L 1 R h Y m x l I D A g K D E x M y k v V G l w b y B B b H R l c m F k b y 5 7 U j Y s N n 0 m c X V v d D s s J n F 1 b 3 Q 7 U 2 V j d G l v b j E v V G F i b G U g M C A o M T E z K S 9 U a X B v I E F s d G V y Y W R v L n s s N 3 0 m c X V v d D s s J n F 1 b 3 Q 7 U 2 V j d G l v b j E v V G F i b G U g M C A o M T E z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2 N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N U M T I 6 N D k 6 M j E u N z Y 0 N z U y N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N C k v V G l w b y B B b H R l c m F k b y 5 7 U G x h e W V y L D B 9 J n F 1 b 3 Q 7 L C Z x d W 9 0 O 1 N l Y 3 R p b 2 4 x L 1 R h Y m x l I D A g K D E x N C k v V G l w b y B B b H R l c m F k b y 5 7 U j E s M X 0 m c X V v d D s s J n F 1 b 3 Q 7 U 2 V j d G l v b j E v V G F i b G U g M C A o M T E 0 K S 9 U a X B v I E F s d G V y Y W R v L n t S M i w y f S Z x d W 9 0 O y w m c X V v d D t T Z W N 0 a W 9 u M S 9 U Y W J s Z S A w I C g x M T Q p L 1 R p c G 8 g Q W x 0 Z X J h Z G 8 u e 1 I z L D N 9 J n F 1 b 3 Q 7 L C Z x d W 9 0 O 1 N l Y 3 R p b 2 4 x L 1 R h Y m x l I D A g K D E x N C k v V G l w b y B B b H R l c m F k b y 5 7 U j Q s N H 0 m c X V v d D s s J n F 1 b 3 Q 7 U 2 V j d G l v b j E v V G F i b G U g M C A o M T E 0 K S 9 U a X B v I E F s d G V y Y W R v L n t S N S w 1 f S Z x d W 9 0 O y w m c X V v d D t T Z W N 0 a W 9 u M S 9 U Y W J s Z S A w I C g x M T Q p L 1 R p c G 8 g Q W x 0 Z X J h Z G 8 u e y w 2 f S Z x d W 9 0 O y w m c X V v d D t T Z W N 0 a W 9 u M S 9 U Y W J s Z S A w I C g x M T Q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E 0 K S 9 U a X B v I E F s d G V y Y W R v L n t Q b G F 5 Z X I s M H 0 m c X V v d D s s J n F 1 b 3 Q 7 U 2 V j d G l v b j E v V G F i b G U g M C A o M T E 0 K S 9 U a X B v I E F s d G V y Y W R v L n t S M S w x f S Z x d W 9 0 O y w m c X V v d D t T Z W N 0 a W 9 u M S 9 U Y W J s Z S A w I C g x M T Q p L 1 R p c G 8 g Q W x 0 Z X J h Z G 8 u e 1 I y L D J 9 J n F 1 b 3 Q 7 L C Z x d W 9 0 O 1 N l Y 3 R p b 2 4 x L 1 R h Y m x l I D A g K D E x N C k v V G l w b y B B b H R l c m F k b y 5 7 U j M s M 3 0 m c X V v d D s s J n F 1 b 3 Q 7 U 2 V j d G l v b j E v V G F i b G U g M C A o M T E 0 K S 9 U a X B v I E F s d G V y Y W R v L n t S N C w 0 f S Z x d W 9 0 O y w m c X V v d D t T Z W N 0 a W 9 u M S 9 U Y W J s Z S A w I C g x M T Q p L 1 R p c G 8 g Q W x 0 Z X J h Z G 8 u e 1 I 1 L D V 9 J n F 1 b 3 Q 7 L C Z x d W 9 0 O 1 N l Y 3 R p b 2 4 x L 1 R h Y m x l I D A g K D E x N C k v V G l w b y B B b H R l c m F k b y 5 7 L D Z 9 J n F 1 b 3 Q 7 L C Z x d W 9 0 O 1 N l Y 3 R p b 2 4 x L 1 R h Y m x l I D A g K D E x N C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z V D E y O j U w O j E z L j I 2 M D Q 2 N j V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T U p L 1 R p c G 8 g Q W x 0 Z X J h Z G 8 u e 1 B s Y X l l c i w w f S Z x d W 9 0 O y w m c X V v d D t T Z W N 0 a W 9 u M S 9 U Y W J s Z S A w I C g x M T U p L 1 R p c G 8 g Q W x 0 Z X J h Z G 8 u e 1 I x L D F 9 J n F 1 b 3 Q 7 L C Z x d W 9 0 O 1 N l Y 3 R p b 2 4 x L 1 R h Y m x l I D A g K D E x N S k v V G l w b y B B b H R l c m F k b y 5 7 U j I s M n 0 m c X V v d D s s J n F 1 b 3 Q 7 U 2 V j d G l v b j E v V G F i b G U g M C A o M T E 1 K S 9 U a X B v I E F s d G V y Y W R v L n t S M y w z f S Z x d W 9 0 O y w m c X V v d D t T Z W N 0 a W 9 u M S 9 U Y W J s Z S A w I C g x M T U p L 1 R p c G 8 g Q W x 0 Z X J h Z G 8 u e 1 I 0 L D R 9 J n F 1 b 3 Q 7 L C Z x d W 9 0 O 1 N l Y 3 R p b 2 4 x L 1 R h Y m x l I D A g K D E x N S k v V G l w b y B B b H R l c m F k b y 5 7 U j U s N X 0 m c X V v d D s s J n F 1 b 3 Q 7 U 2 V j d G l v b j E v V G F i b G U g M C A o M T E 1 K S 9 U a X B v I E F s d G V y Y W R v L n t S N i w 2 f S Z x d W 9 0 O y w m c X V v d D t T Z W N 0 a W 9 u M S 9 U Y W J s Z S A w I C g x M T U p L 1 R p c G 8 g Q W x 0 Z X J h Z G 8 u e y w 3 f S Z x d W 9 0 O y w m c X V v d D t T Z W N 0 a W 9 u M S 9 U Y W J s Z S A w I C g x M T U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E 1 K S 9 U a X B v I E F s d G V y Y W R v L n t Q b G F 5 Z X I s M H 0 m c X V v d D s s J n F 1 b 3 Q 7 U 2 V j d G l v b j E v V G F i b G U g M C A o M T E 1 K S 9 U a X B v I E F s d G V y Y W R v L n t S M S w x f S Z x d W 9 0 O y w m c X V v d D t T Z W N 0 a W 9 u M S 9 U Y W J s Z S A w I C g x M T U p L 1 R p c G 8 g Q W x 0 Z X J h Z G 8 u e 1 I y L D J 9 J n F 1 b 3 Q 7 L C Z x d W 9 0 O 1 N l Y 3 R p b 2 4 x L 1 R h Y m x l I D A g K D E x N S k v V G l w b y B B b H R l c m F k b y 5 7 U j M s M 3 0 m c X V v d D s s J n F 1 b 3 Q 7 U 2 V j d G l v b j E v V G F i b G U g M C A o M T E 1 K S 9 U a X B v I E F s d G V y Y W R v L n t S N C w 0 f S Z x d W 9 0 O y w m c X V v d D t T Z W N 0 a W 9 u M S 9 U Y W J s Z S A w I C g x M T U p L 1 R p c G 8 g Q W x 0 Z X J h Z G 8 u e 1 I 1 L D V 9 J n F 1 b 3 Q 7 L C Z x d W 9 0 O 1 N l Y 3 R p b 2 4 x L 1 R h Y m x l I D A g K D E x N S k v V G l w b y B B b H R l c m F k b y 5 7 U j Y s N n 0 m c X V v d D s s J n F 1 b 3 Q 7 U 2 V j d G l v b j E v V G F i b G U g M C A o M T E 1 K S 9 U a X B v I E F s d G V y Y W R v L n s s N 3 0 m c X V v d D s s J n F 1 b 3 Q 7 U 2 V j d G l v b j E v V G F i b G U g M C A o M T E 1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G F w Y S A 2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z V D E y O j U w O j E z L j I 2 M D Q 2 N j V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N S k v V G l w b y B B b H R l c m F k b y 5 7 U G x h e W V y L D B 9 J n F 1 b 3 Q 7 L C Z x d W 9 0 O 1 N l Y 3 R p b 2 4 x L 1 R h Y m x l I D A g K D E x N S k v V G l w b y B B b H R l c m F k b y 5 7 U j E s M X 0 m c X V v d D s s J n F 1 b 3 Q 7 U 2 V j d G l v b j E v V G F i b G U g M C A o M T E 1 K S 9 U a X B v I E F s d G V y Y W R v L n t S M i w y f S Z x d W 9 0 O y w m c X V v d D t T Z W N 0 a W 9 u M S 9 U Y W J s Z S A w I C g x M T U p L 1 R p c G 8 g Q W x 0 Z X J h Z G 8 u e 1 I z L D N 9 J n F 1 b 3 Q 7 L C Z x d W 9 0 O 1 N l Y 3 R p b 2 4 x L 1 R h Y m x l I D A g K D E x N S k v V G l w b y B B b H R l c m F k b y 5 7 U j Q s N H 0 m c X V v d D s s J n F 1 b 3 Q 7 U 2 V j d G l v b j E v V G F i b G U g M C A o M T E 1 K S 9 U a X B v I E F s d G V y Y W R v L n t S N S w 1 f S Z x d W 9 0 O y w m c X V v d D t T Z W N 0 a W 9 u M S 9 U Y W J s Z S A w I C g x M T U p L 1 R p c G 8 g Q W x 0 Z X J h Z G 8 u e 1 I 2 L D Z 9 J n F 1 b 3 Q 7 L C Z x d W 9 0 O 1 N l Y 3 R p b 2 4 x L 1 R h Y m x l I D A g K D E x N S k v V G l w b y B B b H R l c m F k b y 5 7 L D d 9 J n F 1 b 3 Q 7 L C Z x d W 9 0 O 1 N l Y 3 R p b 2 4 x L 1 R h Y m x l I D A g K D E x N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T U p L 1 R p c G 8 g Q W x 0 Z X J h Z G 8 u e 1 B s Y X l l c i w w f S Z x d W 9 0 O y w m c X V v d D t T Z W N 0 a W 9 u M S 9 U Y W J s Z S A w I C g x M T U p L 1 R p c G 8 g Q W x 0 Z X J h Z G 8 u e 1 I x L D F 9 J n F 1 b 3 Q 7 L C Z x d W 9 0 O 1 N l Y 3 R p b 2 4 x L 1 R h Y m x l I D A g K D E x N S k v V G l w b y B B b H R l c m F k b y 5 7 U j I s M n 0 m c X V v d D s s J n F 1 b 3 Q 7 U 2 V j d G l v b j E v V G F i b G U g M C A o M T E 1 K S 9 U a X B v I E F s d G V y Y W R v L n t S M y w z f S Z x d W 9 0 O y w m c X V v d D t T Z W N 0 a W 9 u M S 9 U Y W J s Z S A w I C g x M T U p L 1 R p c G 8 g Q W x 0 Z X J h Z G 8 u e 1 I 0 L D R 9 J n F 1 b 3 Q 7 L C Z x d W 9 0 O 1 N l Y 3 R p b 2 4 x L 1 R h Y m x l I D A g K D E x N S k v V G l w b y B B b H R l c m F k b y 5 7 U j U s N X 0 m c X V v d D s s J n F 1 b 3 Q 7 U 2 V j d G l v b j E v V G F i b G U g M C A o M T E 1 K S 9 U a X B v I E F s d G V y Y W R v L n t S N i w 2 f S Z x d W 9 0 O y w m c X V v d D t T Z W N 0 a W 9 u M S 9 U Y W J s Z S A w I C g x M T U p L 1 R p c G 8 g Q W x 0 Z X J h Z G 8 u e y w 3 f S Z x d W 9 0 O y w m c X V v d D t T Z W N 0 a W 9 u M S 9 U Y W J s Z S A w I C g x M T U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T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Y 4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V Q y M z o w N D o 0 O C 4 4 N D Y 4 N T c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3 K S 9 U a X B v I E F s d G V y Y W R v L n t Q b G F 5 Z X I s M H 0 m c X V v d D s s J n F 1 b 3 Q 7 U 2 V j d G l v b j E v V G F i b G U g M C A o M T E 3 K S 9 U a X B v I E F s d G V y Y W R v L n t S M S w x f S Z x d W 9 0 O y w m c X V v d D t T Z W N 0 a W 9 u M S 9 U Y W J s Z S A w I C g x M T c p L 1 R p c G 8 g Q W x 0 Z X J h Z G 8 u e 1 I y L D J 9 J n F 1 b 3 Q 7 L C Z x d W 9 0 O 1 N l Y 3 R p b 2 4 x L 1 R h Y m x l I D A g K D E x N y k v V G l w b y B B b H R l c m F k b y 5 7 U j M s M 3 0 m c X V v d D s s J n F 1 b 3 Q 7 U 2 V j d G l v b j E v V G F i b G U g M C A o M T E 3 K S 9 U a X B v I E F s d G V y Y W R v L n t S N C w 0 f S Z x d W 9 0 O y w m c X V v d D t T Z W N 0 a W 9 u M S 9 U Y W J s Z S A w I C g x M T c p L 1 R p c G 8 g Q W x 0 Z X J h Z G 8 u e 1 I 1 L D V 9 J n F 1 b 3 Q 7 L C Z x d W 9 0 O 1 N l Y 3 R p b 2 4 x L 1 R h Y m x l I D A g K D E x N y k v V G l w b y B B b H R l c m F k b y 5 7 U j Y s N n 0 m c X V v d D s s J n F 1 b 3 Q 7 U 2 V j d G l v b j E v V G F i b G U g M C A o M T E 3 K S 9 U a X B v I E F s d G V y Y W R v L n s s N 3 0 m c X V v d D s s J n F 1 b 3 Q 7 U 2 V j d G l v b j E v V G F i b G U g M C A o M T E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x N y k v V G l w b y B B b H R l c m F k b y 5 7 U G x h e W V y L D B 9 J n F 1 b 3 Q 7 L C Z x d W 9 0 O 1 N l Y 3 R p b 2 4 x L 1 R h Y m x l I D A g K D E x N y k v V G l w b y B B b H R l c m F k b y 5 7 U j E s M X 0 m c X V v d D s s J n F 1 b 3 Q 7 U 2 V j d G l v b j E v V G F i b G U g M C A o M T E 3 K S 9 U a X B v I E F s d G V y Y W R v L n t S M i w y f S Z x d W 9 0 O y w m c X V v d D t T Z W N 0 a W 9 u M S 9 U Y W J s Z S A w I C g x M T c p L 1 R p c G 8 g Q W x 0 Z X J h Z G 8 u e 1 I z L D N 9 J n F 1 b 3 Q 7 L C Z x d W 9 0 O 1 N l Y 3 R p b 2 4 x L 1 R h Y m x l I D A g K D E x N y k v V G l w b y B B b H R l c m F k b y 5 7 U j Q s N H 0 m c X V v d D s s J n F 1 b 3 Q 7 U 2 V j d G l v b j E v V G F i b G U g M C A o M T E 3 K S 9 U a X B v I E F s d G V y Y W R v L n t S N S w 1 f S Z x d W 9 0 O y w m c X V v d D t T Z W N 0 a W 9 u M S 9 U Y W J s Z S A w I C g x M T c p L 1 R p c G 8 g Q W x 0 Z X J h Z G 8 u e 1 I 2 L D Z 9 J n F 1 b 3 Q 7 L C Z x d W 9 0 O 1 N l Y 3 R p b 2 4 x L 1 R h Y m x l I D A g K D E x N y k v V G l w b y B B b H R l c m F k b y 5 7 L D d 9 J n F 1 b 3 Q 7 L C Z x d W 9 0 O 1 N l Y 3 R p b 2 4 x L 1 R h Y m x l I D A g K D E x N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j k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1 V D I z O j A 1 O j U 5 L j I 2 M j k 2 N D N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T g p L 1 R p c G 8 g Q W x 0 Z X J h Z G 8 u e 1 B s Y X l l c i w w f S Z x d W 9 0 O y w m c X V v d D t T Z W N 0 a W 9 u M S 9 U Y W J s Z S A w I C g x M T g p L 1 R p c G 8 g Q W x 0 Z X J h Z G 8 u e 1 I x L D F 9 J n F 1 b 3 Q 7 L C Z x d W 9 0 O 1 N l Y 3 R p b 2 4 x L 1 R h Y m x l I D A g K D E x O C k v V G l w b y B B b H R l c m F k b y 5 7 U j I s M n 0 m c X V v d D s s J n F 1 b 3 Q 7 U 2 V j d G l v b j E v V G F i b G U g M C A o M T E 4 K S 9 U a X B v I E F s d G V y Y W R v L n t S M y w z f S Z x d W 9 0 O y w m c X V v d D t T Z W N 0 a W 9 u M S 9 U Y W J s Z S A w I C g x M T g p L 1 R p c G 8 g Q W x 0 Z X J h Z G 8 u e 1 I 0 L D R 9 J n F 1 b 3 Q 7 L C Z x d W 9 0 O 1 N l Y 3 R p b 2 4 x L 1 R h Y m x l I D A g K D E x O C k v V G l w b y B B b H R l c m F k b y 5 7 L D V 9 J n F 1 b 3 Q 7 L C Z x d W 9 0 O 1 N l Y 3 R p b 2 4 x L 1 R h Y m x l I D A g K D E x O C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M T g p L 1 R p c G 8 g Q W x 0 Z X J h Z G 8 u e 1 B s Y X l l c i w w f S Z x d W 9 0 O y w m c X V v d D t T Z W N 0 a W 9 u M S 9 U Y W J s Z S A w I C g x M T g p L 1 R p c G 8 g Q W x 0 Z X J h Z G 8 u e 1 I x L D F 9 J n F 1 b 3 Q 7 L C Z x d W 9 0 O 1 N l Y 3 R p b 2 4 x L 1 R h Y m x l I D A g K D E x O C k v V G l w b y B B b H R l c m F k b y 5 7 U j I s M n 0 m c X V v d D s s J n F 1 b 3 Q 7 U 2 V j d G l v b j E v V G F i b G U g M C A o M T E 4 K S 9 U a X B v I E F s d G V y Y W R v L n t S M y w z f S Z x d W 9 0 O y w m c X V v d D t T Z W N 0 a W 9 u M S 9 U Y W J s Z S A w I C g x M T g p L 1 R p c G 8 g Q W x 0 Z X J h Z G 8 u e 1 I 0 L D R 9 J n F 1 b 3 Q 7 L C Z x d W 9 0 O 1 N l Y 3 R p b 2 4 x L 1 R h Y m x l I D A g K D E x O C k v V G l w b y B B b H R l c m F k b y 5 7 L D V 9 J n F 1 b 3 Q 7 L C Z x d W 9 0 O 1 N l Y 3 R p b 2 4 x L 1 R h Y m x l I D A g K D E x O C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z A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1 V D I z O j A 2 O j U 1 L j I 5 N z g w O D J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T k p L 1 R p c G 8 g Q W x 0 Z X J h Z G 8 u e 1 B s Y X l l c i w w f S Z x d W 9 0 O y w m c X V v d D t T Z W N 0 a W 9 u M S 9 U Y W J s Z S A w I C g x M T k p L 1 R p c G 8 g Q W x 0 Z X J h Z G 8 u e 1 I x L D F 9 J n F 1 b 3 Q 7 L C Z x d W 9 0 O 1 N l Y 3 R p b 2 4 x L 1 R h Y m x l I D A g K D E x O S k v V G l w b y B B b H R l c m F k b y 5 7 U j I s M n 0 m c X V v d D s s J n F 1 b 3 Q 7 U 2 V j d G l v b j E v V G F i b G U g M C A o M T E 5 K S 9 U a X B v I E F s d G V y Y W R v L n t S M y w z f S Z x d W 9 0 O y w m c X V v d D t T Z W N 0 a W 9 u M S 9 U Y W J s Z S A w I C g x M T k p L 1 R p c G 8 g Q W x 0 Z X J h Z G 8 u e 1 I 0 L D R 9 J n F 1 b 3 Q 7 L C Z x d W 9 0 O 1 N l Y 3 R p b 2 4 x L 1 R h Y m x l I D A g K D E x O S k v V G l w b y B B b H R l c m F k b y 5 7 U j U s N X 0 m c X V v d D s s J n F 1 b 3 Q 7 U 2 V j d G l v b j E v V G F i b G U g M C A o M T E 5 K S 9 U a X B v I E F s d G V y Y W R v L n t S N i w 2 f S Z x d W 9 0 O y w m c X V v d D t T Z W N 0 a W 9 u M S 9 U Y W J s Z S A w I C g x M T k p L 1 R p c G 8 g Q W x 0 Z X J h Z G 8 u e y w 3 f S Z x d W 9 0 O y w m c X V v d D t T Z W N 0 a W 9 u M S 9 U Y W J s Z S A w I C g x M T k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E 5 K S 9 U a X B v I E F s d G V y Y W R v L n t Q b G F 5 Z X I s M H 0 m c X V v d D s s J n F 1 b 3 Q 7 U 2 V j d G l v b j E v V G F i b G U g M C A o M T E 5 K S 9 U a X B v I E F s d G V y Y W R v L n t S M S w x f S Z x d W 9 0 O y w m c X V v d D t T Z W N 0 a W 9 u M S 9 U Y W J s Z S A w I C g x M T k p L 1 R p c G 8 g Q W x 0 Z X J h Z G 8 u e 1 I y L D J 9 J n F 1 b 3 Q 7 L C Z x d W 9 0 O 1 N l Y 3 R p b 2 4 x L 1 R h Y m x l I D A g K D E x O S k v V G l w b y B B b H R l c m F k b y 5 7 U j M s M 3 0 m c X V v d D s s J n F 1 b 3 Q 7 U 2 V j d G l v b j E v V G F i b G U g M C A o M T E 5 K S 9 U a X B v I E F s d G V y Y W R v L n t S N C w 0 f S Z x d W 9 0 O y w m c X V v d D t T Z W N 0 a W 9 u M S 9 U Y W J s Z S A w I C g x M T k p L 1 R p c G 8 g Q W x 0 Z X J h Z G 8 u e 1 I 1 L D V 9 J n F 1 b 3 Q 7 L C Z x d W 9 0 O 1 N l Y 3 R p b 2 4 x L 1 R h Y m x l I D A g K D E x O S k v V G l w b y B B b H R l c m F k b y 5 7 U j Y s N n 0 m c X V v d D s s J n F 1 b 3 Q 7 U 2 V j d G l v b j E v V G F i b G U g M C A o M T E 5 K S 9 U a X B v I E F s d G V y Y W R v L n s s N 3 0 m c X V v d D s s J n F 1 b 3 Q 7 U 2 V j d G l v b j E v V G F i b G U g M C A o M T E 5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T k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1 V D I z O j A 2 O j U 1 L j I 5 N z g w O D J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O S k v V G l w b y B B b H R l c m F k b y 5 7 U G x h e W V y L D B 9 J n F 1 b 3 Q 7 L C Z x d W 9 0 O 1 N l Y 3 R p b 2 4 x L 1 R h Y m x l I D A g K D E x O S k v V G l w b y B B b H R l c m F k b y 5 7 U j E s M X 0 m c X V v d D s s J n F 1 b 3 Q 7 U 2 V j d G l v b j E v V G F i b G U g M C A o M T E 5 K S 9 U a X B v I E F s d G V y Y W R v L n t S M i w y f S Z x d W 9 0 O y w m c X V v d D t T Z W N 0 a W 9 u M S 9 U Y W J s Z S A w I C g x M T k p L 1 R p c G 8 g Q W x 0 Z X J h Z G 8 u e 1 I z L D N 9 J n F 1 b 3 Q 7 L C Z x d W 9 0 O 1 N l Y 3 R p b 2 4 x L 1 R h Y m x l I D A g K D E x O S k v V G l w b y B B b H R l c m F k b y 5 7 U j Q s N H 0 m c X V v d D s s J n F 1 b 3 Q 7 U 2 V j d G l v b j E v V G F i b G U g M C A o M T E 5 K S 9 U a X B v I E F s d G V y Y W R v L n t S N S w 1 f S Z x d W 9 0 O y w m c X V v d D t T Z W N 0 a W 9 u M S 9 U Y W J s Z S A w I C g x M T k p L 1 R p c G 8 g Q W x 0 Z X J h Z G 8 u e 1 I 2 L D Z 9 J n F 1 b 3 Q 7 L C Z x d W 9 0 O 1 N l Y 3 R p b 2 4 x L 1 R h Y m x l I D A g K D E x O S k v V G l w b y B B b H R l c m F k b y 5 7 L D d 9 J n F 1 b 3 Q 7 L C Z x d W 9 0 O 1 N l Y 3 R p b 2 4 x L 1 R h Y m x l I D A g K D E x O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T k p L 1 R p c G 8 g Q W x 0 Z X J h Z G 8 u e 1 B s Y X l l c i w w f S Z x d W 9 0 O y w m c X V v d D t T Z W N 0 a W 9 u M S 9 U Y W J s Z S A w I C g x M T k p L 1 R p c G 8 g Q W x 0 Z X J h Z G 8 u e 1 I x L D F 9 J n F 1 b 3 Q 7 L C Z x d W 9 0 O 1 N l Y 3 R p b 2 4 x L 1 R h Y m x l I D A g K D E x O S k v V G l w b y B B b H R l c m F k b y 5 7 U j I s M n 0 m c X V v d D s s J n F 1 b 3 Q 7 U 2 V j d G l v b j E v V G F i b G U g M C A o M T E 5 K S 9 U a X B v I E F s d G V y Y W R v L n t S M y w z f S Z x d W 9 0 O y w m c X V v d D t T Z W N 0 a W 9 u M S 9 U Y W J s Z S A w I C g x M T k p L 1 R p c G 8 g Q W x 0 Z X J h Z G 8 u e 1 I 0 L D R 9 J n F 1 b 3 Q 7 L C Z x d W 9 0 O 1 N l Y 3 R p b 2 4 x L 1 R h Y m x l I D A g K D E x O S k v V G l w b y B B b H R l c m F k b y 5 7 U j U s N X 0 m c X V v d D s s J n F 1 b 3 Q 7 U 2 V j d G l v b j E v V G F i b G U g M C A o M T E 5 K S 9 U a X B v I E F s d G V y Y W R v L n t S N i w 2 f S Z x d W 9 0 O y w m c X V v d D t T Z W N 0 a W 9 u M S 9 U Y W J s Z S A w I C g x M T k p L 1 R p c G 8 g Q W x 0 Z X J h Z G 8 u e y w 3 f S Z x d W 9 0 O y w m c X V v d D t T Z W N 0 a W 9 u M S 9 U Y W J s Z S A w I C g x M T k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j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c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1 Q w M T o x M z o z M i 4 2 N z M 4 N T U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I x K S 9 U a X B v I E F s d G V y Y W R v L n t Q b G F 5 Z X I s M H 0 m c X V v d D s s J n F 1 b 3 Q 7 U 2 V j d G l v b j E v V G F i b G U g M C A o M T I x K S 9 U a X B v I E F s d G V y Y W R v L n t S M S w x f S Z x d W 9 0 O y w m c X V v d D t T Z W N 0 a W 9 u M S 9 U Y W J s Z S A w I C g x M j E p L 1 R p c G 8 g Q W x 0 Z X J h Z G 8 u e 1 I y L D J 9 J n F 1 b 3 Q 7 L C Z x d W 9 0 O 1 N l Y 3 R p b 2 4 x L 1 R h Y m x l I D A g K D E y M S k v V G l w b y B B b H R l c m F k b y 5 7 U j M s M 3 0 m c X V v d D s s J n F 1 b 3 Q 7 U 2 V j d G l v b j E v V G F i b G U g M C A o M T I x K S 9 U a X B v I E F s d G V y Y W R v L n t S N C w 0 f S Z x d W 9 0 O y w m c X V v d D t T Z W N 0 a W 9 u M S 9 U Y W J s Z S A w I C g x M j E p L 1 R p c G 8 g Q W x 0 Z X J h Z G 8 u e 1 I 1 L D V 9 J n F 1 b 3 Q 7 L C Z x d W 9 0 O 1 N l Y 3 R p b 2 4 x L 1 R h Y m x l I D A g K D E y M S k v V G l w b y B B b H R l c m F k b y 5 7 U j Y s N n 0 m c X V v d D s s J n F 1 b 3 Q 7 U 2 V j d G l v b j E v V G F i b G U g M C A o M T I x K S 9 U a X B v I E F s d G V y Y W R v L n s s N 3 0 m c X V v d D s s J n F 1 b 3 Q 7 U 2 V j d G l v b j E v V G F i b G U g M C A o M T I x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y M S k v V G l w b y B B b H R l c m F k b y 5 7 U G x h e W V y L D B 9 J n F 1 b 3 Q 7 L C Z x d W 9 0 O 1 N l Y 3 R p b 2 4 x L 1 R h Y m x l I D A g K D E y M S k v V G l w b y B B b H R l c m F k b y 5 7 U j E s M X 0 m c X V v d D s s J n F 1 b 3 Q 7 U 2 V j d G l v b j E v V G F i b G U g M C A o M T I x K S 9 U a X B v I E F s d G V y Y W R v L n t S M i w y f S Z x d W 9 0 O y w m c X V v d D t T Z W N 0 a W 9 u M S 9 U Y W J s Z S A w I C g x M j E p L 1 R p c G 8 g Q W x 0 Z X J h Z G 8 u e 1 I z L D N 9 J n F 1 b 3 Q 7 L C Z x d W 9 0 O 1 N l Y 3 R p b 2 4 x L 1 R h Y m x l I D A g K D E y M S k v V G l w b y B B b H R l c m F k b y 5 7 U j Q s N H 0 m c X V v d D s s J n F 1 b 3 Q 7 U 2 V j d G l v b j E v V G F i b G U g M C A o M T I x K S 9 U a X B v I E F s d G V y Y W R v L n t S N S w 1 f S Z x d W 9 0 O y w m c X V v d D t T Z W N 0 a W 9 u M S 9 U Y W J s Z S A w I C g x M j E p L 1 R p c G 8 g Q W x 0 Z X J h Z G 8 u e 1 I 2 L D Z 9 J n F 1 b 3 Q 7 L C Z x d W 9 0 O 1 N l Y 3 R p b 2 4 x L 1 R h Y m x l I D A g K D E y M S k v V G l w b y B B b H R l c m F k b y 5 7 L D d 9 J n F 1 b 3 Q 7 L C Z x d W 9 0 O 1 N l Y 3 R p b 2 4 x L 1 R h Y m x l I D A g K D E y M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1 Q w M T o x M z o z M i 4 2 N z M 4 N T U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j E p L 1 R p c G 8 g Q W x 0 Z X J h Z G 8 u e 1 B s Y X l l c i w w f S Z x d W 9 0 O y w m c X V v d D t T Z W N 0 a W 9 u M S 9 U Y W J s Z S A w I C g x M j E p L 1 R p c G 8 g Q W x 0 Z X J h Z G 8 u e 1 I x L D F 9 J n F 1 b 3 Q 7 L C Z x d W 9 0 O 1 N l Y 3 R p b 2 4 x L 1 R h Y m x l I D A g K D E y M S k v V G l w b y B B b H R l c m F k b y 5 7 U j I s M n 0 m c X V v d D s s J n F 1 b 3 Q 7 U 2 V j d G l v b j E v V G F i b G U g M C A o M T I x K S 9 U a X B v I E F s d G V y Y W R v L n t S M y w z f S Z x d W 9 0 O y w m c X V v d D t T Z W N 0 a W 9 u M S 9 U Y W J s Z S A w I C g x M j E p L 1 R p c G 8 g Q W x 0 Z X J h Z G 8 u e 1 I 0 L D R 9 J n F 1 b 3 Q 7 L C Z x d W 9 0 O 1 N l Y 3 R p b 2 4 x L 1 R h Y m x l I D A g K D E y M S k v V G l w b y B B b H R l c m F k b y 5 7 U j U s N X 0 m c X V v d D s s J n F 1 b 3 Q 7 U 2 V j d G l v b j E v V G F i b G U g M C A o M T I x K S 9 U a X B v I E F s d G V y Y W R v L n t S N i w 2 f S Z x d W 9 0 O y w m c X V v d D t T Z W N 0 a W 9 u M S 9 U Y W J s Z S A w I C g x M j E p L 1 R p c G 8 g Q W x 0 Z X J h Z G 8 u e y w 3 f S Z x d W 9 0 O y w m c X V v d D t T Z W N 0 a W 9 u M S 9 U Y W J s Z S A w I C g x M j E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I x K S 9 U a X B v I E F s d G V y Y W R v L n t Q b G F 5 Z X I s M H 0 m c X V v d D s s J n F 1 b 3 Q 7 U 2 V j d G l v b j E v V G F i b G U g M C A o M T I x K S 9 U a X B v I E F s d G V y Y W R v L n t S M S w x f S Z x d W 9 0 O y w m c X V v d D t T Z W N 0 a W 9 u M S 9 U Y W J s Z S A w I C g x M j E p L 1 R p c G 8 g Q W x 0 Z X J h Z G 8 u e 1 I y L D J 9 J n F 1 b 3 Q 7 L C Z x d W 9 0 O 1 N l Y 3 R p b 2 4 x L 1 R h Y m x l I D A g K D E y M S k v V G l w b y B B b H R l c m F k b y 5 7 U j M s M 3 0 m c X V v d D s s J n F 1 b 3 Q 7 U 2 V j d G l v b j E v V G F i b G U g M C A o M T I x K S 9 U a X B v I E F s d G V y Y W R v L n t S N C w 0 f S Z x d W 9 0 O y w m c X V v d D t T Z W N 0 a W 9 u M S 9 U Y W J s Z S A w I C g x M j E p L 1 R p c G 8 g Q W x 0 Z X J h Z G 8 u e 1 I 1 L D V 9 J n F 1 b 3 Q 7 L C Z x d W 9 0 O 1 N l Y 3 R p b 2 4 x L 1 R h Y m x l I D A g K D E y M S k v V G l w b y B B b H R l c m F k b y 5 7 U j Y s N n 0 m c X V v d D s s J n F 1 b 3 Q 7 U 2 V j d G l v b j E v V G F i b G U g M C A o M T I x K S 9 U a X B v I E F s d G V y Y W R v L n s s N 3 0 m c X V v d D s s J n F 1 b 3 Q 7 U 2 V j d G l v b j E v V G F i b G U g M C A o M T I x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x N 1 Q w M T o x M z o z M i 4 2 N z M 4 N T U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y M S k v V G l w b y B B b H R l c m F k b y 5 7 U G x h e W V y L D B 9 J n F 1 b 3 Q 7 L C Z x d W 9 0 O 1 N l Y 3 R p b 2 4 x L 1 R h Y m x l I D A g K D E y M S k v V G l w b y B B b H R l c m F k b y 5 7 U j E s M X 0 m c X V v d D s s J n F 1 b 3 Q 7 U 2 V j d G l v b j E v V G F i b G U g M C A o M T I x K S 9 U a X B v I E F s d G V y Y W R v L n t S M i w y f S Z x d W 9 0 O y w m c X V v d D t T Z W N 0 a W 9 u M S 9 U Y W J s Z S A w I C g x M j E p L 1 R p c G 8 g Q W x 0 Z X J h Z G 8 u e 1 I z L D N 9 J n F 1 b 3 Q 7 L C Z x d W 9 0 O 1 N l Y 3 R p b 2 4 x L 1 R h Y m x l I D A g K D E y M S k v V G l w b y B B b H R l c m F k b y 5 7 U j Q s N H 0 m c X V v d D s s J n F 1 b 3 Q 7 U 2 V j d G l v b j E v V G F i b G U g M C A o M T I x K S 9 U a X B v I E F s d G V y Y W R v L n t S N S w 1 f S Z x d W 9 0 O y w m c X V v d D t T Z W N 0 a W 9 u M S 9 U Y W J s Z S A w I C g x M j E p L 1 R p c G 8 g Q W x 0 Z X J h Z G 8 u e 1 I 2 L D Z 9 J n F 1 b 3 Q 7 L C Z x d W 9 0 O 1 N l Y 3 R p b 2 4 x L 1 R h Y m x l I D A g K D E y M S k v V G l w b y B B b H R l c m F k b y 5 7 L D d 9 J n F 1 b 3 Q 7 L C Z x d W 9 0 O 1 N l Y 3 R p b 2 4 x L 1 R h Y m x l I D A g K D E y M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M j E p L 1 R p c G 8 g Q W x 0 Z X J h Z G 8 u e 1 B s Y X l l c i w w f S Z x d W 9 0 O y w m c X V v d D t T Z W N 0 a W 9 u M S 9 U Y W J s Z S A w I C g x M j E p L 1 R p c G 8 g Q W x 0 Z X J h Z G 8 u e 1 I x L D F 9 J n F 1 b 3 Q 7 L C Z x d W 9 0 O 1 N l Y 3 R p b 2 4 x L 1 R h Y m x l I D A g K D E y M S k v V G l w b y B B b H R l c m F k b y 5 7 U j I s M n 0 m c X V v d D s s J n F 1 b 3 Q 7 U 2 V j d G l v b j E v V G F i b G U g M C A o M T I x K S 9 U a X B v I E F s d G V y Y W R v L n t S M y w z f S Z x d W 9 0 O y w m c X V v d D t T Z W N 0 a W 9 u M S 9 U Y W J s Z S A w I C g x M j E p L 1 R p c G 8 g Q W x 0 Z X J h Z G 8 u e 1 I 0 L D R 9 J n F 1 b 3 Q 7 L C Z x d W 9 0 O 1 N l Y 3 R p b 2 4 x L 1 R h Y m x l I D A g K D E y M S k v V G l w b y B B b H R l c m F k b y 5 7 U j U s N X 0 m c X V v d D s s J n F 1 b 3 Q 7 U 2 V j d G l v b j E v V G F i b G U g M C A o M T I x K S 9 U a X B v I E F s d G V y Y W R v L n t S N i w 2 f S Z x d W 9 0 O y w m c X V v d D t T Z W N 0 a W 9 u M S 9 U Y W J s Z S A w I C g x M j E p L 1 R p c G 8 g Q W x 0 Z X J h Z G 8 u e y w 3 f S Z x d W 9 0 O y w m c X V v d D t T Z W N 0 a W 9 u M S 9 U Y W J s Z S A w I C g x M j E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j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c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x O T o x N T o x N S 4 2 N j Y 0 N z g 2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I 0 K S 9 U a X B v I E F s d G V y Y W R v L n t Q b G F 5 Z X I s M H 0 m c X V v d D s s J n F 1 b 3 Q 7 U 2 V j d G l v b j E v V G F i b G U g M C A o M T I 0 K S 9 U a X B v I E F s d G V y Y W R v L n t S M S w x f S Z x d W 9 0 O y w m c X V v d D t T Z W N 0 a W 9 u M S 9 U Y W J s Z S A w I C g x M j Q p L 1 R p c G 8 g Q W x 0 Z X J h Z G 8 u e 1 I y L D J 9 J n F 1 b 3 Q 7 L C Z x d W 9 0 O 1 N l Y 3 R p b 2 4 x L 1 R h Y m x l I D A g K D E y N C k v V G l w b y B B b H R l c m F k b y 5 7 U j M s M 3 0 m c X V v d D s s J n F 1 b 3 Q 7 U 2 V j d G l v b j E v V G F i b G U g M C A o M T I 0 K S 9 U a X B v I E F s d G V y Y W R v L n t S N C w 0 f S Z x d W 9 0 O y w m c X V v d D t T Z W N 0 a W 9 u M S 9 U Y W J s Z S A w I C g x M j Q p L 1 R p c G 8 g Q W x 0 Z X J h Z G 8 u e 1 I 1 L D V 9 J n F 1 b 3 Q 7 L C Z x d W 9 0 O 1 N l Y 3 R p b 2 4 x L 1 R h Y m x l I D A g K D E y N C k v V G l w b y B B b H R l c m F k b y 5 7 L D Z 9 J n F 1 b 3 Q 7 L C Z x d W 9 0 O 1 N l Y 3 R p b 2 4 x L 1 R h Y m x l I D A g K D E y N C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M j Q p L 1 R p c G 8 g Q W x 0 Z X J h Z G 8 u e 1 B s Y X l l c i w w f S Z x d W 9 0 O y w m c X V v d D t T Z W N 0 a W 9 u M S 9 U Y W J s Z S A w I C g x M j Q p L 1 R p c G 8 g Q W x 0 Z X J h Z G 8 u e 1 I x L D F 9 J n F 1 b 3 Q 7 L C Z x d W 9 0 O 1 N l Y 3 R p b 2 4 x L 1 R h Y m x l I D A g K D E y N C k v V G l w b y B B b H R l c m F k b y 5 7 U j I s M n 0 m c X V v d D s s J n F 1 b 3 Q 7 U 2 V j d G l v b j E v V G F i b G U g M C A o M T I 0 K S 9 U a X B v I E F s d G V y Y W R v L n t S M y w z f S Z x d W 9 0 O y w m c X V v d D t T Z W N 0 a W 9 u M S 9 U Y W J s Z S A w I C g x M j Q p L 1 R p c G 8 g Q W x 0 Z X J h Z G 8 u e 1 I 0 L D R 9 J n F 1 b 3 Q 7 L C Z x d W 9 0 O 1 N l Y 3 R p b 2 4 x L 1 R h Y m x l I D A g K D E y N C k v V G l w b y B B b H R l c m F k b y 5 7 U j U s N X 0 m c X V v d D s s J n F 1 b 3 Q 7 U 2 V j d G l v b j E v V G F i b G U g M C A o M T I 0 K S 9 U a X B v I E F s d G V y Y W R v L n s s N n 0 m c X V v d D s s J n F 1 b 3 Q 7 U 2 V j d G l v b j E v V G F i b G U g M C A o M T I 0 K S 9 U a X B v I E F s d G V y Y W R v L n s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3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R U M T k 6 M T Y 6 M T k u M z M 3 M T Q z M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y N S k v V G l w b y B B b H R l c m F k b y 5 7 U G x h e W V y L D B 9 J n F 1 b 3 Q 7 L C Z x d W 9 0 O 1 N l Y 3 R p b 2 4 x L 1 R h Y m x l I D A g K D E y N S k v V G l w b y B B b H R l c m F k b y 5 7 U j E s M X 0 m c X V v d D s s J n F 1 b 3 Q 7 U 2 V j d G l v b j E v V G F i b G U g M C A o M T I 1 K S 9 U a X B v I E F s d G V y Y W R v L n t S M i w y f S Z x d W 9 0 O y w m c X V v d D t T Z W N 0 a W 9 u M S 9 U Y W J s Z S A w I C g x M j U p L 1 R p c G 8 g Q W x 0 Z X J h Z G 8 u e 1 I z L D N 9 J n F 1 b 3 Q 7 L C Z x d W 9 0 O 1 N l Y 3 R p b 2 4 x L 1 R h Y m x l I D A g K D E y N S k v V G l w b y B B b H R l c m F k b y 5 7 U j Q s N H 0 m c X V v d D s s J n F 1 b 3 Q 7 U 2 V j d G l v b j E v V G F i b G U g M C A o M T I 1 K S 9 U a X B v I E F s d G V y Y W R v L n t S N S w 1 f S Z x d W 9 0 O y w m c X V v d D t T Z W N 0 a W 9 u M S 9 U Y W J s Z S A w I C g x M j U p L 1 R p c G 8 g Q W x 0 Z X J h Z G 8 u e y w 2 f S Z x d W 9 0 O y w m c X V v d D t T Z W N 0 a W 9 u M S 9 U Y W J s Z S A w I C g x M j U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I 1 K S 9 U a X B v I E F s d G V y Y W R v L n t Q b G F 5 Z X I s M H 0 m c X V v d D s s J n F 1 b 3 Q 7 U 2 V j d G l v b j E v V G F i b G U g M C A o M T I 1 K S 9 U a X B v I E F s d G V y Y W R v L n t S M S w x f S Z x d W 9 0 O y w m c X V v d D t T Z W N 0 a W 9 u M S 9 U Y W J s Z S A w I C g x M j U p L 1 R p c G 8 g Q W x 0 Z X J h Z G 8 u e 1 I y L D J 9 J n F 1 b 3 Q 7 L C Z x d W 9 0 O 1 N l Y 3 R p b 2 4 x L 1 R h Y m x l I D A g K D E y N S k v V G l w b y B B b H R l c m F k b y 5 7 U j M s M 3 0 m c X V v d D s s J n F 1 b 3 Q 7 U 2 V j d G l v b j E v V G F i b G U g M C A o M T I 1 K S 9 U a X B v I E F s d G V y Y W R v L n t S N C w 0 f S Z x d W 9 0 O y w m c X V v d D t T Z W N 0 a W 9 u M S 9 U Y W J s Z S A w I C g x M j U p L 1 R p c G 8 g Q W x 0 Z X J h Z G 8 u e 1 I 1 L D V 9 J n F 1 b 3 Q 7 L C Z x d W 9 0 O 1 N l Y 3 R p b 2 4 x L 1 R h Y m x l I D A g K D E y N S k v V G l w b y B B b H R l c m F k b y 5 7 L D Z 9 J n F 1 b 3 Q 7 L C Z x d W 9 0 O 1 N l Y 3 R p b 2 4 x L 1 R h Y m x l I D A g K D E y N S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x O T o x N j o x O S 4 z M z c x N D M z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j U p L 1 R p c G 8 g Q W x 0 Z X J h Z G 8 u e 1 B s Y X l l c i w w f S Z x d W 9 0 O y w m c X V v d D t T Z W N 0 a W 9 u M S 9 U Y W J s Z S A w I C g x M j U p L 1 R p c G 8 g Q W x 0 Z X J h Z G 8 u e 1 I x L D F 9 J n F 1 b 3 Q 7 L C Z x d W 9 0 O 1 N l Y 3 R p b 2 4 x L 1 R h Y m x l I D A g K D E y N S k v V G l w b y B B b H R l c m F k b y 5 7 U j I s M n 0 m c X V v d D s s J n F 1 b 3 Q 7 U 2 V j d G l v b j E v V G F i b G U g M C A o M T I 1 K S 9 U a X B v I E F s d G V y Y W R v L n t S M y w z f S Z x d W 9 0 O y w m c X V v d D t T Z W N 0 a W 9 u M S 9 U Y W J s Z S A w I C g x M j U p L 1 R p c G 8 g Q W x 0 Z X J h Z G 8 u e 1 I 0 L D R 9 J n F 1 b 3 Q 7 L C Z x d W 9 0 O 1 N l Y 3 R p b 2 4 x L 1 R h Y m x l I D A g K D E y N S k v V G l w b y B B b H R l c m F k b y 5 7 U j U s N X 0 m c X V v d D s s J n F 1 b 3 Q 7 U 2 V j d G l v b j E v V G F i b G U g M C A o M T I 1 K S 9 U a X B v I E F s d G V y Y W R v L n s s N n 0 m c X V v d D s s J n F 1 b 3 Q 7 U 2 V j d G l v b j E v V G F i b G U g M C A o M T I 1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y N S k v V G l w b y B B b H R l c m F k b y 5 7 U G x h e W V y L D B 9 J n F 1 b 3 Q 7 L C Z x d W 9 0 O 1 N l Y 3 R p b 2 4 x L 1 R h Y m x l I D A g K D E y N S k v V G l w b y B B b H R l c m F k b y 5 7 U j E s M X 0 m c X V v d D s s J n F 1 b 3 Q 7 U 2 V j d G l v b j E v V G F i b G U g M C A o M T I 1 K S 9 U a X B v I E F s d G V y Y W R v L n t S M i w y f S Z x d W 9 0 O y w m c X V v d D t T Z W N 0 a W 9 u M S 9 U Y W J s Z S A w I C g x M j U p L 1 R p c G 8 g Q W x 0 Z X J h Z G 8 u e 1 I z L D N 9 J n F 1 b 3 Q 7 L C Z x d W 9 0 O 1 N l Y 3 R p b 2 4 x L 1 R h Y m x l I D A g K D E y N S k v V G l w b y B B b H R l c m F k b y 5 7 U j Q s N H 0 m c X V v d D s s J n F 1 b 3 Q 7 U 2 V j d G l v b j E v V G F i b G U g M C A o M T I 1 K S 9 U a X B v I E F s d G V y Y W R v L n t S N S w 1 f S Z x d W 9 0 O y w m c X V v d D t T Z W N 0 a W 9 u M S 9 U Y W J s Z S A w I C g x M j U p L 1 R p c G 8 g Q W x 0 Z X J h Z G 8 u e y w 2 f S Z x d W 9 0 O y w m c X V v d D t T Z W N 0 a W 9 u M S 9 U Y W J s Z S A w I C g x M j U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j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5 L T I 0 V D E 5 O j E 2 O j E 5 L j M z N z E 0 M z N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I 1 K S 9 U a X B v I E F s d G V y Y W R v L n t Q b G F 5 Z X I s M H 0 m c X V v d D s s J n F 1 b 3 Q 7 U 2 V j d G l v b j E v V G F i b G U g M C A o M T I 1 K S 9 U a X B v I E F s d G V y Y W R v L n t S M S w x f S Z x d W 9 0 O y w m c X V v d D t T Z W N 0 a W 9 u M S 9 U Y W J s Z S A w I C g x M j U p L 1 R p c G 8 g Q W x 0 Z X J h Z G 8 u e 1 I y L D J 9 J n F 1 b 3 Q 7 L C Z x d W 9 0 O 1 N l Y 3 R p b 2 4 x L 1 R h Y m x l I D A g K D E y N S k v V G l w b y B B b H R l c m F k b y 5 7 U j M s M 3 0 m c X V v d D s s J n F 1 b 3 Q 7 U 2 V j d G l v b j E v V G F i b G U g M C A o M T I 1 K S 9 U a X B v I E F s d G V y Y W R v L n t S N C w 0 f S Z x d W 9 0 O y w m c X V v d D t T Z W N 0 a W 9 u M S 9 U Y W J s Z S A w I C g x M j U p L 1 R p c G 8 g Q W x 0 Z X J h Z G 8 u e 1 I 1 L D V 9 J n F 1 b 3 Q 7 L C Z x d W 9 0 O 1 N l Y 3 R p b 2 4 x L 1 R h Y m x l I D A g K D E y N S k v V G l w b y B B b H R l c m F k b y 5 7 L D Z 9 J n F 1 b 3 Q 7 L C Z x d W 9 0 O 1 N l Y 3 R p b 2 4 x L 1 R h Y m x l I D A g K D E y N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M j U p L 1 R p c G 8 g Q W x 0 Z X J h Z G 8 u e 1 B s Y X l l c i w w f S Z x d W 9 0 O y w m c X V v d D t T Z W N 0 a W 9 u M S 9 U Y W J s Z S A w I C g x M j U p L 1 R p c G 8 g Q W x 0 Z X J h Z G 8 u e 1 I x L D F 9 J n F 1 b 3 Q 7 L C Z x d W 9 0 O 1 N l Y 3 R p b 2 4 x L 1 R h Y m x l I D A g K D E y N S k v V G l w b y B B b H R l c m F k b y 5 7 U j I s M n 0 m c X V v d D s s J n F 1 b 3 Q 7 U 2 V j d G l v b j E v V G F i b G U g M C A o M T I 1 K S 9 U a X B v I E F s d G V y Y W R v L n t S M y w z f S Z x d W 9 0 O y w m c X V v d D t T Z W N 0 a W 9 u M S 9 U Y W J s Z S A w I C g x M j U p L 1 R p c G 8 g Q W x 0 Z X J h Z G 8 u e 1 I 0 L D R 9 J n F 1 b 3 Q 7 L C Z x d W 9 0 O 1 N l Y 3 R p b 2 4 x L 1 R h Y m x l I D A g K D E y N S k v V G l w b y B B b H R l c m F k b y 5 7 U j U s N X 0 m c X V v d D s s J n F 1 b 3 Q 7 U 2 V j d G l v b j E v V G F i b G U g M C A o M T I 1 K S 9 U a X B v I E F s d G V y Y W R v L n s s N n 0 m c X V v d D s s J n F 1 b 3 Q 7 U 2 V j d G l v b j E v V G F i b G U g M C A o M T I 1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N F Q x O T o x N j o x O S 4 z M z c x N D M z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y N S k v V G l w b y B B b H R l c m F k b y 5 7 U G x h e W V y L D B 9 J n F 1 b 3 Q 7 L C Z x d W 9 0 O 1 N l Y 3 R p b 2 4 x L 1 R h Y m x l I D A g K D E y N S k v V G l w b y B B b H R l c m F k b y 5 7 U j E s M X 0 m c X V v d D s s J n F 1 b 3 Q 7 U 2 V j d G l v b j E v V G F i b G U g M C A o M T I 1 K S 9 U a X B v I E F s d G V y Y W R v L n t S M i w y f S Z x d W 9 0 O y w m c X V v d D t T Z W N 0 a W 9 u M S 9 U Y W J s Z S A w I C g x M j U p L 1 R p c G 8 g Q W x 0 Z X J h Z G 8 u e 1 I z L D N 9 J n F 1 b 3 Q 7 L C Z x d W 9 0 O 1 N l Y 3 R p b 2 4 x L 1 R h Y m x l I D A g K D E y N S k v V G l w b y B B b H R l c m F k b y 5 7 U j Q s N H 0 m c X V v d D s s J n F 1 b 3 Q 7 U 2 V j d G l v b j E v V G F i b G U g M C A o M T I 1 K S 9 U a X B v I E F s d G V y Y W R v L n t S N S w 1 f S Z x d W 9 0 O y w m c X V v d D t T Z W N 0 a W 9 u M S 9 U Y W J s Z S A w I C g x M j U p L 1 R p c G 8 g Q W x 0 Z X J h Z G 8 u e y w 2 f S Z x d W 9 0 O y w m c X V v d D t T Z W N 0 a W 9 u M S 9 U Y W J s Z S A w I C g x M j U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I 1 K S 9 U a X B v I E F s d G V y Y W R v L n t Q b G F 5 Z X I s M H 0 m c X V v d D s s J n F 1 b 3 Q 7 U 2 V j d G l v b j E v V G F i b G U g M C A o M T I 1 K S 9 U a X B v I E F s d G V y Y W R v L n t S M S w x f S Z x d W 9 0 O y w m c X V v d D t T Z W N 0 a W 9 u M S 9 U Y W J s Z S A w I C g x M j U p L 1 R p c G 8 g Q W x 0 Z X J h Z G 8 u e 1 I y L D J 9 J n F 1 b 3 Q 7 L C Z x d W 9 0 O 1 N l Y 3 R p b 2 4 x L 1 R h Y m x l I D A g K D E y N S k v V G l w b y B B b H R l c m F k b y 5 7 U j M s M 3 0 m c X V v d D s s J n F 1 b 3 Q 7 U 2 V j d G l v b j E v V G F i b G U g M C A o M T I 1 K S 9 U a X B v I E F s d G V y Y W R v L n t S N C w 0 f S Z x d W 9 0 O y w m c X V v d D t T Z W N 0 a W 9 u M S 9 U Y W J s Z S A w I C g x M j U p L 1 R p c G 8 g Q W x 0 Z X J h Z G 8 u e 1 I 1 L D V 9 J n F 1 b 3 Q 7 L C Z x d W 9 0 O 1 N l Y 3 R p b 2 4 x L 1 R h Y m x l I D A g K D E y N S k v V G l w b y B B b H R l c m F k b y 5 7 L D Z 9 J n F 1 b 3 Q 7 L C Z x d W 9 0 O 1 N l Y 3 R p b 2 4 x L 1 R h Y m x l I D A g K D E y N S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k t M j R U M T k 6 M T Y 6 M T k u M z M 3 M T Q z M 1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j U p L 1 R p c G 8 g Q W x 0 Z X J h Z G 8 u e 1 B s Y X l l c i w w f S Z x d W 9 0 O y w m c X V v d D t T Z W N 0 a W 9 u M S 9 U Y W J s Z S A w I C g x M j U p L 1 R p c G 8 g Q W x 0 Z X J h Z G 8 u e 1 I x L D F 9 J n F 1 b 3 Q 7 L C Z x d W 9 0 O 1 N l Y 3 R p b 2 4 x L 1 R h Y m x l I D A g K D E y N S k v V G l w b y B B b H R l c m F k b y 5 7 U j I s M n 0 m c X V v d D s s J n F 1 b 3 Q 7 U 2 V j d G l v b j E v V G F i b G U g M C A o M T I 1 K S 9 U a X B v I E F s d G V y Y W R v L n t S M y w z f S Z x d W 9 0 O y w m c X V v d D t T Z W N 0 a W 9 u M S 9 U Y W J s Z S A w I C g x M j U p L 1 R p c G 8 g Q W x 0 Z X J h Z G 8 u e 1 I 0 L D R 9 J n F 1 b 3 Q 7 L C Z x d W 9 0 O 1 N l Y 3 R p b 2 4 x L 1 R h Y m x l I D A g K D E y N S k v V G l w b y B B b H R l c m F k b y 5 7 U j U s N X 0 m c X V v d D s s J n F 1 b 3 Q 7 U 2 V j d G l v b j E v V G F i b G U g M C A o M T I 1 K S 9 U a X B v I E F s d G V y Y W R v L n s s N n 0 m c X V v d D s s J n F 1 b 3 Q 7 U 2 V j d G l v b j E v V G F i b G U g M C A o M T I 1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y N S k v V G l w b y B B b H R l c m F k b y 5 7 U G x h e W V y L D B 9 J n F 1 b 3 Q 7 L C Z x d W 9 0 O 1 N l Y 3 R p b 2 4 x L 1 R h Y m x l I D A g K D E y N S k v V G l w b y B B b H R l c m F k b y 5 7 U j E s M X 0 m c X V v d D s s J n F 1 b 3 Q 7 U 2 V j d G l v b j E v V G F i b G U g M C A o M T I 1 K S 9 U a X B v I E F s d G V y Y W R v L n t S M i w y f S Z x d W 9 0 O y w m c X V v d D t T Z W N 0 a W 9 u M S 9 U Y W J s Z S A w I C g x M j U p L 1 R p c G 8 g Q W x 0 Z X J h Z G 8 u e 1 I z L D N 9 J n F 1 b 3 Q 7 L C Z x d W 9 0 O 1 N l Y 3 R p b 2 4 x L 1 R h Y m x l I D A g K D E y N S k v V G l w b y B B b H R l c m F k b y 5 7 U j Q s N H 0 m c X V v d D s s J n F 1 b 3 Q 7 U 2 V j d G l v b j E v V G F i b G U g M C A o M T I 1 K S 9 U a X B v I E F s d G V y Y W R v L n t S N S w 1 f S Z x d W 9 0 O y w m c X V v d D t T Z W N 0 a W 9 u M S 9 U Y W J s Z S A w I C g x M j U p L 1 R p c G 8 g Q W x 0 Z X J h Z G 8 u e y w 2 f S Z x d W 9 0 O y w m c X V v d D t T Z W N 0 a W 9 u M S 9 U Y W J s Z S A w I C g x M j U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j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c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1 Q y M z o w N T o 1 N S 4 5 M D g 0 N D I w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w K S 9 U a X B v I E F s d G V y Y W R v L n t Q b G F 5 Z X I s M H 0 m c X V v d D s s J n F 1 b 3 Q 7 U 2 V j d G l v b j E v V G F i b G U g M C A o M T M w K S 9 U a X B v I E F s d G V y Y W R v L n t S M S w x f S Z x d W 9 0 O y w m c X V v d D t T Z W N 0 a W 9 u M S 9 U Y W J s Z S A w I C g x M z A p L 1 R p c G 8 g Q W x 0 Z X J h Z G 8 u e 1 I y L D J 9 J n F 1 b 3 Q 7 L C Z x d W 9 0 O 1 N l Y 3 R p b 2 4 x L 1 R h Y m x l I D A g K D E z M C k v V G l w b y B B b H R l c m F k b y 5 7 U j M s M 3 0 m c X V v d D s s J n F 1 b 3 Q 7 U 2 V j d G l v b j E v V G F i b G U g M C A o M T M w K S 9 U a X B v I E F s d G V y Y W R v L n t S N C w 0 f S Z x d W 9 0 O y w m c X V v d D t T Z W N 0 a W 9 u M S 9 U Y W J s Z S A w I C g x M z A p L 1 R p c G 8 g Q W x 0 Z X J h Z G 8 u e 1 I 1 L D V 9 J n F 1 b 3 Q 7 L C Z x d W 9 0 O 1 N l Y 3 R p b 2 4 x L 1 R h Y m x l I D A g K D E z M C k v V G l w b y B B b H R l c m F k b y 5 7 U j Y s N n 0 m c X V v d D s s J n F 1 b 3 Q 7 U 2 V j d G l v b j E v V G F i b G U g M C A o M T M w K S 9 U a X B v I E F s d G V y Y W R v L n s s N 3 0 m c X V v d D s s J n F 1 b 3 Q 7 U 2 V j d G l v b j E v V G F i b G U g M C A o M T M w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z M C k v V G l w b y B B b H R l c m F k b y 5 7 U G x h e W V y L D B 9 J n F 1 b 3 Q 7 L C Z x d W 9 0 O 1 N l Y 3 R p b 2 4 x L 1 R h Y m x l I D A g K D E z M C k v V G l w b y B B b H R l c m F k b y 5 7 U j E s M X 0 m c X V v d D s s J n F 1 b 3 Q 7 U 2 V j d G l v b j E v V G F i b G U g M C A o M T M w K S 9 U a X B v I E F s d G V y Y W R v L n t S M i w y f S Z x d W 9 0 O y w m c X V v d D t T Z W N 0 a W 9 u M S 9 U Y W J s Z S A w I C g x M z A p L 1 R p c G 8 g Q W x 0 Z X J h Z G 8 u e 1 I z L D N 9 J n F 1 b 3 Q 7 L C Z x d W 9 0 O 1 N l Y 3 R p b 2 4 x L 1 R h Y m x l I D A g K D E z M C k v V G l w b y B B b H R l c m F k b y 5 7 U j Q s N H 0 m c X V v d D s s J n F 1 b 3 Q 7 U 2 V j d G l v b j E v V G F i b G U g M C A o M T M w K S 9 U a X B v I E F s d G V y Y W R v L n t S N S w 1 f S Z x d W 9 0 O y w m c X V v d D t T Z W N 0 a W 9 u M S 9 U Y W J s Z S A w I C g x M z A p L 1 R p c G 8 g Q W x 0 Z X J h Z G 8 u e 1 I 2 L D Z 9 J n F 1 b 3 Q 7 L C Z x d W 9 0 O 1 N l Y 3 R p b 2 4 x L 1 R h Y m x l I D A g K D E z M C k v V G l w b y B B b H R l c m F k b y 5 7 L D d 9 J n F 1 b 3 Q 7 L C Z x d W 9 0 O 1 N l Y 3 R p b 2 4 x L 1 R h Y m x l I D A g K D E z M C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1 Q y M z o w O D o y N C 4 z N j M w N j Y 0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x K S 9 U a X B v I E F s d G V y Y W R v L n t Q b G F 5 Z X I s M H 0 m c X V v d D s s J n F 1 b 3 Q 7 U 2 V j d G l v b j E v V G F i b G U g M C A o M T M x K S 9 U a X B v I E F s d G V y Y W R v L n t S M S w x f S Z x d W 9 0 O y w m c X V v d D t T Z W N 0 a W 9 u M S 9 U Y W J s Z S A w I C g x M z E p L 1 R p c G 8 g Q W x 0 Z X J h Z G 8 u e 1 I y L D J 9 J n F 1 b 3 Q 7 L C Z x d W 9 0 O 1 N l Y 3 R p b 2 4 x L 1 R h Y m x l I D A g K D E z M S k v V G l w b y B B b H R l c m F k b y 5 7 U j M s M 3 0 m c X V v d D s s J n F 1 b 3 Q 7 U 2 V j d G l v b j E v V G F i b G U g M C A o M T M x K S 9 U a X B v I E F s d G V y Y W R v L n t S N C w 0 f S Z x d W 9 0 O y w m c X V v d D t T Z W N 0 a W 9 u M S 9 U Y W J s Z S A w I C g x M z E p L 1 R p c G 8 g Q W x 0 Z X J h Z G 8 u e y w 1 f S Z x d W 9 0 O y w m c X V v d D t T Z W N 0 a W 9 u M S 9 U Y W J s Z S A w I C g x M z E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M x K S 9 U a X B v I E F s d G V y Y W R v L n t Q b G F 5 Z X I s M H 0 m c X V v d D s s J n F 1 b 3 Q 7 U 2 V j d G l v b j E v V G F i b G U g M C A o M T M x K S 9 U a X B v I E F s d G V y Y W R v L n t S M S w x f S Z x d W 9 0 O y w m c X V v d D t T Z W N 0 a W 9 u M S 9 U Y W J s Z S A w I C g x M z E p L 1 R p c G 8 g Q W x 0 Z X J h Z G 8 u e 1 I y L D J 9 J n F 1 b 3 Q 7 L C Z x d W 9 0 O 1 N l Y 3 R p b 2 4 x L 1 R h Y m x l I D A g K D E z M S k v V G l w b y B B b H R l c m F k b y 5 7 U j M s M 3 0 m c X V v d D s s J n F 1 b 3 Q 7 U 2 V j d G l v b j E v V G F i b G U g M C A o M T M x K S 9 U a X B v I E F s d G V y Y W R v L n t S N C w 0 f S Z x d W 9 0 O y w m c X V v d D t T Z W N 0 a W 9 u M S 9 U Y W J s Z S A w I C g x M z E p L 1 R p c G 8 g Q W x 0 Z X J h Z G 8 u e y w 1 f S Z x d W 9 0 O y w m c X V v d D t T Z W N 0 a W 9 u M S 9 U Y W J s Z S A w I C g x M z E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z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c 1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I z O j E w O j I y L j Q 0 N j g 5 O T N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z I p L 1 R p c G 8 g Q W x 0 Z X J h Z G 8 u e 1 B s Y X l l c i w w f S Z x d W 9 0 O y w m c X V v d D t T Z W N 0 a W 9 u M S 9 U Y W J s Z S A w I C g x M z I p L 1 R p c G 8 g Q W x 0 Z X J h Z G 8 u e 1 I x L D F 9 J n F 1 b 3 Q 7 L C Z x d W 9 0 O 1 N l Y 3 R p b 2 4 x L 1 R h Y m x l I D A g K D E z M i k v V G l w b y B B b H R l c m F k b y 5 7 U j I s M n 0 m c X V v d D s s J n F 1 b 3 Q 7 U 2 V j d G l v b j E v V G F i b G U g M C A o M T M y K S 9 U a X B v I E F s d G V y Y W R v L n t S M y w z f S Z x d W 9 0 O y w m c X V v d D t T Z W N 0 a W 9 u M S 9 U Y W J s Z S A w I C g x M z I p L 1 R p c G 8 g Q W x 0 Z X J h Z G 8 u e 1 I 0 L D R 9 J n F 1 b 3 Q 7 L C Z x d W 9 0 O 1 N l Y 3 R p b 2 4 x L 1 R h Y m x l I D A g K D E z M i k v V G l w b y B B b H R l c m F k b y 5 7 L D V 9 J n F 1 b 3 Q 7 L C Z x d W 9 0 O 1 N l Y 3 R p b 2 4 x L 1 R h Y m x l I D A g K D E z M i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M z I p L 1 R p c G 8 g Q W x 0 Z X J h Z G 8 u e 1 B s Y X l l c i w w f S Z x d W 9 0 O y w m c X V v d D t T Z W N 0 a W 9 u M S 9 U Y W J s Z S A w I C g x M z I p L 1 R p c G 8 g Q W x 0 Z X J h Z G 8 u e 1 I x L D F 9 J n F 1 b 3 Q 7 L C Z x d W 9 0 O 1 N l Y 3 R p b 2 4 x L 1 R h Y m x l I D A g K D E z M i k v V G l w b y B B b H R l c m F k b y 5 7 U j I s M n 0 m c X V v d D s s J n F 1 b 3 Q 7 U 2 V j d G l v b j E v V G F i b G U g M C A o M T M y K S 9 U a X B v I E F s d G V y Y W R v L n t S M y w z f S Z x d W 9 0 O y w m c X V v d D t T Z W N 0 a W 9 u M S 9 U Y W J s Z S A w I C g x M z I p L 1 R p c G 8 g Q W x 0 Z X J h Z G 8 u e 1 I 0 L D R 9 J n F 1 b 3 Q 7 L C Z x d W 9 0 O 1 N l Y 3 R p b 2 4 x L 1 R h Y m x l I D A g K D E z M i k v V G l w b y B B b H R l c m F k b y 5 7 L D V 9 J n F 1 b 3 Q 7 L C Z x d W 9 0 O 1 N l Y 3 R p b 2 4 x L 1 R h Y m x l I D A g K D E z M i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z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d U M j M 6 M T I 6 M j c u N D E 5 N T U 3 N V o i I C 8 + P E V u d H J 5 I F R 5 c G U 9 I k Z p b G x D b 2 x 1 b W 5 U e X B l c y I g V m F s d W U 9 I n N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z K S 9 U a X B v I E F s d G V y Y W R v L n t Q b G F 5 Z X I s M H 0 m c X V v d D s s J n F 1 b 3 Q 7 U 2 V j d G l v b j E v V G F i b G U g M C A o M T M z K S 9 U a X B v I E F s d G V y Y W R v L n t S M S w x f S Z x d W 9 0 O y w m c X V v d D t T Z W N 0 a W 9 u M S 9 U Y W J s Z S A w I C g x M z M p L 1 R p c G 8 g Q W x 0 Z X J h Z G 8 u e 1 I y L D J 9 J n F 1 b 3 Q 7 L C Z x d W 9 0 O 1 N l Y 3 R p b 2 4 x L 1 R h Y m x l I D A g K D E z M y k v V G l w b y B B b H R l c m F k b y 5 7 U j M s M 3 0 m c X V v d D s s J n F 1 b 3 Q 7 U 2 V j d G l v b j E v V G F i b G U g M C A o M T M z K S 9 U a X B v I E F s d G V y Y W R v L n s s N H 0 m c X V v d D s s J n F 1 b 3 Q 7 U 2 V j d G l v b j E v V G F i b G U g M C A o M T M z K S 9 U a X B v I E F s d G V y Y W R v L n s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E z M y k v V G l w b y B B b H R l c m F k b y 5 7 U G x h e W V y L D B 9 J n F 1 b 3 Q 7 L C Z x d W 9 0 O 1 N l Y 3 R p b 2 4 x L 1 R h Y m x l I D A g K D E z M y k v V G l w b y B B b H R l c m F k b y 5 7 U j E s M X 0 m c X V v d D s s J n F 1 b 3 Q 7 U 2 V j d G l v b j E v V G F i b G U g M C A o M T M z K S 9 U a X B v I E F s d G V y Y W R v L n t S M i w y f S Z x d W 9 0 O y w m c X V v d D t T Z W N 0 a W 9 u M S 9 U Y W J s Z S A w I C g x M z M p L 1 R p c G 8 g Q W x 0 Z X J h Z G 8 u e 1 I z L D N 9 J n F 1 b 3 Q 7 L C Z x d W 9 0 O 1 N l Y 3 R p b 2 4 x L 1 R h Y m x l I D A g K D E z M y k v V G l w b y B B b H R l c m F k b y 5 7 L D R 9 J n F 1 b 3 Q 7 L C Z x d W 9 0 O 1 N l Y 3 R p b 2 4 x L 1 R h Y m x l I D A g K D E z M y k v V G l w b y B B b H R l c m F k b y 5 7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z c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3 V D I z O j E 0 O j E 3 L j I 4 N j c 1 M T J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z Q p L 1 R p c G 8 g Q W x 0 Z X J h Z G 8 u e 1 B s Y X l l c i w w f S Z x d W 9 0 O y w m c X V v d D t T Z W N 0 a W 9 u M S 9 U Y W J s Z S A w I C g x M z Q p L 1 R p c G 8 g Q W x 0 Z X J h Z G 8 u e 1 I x L D F 9 J n F 1 b 3 Q 7 L C Z x d W 9 0 O 1 N l Y 3 R p b 2 4 x L 1 R h Y m x l I D A g K D E z N C k v V G l w b y B B b H R l c m F k b y 5 7 U j I s M n 0 m c X V v d D s s J n F 1 b 3 Q 7 U 2 V j d G l v b j E v V G F i b G U g M C A o M T M 0 K S 9 U a X B v I E F s d G V y Y W R v L n t S M y w z f S Z x d W 9 0 O y w m c X V v d D t T Z W N 0 a W 9 u M S 9 U Y W J s Z S A w I C g x M z Q p L 1 R p c G 8 g Q W x 0 Z X J h Z G 8 u e 1 I 0 L D R 9 J n F 1 b 3 Q 7 L C Z x d W 9 0 O 1 N l Y 3 R p b 2 4 x L 1 R h Y m x l I D A g K D E z N C k v V G l w b y B B b H R l c m F k b y 5 7 U j U s N X 0 m c X V v d D s s J n F 1 b 3 Q 7 U 2 V j d G l v b j E v V G F i b G U g M C A o M T M 0 K S 9 U a X B v I E F s d G V y Y W R v L n s s N n 0 m c X V v d D s s J n F 1 b 3 Q 7 U 2 V j d G l v b j E v V G F i b G U g M C A o M T M 0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z N C k v V G l w b y B B b H R l c m F k b y 5 7 U G x h e W V y L D B 9 J n F 1 b 3 Q 7 L C Z x d W 9 0 O 1 N l Y 3 R p b 2 4 x L 1 R h Y m x l I D A g K D E z N C k v V G l w b y B B b H R l c m F k b y 5 7 U j E s M X 0 m c X V v d D s s J n F 1 b 3 Q 7 U 2 V j d G l v b j E v V G F i b G U g M C A o M T M 0 K S 9 U a X B v I E F s d G V y Y W R v L n t S M i w y f S Z x d W 9 0 O y w m c X V v d D t T Z W N 0 a W 9 u M S 9 U Y W J s Z S A w I C g x M z Q p L 1 R p c G 8 g Q W x 0 Z X J h Z G 8 u e 1 I z L D N 9 J n F 1 b 3 Q 7 L C Z x d W 9 0 O 1 N l Y 3 R p b 2 4 x L 1 R h Y m x l I D A g K D E z N C k v V G l w b y B B b H R l c m F k b y 5 7 U j Q s N H 0 m c X V v d D s s J n F 1 b 3 Q 7 U 2 V j d G l v b j E v V G F i b G U g M C A o M T M 0 K S 9 U a X B v I E F s d G V y Y W R v L n t S N S w 1 f S Z x d W 9 0 O y w m c X V v d D t T Z W N 0 a W 9 u M S 9 U Y W J s Z S A w I C g x M z Q p L 1 R p c G 8 g Q W x 0 Z X J h Z G 8 u e y w 2 f S Z x d W 9 0 O y w m c X V v d D t T Z W N 0 a W 9 u M S 9 U Y W J s Z S A w I C g x M z Q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z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d U M j M 6 M T Q 6 M T c u M j g 2 N z U x M l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0 K S 9 U a X B v I E F s d G V y Y W R v L n t Q b G F 5 Z X I s M H 0 m c X V v d D s s J n F 1 b 3 Q 7 U 2 V j d G l v b j E v V G F i b G U g M C A o M T M 0 K S 9 U a X B v I E F s d G V y Y W R v L n t S M S w x f S Z x d W 9 0 O y w m c X V v d D t T Z W N 0 a W 9 u M S 9 U Y W J s Z S A w I C g x M z Q p L 1 R p c G 8 g Q W x 0 Z X J h Z G 8 u e 1 I y L D J 9 J n F 1 b 3 Q 7 L C Z x d W 9 0 O 1 N l Y 3 R p b 2 4 x L 1 R h Y m x l I D A g K D E z N C k v V G l w b y B B b H R l c m F k b y 5 7 U j M s M 3 0 m c X V v d D s s J n F 1 b 3 Q 7 U 2 V j d G l v b j E v V G F i b G U g M C A o M T M 0 K S 9 U a X B v I E F s d G V y Y W R v L n t S N C w 0 f S Z x d W 9 0 O y w m c X V v d D t T Z W N 0 a W 9 u M S 9 U Y W J s Z S A w I C g x M z Q p L 1 R p c G 8 g Q W x 0 Z X J h Z G 8 u e 1 I 1 L D V 9 J n F 1 b 3 Q 7 L C Z x d W 9 0 O 1 N l Y 3 R p b 2 4 x L 1 R h Y m x l I D A g K D E z N C k v V G l w b y B B b H R l c m F k b y 5 7 L D Z 9 J n F 1 b 3 Q 7 L C Z x d W 9 0 O 1 N l Y 3 R p b 2 4 x L 1 R h Y m x l I D A g K D E z N C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M z Q p L 1 R p c G 8 g Q W x 0 Z X J h Z G 8 u e 1 B s Y X l l c i w w f S Z x d W 9 0 O y w m c X V v d D t T Z W N 0 a W 9 u M S 9 U Y W J s Z S A w I C g x M z Q p L 1 R p c G 8 g Q W x 0 Z X J h Z G 8 u e 1 I x L D F 9 J n F 1 b 3 Q 7 L C Z x d W 9 0 O 1 N l Y 3 R p b 2 4 x L 1 R h Y m x l I D A g K D E z N C k v V G l w b y B B b H R l c m F k b y 5 7 U j I s M n 0 m c X V v d D s s J n F 1 b 3 Q 7 U 2 V j d G l v b j E v V G F i b G U g M C A o M T M 0 K S 9 U a X B v I E F s d G V y Y W R v L n t S M y w z f S Z x d W 9 0 O y w m c X V v d D t T Z W N 0 a W 9 u M S 9 U Y W J s Z S A w I C g x M z Q p L 1 R p c G 8 g Q W x 0 Z X J h Z G 8 u e 1 I 0 L D R 9 J n F 1 b 3 Q 7 L C Z x d W 9 0 O 1 N l Y 3 R p b 2 4 x L 1 R h Y m x l I D A g K D E z N C k v V G l w b y B B b H R l c m F k b y 5 7 U j U s N X 0 m c X V v d D s s J n F 1 b 3 Q 7 U 2 V j d G l v b j E v V G F i b G U g M C A o M T M 0 K S 9 U a X B v I E F s d G V y Y W R v L n s s N n 0 m c X V v d D s s J n F 1 b 3 Q 7 U 2 V j d G l v b j E v V G F i b G U g M C A o M T M 0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M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x M C 0 w N 1 Q y M z o x N D o x N y 4 y O D Y 3 N T E y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N C k v V G l w b y B B b H R l c m F k b y 5 7 U G x h e W V y L D B 9 J n F 1 b 3 Q 7 L C Z x d W 9 0 O 1 N l Y 3 R p b 2 4 x L 1 R h Y m x l I D A g K D E z N C k v V G l w b y B B b H R l c m F k b y 5 7 U j E s M X 0 m c X V v d D s s J n F 1 b 3 Q 7 U 2 V j d G l v b j E v V G F i b G U g M C A o M T M 0 K S 9 U a X B v I E F s d G V y Y W R v L n t S M i w y f S Z x d W 9 0 O y w m c X V v d D t T Z W N 0 a W 9 u M S 9 U Y W J s Z S A w I C g x M z Q p L 1 R p c G 8 g Q W x 0 Z X J h Z G 8 u e 1 I z L D N 9 J n F 1 b 3 Q 7 L C Z x d W 9 0 O 1 N l Y 3 R p b 2 4 x L 1 R h Y m x l I D A g K D E z N C k v V G l w b y B B b H R l c m F k b y 5 7 U j Q s N H 0 m c X V v d D s s J n F 1 b 3 Q 7 U 2 V j d G l v b j E v V G F i b G U g M C A o M T M 0 K S 9 U a X B v I E F s d G V y Y W R v L n t S N S w 1 f S Z x d W 9 0 O y w m c X V v d D t T Z W N 0 a W 9 u M S 9 U Y W J s Z S A w I C g x M z Q p L 1 R p c G 8 g Q W x 0 Z X J h Z G 8 u e y w 2 f S Z x d W 9 0 O y w m c X V v d D t T Z W N 0 a W 9 u M S 9 U Y W J s Z S A w I C g x M z Q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M 0 K S 9 U a X B v I E F s d G V y Y W R v L n t Q b G F 5 Z X I s M H 0 m c X V v d D s s J n F 1 b 3 Q 7 U 2 V j d G l v b j E v V G F i b G U g M C A o M T M 0 K S 9 U a X B v I E F s d G V y Y W R v L n t S M S w x f S Z x d W 9 0 O y w m c X V v d D t T Z W N 0 a W 9 u M S 9 U Y W J s Z S A w I C g x M z Q p L 1 R p c G 8 g Q W x 0 Z X J h Z G 8 u e 1 I y L D J 9 J n F 1 b 3 Q 7 L C Z x d W 9 0 O 1 N l Y 3 R p b 2 4 x L 1 R h Y m x l I D A g K D E z N C k v V G l w b y B B b H R l c m F k b y 5 7 U j M s M 3 0 m c X V v d D s s J n F 1 b 3 Q 7 U 2 V j d G l v b j E v V G F i b G U g M C A o M T M 0 K S 9 U a X B v I E F s d G V y Y W R v L n t S N C w 0 f S Z x d W 9 0 O y w m c X V v d D t T Z W N 0 a W 9 u M S 9 U Y W J s Z S A w I C g x M z Q p L 1 R p c G 8 g Q W x 0 Z X J h Z G 8 u e 1 I 1 L D V 9 J n F 1 b 3 Q 7 L C Z x d W 9 0 O 1 N l Y 3 R p b 2 4 x L 1 R h Y m x l I D A g K D E z N C k v V G l w b y B B b H R l c m F k b y 5 7 L D Z 9 J n F 1 b 3 Q 7 L C Z x d W 9 0 O 1 N l Y 3 R p b 2 4 x L 1 R h Y m x l I D A g K D E z N C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z g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E 3 O j A w O j E 5 L j c 4 M z A 4 M z B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z c p L 1 R p c G 8 g Q W x 0 Z X J h Z G 8 u e 1 B s Y X l l c i w w f S Z x d W 9 0 O y w m c X V v d D t T Z W N 0 a W 9 u M S 9 U Y W J s Z S A w I C g x M z c p L 1 R p c G 8 g Q W x 0 Z X J h Z G 8 u e 1 I x L D F 9 J n F 1 b 3 Q 7 L C Z x d W 9 0 O 1 N l Y 3 R p b 2 4 x L 1 R h Y m x l I D A g K D E z N y k v V G l w b y B B b H R l c m F k b y 5 7 U j I s M n 0 m c X V v d D s s J n F 1 b 3 Q 7 U 2 V j d G l v b j E v V G F i b G U g M C A o M T M 3 K S 9 U a X B v I E F s d G V y Y W R v L n t S M y w z f S Z x d W 9 0 O y w m c X V v d D t T Z W N 0 a W 9 u M S 9 U Y W J s Z S A w I C g x M z c p L 1 R p c G 8 g Q W x 0 Z X J h Z G 8 u e 1 I 0 L D R 9 J n F 1 b 3 Q 7 L C Z x d W 9 0 O 1 N l Y 3 R p b 2 4 x L 1 R h Y m x l I D A g K D E z N y k v V G l w b y B B b H R l c m F k b y 5 7 U j U s N X 0 m c X V v d D s s J n F 1 b 3 Q 7 U 2 V j d G l v b j E v V G F i b G U g M C A o M T M 3 K S 9 U a X B v I E F s d G V y Y W R v L n t S N i w 2 f S Z x d W 9 0 O y w m c X V v d D t T Z W N 0 a W 9 u M S 9 U Y W J s Z S A w I C g x M z c p L 1 R p c G 8 g Q W x 0 Z X J h Z G 8 u e y w 3 f S Z x d W 9 0 O y w m c X V v d D t T Z W N 0 a W 9 u M S 9 U Y W J s Z S A w I C g x M z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M 3 K S 9 U a X B v I E F s d G V y Y W R v L n t Q b G F 5 Z X I s M H 0 m c X V v d D s s J n F 1 b 3 Q 7 U 2 V j d G l v b j E v V G F i b G U g M C A o M T M 3 K S 9 U a X B v I E F s d G V y Y W R v L n t S M S w x f S Z x d W 9 0 O y w m c X V v d D t T Z W N 0 a W 9 u M S 9 U Y W J s Z S A w I C g x M z c p L 1 R p c G 8 g Q W x 0 Z X J h Z G 8 u e 1 I y L D J 9 J n F 1 b 3 Q 7 L C Z x d W 9 0 O 1 N l Y 3 R p b 2 4 x L 1 R h Y m x l I D A g K D E z N y k v V G l w b y B B b H R l c m F k b y 5 7 U j M s M 3 0 m c X V v d D s s J n F 1 b 3 Q 7 U 2 V j d G l v b j E v V G F i b G U g M C A o M T M 3 K S 9 U a X B v I E F s d G V y Y W R v L n t S N C w 0 f S Z x d W 9 0 O y w m c X V v d D t T Z W N 0 a W 9 u M S 9 U Y W J s Z S A w I C g x M z c p L 1 R p c G 8 g Q W x 0 Z X J h Z G 8 u e 1 I 1 L D V 9 J n F 1 b 3 Q 7 L C Z x d W 9 0 O 1 N l Y 3 R p b 2 4 x L 1 R h Y m x l I D A g K D E z N y k v V G l w b y B B b H R l c m F k b y 5 7 U j Y s N n 0 m c X V v d D s s J n F 1 b 3 Q 7 U 2 V j d G l v b j E v V G F i b G U g M C A o M T M 3 K S 9 U a X B v I E F s d G V y Y W R v L n s s N 3 0 m c X V v d D s s J n F 1 b 3 Q 7 U 2 V j d G l v b j E v V G F i b G U g M C A o M T M 3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M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3 O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l U M T c 6 M D E 6 M z Q u M j c 0 N j E y O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O C k v V G l w b y B B b H R l c m F k b y 5 7 U G x h e W V y L D B 9 J n F 1 b 3 Q 7 L C Z x d W 9 0 O 1 N l Y 3 R p b 2 4 x L 1 R h Y m x l I D A g K D E z O C k v V G l w b y B B b H R l c m F k b y 5 7 U j E s M X 0 m c X V v d D s s J n F 1 b 3 Q 7 U 2 V j d G l v b j E v V G F i b G U g M C A o M T M 4 K S 9 U a X B v I E F s d G V y Y W R v L n t S M i w y f S Z x d W 9 0 O y w m c X V v d D t T Z W N 0 a W 9 u M S 9 U Y W J s Z S A w I C g x M z g p L 1 R p c G 8 g Q W x 0 Z X J h Z G 8 u e 1 I z L D N 9 J n F 1 b 3 Q 7 L C Z x d W 9 0 O 1 N l Y 3 R p b 2 4 x L 1 R h Y m x l I D A g K D E z O C k v V G l w b y B B b H R l c m F k b y 5 7 U j Q s N H 0 m c X V v d D s s J n F 1 b 3 Q 7 U 2 V j d G l v b j E v V G F i b G U g M C A o M T M 4 K S 9 U a X B v I E F s d G V y Y W R v L n t S N S w 1 f S Z x d W 9 0 O y w m c X V v d D t T Z W N 0 a W 9 u M S 9 U Y W J s Z S A w I C g x M z g p L 1 R p c G 8 g Q W x 0 Z X J h Z G 8 u e y w 2 f S Z x d W 9 0 O y w m c X V v d D t T Z W N 0 a W 9 u M S 9 U Y W J s Z S A w I C g x M z g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M 4 K S 9 U a X B v I E F s d G V y Y W R v L n t Q b G F 5 Z X I s M H 0 m c X V v d D s s J n F 1 b 3 Q 7 U 2 V j d G l v b j E v V G F i b G U g M C A o M T M 4 K S 9 U a X B v I E F s d G V y Y W R v L n t S M S w x f S Z x d W 9 0 O y w m c X V v d D t T Z W N 0 a W 9 u M S 9 U Y W J s Z S A w I C g x M z g p L 1 R p c G 8 g Q W x 0 Z X J h Z G 8 u e 1 I y L D J 9 J n F 1 b 3 Q 7 L C Z x d W 9 0 O 1 N l Y 3 R p b 2 4 x L 1 R h Y m x l I D A g K D E z O C k v V G l w b y B B b H R l c m F k b y 5 7 U j M s M 3 0 m c X V v d D s s J n F 1 b 3 Q 7 U 2 V j d G l v b j E v V G F i b G U g M C A o M T M 4 K S 9 U a X B v I E F s d G V y Y W R v L n t S N C w 0 f S Z x d W 9 0 O y w m c X V v d D t T Z W N 0 a W 9 u M S 9 U Y W J s Z S A w I C g x M z g p L 1 R p c G 8 g Q W x 0 Z X J h Z G 8 u e 1 I 1 L D V 9 J n F 1 b 3 Q 7 L C Z x d W 9 0 O 1 N l Y 3 R p b 2 4 x L 1 R h Y m x l I D A g K D E z O C k v V G l w b y B B b H R l c m F k b y 5 7 L D Z 9 J n F 1 b 3 Q 7 L C Z x d W 9 0 O 1 N l Y 3 R p b 2 4 x L 1 R h Y m x l I D A g K D E z O C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O V Q x N z o w M T o z N C 4 y N z Q 2 M T I 4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z g p L 1 R p c G 8 g Q W x 0 Z X J h Z G 8 u e 1 B s Y X l l c i w w f S Z x d W 9 0 O y w m c X V v d D t T Z W N 0 a W 9 u M S 9 U Y W J s Z S A w I C g x M z g p L 1 R p c G 8 g Q W x 0 Z X J h Z G 8 u e 1 I x L D F 9 J n F 1 b 3 Q 7 L C Z x d W 9 0 O 1 N l Y 3 R p b 2 4 x L 1 R h Y m x l I D A g K D E z O C k v V G l w b y B B b H R l c m F k b y 5 7 U j I s M n 0 m c X V v d D s s J n F 1 b 3 Q 7 U 2 V j d G l v b j E v V G F i b G U g M C A o M T M 4 K S 9 U a X B v I E F s d G V y Y W R v L n t S M y w z f S Z x d W 9 0 O y w m c X V v d D t T Z W N 0 a W 9 u M S 9 U Y W J s Z S A w I C g x M z g p L 1 R p c G 8 g Q W x 0 Z X J h Z G 8 u e 1 I 0 L D R 9 J n F 1 b 3 Q 7 L C Z x d W 9 0 O 1 N l Y 3 R p b 2 4 x L 1 R h Y m x l I D A g K D E z O C k v V G l w b y B B b H R l c m F k b y 5 7 U j U s N X 0 m c X V v d D s s J n F 1 b 3 Q 7 U 2 V j d G l v b j E v V G F i b G U g M C A o M T M 4 K S 9 U a X B v I E F s d G V y Y W R v L n s s N n 0 m c X V v d D s s J n F 1 b 3 Q 7 U 2 V j d G l v b j E v V G F i b G U g M C A o M T M 4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z O C k v V G l w b y B B b H R l c m F k b y 5 7 U G x h e W V y L D B 9 J n F 1 b 3 Q 7 L C Z x d W 9 0 O 1 N l Y 3 R p b 2 4 x L 1 R h Y m x l I D A g K D E z O C k v V G l w b y B B b H R l c m F k b y 5 7 U j E s M X 0 m c X V v d D s s J n F 1 b 3 Q 7 U 2 V j d G l v b j E v V G F i b G U g M C A o M T M 4 K S 9 U a X B v I E F s d G V y Y W R v L n t S M i w y f S Z x d W 9 0 O y w m c X V v d D t T Z W N 0 a W 9 u M S 9 U Y W J s Z S A w I C g x M z g p L 1 R p c G 8 g Q W x 0 Z X J h Z G 8 u e 1 I z L D N 9 J n F 1 b 3 Q 7 L C Z x d W 9 0 O 1 N l Y 3 R p b 2 4 x L 1 R h Y m x l I D A g K D E z O C k v V G l w b y B B b H R l c m F k b y 5 7 U j Q s N H 0 m c X V v d D s s J n F 1 b 3 Q 7 U 2 V j d G l v b j E v V G F i b G U g M C A o M T M 4 K S 9 U a X B v I E F s d G V y Y W R v L n t S N S w 1 f S Z x d W 9 0 O y w m c X V v d D t T Z W N 0 a W 9 u M S 9 U Y W J s Z S A w I C g x M z g p L 1 R p c G 8 g Q W x 0 Z X J h Z G 8 u e y w 2 f S Z x d W 9 0 O y w m c X V v d D t T Z W N 0 a W 9 u M S 9 U Y W J s Z S A w I C g x M z g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z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g w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l Q y M T o w M j o z M y 4 4 M T c 2 N j M x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w K S 9 U a X B v I E F s d G V y Y W R v L n t Q b G F 5 Z X I s M H 0 m c X V v d D s s J n F 1 b 3 Q 7 U 2 V j d G l v b j E v V G F i b G U g M C A o M T Q w K S 9 U a X B v I E F s d G V y Y W R v L n t S M S w x f S Z x d W 9 0 O y w m c X V v d D t T Z W N 0 a W 9 u M S 9 U Y W J s Z S A w I C g x N D A p L 1 R p c G 8 g Q W x 0 Z X J h Z G 8 u e 1 I y L D J 9 J n F 1 b 3 Q 7 L C Z x d W 9 0 O 1 N l Y 3 R p b 2 4 x L 1 R h Y m x l I D A g K D E 0 M C k v V G l w b y B B b H R l c m F k b y 5 7 U j M s M 3 0 m c X V v d D s s J n F 1 b 3 Q 7 U 2 V j d G l v b j E v V G F i b G U g M C A o M T Q w K S 9 U a X B v I E F s d G V y Y W R v L n t S N C w 0 f S Z x d W 9 0 O y w m c X V v d D t T Z W N 0 a W 9 u M S 9 U Y W J s Z S A w I C g x N D A p L 1 R p c G 8 g Q W x 0 Z X J h Z G 8 u e 1 I 1 L D V 9 J n F 1 b 3 Q 7 L C Z x d W 9 0 O 1 N l Y 3 R p b 2 4 x L 1 R h Y m x l I D A g K D E 0 M C k v V G l w b y B B b H R l c m F k b y 5 7 U j Y s N n 0 m c X V v d D s s J n F 1 b 3 Q 7 U 2 V j d G l v b j E v V G F i b G U g M C A o M T Q w K S 9 U a X B v I E F s d G V y Y W R v L n s s N 3 0 m c X V v d D s s J n F 1 b 3 Q 7 U 2 V j d G l v b j E v V G F i b G U g M C A o M T Q w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0 M C k v V G l w b y B B b H R l c m F k b y 5 7 U G x h e W V y L D B 9 J n F 1 b 3 Q 7 L C Z x d W 9 0 O 1 N l Y 3 R p b 2 4 x L 1 R h Y m x l I D A g K D E 0 M C k v V G l w b y B B b H R l c m F k b y 5 7 U j E s M X 0 m c X V v d D s s J n F 1 b 3 Q 7 U 2 V j d G l v b j E v V G F i b G U g M C A o M T Q w K S 9 U a X B v I E F s d G V y Y W R v L n t S M i w y f S Z x d W 9 0 O y w m c X V v d D t T Z W N 0 a W 9 u M S 9 U Y W J s Z S A w I C g x N D A p L 1 R p c G 8 g Q W x 0 Z X J h Z G 8 u e 1 I z L D N 9 J n F 1 b 3 Q 7 L C Z x d W 9 0 O 1 N l Y 3 R p b 2 4 x L 1 R h Y m x l I D A g K D E 0 M C k v V G l w b y B B b H R l c m F k b y 5 7 U j Q s N H 0 m c X V v d D s s J n F 1 b 3 Q 7 U 2 V j d G l v b j E v V G F i b G U g M C A o M T Q w K S 9 U a X B v I E F s d G V y Y W R v L n t S N S w 1 f S Z x d W 9 0 O y w m c X V v d D t T Z W N 0 a W 9 u M S 9 U Y W J s Z S A w I C g x N D A p L 1 R p c G 8 g Q W x 0 Z X J h Z G 8 u e 1 I 2 L D Z 9 J n F 1 b 3 Q 7 L C Z x d W 9 0 O 1 N l Y 3 R p b 2 4 x L 1 R h Y m x l I D A g K D E 0 M C k v V G l w b y B B b H R l c m F k b y 5 7 L D d 9 J n F 1 b 3 Q 7 L C Z x d W 9 0 O 1 N l Y 3 R p b 2 4 x L 1 R h Y m x l I D A g K D E 0 M C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y V D I x O j A 0 O j M x L j Y w N T U w N z F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D E p L 1 R p c G 8 g Q W x 0 Z X J h Z G 8 u e 1 B s Y X l l c i w w f S Z x d W 9 0 O y w m c X V v d D t T Z W N 0 a W 9 u M S 9 U Y W J s Z S A w I C g x N D E p L 1 R p c G 8 g Q W x 0 Z X J h Z G 8 u e 1 I x L D F 9 J n F 1 b 3 Q 7 L C Z x d W 9 0 O 1 N l Y 3 R p b 2 4 x L 1 R h Y m x l I D A g K D E 0 M S k v V G l w b y B B b H R l c m F k b y 5 7 U j I s M n 0 m c X V v d D s s J n F 1 b 3 Q 7 U 2 V j d G l v b j E v V G F i b G U g M C A o M T Q x K S 9 U a X B v I E F s d G V y Y W R v L n t S M y w z f S Z x d W 9 0 O y w m c X V v d D t T Z W N 0 a W 9 u M S 9 U Y W J s Z S A w I C g x N D E p L 1 R p c G 8 g Q W x 0 Z X J h Z G 8 u e 1 I 0 L D R 9 J n F 1 b 3 Q 7 L C Z x d W 9 0 O 1 N l Y 3 R p b 2 4 x L 1 R h Y m x l I D A g K D E 0 M S k v V G l w b y B B b H R l c m F k b y 5 7 U j U s N X 0 m c X V v d D s s J n F 1 b 3 Q 7 U 2 V j d G l v b j E v V G F i b G U g M C A o M T Q x K S 9 U a X B v I E F s d G V y Y W R v L n s s N n 0 m c X V v d D s s J n F 1 b 3 Q 7 U 2 V j d G l v b j E v V G F i b G U g M C A o M T Q x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0 M S k v V G l w b y B B b H R l c m F k b y 5 7 U G x h e W V y L D B 9 J n F 1 b 3 Q 7 L C Z x d W 9 0 O 1 N l Y 3 R p b 2 4 x L 1 R h Y m x l I D A g K D E 0 M S k v V G l w b y B B b H R l c m F k b y 5 7 U j E s M X 0 m c X V v d D s s J n F 1 b 3 Q 7 U 2 V j d G l v b j E v V G F i b G U g M C A o M T Q x K S 9 U a X B v I E F s d G V y Y W R v L n t S M i w y f S Z x d W 9 0 O y w m c X V v d D t T Z W N 0 a W 9 u M S 9 U Y W J s Z S A w I C g x N D E p L 1 R p c G 8 g Q W x 0 Z X J h Z G 8 u e 1 I z L D N 9 J n F 1 b 3 Q 7 L C Z x d W 9 0 O 1 N l Y 3 R p b 2 4 x L 1 R h Y m x l I D A g K D E 0 M S k v V G l w b y B B b H R l c m F k b y 5 7 U j Q s N H 0 m c X V v d D s s J n F 1 b 3 Q 7 U 2 V j d G l v b j E v V G F i b G U g M C A o M T Q x K S 9 U a X B v I E F s d G V y Y W R v L n t S N S w 1 f S Z x d W 9 0 O y w m c X V v d D t T Z W N 0 a W 9 u M S 9 U Y W J s Z S A w I C g x N D E p L 1 R p c G 8 g Q W x 0 Z X J h Z G 8 u e y w 2 f S Z x d W 9 0 O y w m c X V v d D t T Z W N 0 a W 9 u M S 9 U Y W J s Z S A w I C g x N D E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J U M j E 6 M D Q 6 M z E u N j A 1 N T A 3 M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x K S 9 U a X B v I E F s d G V y Y W R v L n t Q b G F 5 Z X I s M H 0 m c X V v d D s s J n F 1 b 3 Q 7 U 2 V j d G l v b j E v V G F i b G U g M C A o M T Q x K S 9 U a X B v I E F s d G V y Y W R v L n t S M S w x f S Z x d W 9 0 O y w m c X V v d D t T Z W N 0 a W 9 u M S 9 U Y W J s Z S A w I C g x N D E p L 1 R p c G 8 g Q W x 0 Z X J h Z G 8 u e 1 I y L D J 9 J n F 1 b 3 Q 7 L C Z x d W 9 0 O 1 N l Y 3 R p b 2 4 x L 1 R h Y m x l I D A g K D E 0 M S k v V G l w b y B B b H R l c m F k b y 5 7 U j M s M 3 0 m c X V v d D s s J n F 1 b 3 Q 7 U 2 V j d G l v b j E v V G F i b G U g M C A o M T Q x K S 9 U a X B v I E F s d G V y Y W R v L n t S N C w 0 f S Z x d W 9 0 O y w m c X V v d D t T Z W N 0 a W 9 u M S 9 U Y W J s Z S A w I C g x N D E p L 1 R p c G 8 g Q W x 0 Z X J h Z G 8 u e 1 I 1 L D V 9 J n F 1 b 3 Q 7 L C Z x d W 9 0 O 1 N l Y 3 R p b 2 4 x L 1 R h Y m x l I D A g K D E 0 M S k v V G l w b y B B b H R l c m F k b y 5 7 L D Z 9 J n F 1 b 3 Q 7 L C Z x d W 9 0 O 1 N l Y 3 R p b 2 4 x L 1 R h Y m x l I D A g K D E 0 M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N D E p L 1 R p c G 8 g Q W x 0 Z X J h Z G 8 u e 1 B s Y X l l c i w w f S Z x d W 9 0 O y w m c X V v d D t T Z W N 0 a W 9 u M S 9 U Y W J s Z S A w I C g x N D E p L 1 R p c G 8 g Q W x 0 Z X J h Z G 8 u e 1 I x L D F 9 J n F 1 b 3 Q 7 L C Z x d W 9 0 O 1 N l Y 3 R p b 2 4 x L 1 R h Y m x l I D A g K D E 0 M S k v V G l w b y B B b H R l c m F k b y 5 7 U j I s M n 0 m c X V v d D s s J n F 1 b 3 Q 7 U 2 V j d G l v b j E v V G F i b G U g M C A o M T Q x K S 9 U a X B v I E F s d G V y Y W R v L n t S M y w z f S Z x d W 9 0 O y w m c X V v d D t T Z W N 0 a W 9 u M S 9 U Y W J s Z S A w I C g x N D E p L 1 R p c G 8 g Q W x 0 Z X J h Z G 8 u e 1 I 0 L D R 9 J n F 1 b 3 Q 7 L C Z x d W 9 0 O 1 N l Y 3 R p b 2 4 x L 1 R h Y m x l I D A g K D E 0 M S k v V G l w b y B B b H R l c m F k b y 5 7 U j U s N X 0 m c X V v d D s s J n F 1 b 3 Q 7 U 2 V j d G l v b j E v V G F i b G U g M C A o M T Q x K S 9 U a X B v I E F s d G V y Y W R v L n s s N n 0 m c X V v d D s s J n F 1 b 3 Q 7 U 2 V j d G l v b j E v V G F i b G U g M C A o M T Q x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Q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x M C 0 y M l Q y M T o w N D o z M S 4 2 M D U 1 M D c x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0 M S k v V G l w b y B B b H R l c m F k b y 5 7 U G x h e W V y L D B 9 J n F 1 b 3 Q 7 L C Z x d W 9 0 O 1 N l Y 3 R p b 2 4 x L 1 R h Y m x l I D A g K D E 0 M S k v V G l w b y B B b H R l c m F k b y 5 7 U j E s M X 0 m c X V v d D s s J n F 1 b 3 Q 7 U 2 V j d G l v b j E v V G F i b G U g M C A o M T Q x K S 9 U a X B v I E F s d G V y Y W R v L n t S M i w y f S Z x d W 9 0 O y w m c X V v d D t T Z W N 0 a W 9 u M S 9 U Y W J s Z S A w I C g x N D E p L 1 R p c G 8 g Q W x 0 Z X J h Z G 8 u e 1 I z L D N 9 J n F 1 b 3 Q 7 L C Z x d W 9 0 O 1 N l Y 3 R p b 2 4 x L 1 R h Y m x l I D A g K D E 0 M S k v V G l w b y B B b H R l c m F k b y 5 7 U j Q s N H 0 m c X V v d D s s J n F 1 b 3 Q 7 U 2 V j d G l v b j E v V G F i b G U g M C A o M T Q x K S 9 U a X B v I E F s d G V y Y W R v L n t S N S w 1 f S Z x d W 9 0 O y w m c X V v d D t T Z W N 0 a W 9 u M S 9 U Y W J s Z S A w I C g x N D E p L 1 R p c G 8 g Q W x 0 Z X J h Z G 8 u e y w 2 f S Z x d W 9 0 O y w m c X V v d D t T Z W N 0 a W 9 u M S 9 U Y W J s Z S A w I C g x N D E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Q x K S 9 U a X B v I E F s d G V y Y W R v L n t Q b G F 5 Z X I s M H 0 m c X V v d D s s J n F 1 b 3 Q 7 U 2 V j d G l v b j E v V G F i b G U g M C A o M T Q x K S 9 U a X B v I E F s d G V y Y W R v L n t S M S w x f S Z x d W 9 0 O y w m c X V v d D t T Z W N 0 a W 9 u M S 9 U Y W J s Z S A w I C g x N D E p L 1 R p c G 8 g Q W x 0 Z X J h Z G 8 u e 1 I y L D J 9 J n F 1 b 3 Q 7 L C Z x d W 9 0 O 1 N l Y 3 R p b 2 4 x L 1 R h Y m x l I D A g K D E 0 M S k v V G l w b y B B b H R l c m F k b y 5 7 U j M s M 3 0 m c X V v d D s s J n F 1 b 3 Q 7 U 2 V j d G l v b j E v V G F i b G U g M C A o M T Q x K S 9 U a X B v I E F s d G V y Y W R v L n t S N C w 0 f S Z x d W 9 0 O y w m c X V v d D t T Z W N 0 a W 9 u M S 9 U Y W J s Z S A w I C g x N D E p L 1 R p c G 8 g Q W x 0 Z X J h Z G 8 u e 1 I 1 L D V 9 J n F 1 b 3 Q 7 L C Z x d W 9 0 O 1 N l Y 3 R p b 2 4 x L 1 R h Y m x l I D A g K D E 0 M S k v V G l w b y B B b H R l c m F k b y 5 7 L D Z 9 J n F 1 b 3 Q 7 L C Z x d W 9 0 O 1 N l Y 3 R p b 2 4 x L 1 R h Y m x l I D A g K D E 0 M S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T A t M j J U M j E 6 M D Q 6 M z E u N j A 1 N T A 3 M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D E p L 1 R p c G 8 g Q W x 0 Z X J h Z G 8 u e 1 B s Y X l l c i w w f S Z x d W 9 0 O y w m c X V v d D t T Z W N 0 a W 9 u M S 9 U Y W J s Z S A w I C g x N D E p L 1 R p c G 8 g Q W x 0 Z X J h Z G 8 u e 1 I x L D F 9 J n F 1 b 3 Q 7 L C Z x d W 9 0 O 1 N l Y 3 R p b 2 4 x L 1 R h Y m x l I D A g K D E 0 M S k v V G l w b y B B b H R l c m F k b y 5 7 U j I s M n 0 m c X V v d D s s J n F 1 b 3 Q 7 U 2 V j d G l v b j E v V G F i b G U g M C A o M T Q x K S 9 U a X B v I E F s d G V y Y W R v L n t S M y w z f S Z x d W 9 0 O y w m c X V v d D t T Z W N 0 a W 9 u M S 9 U Y W J s Z S A w I C g x N D E p L 1 R p c G 8 g Q W x 0 Z X J h Z G 8 u e 1 I 0 L D R 9 J n F 1 b 3 Q 7 L C Z x d W 9 0 O 1 N l Y 3 R p b 2 4 x L 1 R h Y m x l I D A g K D E 0 M S k v V G l w b y B B b H R l c m F k b y 5 7 U j U s N X 0 m c X V v d D s s J n F 1 b 3 Q 7 U 2 V j d G l v b j E v V G F i b G U g M C A o M T Q x K S 9 U a X B v I E F s d G V y Y W R v L n s s N n 0 m c X V v d D s s J n F 1 b 3 Q 7 U 2 V j d G l v b j E v V G F i b G U g M C A o M T Q x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0 M S k v V G l w b y B B b H R l c m F k b y 5 7 U G x h e W V y L D B 9 J n F 1 b 3 Q 7 L C Z x d W 9 0 O 1 N l Y 3 R p b 2 4 x L 1 R h Y m x l I D A g K D E 0 M S k v V G l w b y B B b H R l c m F k b y 5 7 U j E s M X 0 m c X V v d D s s J n F 1 b 3 Q 7 U 2 V j d G l v b j E v V G F i b G U g M C A o M T Q x K S 9 U a X B v I E F s d G V y Y W R v L n t S M i w y f S Z x d W 9 0 O y w m c X V v d D t T Z W N 0 a W 9 u M S 9 U Y W J s Z S A w I C g x N D E p L 1 R p c G 8 g Q W x 0 Z X J h Z G 8 u e 1 I z L D N 9 J n F 1 b 3 Q 7 L C Z x d W 9 0 O 1 N l Y 3 R p b 2 4 x L 1 R h Y m x l I D A g K D E 0 M S k v V G l w b y B B b H R l c m F k b y 5 7 U j Q s N H 0 m c X V v d D s s J n F 1 b 3 Q 7 U 2 V j d G l v b j E v V G F i b G U g M C A o M T Q x K S 9 U a X B v I E F s d G V y Y W R v L n t S N S w 1 f S Z x d W 9 0 O y w m c X V v d D t T Z W N 0 a W 9 u M S 9 U Y W J s Z S A w I C g x N D E p L 1 R p c G 8 g Q W x 0 Z X J h Z G 8 u e y w 2 f S Z x d W 9 0 O y w m c X V v d D t T Z W N 0 a W 9 u M S 9 U Y W J s Z S A w I C g x N D E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w L T I y V D I x O j A 0 O j M x L j Y w N T U w N z F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x K S 9 U a X B v I E F s d G V y Y W R v L n t Q b G F 5 Z X I s M H 0 m c X V v d D s s J n F 1 b 3 Q 7 U 2 V j d G l v b j E v V G F i b G U g M C A o M T Q x K S 9 U a X B v I E F s d G V y Y W R v L n t S M S w x f S Z x d W 9 0 O y w m c X V v d D t T Z W N 0 a W 9 u M S 9 U Y W J s Z S A w I C g x N D E p L 1 R p c G 8 g Q W x 0 Z X J h Z G 8 u e 1 I y L D J 9 J n F 1 b 3 Q 7 L C Z x d W 9 0 O 1 N l Y 3 R p b 2 4 x L 1 R h Y m x l I D A g K D E 0 M S k v V G l w b y B B b H R l c m F k b y 5 7 U j M s M 3 0 m c X V v d D s s J n F 1 b 3 Q 7 U 2 V j d G l v b j E v V G F i b G U g M C A o M T Q x K S 9 U a X B v I E F s d G V y Y W R v L n t S N C w 0 f S Z x d W 9 0 O y w m c X V v d D t T Z W N 0 a W 9 u M S 9 U Y W J s Z S A w I C g x N D E p L 1 R p c G 8 g Q W x 0 Z X J h Z G 8 u e 1 I 1 L D V 9 J n F 1 b 3 Q 7 L C Z x d W 9 0 O 1 N l Y 3 R p b 2 4 x L 1 R h Y m x l I D A g K D E 0 M S k v V G l w b y B B b H R l c m F k b y 5 7 L D Z 9 J n F 1 b 3 Q 7 L C Z x d W 9 0 O 1 N l Y 3 R p b 2 4 x L 1 R h Y m x l I D A g K D E 0 M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N D E p L 1 R p c G 8 g Q W x 0 Z X J h Z G 8 u e 1 B s Y X l l c i w w f S Z x d W 9 0 O y w m c X V v d D t T Z W N 0 a W 9 u M S 9 U Y W J s Z S A w I C g x N D E p L 1 R p c G 8 g Q W x 0 Z X J h Z G 8 u e 1 I x L D F 9 J n F 1 b 3 Q 7 L C Z x d W 9 0 O 1 N l Y 3 R p b 2 4 x L 1 R h Y m x l I D A g K D E 0 M S k v V G l w b y B B b H R l c m F k b y 5 7 U j I s M n 0 m c X V v d D s s J n F 1 b 3 Q 7 U 2 V j d G l v b j E v V G F i b G U g M C A o M T Q x K S 9 U a X B v I E F s d G V y Y W R v L n t S M y w z f S Z x d W 9 0 O y w m c X V v d D t T Z W N 0 a W 9 u M S 9 U Y W J s Z S A w I C g x N D E p L 1 R p c G 8 g Q W x 0 Z X J h Z G 8 u e 1 I 0 L D R 9 J n F 1 b 3 Q 7 L C Z x d W 9 0 O 1 N l Y 3 R p b 2 4 x L 1 R h Y m x l I D A g K D E 0 M S k v V G l w b y B B b H R l c m F k b y 5 7 U j U s N X 0 m c X V v d D s s J n F 1 b 3 Q 7 U 2 V j d G l v b j E v V G F i b G U g M C A o M T Q x K S 9 U a X B v I E F s d G V y Y W R v L n s s N n 0 m c X V v d D s s J n F 1 b 3 Q 7 U 2 V j d G l v b j E v V G F i b G U g M C A o M T Q x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Q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J U M j E 6 M D Q 6 M z E u N j A 1 N T A 3 M V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0 M S k v V G l w b y B B b H R l c m F k b y 5 7 U G x h e W V y L D B 9 J n F 1 b 3 Q 7 L C Z x d W 9 0 O 1 N l Y 3 R p b 2 4 x L 1 R h Y m x l I D A g K D E 0 M S k v V G l w b y B B b H R l c m F k b y 5 7 U j E s M X 0 m c X V v d D s s J n F 1 b 3 Q 7 U 2 V j d G l v b j E v V G F i b G U g M C A o M T Q x K S 9 U a X B v I E F s d G V y Y W R v L n t S M i w y f S Z x d W 9 0 O y w m c X V v d D t T Z W N 0 a W 9 u M S 9 U Y W J s Z S A w I C g x N D E p L 1 R p c G 8 g Q W x 0 Z X J h Z G 8 u e 1 I z L D N 9 J n F 1 b 3 Q 7 L C Z x d W 9 0 O 1 N l Y 3 R p b 2 4 x L 1 R h Y m x l I D A g K D E 0 M S k v V G l w b y B B b H R l c m F k b y 5 7 U j Q s N H 0 m c X V v d D s s J n F 1 b 3 Q 7 U 2 V j d G l v b j E v V G F i b G U g M C A o M T Q x K S 9 U a X B v I E F s d G V y Y W R v L n t S N S w 1 f S Z x d W 9 0 O y w m c X V v d D t T Z W N 0 a W 9 u M S 9 U Y W J s Z S A w I C g x N D E p L 1 R p c G 8 g Q W x 0 Z X J h Z G 8 u e y w 2 f S Z x d W 9 0 O y w m c X V v d D t T Z W N 0 a W 9 u M S 9 U Y W J s Z S A w I C g x N D E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Q x K S 9 U a X B v I E F s d G V y Y W R v L n t Q b G F 5 Z X I s M H 0 m c X V v d D s s J n F 1 b 3 Q 7 U 2 V j d G l v b j E v V G F i b G U g M C A o M T Q x K S 9 U a X B v I E F s d G V y Y W R v L n t S M S w x f S Z x d W 9 0 O y w m c X V v d D t T Z W N 0 a W 9 u M S 9 U Y W J s Z S A w I C g x N D E p L 1 R p c G 8 g Q W x 0 Z X J h Z G 8 u e 1 I y L D J 9 J n F 1 b 3 Q 7 L C Z x d W 9 0 O 1 N l Y 3 R p b 2 4 x L 1 R h Y m x l I D A g K D E 0 M S k v V G l w b y B B b H R l c m F k b y 5 7 U j M s M 3 0 m c X V v d D s s J n F 1 b 3 Q 7 U 2 V j d G l v b j E v V G F i b G U g M C A o M T Q x K S 9 U a X B v I E F s d G V y Y W R v L n t S N C w 0 f S Z x d W 9 0 O y w m c X V v d D t T Z W N 0 a W 9 u M S 9 U Y W J s Z S A w I C g x N D E p L 1 R p c G 8 g Q W x 0 Z X J h Z G 8 u e 1 I 1 L D V 9 J n F 1 b 3 Q 7 L C Z x d W 9 0 O 1 N l Y 3 R p b 2 4 x L 1 R h Y m x l I D A g K D E 0 M S k v V G l w b y B B b H R l c m F k b y 5 7 L D Z 9 J n F 1 b 3 Q 7 L C Z x d W 9 0 O 1 N l Y 3 R p b 2 4 x L 1 R h Y m x l I D A g K D E 0 M S k v V G l w b y B B b H R l c m F k b y 5 7 M i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I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1 V D I z O j E 3 O j A 5 L j Y y M z I 0 N z d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D c p L 1 R p c G 8 g Q W x 0 Z X J h Z G 8 u e 1 B s Y X l l c i w w f S Z x d W 9 0 O y w m c X V v d D t T Z W N 0 a W 9 u M S 9 U Y W J s Z S A w I C g x N D c p L 1 R p c G 8 g Q W x 0 Z X J h Z G 8 u e 1 I x L D F 9 J n F 1 b 3 Q 7 L C Z x d W 9 0 O 1 N l Y 3 R p b 2 4 x L 1 R h Y m x l I D A g K D E 0 N y k v V G l w b y B B b H R l c m F k b y 5 7 U j I s M n 0 m c X V v d D s s J n F 1 b 3 Q 7 U 2 V j d G l v b j E v V G F i b G U g M C A o M T Q 3 K S 9 U a X B v I E F s d G V y Y W R v L n t S M y w z f S Z x d W 9 0 O y w m c X V v d D t T Z W N 0 a W 9 u M S 9 U Y W J s Z S A w I C g x N D c p L 1 R p c G 8 g Q W x 0 Z X J h Z G 8 u e 1 I 0 L D R 9 J n F 1 b 3 Q 7 L C Z x d W 9 0 O 1 N l Y 3 R p b 2 4 x L 1 R h Y m x l I D A g K D E 0 N y k v V G l w b y B B b H R l c m F k b y 5 7 L D V 9 J n F 1 b 3 Q 7 L C Z x d W 9 0 O 1 N l Y 3 R p b 2 4 x L 1 R h Y m x l I D A g K D E 0 N y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N D c p L 1 R p c G 8 g Q W x 0 Z X J h Z G 8 u e 1 B s Y X l l c i w w f S Z x d W 9 0 O y w m c X V v d D t T Z W N 0 a W 9 u M S 9 U Y W J s Z S A w I C g x N D c p L 1 R p c G 8 g Q W x 0 Z X J h Z G 8 u e 1 I x L D F 9 J n F 1 b 3 Q 7 L C Z x d W 9 0 O 1 N l Y 3 R p b 2 4 x L 1 R h Y m x l I D A g K D E 0 N y k v V G l w b y B B b H R l c m F k b y 5 7 U j I s M n 0 m c X V v d D s s J n F 1 b 3 Q 7 U 2 V j d G l v b j E v V G F i b G U g M C A o M T Q 3 K S 9 U a X B v I E F s d G V y Y W R v L n t S M y w z f S Z x d W 9 0 O y w m c X V v d D t T Z W N 0 a W 9 u M S 9 U Y W J s Z S A w I C g x N D c p L 1 R p c G 8 g Q W x 0 Z X J h Z G 8 u e 1 I 0 L D R 9 J n F 1 b 3 Q 7 L C Z x d W 9 0 O 1 N l Y 3 R p b 2 4 x L 1 R h Y m x l I D A g K D E 0 N y k v V G l w b y B B b H R l c m F k b y 5 7 L D V 9 J n F 1 b 3 Q 7 L C Z x d W 9 0 O 1 N l Y 3 R p b 2 4 x L 1 R h Y m x l I D A g K D E 0 N y k v V G l w b y B B b H R l c m F k b y 5 7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1 V D I z O j E 4 O j E 4 L j A 0 O D A 0 N z R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D g p L 1 R p c G 8 g Q W x 0 Z X J h Z G 8 u e 1 B s Y X l l c i w w f S Z x d W 9 0 O y w m c X V v d D t T Z W N 0 a W 9 u M S 9 U Y W J s Z S A w I C g x N D g p L 1 R p c G 8 g Q W x 0 Z X J h Z G 8 u e 1 I x L D F 9 J n F 1 b 3 Q 7 L C Z x d W 9 0 O 1 N l Y 3 R p b 2 4 x L 1 R h Y m x l I D A g K D E 0 O C k v V G l w b y B B b H R l c m F k b y 5 7 U j I s M n 0 m c X V v d D s s J n F 1 b 3 Q 7 U 2 V j d G l v b j E v V G F i b G U g M C A o M T Q 4 K S 9 U a X B v I E F s d G V y Y W R v L n t S M y w z f S Z x d W 9 0 O y w m c X V v d D t T Z W N 0 a W 9 u M S 9 U Y W J s Z S A w I C g x N D g p L 1 R p c G 8 g Q W x 0 Z X J h Z G 8 u e 1 I 0 L D R 9 J n F 1 b 3 Q 7 L C Z x d W 9 0 O 1 N l Y 3 R p b 2 4 x L 1 R h Y m x l I D A g K D E 0 O C k v V G l w b y B B b H R l c m F k b y 5 7 U j U s N X 0 m c X V v d D s s J n F 1 b 3 Q 7 U 2 V j d G l v b j E v V G F i b G U g M C A o M T Q 4 K S 9 U a X B v I E F s d G V y Y W R v L n t S N i w 2 f S Z x d W 9 0 O y w m c X V v d D t T Z W N 0 a W 9 u M S 9 U Y W J s Z S A w I C g x N D g p L 1 R p c G 8 g Q W x 0 Z X J h Z G 8 u e y w 3 f S Z x d W 9 0 O y w m c X V v d D t T Z W N 0 a W 9 u M S 9 U Y W J s Z S A w I C g x N D g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Q 4 K S 9 U a X B v I E F s d G V y Y W R v L n t Q b G F 5 Z X I s M H 0 m c X V v d D s s J n F 1 b 3 Q 7 U 2 V j d G l v b j E v V G F i b G U g M C A o M T Q 4 K S 9 U a X B v I E F s d G V y Y W R v L n t S M S w x f S Z x d W 9 0 O y w m c X V v d D t T Z W N 0 a W 9 u M S 9 U Y W J s Z S A w I C g x N D g p L 1 R p c G 8 g Q W x 0 Z X J h Z G 8 u e 1 I y L D J 9 J n F 1 b 3 Q 7 L C Z x d W 9 0 O 1 N l Y 3 R p b 2 4 x L 1 R h Y m x l I D A g K D E 0 O C k v V G l w b y B B b H R l c m F k b y 5 7 U j M s M 3 0 m c X V v d D s s J n F 1 b 3 Q 7 U 2 V j d G l v b j E v V G F i b G U g M C A o M T Q 4 K S 9 U a X B v I E F s d G V y Y W R v L n t S N C w 0 f S Z x d W 9 0 O y w m c X V v d D t T Z W N 0 a W 9 u M S 9 U Y W J s Z S A w I C g x N D g p L 1 R p c G 8 g Q W x 0 Z X J h Z G 8 u e 1 I 1 L D V 9 J n F 1 b 3 Q 7 L C Z x d W 9 0 O 1 N l Y 3 R p b 2 4 x L 1 R h Y m x l I D A g K D E 0 O C k v V G l w b y B B b H R l c m F k b y 5 7 U j Y s N n 0 m c X V v d D s s J n F 1 b 3 Q 7 U 2 V j d G l v b j E v V G F i b G U g M C A o M T Q 4 K S 9 U a X B v I E F s d G V y Y W R v L n s s N 3 0 m c X V v d D s s J n F 1 b 3 Q 7 U 2 V j d G l v b j E v V G F i b G U g M C A o M T Q 4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Q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4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y M z o x O T o y O C 4 2 M D E w M j A 1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5 K S 9 U a X B v I E F s d G V y Y W R v L n t Q b G F 5 Z X I s M H 0 m c X V v d D s s J n F 1 b 3 Q 7 U 2 V j d G l v b j E v V G F i b G U g M C A o M T Q 5 K S 9 U a X B v I E F s d G V y Y W R v L n t S M S w x f S Z x d W 9 0 O y w m c X V v d D t T Z W N 0 a W 9 u M S 9 U Y W J s Z S A w I C g x N D k p L 1 R p c G 8 g Q W x 0 Z X J h Z G 8 u e 1 I y L D J 9 J n F 1 b 3 Q 7 L C Z x d W 9 0 O 1 N l Y 3 R p b 2 4 x L 1 R h Y m x l I D A g K D E 0 O S k v V G l w b y B B b H R l c m F k b y 5 7 U j M s M 3 0 m c X V v d D s s J n F 1 b 3 Q 7 U 2 V j d G l v b j E v V G F i b G U g M C A o M T Q 5 K S 9 U a X B v I E F s d G V y Y W R v L n t S N C w 0 f S Z x d W 9 0 O y w m c X V v d D t T Z W N 0 a W 9 u M S 9 U Y W J s Z S A w I C g x N D k p L 1 R p c G 8 g Q W x 0 Z X J h Z G 8 u e y w 1 f S Z x d W 9 0 O y w m c X V v d D t T Z W N 0 a W 9 u M S 9 U Y W J s Z S A w I C g x N D k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Q 5 K S 9 U a X B v I E F s d G V y Y W R v L n t Q b G F 5 Z X I s M H 0 m c X V v d D s s J n F 1 b 3 Q 7 U 2 V j d G l v b j E v V G F i b G U g M C A o M T Q 5 K S 9 U a X B v I E F s d G V y Y W R v L n t S M S w x f S Z x d W 9 0 O y w m c X V v d D t T Z W N 0 a W 9 u M S 9 U Y W J s Z S A w I C g x N D k p L 1 R p c G 8 g Q W x 0 Z X J h Z G 8 u e 1 I y L D J 9 J n F 1 b 3 Q 7 L C Z x d W 9 0 O 1 N l Y 3 R p b 2 4 x L 1 R h Y m x l I D A g K D E 0 O S k v V G l w b y B B b H R l c m F k b y 5 7 U j M s M 3 0 m c X V v d D s s J n F 1 b 3 Q 7 U 2 V j d G l v b j E v V G F i b G U g M C A o M T Q 5 K S 9 U a X B v I E F s d G V y Y W R v L n t S N C w 0 f S Z x d W 9 0 O y w m c X V v d D t T Z W N 0 a W 9 u M S 9 U Y W J s Z S A w I C g x N D k p L 1 R p c G 8 g Q W x 0 Z X J h Z G 8 u e y w 1 f S Z x d W 9 0 O y w m c X V v d D t T Z W N 0 a W 9 u M S 9 U Y W J s Z S A w I C g x N D k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D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g 1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y M z o y M D o z O C 4 4 M T g x N z M x W i I g L z 4 8 R W 5 0 c n k g V H l w Z T 0 i R m l s b E N v b H V t b l R 5 c G V z I i B W Y W x 1 Z T 0 i c 0 J n W U d C Z 1 l E Q X c 9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U w K S 9 U a X B v I E F s d G V y Y W R v L n t Q b G F 5 Z X I s M H 0 m c X V v d D s s J n F 1 b 3 Q 7 U 2 V j d G l v b j E v V G F i b G U g M C A o M T U w K S 9 U a X B v I E F s d G V y Y W R v L n t S M S w x f S Z x d W 9 0 O y w m c X V v d D t T Z W N 0 a W 9 u M S 9 U Y W J s Z S A w I C g x N T A p L 1 R p c G 8 g Q W x 0 Z X J h Z G 8 u e 1 I y L D J 9 J n F 1 b 3 Q 7 L C Z x d W 9 0 O 1 N l Y 3 R p b 2 4 x L 1 R h Y m x l I D A g K D E 1 M C k v V G l w b y B B b H R l c m F k b y 5 7 U j M s M 3 0 m c X V v d D s s J n F 1 b 3 Q 7 U 2 V j d G l v b j E v V G F i b G U g M C A o M T U w K S 9 U a X B v I E F s d G V y Y W R v L n t S N C w 0 f S Z x d W 9 0 O y w m c X V v d D t T Z W N 0 a W 9 u M S 9 U Y W J s Z S A w I C g x N T A p L 1 R p c G 8 g Q W x 0 Z X J h Z G 8 u e y w 1 f S Z x d W 9 0 O y w m c X V v d D t T Z W N 0 a W 9 u M S 9 U Y W J s Z S A w I C g x N T A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U w K S 9 U a X B v I E F s d G V y Y W R v L n t Q b G F 5 Z X I s M H 0 m c X V v d D s s J n F 1 b 3 Q 7 U 2 V j d G l v b j E v V G F i b G U g M C A o M T U w K S 9 U a X B v I E F s d G V y Y W R v L n t S M S w x f S Z x d W 9 0 O y w m c X V v d D t T Z W N 0 a W 9 u M S 9 U Y W J s Z S A w I C g x N T A p L 1 R p c G 8 g Q W x 0 Z X J h Z G 8 u e 1 I y L D J 9 J n F 1 b 3 Q 7 L C Z x d W 9 0 O 1 N l Y 3 R p b 2 4 x L 1 R h Y m x l I D A g K D E 1 M C k v V G l w b y B B b H R l c m F k b y 5 7 U j M s M 3 0 m c X V v d D s s J n F 1 b 3 Q 7 U 2 V j d G l v b j E v V G F i b G U g M C A o M T U w K S 9 U a X B v I E F s d G V y Y W R v L n t S N C w 0 f S Z x d W 9 0 O y w m c X V v d D t T Z W N 0 a W 9 u M S 9 U Y W J s Z S A w I C g x N T A p L 1 R p c G 8 g Q W x 0 Z X J h Z G 8 u e y w 1 f S Z x d W 9 0 O y w m c X V v d D t T Z W N 0 a W 9 u M S 9 U Y W J s Z S A w I C g x N T A p L 1 R p c G 8 g Q W x 0 Z X J h Z G 8 u e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g 2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y M z o y M T o 1 N C 4 5 N z c y M D E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U x K S 9 U a X B v I E F s d G V y Y W R v L n t Q b G F 5 Z X I s M H 0 m c X V v d D s s J n F 1 b 3 Q 7 U 2 V j d G l v b j E v V G F i b G U g M C A o M T U x K S 9 U a X B v I E F s d G V y Y W R v L n t S M S w x f S Z x d W 9 0 O y w m c X V v d D t T Z W N 0 a W 9 u M S 9 U Y W J s Z S A w I C g x N T E p L 1 R p c G 8 g Q W x 0 Z X J h Z G 8 u e 1 I y L D J 9 J n F 1 b 3 Q 7 L C Z x d W 9 0 O 1 N l Y 3 R p b 2 4 x L 1 R h Y m x l I D A g K D E 1 M S k v V G l w b y B B b H R l c m F k b y 5 7 U j M s M 3 0 m c X V v d D s s J n F 1 b 3 Q 7 U 2 V j d G l v b j E v V G F i b G U g M C A o M T U x K S 9 U a X B v I E F s d G V y Y W R v L n t S N C w 0 f S Z x d W 9 0 O y w m c X V v d D t T Z W N 0 a W 9 u M S 9 U Y W J s Z S A w I C g x N T E p L 1 R p c G 8 g Q W x 0 Z X J h Z G 8 u e 1 I 1 L D V 9 J n F 1 b 3 Q 7 L C Z x d W 9 0 O 1 N l Y 3 R p b 2 4 x L 1 R h Y m x l I D A g K D E 1 M S k v V G l w b y B B b H R l c m F k b y 5 7 U j Y s N n 0 m c X V v d D s s J n F 1 b 3 Q 7 U 2 V j d G l v b j E v V G F i b G U g M C A o M T U x K S 9 U a X B v I E F s d G V y Y W R v L n s s N 3 0 m c X V v d D s s J n F 1 b 3 Q 7 U 2 V j d G l v b j E v V G F i b G U g M C A o M T U x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1 M S k v V G l w b y B B b H R l c m F k b y 5 7 U G x h e W V y L D B 9 J n F 1 b 3 Q 7 L C Z x d W 9 0 O 1 N l Y 3 R p b 2 4 x L 1 R h Y m x l I D A g K D E 1 M S k v V G l w b y B B b H R l c m F k b y 5 7 U j E s M X 0 m c X V v d D s s J n F 1 b 3 Q 7 U 2 V j d G l v b j E v V G F i b G U g M C A o M T U x K S 9 U a X B v I E F s d G V y Y W R v L n t S M i w y f S Z x d W 9 0 O y w m c X V v d D t T Z W N 0 a W 9 u M S 9 U Y W J s Z S A w I C g x N T E p L 1 R p c G 8 g Q W x 0 Z X J h Z G 8 u e 1 I z L D N 9 J n F 1 b 3 Q 7 L C Z x d W 9 0 O 1 N l Y 3 R p b 2 4 x L 1 R h Y m x l I D A g K D E 1 M S k v V G l w b y B B b H R l c m F k b y 5 7 U j Q s N H 0 m c X V v d D s s J n F 1 b 3 Q 7 U 2 V j d G l v b j E v V G F i b G U g M C A o M T U x K S 9 U a X B v I E F s d G V y Y W R v L n t S N S w 1 f S Z x d W 9 0 O y w m c X V v d D t T Z W N 0 a W 9 u M S 9 U Y W J s Z S A w I C g x N T E p L 1 R p c G 8 g Q W x 0 Z X J h Z G 8 u e 1 I 2 L D Z 9 J n F 1 b 3 Q 7 L C Z x d W 9 0 O 1 N l Y 3 R p b 2 4 x L 1 R h Y m x l I D A g K D E 1 M S k v V G l w b y B B b H R l c m F k b y 5 7 L D d 9 J n F 1 b 3 Q 7 L C Z x d W 9 0 O 1 N l Y 3 R p b 2 4 x L 1 R h Y m x l I D A g K D E 1 M S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y M z o y M T o 1 N C 4 5 N z c y M D E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T E p L 1 R p c G 8 g Q W x 0 Z X J h Z G 8 u e 1 B s Y X l l c i w w f S Z x d W 9 0 O y w m c X V v d D t T Z W N 0 a W 9 u M S 9 U Y W J s Z S A w I C g x N T E p L 1 R p c G 8 g Q W x 0 Z X J h Z G 8 u e 1 I x L D F 9 J n F 1 b 3 Q 7 L C Z x d W 9 0 O 1 N l Y 3 R p b 2 4 x L 1 R h Y m x l I D A g K D E 1 M S k v V G l w b y B B b H R l c m F k b y 5 7 U j I s M n 0 m c X V v d D s s J n F 1 b 3 Q 7 U 2 V j d G l v b j E v V G F i b G U g M C A o M T U x K S 9 U a X B v I E F s d G V y Y W R v L n t S M y w z f S Z x d W 9 0 O y w m c X V v d D t T Z W N 0 a W 9 u M S 9 U Y W J s Z S A w I C g x N T E p L 1 R p c G 8 g Q W x 0 Z X J h Z G 8 u e 1 I 0 L D R 9 J n F 1 b 3 Q 7 L C Z x d W 9 0 O 1 N l Y 3 R p b 2 4 x L 1 R h Y m x l I D A g K D E 1 M S k v V G l w b y B B b H R l c m F k b y 5 7 U j U s N X 0 m c X V v d D s s J n F 1 b 3 Q 7 U 2 V j d G l v b j E v V G F i b G U g M C A o M T U x K S 9 U a X B v I E F s d G V y Y W R v L n t S N i w 2 f S Z x d W 9 0 O y w m c X V v d D t T Z W N 0 a W 9 u M S 9 U Y W J s Z S A w I C g x N T E p L 1 R p c G 8 g Q W x 0 Z X J h Z G 8 u e y w 3 f S Z x d W 9 0 O y w m c X V v d D t T Z W N 0 a W 9 u M S 9 U Y W J s Z S A w I C g x N T E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U x K S 9 U a X B v I E F s d G V y Y W R v L n t Q b G F 5 Z X I s M H 0 m c X V v d D s s J n F 1 b 3 Q 7 U 2 V j d G l v b j E v V G F i b G U g M C A o M T U x K S 9 U a X B v I E F s d G V y Y W R v L n t S M S w x f S Z x d W 9 0 O y w m c X V v d D t T Z W N 0 a W 9 u M S 9 U Y W J s Z S A w I C g x N T E p L 1 R p c G 8 g Q W x 0 Z X J h Z G 8 u e 1 I y L D J 9 J n F 1 b 3 Q 7 L C Z x d W 9 0 O 1 N l Y 3 R p b 2 4 x L 1 R h Y m x l I D A g K D E 1 M S k v V G l w b y B B b H R l c m F k b y 5 7 U j M s M 3 0 m c X V v d D s s J n F 1 b 3 Q 7 U 2 V j d G l v b j E v V G F i b G U g M C A o M T U x K S 9 U a X B v I E F s d G V y Y W R v L n t S N C w 0 f S Z x d W 9 0 O y w m c X V v d D t T Z W N 0 a W 9 u M S 9 U Y W J s Z S A w I C g x N T E p L 1 R p c G 8 g Q W x 0 Z X J h Z G 8 u e 1 I 1 L D V 9 J n F 1 b 3 Q 7 L C Z x d W 9 0 O 1 N l Y 3 R p b 2 4 x L 1 R h Y m x l I D A g K D E 1 M S k v V G l w b y B B b H R l c m F k b y 5 7 U j Y s N n 0 m c X V v d D s s J n F 1 b 3 Q 7 U 2 V j d G l v b j E v V G F i b G U g M C A o M T U x K S 9 U a X B v I E F s d G V y Y W R v L n s s N 3 0 m c X V v d D s s J n F 1 b 3 Q 7 U 2 V j d G l v b j E v V G F i b G U g M C A o M T U x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c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1 Q x N z o 1 N T o z O S 4 5 M D g 5 M j k 3 W i I g L z 4 8 R W 5 0 c n k g V H l w Z T 0 i R m l s b E N v b H V t b l R 5 c G V z I i B W Y W x 1 Z T 0 i c 0 J n W U c i I C 8 + P E V u d H J 5 I F R 5 c G U 9 I k Z p b G x D b 2 x 1 b W 5 O Y W 1 l c y I g V m F s d W U 9 I n N b J n F 1 b 3 Q 7 V 2 h p d G U m c X V v d D s s J n F 1 b 3 Q 7 U m V z d W x 0 J n F 1 b 3 Q 7 L C Z x d W 9 0 O 0 J s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U a X B v I E F s d G V y Y W R v L n t X a G l 0 Z S w w f S Z x d W 9 0 O y w m c X V v d D t T Z W N 0 a W 9 u M S 9 U Y W J s Z S A x L 1 R p c G 8 g Q W x 0 Z X J h Z G 8 u e 1 J l c 3 V s d C w x f S Z x d W 9 0 O y w m c X V v d D t T Z W N 0 a W 9 u M S 9 U Y W J s Z S A x L 1 R p c G 8 g Q W x 0 Z X J h Z G 8 u e 0 J s Y W N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V G l w b y B B b H R l c m F k b y 5 7 V 2 h p d G U s M H 0 m c X V v d D s s J n F 1 b 3 Q 7 U 2 V j d G l v b j E v V G F i b G U g M S 9 U a X B v I E F s d G V y Y W R v L n t S Z X N 1 b H Q s M X 0 m c X V v d D s s J n F 1 b 3 Q 7 U 2 V j d G l v b j E v V G F i b G U g M S 9 U a X B v I E F s d G V y Y W R v L n t C b G F j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c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T c 6 N T Y 6 N T A u N T U 2 N D M y N F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M y k v V G l w b y B B b H R l c m F k b y 5 7 U G x h e W V y L D B 9 J n F 1 b 3 Q 7 L C Z x d W 9 0 O 1 N l Y 3 R p b 2 4 x L 1 R h Y m x l I D A g K D E 1 M y k v V G l w b y B B b H R l c m F k b y 5 7 U j E s M X 0 m c X V v d D s s J n F 1 b 3 Q 7 U 2 V j d G l v b j E v V G F i b G U g M C A o M T U z K S 9 U a X B v I E F s d G V y Y W R v L n t S M i w y f S Z x d W 9 0 O y w m c X V v d D t T Z W N 0 a W 9 u M S 9 U Y W J s Z S A w I C g x N T M p L 1 R p c G 8 g Q W x 0 Z X J h Z G 8 u e 1 I z L D N 9 J n F 1 b 3 Q 7 L C Z x d W 9 0 O 1 N l Y 3 R p b 2 4 x L 1 R h Y m x l I D A g K D E 1 M y k v V G l w b y B B b H R l c m F k b y 5 7 U j Q s N H 0 m c X V v d D s s J n F 1 b 3 Q 7 U 2 V j d G l v b j E v V G F i b G U g M C A o M T U z K S 9 U a X B v I E F s d G V y Y W R v L n s s N X 0 m c X V v d D s s J n F 1 b 3 Q 7 U 2 V j d G l v b j E v V G F i b G U g M C A o M T U z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1 M y k v V G l w b y B B b H R l c m F k b y 5 7 U G x h e W V y L D B 9 J n F 1 b 3 Q 7 L C Z x d W 9 0 O 1 N l Y 3 R p b 2 4 x L 1 R h Y m x l I D A g K D E 1 M y k v V G l w b y B B b H R l c m F k b y 5 7 U j E s M X 0 m c X V v d D s s J n F 1 b 3 Q 7 U 2 V j d G l v b j E v V G F i b G U g M C A o M T U z K S 9 U a X B v I E F s d G V y Y W R v L n t S M i w y f S Z x d W 9 0 O y w m c X V v d D t T Z W N 0 a W 9 u M S 9 U Y W J s Z S A w I C g x N T M p L 1 R p c G 8 g Q W x 0 Z X J h Z G 8 u e 1 I z L D N 9 J n F 1 b 3 Q 7 L C Z x d W 9 0 O 1 N l Y 3 R p b 2 4 x L 1 R h Y m x l I D A g K D E 1 M y k v V G l w b y B B b H R l c m F k b y 5 7 U j Q s N H 0 m c X V v d D s s J n F 1 b 3 Q 7 U 2 V j d G l v b j E v V G F i b G U g M C A o M T U z K S 9 U a X B v I E F s d G V y Y W R v L n s s N X 0 m c X V v d D s s J n F 1 b 3 Q 7 U 2 V j d G l v b j E v V G F i b G U g M C A o M T U z K S 9 U a X B v I E F s d G V y Y W R v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4 O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T g 6 M D E 6 M j I u M D c 3 N T U x M l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N C k v V G l w b y B B b H R l c m F k b y 5 7 U G x h e W V y L D B 9 J n F 1 b 3 Q 7 L C Z x d W 9 0 O 1 N l Y 3 R p b 2 4 x L 1 R h Y m x l I D A g K D E 1 N C k v V G l w b y B B b H R l c m F k b y 5 7 U j E s M X 0 m c X V v d D s s J n F 1 b 3 Q 7 U 2 V j d G l v b j E v V G F i b G U g M C A o M T U 0 K S 9 U a X B v I E F s d G V y Y W R v L n t S M i w y f S Z x d W 9 0 O y w m c X V v d D t T Z W N 0 a W 9 u M S 9 U Y W J s Z S A w I C g x N T Q p L 1 R p c G 8 g Q W x 0 Z X J h Z G 8 u e 1 I z L D N 9 J n F 1 b 3 Q 7 L C Z x d W 9 0 O 1 N l Y 3 R p b 2 4 x L 1 R h Y m x l I D A g K D E 1 N C k v V G l w b y B B b H R l c m F k b y 5 7 U j Q s N H 0 m c X V v d D s s J n F 1 b 3 Q 7 U 2 V j d G l v b j E v V G F i b G U g M C A o M T U 0 K S 9 U a X B v I E F s d G V y Y W R v L n t S N S w 1 f S Z x d W 9 0 O y w m c X V v d D t T Z W N 0 a W 9 u M S 9 U Y W J s Z S A w I C g x N T Q p L 1 R p c G 8 g Q W x 0 Z X J h Z G 8 u e y w 2 f S Z x d W 9 0 O y w m c X V v d D t T Z W N 0 a W 9 u M S 9 U Y W J s Z S A w I C g x N T Q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U 0 K S 9 U a X B v I E F s d G V y Y W R v L n t Q b G F 5 Z X I s M H 0 m c X V v d D s s J n F 1 b 3 Q 7 U 2 V j d G l v b j E v V G F i b G U g M C A o M T U 0 K S 9 U a X B v I E F s d G V y Y W R v L n t S M S w x f S Z x d W 9 0 O y w m c X V v d D t T Z W N 0 a W 9 u M S 9 U Y W J s Z S A w I C g x N T Q p L 1 R p c G 8 g Q W x 0 Z X J h Z G 8 u e 1 I y L D J 9 J n F 1 b 3 Q 7 L C Z x d W 9 0 O 1 N l Y 3 R p b 2 4 x L 1 R h Y m x l I D A g K D E 1 N C k v V G l w b y B B b H R l c m F k b y 5 7 U j M s M 3 0 m c X V v d D s s J n F 1 b 3 Q 7 U 2 V j d G l v b j E v V G F i b G U g M C A o M T U 0 K S 9 U a X B v I E F s d G V y Y W R v L n t S N C w 0 f S Z x d W 9 0 O y w m c X V v d D t T Z W N 0 a W 9 u M S 9 U Y W J s Z S A w I C g x N T Q p L 1 R p c G 8 g Q W x 0 Z X J h Z G 8 u e 1 I 1 L D V 9 J n F 1 b 3 Q 7 L C Z x d W 9 0 O 1 N l Y 3 R p b 2 4 x L 1 R h Y m x l I D A g K D E 1 N C k v V G l w b y B B b H R l c m F k b y 5 7 L D Z 9 J n F 1 b 3 Q 7 L C Z x d W 9 0 O 1 N l Y 3 R p b 2 4 x L 1 R h Y m x l I D A g K D E 1 N C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D k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T g 6 M D I 6 N D I u N j U 2 O T M 3 M V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N S k v V G l w b y B B b H R l c m F k b y 5 7 U G x h e W V y L D B 9 J n F 1 b 3 Q 7 L C Z x d W 9 0 O 1 N l Y 3 R p b 2 4 x L 1 R h Y m x l I D A g K D E 1 N S k v V G l w b y B B b H R l c m F k b y 5 7 U j E s M X 0 m c X V v d D s s J n F 1 b 3 Q 7 U 2 V j d G l v b j E v V G F i b G U g M C A o M T U 1 K S 9 U a X B v I E F s d G V y Y W R v L n t S M i w y f S Z x d W 9 0 O y w m c X V v d D t T Z W N 0 a W 9 u M S 9 U Y W J s Z S A w I C g x N T U p L 1 R p c G 8 g Q W x 0 Z X J h Z G 8 u e 1 I z L D N 9 J n F 1 b 3 Q 7 L C Z x d W 9 0 O 1 N l Y 3 R p b 2 4 x L 1 R h Y m x l I D A g K D E 1 N S k v V G l w b y B B b H R l c m F k b y 5 7 U j Q s N H 0 m c X V v d D s s J n F 1 b 3 Q 7 U 2 V j d G l v b j E v V G F i b G U g M C A o M T U 1 K S 9 U a X B v I E F s d G V y Y W R v L n s s N X 0 m c X V v d D s s J n F 1 b 3 Q 7 U 2 V j d G l v b j E v V G F i b G U g M C A o M T U 1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1 N S k v V G l w b y B B b H R l c m F k b y 5 7 U G x h e W V y L D B 9 J n F 1 b 3 Q 7 L C Z x d W 9 0 O 1 N l Y 3 R p b 2 4 x L 1 R h Y m x l I D A g K D E 1 N S k v V G l w b y B B b H R l c m F k b y 5 7 U j E s M X 0 m c X V v d D s s J n F 1 b 3 Q 7 U 2 V j d G l v b j E v V G F i b G U g M C A o M T U 1 K S 9 U a X B v I E F s d G V y Y W R v L n t S M i w y f S Z x d W 9 0 O y w m c X V v d D t T Z W N 0 a W 9 u M S 9 U Y W J s Z S A w I C g x N T U p L 1 R p c G 8 g Q W x 0 Z X J h Z G 8 u e 1 I z L D N 9 J n F 1 b 3 Q 7 L C Z x d W 9 0 O 1 N l Y 3 R p b 2 4 x L 1 R h Y m x l I D A g K D E 1 N S k v V G l w b y B B b H R l c m F k b y 5 7 U j Q s N H 0 m c X V v d D s s J n F 1 b 3 Q 7 U 2 V j d G l v b j E v V G F i b G U g M C A o M T U 1 K S 9 U a X B v I E F s d G V y Y W R v L n s s N X 0 m c X V v d D s s J n F 1 b 3 Q 7 U 2 V j d G l v b j E v V G F i b G U g M C A o M T U 1 K S 9 U a X B v I E F s d G V y Y W R v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z V D E 4 O j A y O j Q y L j Y 1 N j k z N z F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U 1 K S 9 U a X B v I E F s d G V y Y W R v L n t Q b G F 5 Z X I s M H 0 m c X V v d D s s J n F 1 b 3 Q 7 U 2 V j d G l v b j E v V G F i b G U g M C A o M T U 1 K S 9 U a X B v I E F s d G V y Y W R v L n t S M S w x f S Z x d W 9 0 O y w m c X V v d D t T Z W N 0 a W 9 u M S 9 U Y W J s Z S A w I C g x N T U p L 1 R p c G 8 g Q W x 0 Z X J h Z G 8 u e 1 I y L D J 9 J n F 1 b 3 Q 7 L C Z x d W 9 0 O 1 N l Y 3 R p b 2 4 x L 1 R h Y m x l I D A g K D E 1 N S k v V G l w b y B B b H R l c m F k b y 5 7 U j M s M 3 0 m c X V v d D s s J n F 1 b 3 Q 7 U 2 V j d G l v b j E v V G F i b G U g M C A o M T U 1 K S 9 U a X B v I E F s d G V y Y W R v L n t S N C w 0 f S Z x d W 9 0 O y w m c X V v d D t T Z W N 0 a W 9 u M S 9 U Y W J s Z S A w I C g x N T U p L 1 R p c G 8 g Q W x 0 Z X J h Z G 8 u e y w 1 f S Z x d W 9 0 O y w m c X V v d D t T Z W N 0 a W 9 u M S 9 U Y W J s Z S A w I C g x N T U p L 1 R p c G 8 g Q W x 0 Z X J h Z G 8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U 1 K S 9 U a X B v I E F s d G V y Y W R v L n t Q b G F 5 Z X I s M H 0 m c X V v d D s s J n F 1 b 3 Q 7 U 2 V j d G l v b j E v V G F i b G U g M C A o M T U 1 K S 9 U a X B v I E F s d G V y Y W R v L n t S M S w x f S Z x d W 9 0 O y w m c X V v d D t T Z W N 0 a W 9 u M S 9 U Y W J s Z S A w I C g x N T U p L 1 R p c G 8 g Q W x 0 Z X J h Z G 8 u e 1 I y L D J 9 J n F 1 b 3 Q 7 L C Z x d W 9 0 O 1 N l Y 3 R p b 2 4 x L 1 R h Y m x l I D A g K D E 1 N S k v V G l w b y B B b H R l c m F k b y 5 7 U j M s M 3 0 m c X V v d D s s J n F 1 b 3 Q 7 U 2 V j d G l v b j E v V G F i b G U g M C A o M T U 1 K S 9 U a X B v I E F s d G V y Y W R v L n t S N C w 0 f S Z x d W 9 0 O y w m c X V v d D t T Z W N 0 a W 9 u M S 9 U Y W J s Z S A w I C g x N T U p L 1 R p c G 8 g Q W x 0 Z X J h Z G 8 u e y w 1 f S Z x d W 9 0 O y w m c X V v d D t T Z W N 0 a W 9 u M S 9 U Y W J s Z S A w I C g x N T U p L 1 R p c G 8 g Q W x 0 Z X J h Z G 8 u e z I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T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x L T E z V D E 4 O j A y O j Q y L j Y 1 N j k z N z F a I i A v P j x F b n R y e S B U e X B l P S J G a W x s Q 2 9 s d W 1 u V H l w Z X M i I F Z h b H V l P S J z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T U p L 1 R p c G 8 g Q W x 0 Z X J h Z G 8 u e 1 B s Y X l l c i w w f S Z x d W 9 0 O y w m c X V v d D t T Z W N 0 a W 9 u M S 9 U Y W J s Z S A w I C g x N T U p L 1 R p c G 8 g Q W x 0 Z X J h Z G 8 u e 1 I x L D F 9 J n F 1 b 3 Q 7 L C Z x d W 9 0 O 1 N l Y 3 R p b 2 4 x L 1 R h Y m x l I D A g K D E 1 N S k v V G l w b y B B b H R l c m F k b y 5 7 U j I s M n 0 m c X V v d D s s J n F 1 b 3 Q 7 U 2 V j d G l v b j E v V G F i b G U g M C A o M T U 1 K S 9 U a X B v I E F s d G V y Y W R v L n t S M y w z f S Z x d W 9 0 O y w m c X V v d D t T Z W N 0 a W 9 u M S 9 U Y W J s Z S A w I C g x N T U p L 1 R p c G 8 g Q W x 0 Z X J h Z G 8 u e 1 I 0 L D R 9 J n F 1 b 3 Q 7 L C Z x d W 9 0 O 1 N l Y 3 R p b 2 4 x L 1 R h Y m x l I D A g K D E 1 N S k v V G l w b y B B b H R l c m F k b y 5 7 L D V 9 J n F 1 b 3 Q 7 L C Z x d W 9 0 O 1 N l Y 3 R p b 2 4 x L 1 R h Y m x l I D A g K D E 1 N S k v V G l w b y B B b H R l c m F k b y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N T U p L 1 R p c G 8 g Q W x 0 Z X J h Z G 8 u e 1 B s Y X l l c i w w f S Z x d W 9 0 O y w m c X V v d D t T Z W N 0 a W 9 u M S 9 U Y W J s Z S A w I C g x N T U p L 1 R p c G 8 g Q W x 0 Z X J h Z G 8 u e 1 I x L D F 9 J n F 1 b 3 Q 7 L C Z x d W 9 0 O 1 N l Y 3 R p b 2 4 x L 1 R h Y m x l I D A g K D E 1 N S k v V G l w b y B B b H R l c m F k b y 5 7 U j I s M n 0 m c X V v d D s s J n F 1 b 3 Q 7 U 2 V j d G l v b j E v V G F i b G U g M C A o M T U 1 K S 9 U a X B v I E F s d G V y Y W R v L n t S M y w z f S Z x d W 9 0 O y w m c X V v d D t T Z W N 0 a W 9 u M S 9 U Y W J s Z S A w I C g x N T U p L 1 R p c G 8 g Q W x 0 Z X J h Z G 8 u e 1 I 0 L D R 9 J n F 1 b 3 Q 7 L C Z x d W 9 0 O 1 N l Y 3 R p b 2 4 x L 1 R h Y m x l I D A g K D E 1 N S k v V G l w b y B B b H R l c m F k b y 5 7 L D V 9 J n F 1 b 3 Q 7 L C Z x d W 9 0 O 1 N l Y 3 R p b 2 4 x L 1 R h Y m x l I D A g K D E 1 N S k v V G l w b y B B b H R l c m F k b y 5 7 M i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T E t M T N U M T g 6 M D I 6 N D I u N j U 2 O T M 3 M V o i I C 8 + P E V u d H J 5 I F R 5 c G U 9 I k Z p b G x D b 2 x 1 b W 5 U e X B l c y I g V m F s d W U 9 I n N C Z 1 l H Q m d Z R E F 3 P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N S k v V G l w b y B B b H R l c m F k b y 5 7 U G x h e W V y L D B 9 J n F 1 b 3 Q 7 L C Z x d W 9 0 O 1 N l Y 3 R p b 2 4 x L 1 R h Y m x l I D A g K D E 1 N S k v V G l w b y B B b H R l c m F k b y 5 7 U j E s M X 0 m c X V v d D s s J n F 1 b 3 Q 7 U 2 V j d G l v b j E v V G F i b G U g M C A o M T U 1 K S 9 U a X B v I E F s d G V y Y W R v L n t S M i w y f S Z x d W 9 0 O y w m c X V v d D t T Z W N 0 a W 9 u M S 9 U Y W J s Z S A w I C g x N T U p L 1 R p c G 8 g Q W x 0 Z X J h Z G 8 u e 1 I z L D N 9 J n F 1 b 3 Q 7 L C Z x d W 9 0 O 1 N l Y 3 R p b 2 4 x L 1 R h Y m x l I D A g K D E 1 N S k v V G l w b y B B b H R l c m F k b y 5 7 U j Q s N H 0 m c X V v d D s s J n F 1 b 3 Q 7 U 2 V j d G l v b j E v V G F i b G U g M C A o M T U 1 K S 9 U a X B v I E F s d G V y Y W R v L n s s N X 0 m c X V v d D s s J n F 1 b 3 Q 7 U 2 V j d G l v b j E v V G F i b G U g M C A o M T U 1 K S 9 U a X B v I E F s d G V y Y W R v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1 N S k v V G l w b y B B b H R l c m F k b y 5 7 U G x h e W V y L D B 9 J n F 1 b 3 Q 7 L C Z x d W 9 0 O 1 N l Y 3 R p b 2 4 x L 1 R h Y m x l I D A g K D E 1 N S k v V G l w b y B B b H R l c m F k b y 5 7 U j E s M X 0 m c X V v d D s s J n F 1 b 3 Q 7 U 2 V j d G l v b j E v V G F i b G U g M C A o M T U 1 K S 9 U a X B v I E F s d G V y Y W R v L n t S M i w y f S Z x d W 9 0 O y w m c X V v d D t T Z W N 0 a W 9 u M S 9 U Y W J s Z S A w I C g x N T U p L 1 R p c G 8 g Q W x 0 Z X J h Z G 8 u e 1 I z L D N 9 J n F 1 b 3 Q 7 L C Z x d W 9 0 O 1 N l Y 3 R p b 2 4 x L 1 R h Y m x l I D A g K D E 1 N S k v V G l w b y B B b H R l c m F k b y 5 7 U j Q s N H 0 m c X V v d D s s J n F 1 b 3 Q 7 U 2 V j d G l v b j E v V G F i b G U g M C A o M T U 1 K S 9 U a X B v I E F s d G V y Y W R v L n s s N X 0 m c X V v d D s s J n F 1 b 3 Q 7 U 2 V j d G l v b j E v V G F i b G U g M C A o M T U 1 K S 9 U a X B v I E F s d G V y Y W R v L n s y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5 M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T g 6 M z c 6 N T E u M D c 5 O D I y O V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O S k v V G l w b y B B b H R l c m F k b y 5 7 U G x h e W V y L D B 9 J n F 1 b 3 Q 7 L C Z x d W 9 0 O 1 N l Y 3 R p b 2 4 x L 1 R h Y m x l I D A g K D E 1 O S k v V G l w b y B B b H R l c m F k b y 5 7 U j E s M X 0 m c X V v d D s s J n F 1 b 3 Q 7 U 2 V j d G l v b j E v V G F i b G U g M C A o M T U 5 K S 9 U a X B v I E F s d G V y Y W R v L n t S M i w y f S Z x d W 9 0 O y w m c X V v d D t T Z W N 0 a W 9 u M S 9 U Y W J s Z S A w I C g x N T k p L 1 R p c G 8 g Q W x 0 Z X J h Z G 8 u e 1 I z L D N 9 J n F 1 b 3 Q 7 L C Z x d W 9 0 O 1 N l Y 3 R p b 2 4 x L 1 R h Y m x l I D A g K D E 1 O S k v V G l w b y B B b H R l c m F k b y 5 7 U j Q s N H 0 m c X V v d D s s J n F 1 b 3 Q 7 U 2 V j d G l v b j E v V G F i b G U g M C A o M T U 5 K S 9 U a X B v I E F s d G V y Y W R v L n t S N S w 1 f S Z x d W 9 0 O y w m c X V v d D t T Z W N 0 a W 9 u M S 9 U Y W J s Z S A w I C g x N T k p L 1 R p c G 8 g Q W x 0 Z X J h Z G 8 u e y w 2 f S Z x d W 9 0 O y w m c X V v d D t T Z W N 0 a W 9 u M S 9 U Y W J s Z S A w I C g x N T k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U 5 K S 9 U a X B v I E F s d G V y Y W R v L n t Q b G F 5 Z X I s M H 0 m c X V v d D s s J n F 1 b 3 Q 7 U 2 V j d G l v b j E v V G F i b G U g M C A o M T U 5 K S 9 U a X B v I E F s d G V y Y W R v L n t S M S w x f S Z x d W 9 0 O y w m c X V v d D t T Z W N 0 a W 9 u M S 9 U Y W J s Z S A w I C g x N T k p L 1 R p c G 8 g Q W x 0 Z X J h Z G 8 u e 1 I y L D J 9 J n F 1 b 3 Q 7 L C Z x d W 9 0 O 1 N l Y 3 R p b 2 4 x L 1 R h Y m x l I D A g K D E 1 O S k v V G l w b y B B b H R l c m F k b y 5 7 U j M s M 3 0 m c X V v d D s s J n F 1 b 3 Q 7 U 2 V j d G l v b j E v V G F i b G U g M C A o M T U 5 K S 9 U a X B v I E F s d G V y Y W R v L n t S N C w 0 f S Z x d W 9 0 O y w m c X V v d D t T Z W N 0 a W 9 u M S 9 U Y W J s Z S A w I C g x N T k p L 1 R p c G 8 g Q W x 0 Z X J h Z G 8 u e 1 I 1 L D V 9 J n F 1 b 3 Q 7 L C Z x d W 9 0 O 1 N l Y 3 R p b 2 4 x L 1 R h Y m x l I D A g K D E 1 O S k v V G l w b y B B b H R l c m F k b y 5 7 L D Z 9 J n F 1 b 3 Q 7 L C Z x d W 9 0 O 1 N l Y 3 R p b 2 4 x L 1 R h Y m x l I D A g K D E 1 O S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T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T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T g 6 M z k 6 N D k u N D A 2 N j I w N V o i I C 8 + P E V u d H J 5 I F R 5 c G U 9 I k Z p b G x D b 2 x 1 b W 5 U e X B l c y I g V m F s d W U 9 I n N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w K S 9 U a X B v I E F s d G V y Y W R v L n t Q b G F 5 Z X I s M H 0 m c X V v d D s s J n F 1 b 3 Q 7 U 2 V j d G l v b j E v V G F i b G U g M C A o M T Y w K S 9 U a X B v I E F s d G V y Y W R v L n t S M S w x f S Z x d W 9 0 O y w m c X V v d D t T Z W N 0 a W 9 u M S 9 U Y W J s Z S A w I C g x N j A p L 1 R p c G 8 g Q W x 0 Z X J h Z G 8 u e 1 I y L D J 9 J n F 1 b 3 Q 7 L C Z x d W 9 0 O 1 N l Y 3 R p b 2 4 x L 1 R h Y m x l I D A g K D E 2 M C k v V G l w b y B B b H R l c m F k b y 5 7 U j M s M 3 0 m c X V v d D s s J n F 1 b 3 Q 7 U 2 V j d G l v b j E v V G F i b G U g M C A o M T Y w K S 9 U a X B v I E F s d G V y Y W R v L n s s N H 0 m c X V v d D s s J n F 1 b 3 Q 7 U 2 V j d G l v b j E v V G F i b G U g M C A o M T Y w K S 9 U a X B v I E F s d G V y Y W R v L n s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E 2 M C k v V G l w b y B B b H R l c m F k b y 5 7 U G x h e W V y L D B 9 J n F 1 b 3 Q 7 L C Z x d W 9 0 O 1 N l Y 3 R p b 2 4 x L 1 R h Y m x l I D A g K D E 2 M C k v V G l w b y B B b H R l c m F k b y 5 7 U j E s M X 0 m c X V v d D s s J n F 1 b 3 Q 7 U 2 V j d G l v b j E v V G F i b G U g M C A o M T Y w K S 9 U a X B v I E F s d G V y Y W R v L n t S M i w y f S Z x d W 9 0 O y w m c X V v d D t T Z W N 0 a W 9 u M S 9 U Y W J s Z S A w I C g x N j A p L 1 R p c G 8 g Q W x 0 Z X J h Z G 8 u e 1 I z L D N 9 J n F 1 b 3 Q 7 L C Z x d W 9 0 O 1 N l Y 3 R p b 2 4 x L 1 R h Y m x l I D A g K D E 2 M C k v V G l w b y B B b H R l c m F k b y 5 7 L D R 9 J n F 1 b 3 Q 7 L C Z x d W 9 0 O 1 N l Y 3 R p b 2 4 x L 1 R h Y m x l I D A g K D E 2 M C k v V G l w b y B B b H R l c m F k b y 5 7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2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T I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E 4 O j Q x O j Q z L j k 1 N j k 0 M z J a I i A v P j x F b n R y e S B U e X B l P S J G a W x s Q 2 9 s d W 1 u V H l w Z X M i I F Z h b H V l P S J z Q m d Z R 0 J n W U d B d 0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j E p L 1 R p c G 8 g Q W x 0 Z X J h Z G 8 u e 1 B s Y X l l c i w w f S Z x d W 9 0 O y w m c X V v d D t T Z W N 0 a W 9 u M S 9 U Y W J s Z S A w I C g x N j E p L 1 R p c G 8 g Q W x 0 Z X J h Z G 8 u e 1 I x L D F 9 J n F 1 b 3 Q 7 L C Z x d W 9 0 O 1 N l Y 3 R p b 2 4 x L 1 R h Y m x l I D A g K D E 2 M S k v V G l w b y B B b H R l c m F k b y 5 7 U j I s M n 0 m c X V v d D s s J n F 1 b 3 Q 7 U 2 V j d G l v b j E v V G F i b G U g M C A o M T Y x K S 9 U a X B v I E F s d G V y Y W R v L n t S M y w z f S Z x d W 9 0 O y w m c X V v d D t T Z W N 0 a W 9 u M S 9 U Y W J s Z S A w I C g x N j E p L 1 R p c G 8 g Q W x 0 Z X J h Z G 8 u e 1 I 0 L D R 9 J n F 1 b 3 Q 7 L C Z x d W 9 0 O 1 N l Y 3 R p b 2 4 x L 1 R h Y m x l I D A g K D E 2 M S k v V G l w b y B B b H R l c m F k b y 5 7 U j U s N X 0 m c X V v d D s s J n F 1 b 3 Q 7 U 2 V j d G l v b j E v V G F i b G U g M C A o M T Y x K S 9 U a X B v I E F s d G V y Y W R v L n s s N n 0 m c X V v d D s s J n F 1 b 3 Q 7 U 2 V j d G l v b j E v V G F i b G U g M C A o M T Y x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2 M S k v V G l w b y B B b H R l c m F k b y 5 7 U G x h e W V y L D B 9 J n F 1 b 3 Q 7 L C Z x d W 9 0 O 1 N l Y 3 R p b 2 4 x L 1 R h Y m x l I D A g K D E 2 M S k v V G l w b y B B b H R l c m F k b y 5 7 U j E s M X 0 m c X V v d D s s J n F 1 b 3 Q 7 U 2 V j d G l v b j E v V G F i b G U g M C A o M T Y x K S 9 U a X B v I E F s d G V y Y W R v L n t S M i w y f S Z x d W 9 0 O y w m c X V v d D t T Z W N 0 a W 9 u M S 9 U Y W J s Z S A w I C g x N j E p L 1 R p c G 8 g Q W x 0 Z X J h Z G 8 u e 1 I z L D N 9 J n F 1 b 3 Q 7 L C Z x d W 9 0 O 1 N l Y 3 R p b 2 4 x L 1 R h Y m x l I D A g K D E 2 M S k v V G l w b y B B b H R l c m F k b y 5 7 U j Q s N H 0 m c X V v d D s s J n F 1 b 3 Q 7 U 2 V j d G l v b j E v V G F i b G U g M C A o M T Y x K S 9 U a X B v I E F s d G V y Y W R v L n t S N S w 1 f S Z x d W 9 0 O y w m c X V v d D t T Z W N 0 a W 9 u M S 9 U Y W J s Z S A w I C g x N j E p L 1 R p c G 8 g Q W x 0 Z X J h Z G 8 u e y w 2 f S Z x d W 9 0 O y w m c X V v d D t T Z W N 0 a W 9 u M S 9 U Y W J s Z S A w I C g x N j E p L 1 R p c G 8 g Q W x 0 Z X J h Z G 8 u e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j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T g 6 N D E 6 N D M u O T U 2 O T Q z M l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x K S 9 U a X B v I E F s d G V y Y W R v L n t Q b G F 5 Z X I s M H 0 m c X V v d D s s J n F 1 b 3 Q 7 U 2 V j d G l v b j E v V G F i b G U g M C A o M T Y x K S 9 U a X B v I E F s d G V y Y W R v L n t S M S w x f S Z x d W 9 0 O y w m c X V v d D t T Z W N 0 a W 9 u M S 9 U Y W J s Z S A w I C g x N j E p L 1 R p c G 8 g Q W x 0 Z X J h Z G 8 u e 1 I y L D J 9 J n F 1 b 3 Q 7 L C Z x d W 9 0 O 1 N l Y 3 R p b 2 4 x L 1 R h Y m x l I D A g K D E 2 M S k v V G l w b y B B b H R l c m F k b y 5 7 U j M s M 3 0 m c X V v d D s s J n F 1 b 3 Q 7 U 2 V j d G l v b j E v V G F i b G U g M C A o M T Y x K S 9 U a X B v I E F s d G V y Y W R v L n t S N C w 0 f S Z x d W 9 0 O y w m c X V v d D t T Z W N 0 a W 9 u M S 9 U Y W J s Z S A w I C g x N j E p L 1 R p c G 8 g Q W x 0 Z X J h Z G 8 u e 1 I 1 L D V 9 J n F 1 b 3 Q 7 L C Z x d W 9 0 O 1 N l Y 3 R p b 2 4 x L 1 R h Y m x l I D A g K D E 2 M S k v V G l w b y B B b H R l c m F k b y 5 7 L D Z 9 J n F 1 b 3 Q 7 L C Z x d W 9 0 O 1 N l Y 3 R p b 2 4 x L 1 R h Y m x l I D A g K D E 2 M S k v V G l w b y B B b H R l c m F k b y 5 7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N j E p L 1 R p c G 8 g Q W x 0 Z X J h Z G 8 u e 1 B s Y X l l c i w w f S Z x d W 9 0 O y w m c X V v d D t T Z W N 0 a W 9 u M S 9 U Y W J s Z S A w I C g x N j E p L 1 R p c G 8 g Q W x 0 Z X J h Z G 8 u e 1 I x L D F 9 J n F 1 b 3 Q 7 L C Z x d W 9 0 O 1 N l Y 3 R p b 2 4 x L 1 R h Y m x l I D A g K D E 2 M S k v V G l w b y B B b H R l c m F k b y 5 7 U j I s M n 0 m c X V v d D s s J n F 1 b 3 Q 7 U 2 V j d G l v b j E v V G F i b G U g M C A o M T Y x K S 9 U a X B v I E F s d G V y Y W R v L n t S M y w z f S Z x d W 9 0 O y w m c X V v d D t T Z W N 0 a W 9 u M S 9 U Y W J s Z S A w I C g x N j E p L 1 R p c G 8 g Q W x 0 Z X J h Z G 8 u e 1 I 0 L D R 9 J n F 1 b 3 Q 7 L C Z x d W 9 0 O 1 N l Y 3 R p b 2 4 x L 1 R h Y m x l I D A g K D E 2 M S k v V G l w b y B B b H R l c m F k b y 5 7 U j U s N X 0 m c X V v d D s s J n F 1 b 3 Q 7 U 2 V j d G l v b j E v V G F i b G U g M C A o M T Y x K S 9 U a X B v I E F s d G V y Y W R v L n s s N n 0 m c X V v d D s s J n F 1 b 3 Q 7 U 2 V j d G l v b j E v V G F i b G U g M C A o M T Y x K S 9 U a X B v I E F s d G V y Y W R v L n s y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Y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5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V U M j M 6 M j M 6 M z I u M T I z O D A 0 O F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2 M y k v V G l w b y B B b H R l c m F k b y 5 7 U G x h e W V y L D B 9 J n F 1 b 3 Q 7 L C Z x d W 9 0 O 1 N l Y 3 R p b 2 4 x L 1 R h Y m x l I D A g K D E 2 M y k v V G l w b y B B b H R l c m F k b y 5 7 U j E s M X 0 m c X V v d D s s J n F 1 b 3 Q 7 U 2 V j d G l v b j E v V G F i b G U g M C A o M T Y z K S 9 U a X B v I E F s d G V y Y W R v L n t S M i w y f S Z x d W 9 0 O y w m c X V v d D t T Z W N 0 a W 9 u M S 9 U Y W J s Z S A w I C g x N j M p L 1 R p c G 8 g Q W x 0 Z X J h Z G 8 u e 1 I z L D N 9 J n F 1 b 3 Q 7 L C Z x d W 9 0 O 1 N l Y 3 R p b 2 4 x L 1 R h Y m x l I D A g K D E 2 M y k v V G l w b y B B b H R l c m F k b y 5 7 U j Q s N H 0 m c X V v d D s s J n F 1 b 3 Q 7 U 2 V j d G l v b j E v V G F i b G U g M C A o M T Y z K S 9 U a X B v I E F s d G V y Y W R v L n t S N S w 1 f S Z x d W 9 0 O y w m c X V v d D t T Z W N 0 a W 9 u M S 9 U Y W J s Z S A w I C g x N j M p L 1 R p c G 8 g Q W x 0 Z X J h Z G 8 u e 1 I 2 L D Z 9 J n F 1 b 3 Q 7 L C Z x d W 9 0 O 1 N l Y 3 R p b 2 4 x L 1 R h Y m x l I D A g K D E 2 M y k v V G l w b y B B b H R l c m F k b y 5 7 L D d 9 J n F 1 b 3 Q 7 L C Z x d W 9 0 O 1 N l Y 3 R p b 2 4 x L 1 R h Y m x l I D A g K D E 2 M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j M p L 1 R p c G 8 g Q W x 0 Z X J h Z G 8 u e 1 B s Y X l l c i w w f S Z x d W 9 0 O y w m c X V v d D t T Z W N 0 a W 9 u M S 9 U Y W J s Z S A w I C g x N j M p L 1 R p c G 8 g Q W x 0 Z X J h Z G 8 u e 1 I x L D F 9 J n F 1 b 3 Q 7 L C Z x d W 9 0 O 1 N l Y 3 R p b 2 4 x L 1 R h Y m x l I D A g K D E 2 M y k v V G l w b y B B b H R l c m F k b y 5 7 U j I s M n 0 m c X V v d D s s J n F 1 b 3 Q 7 U 2 V j d G l v b j E v V G F i b G U g M C A o M T Y z K S 9 U a X B v I E F s d G V y Y W R v L n t S M y w z f S Z x d W 9 0 O y w m c X V v d D t T Z W N 0 a W 9 u M S 9 U Y W J s Z S A w I C g x N j M p L 1 R p c G 8 g Q W x 0 Z X J h Z G 8 u e 1 I 0 L D R 9 J n F 1 b 3 Q 7 L C Z x d W 9 0 O 1 N l Y 3 R p b 2 4 x L 1 R h Y m x l I D A g K D E 2 M y k v V G l w b y B B b H R l c m F k b y 5 7 U j U s N X 0 m c X V v d D s s J n F 1 b 3 Q 7 U 2 V j d G l v b j E v V G F i b G U g M C A o M T Y z K S 9 U a X B v I E F s d G V y Y W R v L n t S N i w 2 f S Z x d W 9 0 O y w m c X V v d D t T Z W N 0 a W 9 u M S 9 U Y W J s Z S A w I C g x N j M p L 1 R p c G 8 g Q W x 0 Z X J h Z G 8 u e y w 3 f S Z x d W 9 0 O y w m c X V v d D t T Z W N 0 a W 9 u M S 9 U Y W J s Z S A w I C g x N j M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j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V Q y M z o y M z o z M i 4 x M j M 4 M D Q 4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j M p L 1 R p c G 8 g Q W x 0 Z X J h Z G 8 u e 1 B s Y X l l c i w w f S Z x d W 9 0 O y w m c X V v d D t T Z W N 0 a W 9 u M S 9 U Y W J s Z S A w I C g x N j M p L 1 R p c G 8 g Q W x 0 Z X J h Z G 8 u e 1 I x L D F 9 J n F 1 b 3 Q 7 L C Z x d W 9 0 O 1 N l Y 3 R p b 2 4 x L 1 R h Y m x l I D A g K D E 2 M y k v V G l w b y B B b H R l c m F k b y 5 7 U j I s M n 0 m c X V v d D s s J n F 1 b 3 Q 7 U 2 V j d G l v b j E v V G F i b G U g M C A o M T Y z K S 9 U a X B v I E F s d G V y Y W R v L n t S M y w z f S Z x d W 9 0 O y w m c X V v d D t T Z W N 0 a W 9 u M S 9 U Y W J s Z S A w I C g x N j M p L 1 R p c G 8 g Q W x 0 Z X J h Z G 8 u e 1 I 0 L D R 9 J n F 1 b 3 Q 7 L C Z x d W 9 0 O 1 N l Y 3 R p b 2 4 x L 1 R h Y m x l I D A g K D E 2 M y k v V G l w b y B B b H R l c m F k b y 5 7 U j U s N X 0 m c X V v d D s s J n F 1 b 3 Q 7 U 2 V j d G l v b j E v V G F i b G U g M C A o M T Y z K S 9 U a X B v I E F s d G V y Y W R v L n t S N i w 2 f S Z x d W 9 0 O y w m c X V v d D t T Z W N 0 a W 9 u M S 9 U Y W J s Z S A w I C g x N j M p L 1 R p c G 8 g Q W x 0 Z X J h Z G 8 u e y w 3 f S Z x d W 9 0 O y w m c X V v d D t T Z W N 0 a W 9 u M S 9 U Y W J s Z S A w I C g x N j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Y z K S 9 U a X B v I E F s d G V y Y W R v L n t Q b G F 5 Z X I s M H 0 m c X V v d D s s J n F 1 b 3 Q 7 U 2 V j d G l v b j E v V G F i b G U g M C A o M T Y z K S 9 U a X B v I E F s d G V y Y W R v L n t S M S w x f S Z x d W 9 0 O y w m c X V v d D t T Z W N 0 a W 9 u M S 9 U Y W J s Z S A w I C g x N j M p L 1 R p c G 8 g Q W x 0 Z X J h Z G 8 u e 1 I y L D J 9 J n F 1 b 3 Q 7 L C Z x d W 9 0 O 1 N l Y 3 R p b 2 4 x L 1 R h Y m x l I D A g K D E 2 M y k v V G l w b y B B b H R l c m F k b y 5 7 U j M s M 3 0 m c X V v d D s s J n F 1 b 3 Q 7 U 2 V j d G l v b j E v V G F i b G U g M C A o M T Y z K S 9 U a X B v I E F s d G V y Y W R v L n t S N C w 0 f S Z x d W 9 0 O y w m c X V v d D t T Z W N 0 a W 9 u M S 9 U Y W J s Z S A w I C g x N j M p L 1 R p c G 8 g Q W x 0 Z X J h Z G 8 u e 1 I 1 L D V 9 J n F 1 b 3 Q 7 L C Z x d W 9 0 O 1 N l Y 3 R p b 2 4 x L 1 R h Y m x l I D A g K D E 2 M y k v V G l w b y B B b H R l c m F k b y 5 7 U j Y s N n 0 m c X V v d D s s J n F 1 b 3 Q 7 U 2 V j d G l v b j E v V G F i b G U g M C A o M T Y z K S 9 U a X B v I E F s d G V y Y W R v L n s s N 3 0 m c X V v d D s s J n F 1 b 3 Q 7 U 2 V j d G l v b j E v V G F i b G U g M C A o M T Y z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2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T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Y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1 V D I z O j M y O j I x L j I x N j k 5 M D B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j U p L 1 R p c G 8 g Q W x 0 Z X J h Z G 8 u e 1 B s Y X l l c i w w f S Z x d W 9 0 O y w m c X V v d D t T Z W N 0 a W 9 u M S 9 U Y W J s Z S A w I C g x N j U p L 1 R p c G 8 g Q W x 0 Z X J h Z G 8 u e 1 I x L D F 9 J n F 1 b 3 Q 7 L C Z x d W 9 0 O 1 N l Y 3 R p b 2 4 x L 1 R h Y m x l I D A g K D E 2 N S k v V G l w b y B B b H R l c m F k b y 5 7 U j I s M n 0 m c X V v d D s s J n F 1 b 3 Q 7 U 2 V j d G l v b j E v V G F i b G U g M C A o M T Y 1 K S 9 U a X B v I E F s d G V y Y W R v L n t S M y w z f S Z x d W 9 0 O y w m c X V v d D t T Z W N 0 a W 9 u M S 9 U Y W J s Z S A w I C g x N j U p L 1 R p c G 8 g Q W x 0 Z X J h Z G 8 u e 1 I 0 L D R 9 J n F 1 b 3 Q 7 L C Z x d W 9 0 O 1 N l Y 3 R p b 2 4 x L 1 R h Y m x l I D A g K D E 2 N S k v V G l w b y B B b H R l c m F k b y 5 7 U j U s N X 0 m c X V v d D s s J n F 1 b 3 Q 7 U 2 V j d G l v b j E v V G F i b G U g M C A o M T Y 1 K S 9 U a X B v I E F s d G V y Y W R v L n t S N i w 2 f S Z x d W 9 0 O y w m c X V v d D t T Z W N 0 a W 9 u M S 9 U Y W J s Z S A w I C g x N j U p L 1 R p c G 8 g Q W x 0 Z X J h Z G 8 u e y w 3 f S Z x d W 9 0 O y w m c X V v d D t T Z W N 0 a W 9 u M S 9 U Y W J s Z S A w I C g x N j U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Y 1 K S 9 U a X B v I E F s d G V y Y W R v L n t Q b G F 5 Z X I s M H 0 m c X V v d D s s J n F 1 b 3 Q 7 U 2 V j d G l v b j E v V G F i b G U g M C A o M T Y 1 K S 9 U a X B v I E F s d G V y Y W R v L n t S M S w x f S Z x d W 9 0 O y w m c X V v d D t T Z W N 0 a W 9 u M S 9 U Y W J s Z S A w I C g x N j U p L 1 R p c G 8 g Q W x 0 Z X J h Z G 8 u e 1 I y L D J 9 J n F 1 b 3 Q 7 L C Z x d W 9 0 O 1 N l Y 3 R p b 2 4 x L 1 R h Y m x l I D A g K D E 2 N S k v V G l w b y B B b H R l c m F k b y 5 7 U j M s M 3 0 m c X V v d D s s J n F 1 b 3 Q 7 U 2 V j d G l v b j E v V G F i b G U g M C A o M T Y 1 K S 9 U a X B v I E F s d G V y Y W R v L n t S N C w 0 f S Z x d W 9 0 O y w m c X V v d D t T Z W N 0 a W 9 u M S 9 U Y W J s Z S A w I C g x N j U p L 1 R p c G 8 g Q W x 0 Z X J h Z G 8 u e 1 I 1 L D V 9 J n F 1 b 3 Q 7 L C Z x d W 9 0 O 1 N l Y 3 R p b 2 4 x L 1 R h Y m x l I D A g K D E 2 N S k v V G l w b y B B b H R l c m F k b y 5 7 U j Y s N n 0 m c X V v d D s s J n F 1 b 3 Q 7 U 2 V j d G l v b j E v V G F i b G U g M C A o M T Y 1 K S 9 U a X B v I E F s d G V y Y W R v L n s s N 3 0 m c X V v d D s s J n F 1 b 3 Q 7 U 2 V j d G l v b j E v V G F i b G U g M C A o M T Y 1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Y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1 V D I z O j M y O j I x L j I x N j k 5 M D B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2 N S k v V G l w b y B B b H R l c m F k b y 5 7 U G x h e W V y L D B 9 J n F 1 b 3 Q 7 L C Z x d W 9 0 O 1 N l Y 3 R p b 2 4 x L 1 R h Y m x l I D A g K D E 2 N S k v V G l w b y B B b H R l c m F k b y 5 7 U j E s M X 0 m c X V v d D s s J n F 1 b 3 Q 7 U 2 V j d G l v b j E v V G F i b G U g M C A o M T Y 1 K S 9 U a X B v I E F s d G V y Y W R v L n t S M i w y f S Z x d W 9 0 O y w m c X V v d D t T Z W N 0 a W 9 u M S 9 U Y W J s Z S A w I C g x N j U p L 1 R p c G 8 g Q W x 0 Z X J h Z G 8 u e 1 I z L D N 9 J n F 1 b 3 Q 7 L C Z x d W 9 0 O 1 N l Y 3 R p b 2 4 x L 1 R h Y m x l I D A g K D E 2 N S k v V G l w b y B B b H R l c m F k b y 5 7 U j Q s N H 0 m c X V v d D s s J n F 1 b 3 Q 7 U 2 V j d G l v b j E v V G F i b G U g M C A o M T Y 1 K S 9 U a X B v I E F s d G V y Y W R v L n t S N S w 1 f S Z x d W 9 0 O y w m c X V v d D t T Z W N 0 a W 9 u M S 9 U Y W J s Z S A w I C g x N j U p L 1 R p c G 8 g Q W x 0 Z X J h Z G 8 u e 1 I 2 L D Z 9 J n F 1 b 3 Q 7 L C Z x d W 9 0 O 1 N l Y 3 R p b 2 4 x L 1 R h Y m x l I D A g K D E 2 N S k v V G l w b y B B b H R l c m F k b y 5 7 L D d 9 J n F 1 b 3 Q 7 L C Z x d W 9 0 O 1 N l Y 3 R p b 2 4 x L 1 R h Y m x l I D A g K D E 2 N S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j U p L 1 R p c G 8 g Q W x 0 Z X J h Z G 8 u e 1 B s Y X l l c i w w f S Z x d W 9 0 O y w m c X V v d D t T Z W N 0 a W 9 u M S 9 U Y W J s Z S A w I C g x N j U p L 1 R p c G 8 g Q W x 0 Z X J h Z G 8 u e 1 I x L D F 9 J n F 1 b 3 Q 7 L C Z x d W 9 0 O 1 N l Y 3 R p b 2 4 x L 1 R h Y m x l I D A g K D E 2 N S k v V G l w b y B B b H R l c m F k b y 5 7 U j I s M n 0 m c X V v d D s s J n F 1 b 3 Q 7 U 2 V j d G l v b j E v V G F i b G U g M C A o M T Y 1 K S 9 U a X B v I E F s d G V y Y W R v L n t S M y w z f S Z x d W 9 0 O y w m c X V v d D t T Z W N 0 a W 9 u M S 9 U Y W J s Z S A w I C g x N j U p L 1 R p c G 8 g Q W x 0 Z X J h Z G 8 u e 1 I 0 L D R 9 J n F 1 b 3 Q 7 L C Z x d W 9 0 O 1 N l Y 3 R p b 2 4 x L 1 R h Y m x l I D A g K D E 2 N S k v V G l w b y B B b H R l c m F k b y 5 7 U j U s N X 0 m c X V v d D s s J n F 1 b 3 Q 7 U 2 V j d G l v b j E v V G F i b G U g M C A o M T Y 1 K S 9 U a X B v I E F s d G V y Y W R v L n t S N i w 2 f S Z x d W 9 0 O y w m c X V v d D t T Z W N 0 a W 9 u M S 9 U Y W J s Z S A w I C g x N j U p L 1 R p c G 8 g Q W x 0 Z X J h Z G 8 u e y w 3 f S Z x d W 9 0 O y w m c X V v d D t T Z W N 0 a W 9 u M S 9 U Y W J s Z S A w I C g x N j U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j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k 1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x M z o 0 M D o y N C 4 4 M T E 1 N T E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3 K S 9 U a X B v I E F s d G V y Y W R v L n t Q b G F 5 Z X I s M H 0 m c X V v d D s s J n F 1 b 3 Q 7 U 2 V j d G l v b j E v V G F i b G U g M C A o M T Y 3 K S 9 U a X B v I E F s d G V y Y W R v L n t S M S w x f S Z x d W 9 0 O y w m c X V v d D t T Z W N 0 a W 9 u M S 9 U Y W J s Z S A w I C g x N j c p L 1 R p c G 8 g Q W x 0 Z X J h Z G 8 u e 1 I y L D J 9 J n F 1 b 3 Q 7 L C Z x d W 9 0 O 1 N l Y 3 R p b 2 4 x L 1 R h Y m x l I D A g K D E 2 N y k v V G l w b y B B b H R l c m F k b y 5 7 U j M s M 3 0 m c X V v d D s s J n F 1 b 3 Q 7 U 2 V j d G l v b j E v V G F i b G U g M C A o M T Y 3 K S 9 U a X B v I E F s d G V y Y W R v L n t S N C w 0 f S Z x d W 9 0 O y w m c X V v d D t T Z W N 0 a W 9 u M S 9 U Y W J s Z S A w I C g x N j c p L 1 R p c G 8 g Q W x 0 Z X J h Z G 8 u e 1 I 1 L D V 9 J n F 1 b 3 Q 7 L C Z x d W 9 0 O 1 N l Y 3 R p b 2 4 x L 1 R h Y m x l I D A g K D E 2 N y k v V G l w b y B B b H R l c m F k b y 5 7 U j Y s N n 0 m c X V v d D s s J n F 1 b 3 Q 7 U 2 V j d G l v b j E v V G F i b G U g M C A o M T Y 3 K S 9 U a X B v I E F s d G V y Y W R v L n s s N 3 0 m c X V v d D s s J n F 1 b 3 Q 7 U 2 V j d G l v b j E v V G F i b G U g M C A o M T Y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2 N y k v V G l w b y B B b H R l c m F k b y 5 7 U G x h e W V y L D B 9 J n F 1 b 3 Q 7 L C Z x d W 9 0 O 1 N l Y 3 R p b 2 4 x L 1 R h Y m x l I D A g K D E 2 N y k v V G l w b y B B b H R l c m F k b y 5 7 U j E s M X 0 m c X V v d D s s J n F 1 b 3 Q 7 U 2 V j d G l v b j E v V G F i b G U g M C A o M T Y 3 K S 9 U a X B v I E F s d G V y Y W R v L n t S M i w y f S Z x d W 9 0 O y w m c X V v d D t T Z W N 0 a W 9 u M S 9 U Y W J s Z S A w I C g x N j c p L 1 R p c G 8 g Q W x 0 Z X J h Z G 8 u e 1 I z L D N 9 J n F 1 b 3 Q 7 L C Z x d W 9 0 O 1 N l Y 3 R p b 2 4 x L 1 R h Y m x l I D A g K D E 2 N y k v V G l w b y B B b H R l c m F k b y 5 7 U j Q s N H 0 m c X V v d D s s J n F 1 b 3 Q 7 U 2 V j d G l v b j E v V G F i b G U g M C A o M T Y 3 K S 9 U a X B v I E F s d G V y Y W R v L n t S N S w 1 f S Z x d W 9 0 O y w m c X V v d D t T Z W N 0 a W 9 u M S 9 U Y W J s Z S A w I C g x N j c p L 1 R p c G 8 g Q W x 0 Z X J h Z G 8 u e 1 I 2 L D Z 9 J n F 1 b 3 Q 7 L C Z x d W 9 0 O 1 N l Y 3 R p b 2 4 x L 1 R h Y m x l I D A g K D E 2 N y k v V G l w b y B B b H R l c m F k b y 5 7 L D d 9 J n F 1 b 3 Q 7 L C Z x d W 9 0 O 1 N l Y 3 R p b 2 4 x L 1 R h Y m x l I D A g K D E 2 N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2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x M z o 0 M D o y N C 4 4 M T E 1 N T E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j c p L 1 R p c G 8 g Q W x 0 Z X J h Z G 8 u e 1 B s Y X l l c i w w f S Z x d W 9 0 O y w m c X V v d D t T Z W N 0 a W 9 u M S 9 U Y W J s Z S A w I C g x N j c p L 1 R p c G 8 g Q W x 0 Z X J h Z G 8 u e 1 I x L D F 9 J n F 1 b 3 Q 7 L C Z x d W 9 0 O 1 N l Y 3 R p b 2 4 x L 1 R h Y m x l I D A g K D E 2 N y k v V G l w b y B B b H R l c m F k b y 5 7 U j I s M n 0 m c X V v d D s s J n F 1 b 3 Q 7 U 2 V j d G l v b j E v V G F i b G U g M C A o M T Y 3 K S 9 U a X B v I E F s d G V y Y W R v L n t S M y w z f S Z x d W 9 0 O y w m c X V v d D t T Z W N 0 a W 9 u M S 9 U Y W J s Z S A w I C g x N j c p L 1 R p c G 8 g Q W x 0 Z X J h Z G 8 u e 1 I 0 L D R 9 J n F 1 b 3 Q 7 L C Z x d W 9 0 O 1 N l Y 3 R p b 2 4 x L 1 R h Y m x l I D A g K D E 2 N y k v V G l w b y B B b H R l c m F k b y 5 7 U j U s N X 0 m c X V v d D s s J n F 1 b 3 Q 7 U 2 V j d G l v b j E v V G F i b G U g M C A o M T Y 3 K S 9 U a X B v I E F s d G V y Y W R v L n t S N i w 2 f S Z x d W 9 0 O y w m c X V v d D t T Z W N 0 a W 9 u M S 9 U Y W J s Z S A w I C g x N j c p L 1 R p c G 8 g Q W x 0 Z X J h Z G 8 u e y w 3 f S Z x d W 9 0 O y w m c X V v d D t T Z W N 0 a W 9 u M S 9 U Y W J s Z S A w I C g x N j c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Y 3 K S 9 U a X B v I E F s d G V y Y W R v L n t Q b G F 5 Z X I s M H 0 m c X V v d D s s J n F 1 b 3 Q 7 U 2 V j d G l v b j E v V G F i b G U g M C A o M T Y 3 K S 9 U a X B v I E F s d G V y Y W R v L n t S M S w x f S Z x d W 9 0 O y w m c X V v d D t T Z W N 0 a W 9 u M S 9 U Y W J s Z S A w I C g x N j c p L 1 R p c G 8 g Q W x 0 Z X J h Z G 8 u e 1 I y L D J 9 J n F 1 b 3 Q 7 L C Z x d W 9 0 O 1 N l Y 3 R p b 2 4 x L 1 R h Y m x l I D A g K D E 2 N y k v V G l w b y B B b H R l c m F k b y 5 7 U j M s M 3 0 m c X V v d D s s J n F 1 b 3 Q 7 U 2 V j d G l v b j E v V G F i b G U g M C A o M T Y 3 K S 9 U a X B v I E F s d G V y Y W R v L n t S N C w 0 f S Z x d W 9 0 O y w m c X V v d D t T Z W N 0 a W 9 u M S 9 U Y W J s Z S A w I C g x N j c p L 1 R p c G 8 g Q W x 0 Z X J h Z G 8 u e 1 I 1 L D V 9 J n F 1 b 3 Q 7 L C Z x d W 9 0 O 1 N l Y 3 R p b 2 4 x L 1 R h Y m x l I D A g K D E 2 N y k v V G l w b y B B b H R l c m F k b y 5 7 U j Y s N n 0 m c X V v d D s s J n F 1 b 3 Q 7 U 2 V j d G l v b j E v V G F i b G U g M C A o M T Y 3 K S 9 U a X B v I E F s d G V y Y W R v L n s s N 3 0 m c X V v d D s s J n F 1 b 3 Q 7 U 2 V j d G l v b j E v V G F i b G U g M C A o M T Y 3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Y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j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x M S 0 z M F Q x M z o 0 M D o y N C 4 4 M T E 1 N T E 5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2 N y k v V G l w b y B B b H R l c m F k b y 5 7 U G x h e W V y L D B 9 J n F 1 b 3 Q 7 L C Z x d W 9 0 O 1 N l Y 3 R p b 2 4 x L 1 R h Y m x l I D A g K D E 2 N y k v V G l w b y B B b H R l c m F k b y 5 7 U j E s M X 0 m c X V v d D s s J n F 1 b 3 Q 7 U 2 V j d G l v b j E v V G F i b G U g M C A o M T Y 3 K S 9 U a X B v I E F s d G V y Y W R v L n t S M i w y f S Z x d W 9 0 O y w m c X V v d D t T Z W N 0 a W 9 u M S 9 U Y W J s Z S A w I C g x N j c p L 1 R p c G 8 g Q W x 0 Z X J h Z G 8 u e 1 I z L D N 9 J n F 1 b 3 Q 7 L C Z x d W 9 0 O 1 N l Y 3 R p b 2 4 x L 1 R h Y m x l I D A g K D E 2 N y k v V G l w b y B B b H R l c m F k b y 5 7 U j Q s N H 0 m c X V v d D s s J n F 1 b 3 Q 7 U 2 V j d G l v b j E v V G F i b G U g M C A o M T Y 3 K S 9 U a X B v I E F s d G V y Y W R v L n t S N S w 1 f S Z x d W 9 0 O y w m c X V v d D t T Z W N 0 a W 9 u M S 9 U Y W J s Z S A w I C g x N j c p L 1 R p c G 8 g Q W x 0 Z X J h Z G 8 u e 1 I 2 L D Z 9 J n F 1 b 3 Q 7 L C Z x d W 9 0 O 1 N l Y 3 R p b 2 4 x L 1 R h Y m x l I D A g K D E 2 N y k v V G l w b y B B b H R l c m F k b y 5 7 L D d 9 J n F 1 b 3 Q 7 L C Z x d W 9 0 O 1 N l Y 3 R p b 2 4 x L 1 R h Y m x l I D A g K D E 2 N y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j c p L 1 R p c G 8 g Q W x 0 Z X J h Z G 8 u e 1 B s Y X l l c i w w f S Z x d W 9 0 O y w m c X V v d D t T Z W N 0 a W 9 u M S 9 U Y W J s Z S A w I C g x N j c p L 1 R p c G 8 g Q W x 0 Z X J h Z G 8 u e 1 I x L D F 9 J n F 1 b 3 Q 7 L C Z x d W 9 0 O 1 N l Y 3 R p b 2 4 x L 1 R h Y m x l I D A g K D E 2 N y k v V G l w b y B B b H R l c m F k b y 5 7 U j I s M n 0 m c X V v d D s s J n F 1 b 3 Q 7 U 2 V j d G l v b j E v V G F i b G U g M C A o M T Y 3 K S 9 U a X B v I E F s d G V y Y W R v L n t S M y w z f S Z x d W 9 0 O y w m c X V v d D t T Z W N 0 a W 9 u M S 9 U Y W J s Z S A w I C g x N j c p L 1 R p c G 8 g Q W x 0 Z X J h Z G 8 u e 1 I 0 L D R 9 J n F 1 b 3 Q 7 L C Z x d W 9 0 O 1 N l Y 3 R p b 2 4 x L 1 R h Y m x l I D A g K D E 2 N y k v V G l w b y B B b H R l c m F k b y 5 7 U j U s N X 0 m c X V v d D s s J n F 1 b 3 Q 7 U 2 V j d G l v b j E v V G F i b G U g M C A o M T Y 3 K S 9 U a X B v I E F s d G V y Y W R v L n t S N i w 2 f S Z x d W 9 0 O y w m c X V v d D t T Z W N 0 a W 9 u M S 9 U Y W J s Z S A w I C g x N j c p L 1 R p c G 8 g Q W x 0 Z X J h Z G 8 u e y w 3 f S Z x d W 9 0 O y w m c X V v d D t T Z W N 0 a W 9 u M S 9 U Y W J s Z S A w I C g x N j c p L 1 R p c G 8 g Q W x 0 Z X J h Z G 8 u e z I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j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Y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x L T M w V D E z O j Q w O j I 0 L j g x M T U 1 M T l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3 K S 9 U a X B v I E F s d G V y Y W R v L n t Q b G F 5 Z X I s M H 0 m c X V v d D s s J n F 1 b 3 Q 7 U 2 V j d G l v b j E v V G F i b G U g M C A o M T Y 3 K S 9 U a X B v I E F s d G V y Y W R v L n t S M S w x f S Z x d W 9 0 O y w m c X V v d D t T Z W N 0 a W 9 u M S 9 U Y W J s Z S A w I C g x N j c p L 1 R p c G 8 g Q W x 0 Z X J h Z G 8 u e 1 I y L D J 9 J n F 1 b 3 Q 7 L C Z x d W 9 0 O 1 N l Y 3 R p b 2 4 x L 1 R h Y m x l I D A g K D E 2 N y k v V G l w b y B B b H R l c m F k b y 5 7 U j M s M 3 0 m c X V v d D s s J n F 1 b 3 Q 7 U 2 V j d G l v b j E v V G F i b G U g M C A o M T Y 3 K S 9 U a X B v I E F s d G V y Y W R v L n t S N C w 0 f S Z x d W 9 0 O y w m c X V v d D t T Z W N 0 a W 9 u M S 9 U Y W J s Z S A w I C g x N j c p L 1 R p c G 8 g Q W x 0 Z X J h Z G 8 u e 1 I 1 L D V 9 J n F 1 b 3 Q 7 L C Z x d W 9 0 O 1 N l Y 3 R p b 2 4 x L 1 R h Y m x l I D A g K D E 2 N y k v V G l w b y B B b H R l c m F k b y 5 7 U j Y s N n 0 m c X V v d D s s J n F 1 b 3 Q 7 U 2 V j d G l v b j E v V G F i b G U g M C A o M T Y 3 K S 9 U a X B v I E F s d G V y Y W R v L n s s N 3 0 m c X V v d D s s J n F 1 b 3 Q 7 U 2 V j d G l v b j E v V G F i b G U g M C A o M T Y 3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2 N y k v V G l w b y B B b H R l c m F k b y 5 7 U G x h e W V y L D B 9 J n F 1 b 3 Q 7 L C Z x d W 9 0 O 1 N l Y 3 R p b 2 4 x L 1 R h Y m x l I D A g K D E 2 N y k v V G l w b y B B b H R l c m F k b y 5 7 U j E s M X 0 m c X V v d D s s J n F 1 b 3 Q 7 U 2 V j d G l v b j E v V G F i b G U g M C A o M T Y 3 K S 9 U a X B v I E F s d G V y Y W R v L n t S M i w y f S Z x d W 9 0 O y w m c X V v d D t T Z W N 0 a W 9 u M S 9 U Y W J s Z S A w I C g x N j c p L 1 R p c G 8 g Q W x 0 Z X J h Z G 8 u e 1 I z L D N 9 J n F 1 b 3 Q 7 L C Z x d W 9 0 O 1 N l Y 3 R p b 2 4 x L 1 R h Y m x l I D A g K D E 2 N y k v V G l w b y B B b H R l c m F k b y 5 7 U j Q s N H 0 m c X V v d D s s J n F 1 b 3 Q 7 U 2 V j d G l v b j E v V G F i b G U g M C A o M T Y 3 K S 9 U a X B v I E F s d G V y Y W R v L n t S N S w 1 f S Z x d W 9 0 O y w m c X V v d D t T Z W N 0 a W 9 u M S 9 U Y W J s Z S A w I C g x N j c p L 1 R p c G 8 g Q W x 0 Z X J h Z G 8 u e 1 I 2 L D Z 9 J n F 1 b 3 Q 7 L C Z x d W 9 0 O 1 N l Y 3 R p b 2 4 x L 1 R h Y m x l I D A g K D E 2 N y k v V G l w b y B B b H R l c m F k b y 5 7 L D d 9 J n F 1 b 3 Q 7 L C Z x d W 9 0 O 1 N l Y 3 R p b 2 4 x L 1 R h Y m x l I D A g K D E 2 N y k v V G l w b y B B b H R l c m F k b y 5 7 M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3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O T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F 9 f M T c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3 V D E y O j E y O j M y L j k 5 N z k w M D J a I i A v P j x F b n R y e S B U e X B l P S J G a W x s Q 2 9 s d W 1 u V H l w Z X M i I F Z h b H V l P S J z Q m d Z R 0 J n W U d C Z 0 1 E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z E p L 1 R p c G 8 g Q W x 0 Z X J h Z G 8 u e 1 B s Y X l l c i w w f S Z x d W 9 0 O y w m c X V v d D t T Z W N 0 a W 9 u M S 9 U Y W J s Z S A w I C g x N z E p L 1 R p c G 8 g Q W x 0 Z X J h Z G 8 u e 1 I x L D F 9 J n F 1 b 3 Q 7 L C Z x d W 9 0 O 1 N l Y 3 R p b 2 4 x L 1 R h Y m x l I D A g K D E 3 M S k v V G l w b y B B b H R l c m F k b y 5 7 U j I s M n 0 m c X V v d D s s J n F 1 b 3 Q 7 U 2 V j d G l v b j E v V G F i b G U g M C A o M T c x K S 9 U a X B v I E F s d G V y Y W R v L n t S M y w z f S Z x d W 9 0 O y w m c X V v d D t T Z W N 0 a W 9 u M S 9 U Y W J s Z S A w I C g x N z E p L 1 R p c G 8 g Q W x 0 Z X J h Z G 8 u e 1 I 0 L D R 9 J n F 1 b 3 Q 7 L C Z x d W 9 0 O 1 N l Y 3 R p b 2 4 x L 1 R h Y m x l I D A g K D E 3 M S k v V G l w b y B B b H R l c m F k b y 5 7 U j U s N X 0 m c X V v d D s s J n F 1 b 3 Q 7 U 2 V j d G l v b j E v V G F i b G U g M C A o M T c x K S 9 U a X B v I E F s d G V y Y W R v L n t S N i w 2 f S Z x d W 9 0 O y w m c X V v d D t T Z W N 0 a W 9 u M S 9 U Y W J s Z S A w I C g x N z E p L 1 R p c G 8 g Q W x 0 Z X J h Z G 8 u e y w 3 f S Z x d W 9 0 O y w m c X V v d D t T Z W N 0 a W 9 u M S 9 U Y W J s Z S A w I C g x N z E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c x K S 9 U a X B v I E F s d G V y Y W R v L n t Q b G F 5 Z X I s M H 0 m c X V v d D s s J n F 1 b 3 Q 7 U 2 V j d G l v b j E v V G F i b G U g M C A o M T c x K S 9 U a X B v I E F s d G V y Y W R v L n t S M S w x f S Z x d W 9 0 O y w m c X V v d D t T Z W N 0 a W 9 u M S 9 U Y W J s Z S A w I C g x N z E p L 1 R p c G 8 g Q W x 0 Z X J h Z G 8 u e 1 I y L D J 9 J n F 1 b 3 Q 7 L C Z x d W 9 0 O 1 N l Y 3 R p b 2 4 x L 1 R h Y m x l I D A g K D E 3 M S k v V G l w b y B B b H R l c m F k b y 5 7 U j M s M 3 0 m c X V v d D s s J n F 1 b 3 Q 7 U 2 V j d G l v b j E v V G F i b G U g M C A o M T c x K S 9 U a X B v I E F s d G V y Y W R v L n t S N C w 0 f S Z x d W 9 0 O y w m c X V v d D t T Z W N 0 a W 9 u M S 9 U Y W J s Z S A w I C g x N z E p L 1 R p c G 8 g Q W x 0 Z X J h Z G 8 u e 1 I 1 L D V 9 J n F 1 b 3 Q 7 L C Z x d W 9 0 O 1 N l Y 3 R p b 2 4 x L 1 R h Y m x l I D A g K D E 3 M S k v V G l w b y B B b H R l c m F k b y 5 7 U j Y s N n 0 m c X V v d D s s J n F 1 b 3 Q 7 U 2 V j d G l v b j E v V G F i b G U g M C A o M T c x K S 9 U a X B v I E F s d G V y Y W R v L n s s N 3 0 m c X V v d D s s J n F 1 b 3 Q 7 U 2 V j d G l v b j E v V G F i b G U g M C A o M T c x K S 9 U a X B v I E F s d G V y Y W R v L n s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c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M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5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d U M T I 6 M T M 6 N D c u M D A z N j A 4 N 1 o i I C 8 + P E V u d H J 5 I F R 5 c G U 9 I k Z p b G x D b 2 x 1 b W 5 U e X B l c y I g V m F s d W U 9 I n N C Z 1 l H Q m d Z R 0 J n T U Q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1 I 2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3 M i k v V G l w b y B B b H R l c m F k b y 5 7 U G x h e W V y L D B 9 J n F 1 b 3 Q 7 L C Z x d W 9 0 O 1 N l Y 3 R p b 2 4 x L 1 R h Y m x l I D A g K D E 3 M i k v V G l w b y B B b H R l c m F k b y 5 7 U j E s M X 0 m c X V v d D s s J n F 1 b 3 Q 7 U 2 V j d G l v b j E v V G F i b G U g M C A o M T c y K S 9 U a X B v I E F s d G V y Y W R v L n t S M i w y f S Z x d W 9 0 O y w m c X V v d D t T Z W N 0 a W 9 u M S 9 U Y W J s Z S A w I C g x N z I p L 1 R p c G 8 g Q W x 0 Z X J h Z G 8 u e 1 I z L D N 9 J n F 1 b 3 Q 7 L C Z x d W 9 0 O 1 N l Y 3 R p b 2 4 x L 1 R h Y m x l I D A g K D E 3 M i k v V G l w b y B B b H R l c m F k b y 5 7 U j Q s N H 0 m c X V v d D s s J n F 1 b 3 Q 7 U 2 V j d G l v b j E v V G F i b G U g M C A o M T c y K S 9 U a X B v I E F s d G V y Y W R v L n t S N S w 1 f S Z x d W 9 0 O y w m c X V v d D t T Z W N 0 a W 9 u M S 9 U Y W J s Z S A w I C g x N z I p L 1 R p c G 8 g Q W x 0 Z X J h Z G 8 u e 1 I 2 L D Z 9 J n F 1 b 3 Q 7 L C Z x d W 9 0 O 1 N l Y 3 R p b 2 4 x L 1 R h Y m x l I D A g K D E 3 M i k v V G l w b y B B b H R l c m F k b y 5 7 L D d 9 J n F 1 b 3 Q 7 L C Z x d W 9 0 O 1 N l Y 3 R p b 2 4 x L 1 R h Y m x l I D A g K D E 3 M i k v V G l w b y B B b H R l c m F k b y 5 7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x N z I p L 1 R p c G 8 g Q W x 0 Z X J h Z G 8 u e 1 B s Y X l l c i w w f S Z x d W 9 0 O y w m c X V v d D t T Z W N 0 a W 9 u M S 9 U Y W J s Z S A w I C g x N z I p L 1 R p c G 8 g Q W x 0 Z X J h Z G 8 u e 1 I x L D F 9 J n F 1 b 3 Q 7 L C Z x d W 9 0 O 1 N l Y 3 R p b 2 4 x L 1 R h Y m x l I D A g K D E 3 M i k v V G l w b y B B b H R l c m F k b y 5 7 U j I s M n 0 m c X V v d D s s J n F 1 b 3 Q 7 U 2 V j d G l v b j E v V G F i b G U g M C A o M T c y K S 9 U a X B v I E F s d G V y Y W R v L n t S M y w z f S Z x d W 9 0 O y w m c X V v d D t T Z W N 0 a W 9 u M S 9 U Y W J s Z S A w I C g x N z I p L 1 R p c G 8 g Q W x 0 Z X J h Z G 8 u e 1 I 0 L D R 9 J n F 1 b 3 Q 7 L C Z x d W 9 0 O 1 N l Y 3 R p b 2 4 x L 1 R h Y m x l I D A g K D E 3 M i k v V G l w b y B B b H R l c m F k b y 5 7 U j U s N X 0 m c X V v d D s s J n F 1 b 3 Q 7 U 2 V j d G l v b j E v V G F i b G U g M C A o M T c y K S 9 U a X B v I E F s d G V y Y W R v L n t S N i w 2 f S Z x d W 9 0 O y w m c X V v d D t T Z W N 0 a W 9 u M S 9 U Y W J s Z S A w I C g x N z I p L 1 R p c G 8 g Q W x 0 Z X J h Z G 8 u e y w 3 f S Z x d W 9 0 O y w m c X V v d D t T Z W N 0 a W 9 u M S 9 U Y W J s Z S A w I C g x N z I p L 1 R p c G 8 g Q W x 0 Z X J h Z G 8 u e z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z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k 4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B f X z E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1 Q x M j o x N T o x M i 4 3 M D Y 3 O D E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c z K S 9 U a X B v I E F s d G V y Y W R v L n t Q b G F 5 Z X I s M H 0 m c X V v d D s s J n F 1 b 3 Q 7 U 2 V j d G l v b j E v V G F i b G U g M C A o M T c z K S 9 U a X B v I E F s d G V y Y W R v L n t S M S w x f S Z x d W 9 0 O y w m c X V v d D t T Z W N 0 a W 9 u M S 9 U Y W J s Z S A w I C g x N z M p L 1 R p c G 8 g Q W x 0 Z X J h Z G 8 u e 1 I y L D J 9 J n F 1 b 3 Q 7 L C Z x d W 9 0 O 1 N l Y 3 R p b 2 4 x L 1 R h Y m x l I D A g K D E 3 M y k v V G l w b y B B b H R l c m F k b y 5 7 U j M s M 3 0 m c X V v d D s s J n F 1 b 3 Q 7 U 2 V j d G l v b j E v V G F i b G U g M C A o M T c z K S 9 U a X B v I E F s d G V y Y W R v L n t S N C w 0 f S Z x d W 9 0 O y w m c X V v d D t T Z W N 0 a W 9 u M S 9 U Y W J s Z S A w I C g x N z M p L 1 R p c G 8 g Q W x 0 Z X J h Z G 8 u e 1 I 1 L D V 9 J n F 1 b 3 Q 7 L C Z x d W 9 0 O 1 N l Y 3 R p b 2 4 x L 1 R h Y m x l I D A g K D E 3 M y k v V G l w b y B B b H R l c m F k b y 5 7 U j Y s N n 0 m c X V v d D s s J n F 1 b 3 Q 7 U 2 V j d G l v b j E v V G F i b G U g M C A o M T c z K S 9 U a X B v I E F s d G V y Y W R v L n s s N 3 0 m c X V v d D s s J n F 1 b 3 Q 7 U 2 V j d G l v b j E v V G F i b G U g M C A o M T c z K S 9 U a X B v I E F s d G V y Y W R v L n s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E 3 M y k v V G l w b y B B b H R l c m F k b y 5 7 U G x h e W V y L D B 9 J n F 1 b 3 Q 7 L C Z x d W 9 0 O 1 N l Y 3 R p b 2 4 x L 1 R h Y m x l I D A g K D E 3 M y k v V G l w b y B B b H R l c m F k b y 5 7 U j E s M X 0 m c X V v d D s s J n F 1 b 3 Q 7 U 2 V j d G l v b j E v V G F i b G U g M C A o M T c z K S 9 U a X B v I E F s d G V y Y W R v L n t S M i w y f S Z x d W 9 0 O y w m c X V v d D t T Z W N 0 a W 9 u M S 9 U Y W J s Z S A w I C g x N z M p L 1 R p c G 8 g Q W x 0 Z X J h Z G 8 u e 1 I z L D N 9 J n F 1 b 3 Q 7 L C Z x d W 9 0 O 1 N l Y 3 R p b 2 4 x L 1 R h Y m x l I D A g K D E 3 M y k v V G l w b y B B b H R l c m F k b y 5 7 U j Q s N H 0 m c X V v d D s s J n F 1 b 3 Q 7 U 2 V j d G l v b j E v V G F i b G U g M C A o M T c z K S 9 U a X B v I E F s d G V y Y W R v L n t S N S w 1 f S Z x d W 9 0 O y w m c X V v d D t T Z W N 0 a W 9 u M S 9 U Y W J s Z S A w I C g x N z M p L 1 R p c G 8 g Q W x 0 Z X J h Z G 8 u e 1 I 2 L D Z 9 J n F 1 b 3 Q 7 L C Z x d W 9 0 O 1 N l Y 3 R p b 2 4 x L 1 R h Y m x l I D A g K D E 3 M y k v V G l w b y B B b H R l c m F k b y 5 7 L D d 9 J n F 1 b 3 Q 7 L C Z x d W 9 0 O 1 N l Y 3 R p b 2 4 x L 1 R h Y m x l I D A g K D E 3 M y k v V G l w b y B B b H R l c m F k b y 5 7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3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1 Q x M j o x N T o x M i 4 3 M D Y 3 O D E 2 W i I g L z 4 8 R W 5 0 c n k g V H l w Z T 0 i R m l s b E N v b H V t b l R 5 c G V z I i B W Y W x 1 Z T 0 i c 0 J n W U d C Z 1 l H Q m d N R C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U j Y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z M p L 1 R p c G 8 g Q W x 0 Z X J h Z G 8 u e 1 B s Y X l l c i w w f S Z x d W 9 0 O y w m c X V v d D t T Z W N 0 a W 9 u M S 9 U Y W J s Z S A w I C g x N z M p L 1 R p c G 8 g Q W x 0 Z X J h Z G 8 u e 1 I x L D F 9 J n F 1 b 3 Q 7 L C Z x d W 9 0 O 1 N l Y 3 R p b 2 4 x L 1 R h Y m x l I D A g K D E 3 M y k v V G l w b y B B b H R l c m F k b y 5 7 U j I s M n 0 m c X V v d D s s J n F 1 b 3 Q 7 U 2 V j d G l v b j E v V G F i b G U g M C A o M T c z K S 9 U a X B v I E F s d G V y Y W R v L n t S M y w z f S Z x d W 9 0 O y w m c X V v d D t T Z W N 0 a W 9 u M S 9 U Y W J s Z S A w I C g x N z M p L 1 R p c G 8 g Q W x 0 Z X J h Z G 8 u e 1 I 0 L D R 9 J n F 1 b 3 Q 7 L C Z x d W 9 0 O 1 N l Y 3 R p b 2 4 x L 1 R h Y m x l I D A g K D E 3 M y k v V G l w b y B B b H R l c m F k b y 5 7 U j U s N X 0 m c X V v d D s s J n F 1 b 3 Q 7 U 2 V j d G l v b j E v V G F i b G U g M C A o M T c z K S 9 U a X B v I E F s d G V y Y W R v L n t S N i w 2 f S Z x d W 9 0 O y w m c X V v d D t T Z W N 0 a W 9 u M S 9 U Y W J s Z S A w I C g x N z M p L 1 R p c G 8 g Q W x 0 Z X J h Z G 8 u e y w 3 f S Z x d W 9 0 O y w m c X V v d D t T Z W N 0 a W 9 u M S 9 U Y W J s Z S A w I C g x N z M p L 1 R p c G 8 g Q W x 0 Z X J h Z G 8 u e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T c z K S 9 U a X B v I E F s d G V y Y W R v L n t Q b G F 5 Z X I s M H 0 m c X V v d D s s J n F 1 b 3 Q 7 U 2 V j d G l v b j E v V G F i b G U g M C A o M T c z K S 9 U a X B v I E F s d G V y Y W R v L n t S M S w x f S Z x d W 9 0 O y w m c X V v d D t T Z W N 0 a W 9 u M S 9 U Y W J s Z S A w I C g x N z M p L 1 R p c G 8 g Q W x 0 Z X J h Z G 8 u e 1 I y L D J 9 J n F 1 b 3 Q 7 L C Z x d W 9 0 O 1 N l Y 3 R p b 2 4 x L 1 R h Y m x l I D A g K D E 3 M y k v V G l w b y B B b H R l c m F k b y 5 7 U j M s M 3 0 m c X V v d D s s J n F 1 b 3 Q 7 U 2 V j d G l v b j E v V G F i b G U g M C A o M T c z K S 9 U a X B v I E F s d G V y Y W R v L n t S N C w 0 f S Z x d W 9 0 O y w m c X V v d D t T Z W N 0 a W 9 u M S 9 U Y W J s Z S A w I C g x N z M p L 1 R p c G 8 g Q W x 0 Z X J h Z G 8 u e 1 I 1 L D V 9 J n F 1 b 3 Q 7 L C Z x d W 9 0 O 1 N l Y 3 R p b 2 4 x L 1 R h Y m x l I D A g K D E 3 M y k v V G l w b y B B b H R l c m F k b y 5 7 U j Y s N n 0 m c X V v d D s s J n F 1 b 3 Q 7 U 2 V j d G l v b j E v V G F i b G U g M C A o M T c z K S 9 U a X B v I E F s d G V y Y W R v L n s s N 3 0 m c X V v d D s s J n F 1 b 3 Q 7 U 2 V j d G l v b j E v V G F i b G U g M C A o M T c z K S 9 U a X B v I E F s d G V y Y W R v L n s y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c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S A 5 O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c 6 M z c 6 M D I u N D c x M D Q x O F o i I C 8 + P E V u d H J 5 I F R 5 c G U 9 I k Z p b G x D b 2 x 1 b W 5 U e X B l c y I g V m F s d W U 9 I n N C Z 1 l H Q m d Z R 0 F 3 T T 0 i I C 8 + P E V u d H J 5 I F R 5 c G U 9 I k Z p b G x D b 2 x 1 b W 5 O Y W 1 l c y I g V m F s d W U 9 I n N b J n F 1 b 3 Q 7 U G x h e W V y J n F 1 b 3 Q 7 L C Z x d W 9 0 O 1 I x J n F 1 b 3 Q 7 L C Z x d W 9 0 O 1 I y J n F 1 b 3 Q 7 L C Z x d W 9 0 O 1 I z J n F 1 b 3 Q 7 L C Z x d W 9 0 O 1 I 0 J n F 1 b 3 Q 7 L C Z x d W 9 0 O 1 I 1 J n F 1 b 3 Q 7 L C Z x d W 9 0 O 0 N v b H V t b j E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3 N S k v V G l w b y B B b H R l c m F k b y 5 7 U G x h e W V y L D B 9 J n F 1 b 3 Q 7 L C Z x d W 9 0 O 1 N l Y 3 R p b 2 4 x L 1 R h Y m x l I D A g K D E 3 N S k v V G l w b y B B b H R l c m F k b y 5 7 U j E s M X 0 m c X V v d D s s J n F 1 b 3 Q 7 U 2 V j d G l v b j E v V G F i b G U g M C A o M T c 1 K S 9 U a X B v I E F s d G V y Y W R v L n t S M i w y f S Z x d W 9 0 O y w m c X V v d D t T Z W N 0 a W 9 u M S 9 U Y W J s Z S A w I C g x N z U p L 1 R p c G 8 g Q W x 0 Z X J h Z G 8 u e 1 I z L D N 9 J n F 1 b 3 Q 7 L C Z x d W 9 0 O 1 N l Y 3 R p b 2 4 x L 1 R h Y m x l I D A g K D E 3 N S k v V G l w b y B B b H R l c m F k b y 5 7 U j Q s N H 0 m c X V v d D s s J n F 1 b 3 Q 7 U 2 V j d G l v b j E v V G F i b G U g M C A o M T c 1 K S 9 U a X B v I E F s d G V y Y W R v L n t S N S w 1 f S Z x d W 9 0 O y w m c X V v d D t T Z W N 0 a W 9 u M S 9 U Y W J s Z S A w I C g x N z U p L 1 R p c G 8 g Q W x 0 Z X J h Z G 8 u e y w 2 f S Z x d W 9 0 O y w m c X V v d D t T Z W N 0 a W 9 u M S 9 U Y W J s Z S A w I C g x N z U p L 1 R p c G 8 g Q W x 0 Z X J h Z G 8 u e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c 1 K S 9 U a X B v I E F s d G V y Y W R v L n t Q b G F 5 Z X I s M H 0 m c X V v d D s s J n F 1 b 3 Q 7 U 2 V j d G l v b j E v V G F i b G U g M C A o M T c 1 K S 9 U a X B v I E F s d G V y Y W R v L n t S M S w x f S Z x d W 9 0 O y w m c X V v d D t T Z W N 0 a W 9 u M S 9 U Y W J s Z S A w I C g x N z U p L 1 R p c G 8 g Q W x 0 Z X J h Z G 8 u e 1 I y L D J 9 J n F 1 b 3 Q 7 L C Z x d W 9 0 O 1 N l Y 3 R p b 2 4 x L 1 R h Y m x l I D A g K D E 3 N S k v V G l w b y B B b H R l c m F k b y 5 7 U j M s M 3 0 m c X V v d D s s J n F 1 b 3 Q 7 U 2 V j d G l v b j E v V G F i b G U g M C A o M T c 1 K S 9 U a X B v I E F s d G V y Y W R v L n t S N C w 0 f S Z x d W 9 0 O y w m c X V v d D t T Z W N 0 a W 9 u M S 9 U Y W J s Z S A w I C g x N z U p L 1 R p c G 8 g Q W x 0 Z X J h Z G 8 u e 1 I 1 L D V 9 J n F 1 b 3 Q 7 L C Z x d W 9 0 O 1 N l Y 3 R p b 2 4 x L 1 R h Y m x l I D A g K D E 3 N S k v V G l w b y B B b H R l c m F k b y 5 7 L D Z 9 J n F 1 b 3 Q 7 L C Z x d W 9 0 O 1 N l Y 3 R p b 2 4 x L 1 R h Y m x l I D A g K D E 3 N S k v V G l w b y B B b H R l c m F k b y 5 7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3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N z o z N z o w M i 4 0 N z E w N D E 4 W i I g L z 4 8 R W 5 0 c n k g V H l w Z T 0 i R m l s b E N v b H V t b l R 5 c G V z I i B W Y W x 1 Z T 0 i c 0 J n W U d C Z 1 l H Q X d N P S I g L z 4 8 R W 5 0 c n k g V H l w Z T 0 i R m l s b E N v b H V t b k 5 h b W V z I i B W Y W x 1 Z T 0 i c 1 s m c X V v d D t Q b G F 5 Z X I m c X V v d D s s J n F 1 b 3 Q 7 U j E m c X V v d D s s J n F 1 b 3 Q 7 U j I m c X V v d D s s J n F 1 b 3 Q 7 U j M m c X V v d D s s J n F 1 b 3 Q 7 U j Q m c X V v d D s s J n F 1 b 3 Q 7 U j U m c X V v d D s s J n F 1 b 3 Q 7 Q 2 9 s d W 1 u M S Z x d W 9 0 O y w m c X V v d D s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z U p L 1 R p c G 8 g Q W x 0 Z X J h Z G 8 u e 1 B s Y X l l c i w w f S Z x d W 9 0 O y w m c X V v d D t T Z W N 0 a W 9 u M S 9 U Y W J s Z S A w I C g x N z U p L 1 R p c G 8 g Q W x 0 Z X J h Z G 8 u e 1 I x L D F 9 J n F 1 b 3 Q 7 L C Z x d W 9 0 O 1 N l Y 3 R p b 2 4 x L 1 R h Y m x l I D A g K D E 3 N S k v V G l w b y B B b H R l c m F k b y 5 7 U j I s M n 0 m c X V v d D s s J n F 1 b 3 Q 7 U 2 V j d G l v b j E v V G F i b G U g M C A o M T c 1 K S 9 U a X B v I E F s d G V y Y W R v L n t S M y w z f S Z x d W 9 0 O y w m c X V v d D t T Z W N 0 a W 9 u M S 9 U Y W J s Z S A w I C g x N z U p L 1 R p c G 8 g Q W x 0 Z X J h Z G 8 u e 1 I 0 L D R 9 J n F 1 b 3 Q 7 L C Z x d W 9 0 O 1 N l Y 3 R p b 2 4 x L 1 R h Y m x l I D A g K D E 3 N S k v V G l w b y B B b H R l c m F k b y 5 7 U j U s N X 0 m c X V v d D s s J n F 1 b 3 Q 7 U 2 V j d G l v b j E v V G F i b G U g M C A o M T c 1 K S 9 U a X B v I E F s d G V y Y W R v L n s s N n 0 m c X V v d D s s J n F 1 b 3 Q 7 U 2 V j d G l v b j E v V G F i b G U g M C A o M T c 1 K S 9 U a X B v I E F s d G V y Y W R v L n s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3 N S k v V G l w b y B B b H R l c m F k b y 5 7 U G x h e W V y L D B 9 J n F 1 b 3 Q 7 L C Z x d W 9 0 O 1 N l Y 3 R p b 2 4 x L 1 R h Y m x l I D A g K D E 3 N S k v V G l w b y B B b H R l c m F k b y 5 7 U j E s M X 0 m c X V v d D s s J n F 1 b 3 Q 7 U 2 V j d G l v b j E v V G F i b G U g M C A o M T c 1 K S 9 U a X B v I E F s d G V y Y W R v L n t S M i w y f S Z x d W 9 0 O y w m c X V v d D t T Z W N 0 a W 9 u M S 9 U Y W J s Z S A w I C g x N z U p L 1 R p c G 8 g Q W x 0 Z X J h Z G 8 u e 1 I z L D N 9 J n F 1 b 3 Q 7 L C Z x d W 9 0 O 1 N l Y 3 R p b 2 4 x L 1 R h Y m x l I D A g K D E 3 N S k v V G l w b y B B b H R l c m F k b y 5 7 U j Q s N H 0 m c X V v d D s s J n F 1 b 3 Q 7 U 2 V j d G l v b j E v V G F i b G U g M C A o M T c 1 K S 9 U a X B v I E F s d G V y Y W R v L n t S N S w 1 f S Z x d W 9 0 O y w m c X V v d D t T Z W N 0 a W 9 u M S 9 U Y W J s Z S A w I C g x N z U p L 1 R p c G 8 g Q W x 0 Z X J h Z G 8 u e y w 2 f S Z x d W 9 0 O y w m c X V v d D t T Z W N 0 a W 9 u M S 9 U Y W J s Z S A w I C g x N z U p L 1 R p c G 8 g Q W x 0 Z X J h Z G 8 u e z I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z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c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0 Y X B h I D E w M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Y W J s Z V 8 w X 1 8 x N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j M 6 N T Y 6 M D Y u O T U z O D A w N l o i I C 8 + P E V u d H J 5 I F R 5 c G U 9 I k Z p b G x D b 2 x 1 b W 5 U e X B l c y I g V m F s d W U 9 I n N C Z 1 l H Q m d Z R 0 J n W U R B d z 0 9 I i A v P j x F b n R y e S B U e X B l P S J G a W x s Q 2 9 s d W 1 u T m F t Z X M i I F Z h b H V l P S J z W y Z x d W 9 0 O 1 B s Y X l l c i Z x d W 9 0 O y w m c X V v d D t S M S Z x d W 9 0 O y w m c X V v d D t S M i Z x d W 9 0 O y w m c X V v d D t S M y Z x d W 9 0 O y w m c X V v d D t S N C Z x d W 9 0 O y w m c X V v d D t S N S Z x d W 9 0 O y w m c X V v d D t S N i Z x d W 9 0 O y w m c X V v d D t S N y Z x d W 9 0 O y w m c X V v d D t D b 2 x 1 b W 4 x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c 3 K S 9 U a X B v I E F s d G V y Y W R v L n t Q b G F 5 Z X I s M H 0 m c X V v d D s s J n F 1 b 3 Q 7 U 2 V j d G l v b j E v V G F i b G U g M C A o M T c 3 K S 9 U a X B v I E F s d G V y Y W R v L n t S M S w x f S Z x d W 9 0 O y w m c X V v d D t T Z W N 0 a W 9 u M S 9 U Y W J s Z S A w I C g x N z c p L 1 R p c G 8 g Q W x 0 Z X J h Z G 8 u e 1 I y L D J 9 J n F 1 b 3 Q 7 L C Z x d W 9 0 O 1 N l Y 3 R p b 2 4 x L 1 R h Y m x l I D A g K D E 3 N y k v V G l w b y B B b H R l c m F k b y 5 7 U j M s M 3 0 m c X V v d D s s J n F 1 b 3 Q 7 U 2 V j d G l v b j E v V G F i b G U g M C A o M T c 3 K S 9 U a X B v I E F s d G V y Y W R v L n t S N C w 0 f S Z x d W 9 0 O y w m c X V v d D t T Z W N 0 a W 9 u M S 9 U Y W J s Z S A w I C g x N z c p L 1 R p c G 8 g Q W x 0 Z X J h Z G 8 u e 1 I 1 L D V 9 J n F 1 b 3 Q 7 L C Z x d W 9 0 O 1 N l Y 3 R p b 2 4 x L 1 R h Y m x l I D A g K D E 3 N y k v V G l w b y B B b H R l c m F k b y 5 7 U j Y s N n 0 m c X V v d D s s J n F 1 b 3 Q 7 U 2 V j d G l v b j E v V G F i b G U g M C A o M T c 3 K S 9 U a X B v I E F s d G V y Y W R v L n t S N y w 3 f S Z x d W 9 0 O y w m c X V v d D t T Z W N 0 a W 9 u M S 9 U Y W J s Z S A w I C g x N z c p L 1 R p c G 8 g Q W x 0 Z X J h Z G 8 u e y w 4 f S Z x d W 9 0 O y w m c X V v d D t T Z W N 0 a W 9 u M S 9 U Y W J s Z S A w I C g x N z c p L 1 R p c G 8 g Q W x 0 Z X J h Z G 8 u e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E 3 N y k v V G l w b y B B b H R l c m F k b y 5 7 U G x h e W V y L D B 9 J n F 1 b 3 Q 7 L C Z x d W 9 0 O 1 N l Y 3 R p b 2 4 x L 1 R h Y m x l I D A g K D E 3 N y k v V G l w b y B B b H R l c m F k b y 5 7 U j E s M X 0 m c X V v d D s s J n F 1 b 3 Q 7 U 2 V j d G l v b j E v V G F i b G U g M C A o M T c 3 K S 9 U a X B v I E F s d G V y Y W R v L n t S M i w y f S Z x d W 9 0 O y w m c X V v d D t T Z W N 0 a W 9 u M S 9 U Y W J s Z S A w I C g x N z c p L 1 R p c G 8 g Q W x 0 Z X J h Z G 8 u e 1 I z L D N 9 J n F 1 b 3 Q 7 L C Z x d W 9 0 O 1 N l Y 3 R p b 2 4 x L 1 R h Y m x l I D A g K D E 3 N y k v V G l w b y B B b H R l c m F k b y 5 7 U j Q s N H 0 m c X V v d D s s J n F 1 b 3 Q 7 U 2 V j d G l v b j E v V G F i b G U g M C A o M T c 3 K S 9 U a X B v I E F s d G V y Y W R v L n t S N S w 1 f S Z x d W 9 0 O y w m c X V v d D t T Z W N 0 a W 9 u M S 9 U Y W J s Z S A w I C g x N z c p L 1 R p c G 8 g Q W x 0 Z X J h Z G 8 u e 1 I 2 L D Z 9 J n F 1 b 3 Q 7 L C Z x d W 9 0 O 1 N l Y 3 R p b 2 4 x L 1 R h Y m x l I D A g K D E 3 N y k v V G l w b y B B b H R l c m F k b y 5 7 U j c s N 3 0 m c X V v d D s s J n F 1 b 3 Q 7 U 2 V j d G l v b j E v V G F i b G U g M C A o M T c 3 K S 9 U a X B v I E F s d G V y Y W R v L n s s O H 0 m c X V v d D s s J n F 1 b 3 Q 7 U 2 V j d G l v b j E v V G F i b G U g M C A o M T c 3 K S 9 U a X B v I E F s d G V y Y W R v L n s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c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z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3 N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a 4 u w x E w 9 P s o u A 8 6 r V 5 P k A A A A A A g A A A A A A E G Y A A A A B A A A g A A A A h p 4 2 r D G 0 g y K k I K w c o y l 0 m Z Y G C R f 4 F w z R j G 3 b b z / k I t I A A A A A D o A A A A A C A A A g A A A A h Q o 6 n h m e K 3 v x 6 X U v V s A F Y p B j R t D l Q S Q 6 7 4 7 O d 5 l 0 l Q R Q A A A A O B a m i A i C a I 2 1 W 2 2 n M 8 9 q N Z 0 1 3 V c i M 2 Q + Y X l o d I o e b F a D D P 1 0 Z 9 9 V c o H 4 W J D t s v r z f 8 4 d q u i I 6 8 s E N U 2 N Q D I q y q 3 y 9 Q M k X r X f u N C p T I E P I b x A A A A A 7 o n 2 X h Y i k i j N p l q Z j F N z 9 V Q l n s A e J q M j S c 1 m 6 f g l t u R o R Y Q 4 U p u j 9 + J E j W b k y e g F c X / I m v W x p l j I m F A V F b x x o w = = < / D a t a M a s h u p > 
</file>

<file path=customXml/itemProps1.xml><?xml version="1.0" encoding="utf-8"?>
<ds:datastoreItem xmlns:ds="http://schemas.openxmlformats.org/officeDocument/2006/customXml" ds:itemID="{7E2E6172-A9D7-417A-938F-8BCD16D37D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95</vt:i4>
      </vt:variant>
    </vt:vector>
  </HeadingPairs>
  <TitlesOfParts>
    <vt:vector size="95" baseType="lpstr">
      <vt:lpstr>Etapa 3</vt:lpstr>
      <vt:lpstr>Etapa 4</vt:lpstr>
      <vt:lpstr>Etapa 5</vt:lpstr>
      <vt:lpstr>Etapa 6</vt:lpstr>
      <vt:lpstr>Etapa 7</vt:lpstr>
      <vt:lpstr>Etapa 8</vt:lpstr>
      <vt:lpstr>Etapa 9</vt:lpstr>
      <vt:lpstr>Etapa 10</vt:lpstr>
      <vt:lpstr>Etapa 11</vt:lpstr>
      <vt:lpstr>Etapa 12</vt:lpstr>
      <vt:lpstr>Etapa 13</vt:lpstr>
      <vt:lpstr>Etapa 14</vt:lpstr>
      <vt:lpstr>Etapa 15</vt:lpstr>
      <vt:lpstr>Etapa 16</vt:lpstr>
      <vt:lpstr>Etapa 17</vt:lpstr>
      <vt:lpstr>Etapa 18</vt:lpstr>
      <vt:lpstr>Etapa 19</vt:lpstr>
      <vt:lpstr>Etapa 20</vt:lpstr>
      <vt:lpstr>Etapa 21</vt:lpstr>
      <vt:lpstr>Etapa 22</vt:lpstr>
      <vt:lpstr>Etapa 23</vt:lpstr>
      <vt:lpstr>Etapa 24</vt:lpstr>
      <vt:lpstr>Etapa 26</vt:lpstr>
      <vt:lpstr>Etapa 27</vt:lpstr>
      <vt:lpstr>Etapa 28</vt:lpstr>
      <vt:lpstr>Etapa 29)</vt:lpstr>
      <vt:lpstr>Etapa 30</vt:lpstr>
      <vt:lpstr>Etapa 31</vt:lpstr>
      <vt:lpstr>Etapa 32</vt:lpstr>
      <vt:lpstr>Etapa 33</vt:lpstr>
      <vt:lpstr>Etapa 35</vt:lpstr>
      <vt:lpstr>Etapa 36</vt:lpstr>
      <vt:lpstr>Etapa 37</vt:lpstr>
      <vt:lpstr>Etapa 38</vt:lpstr>
      <vt:lpstr>Etapa 39</vt:lpstr>
      <vt:lpstr>Etapa 40</vt:lpstr>
      <vt:lpstr>Etapa 41</vt:lpstr>
      <vt:lpstr>Etapa 44</vt:lpstr>
      <vt:lpstr>Etapa 45</vt:lpstr>
      <vt:lpstr>Etapa 46</vt:lpstr>
      <vt:lpstr>Etapa 47</vt:lpstr>
      <vt:lpstr>Etapa 48</vt:lpstr>
      <vt:lpstr>Etapa 49</vt:lpstr>
      <vt:lpstr>Etapa 50</vt:lpstr>
      <vt:lpstr>Etapa 51</vt:lpstr>
      <vt:lpstr>Etapa 52</vt:lpstr>
      <vt:lpstr>Etapa 53</vt:lpstr>
      <vt:lpstr>Etapa 54</vt:lpstr>
      <vt:lpstr>Etapa 55</vt:lpstr>
      <vt:lpstr>Etapa 56</vt:lpstr>
      <vt:lpstr>Etapa 57</vt:lpstr>
      <vt:lpstr>Etapa 58</vt:lpstr>
      <vt:lpstr>Etapa 59</vt:lpstr>
      <vt:lpstr>Etapa 60</vt:lpstr>
      <vt:lpstr>Etapa 61</vt:lpstr>
      <vt:lpstr>Etapa 62</vt:lpstr>
      <vt:lpstr>Etapa 63</vt:lpstr>
      <vt:lpstr>Etapa 64</vt:lpstr>
      <vt:lpstr>Etapa 65</vt:lpstr>
      <vt:lpstr>Etapa 66</vt:lpstr>
      <vt:lpstr>Etapa 67</vt:lpstr>
      <vt:lpstr>Planilha1</vt:lpstr>
      <vt:lpstr>Etapa 68</vt:lpstr>
      <vt:lpstr>Etapa 69</vt:lpstr>
      <vt:lpstr>Etapa 70</vt:lpstr>
      <vt:lpstr>Etapa 71</vt:lpstr>
      <vt:lpstr>Etapa 72</vt:lpstr>
      <vt:lpstr>Etapa 73</vt:lpstr>
      <vt:lpstr>Etapa 74</vt:lpstr>
      <vt:lpstr>Etapa 75</vt:lpstr>
      <vt:lpstr>Etapa 76</vt:lpstr>
      <vt:lpstr>Etapa 77</vt:lpstr>
      <vt:lpstr>Etapa 78</vt:lpstr>
      <vt:lpstr>Etapa 79</vt:lpstr>
      <vt:lpstr>Etapa 80</vt:lpstr>
      <vt:lpstr>Etapa 81</vt:lpstr>
      <vt:lpstr>Etapa 82</vt:lpstr>
      <vt:lpstr>Etapa 83</vt:lpstr>
      <vt:lpstr>Etapa 84</vt:lpstr>
      <vt:lpstr>Etapa 85</vt:lpstr>
      <vt:lpstr>Etapa 86</vt:lpstr>
      <vt:lpstr>Etapa 87</vt:lpstr>
      <vt:lpstr>Etapa 88</vt:lpstr>
      <vt:lpstr>Etapa 89</vt:lpstr>
      <vt:lpstr>Etapa 90</vt:lpstr>
      <vt:lpstr>Etapa 91</vt:lpstr>
      <vt:lpstr>Etapa 92</vt:lpstr>
      <vt:lpstr>Etapa 93</vt:lpstr>
      <vt:lpstr>Etapa 94</vt:lpstr>
      <vt:lpstr>Etapa 95</vt:lpstr>
      <vt:lpstr>Etapa 96</vt:lpstr>
      <vt:lpstr>Etapa 97</vt:lpstr>
      <vt:lpstr>Etapa 98</vt:lpstr>
      <vt:lpstr>Etapa 99</vt:lpstr>
      <vt:lpstr>Etapa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Lopes</dc:creator>
  <cp:lastModifiedBy>Rafael Lopes</cp:lastModifiedBy>
  <dcterms:created xsi:type="dcterms:W3CDTF">2020-03-29T23:38:01Z</dcterms:created>
  <dcterms:modified xsi:type="dcterms:W3CDTF">2020-12-18T02:15:33Z</dcterms:modified>
</cp:coreProperties>
</file>