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Medibiofarma\"/>
    </mc:Choice>
  </mc:AlternateContent>
  <xr:revisionPtr revIDLastSave="0" documentId="13_ncr:1_{6DA9D02A-46EF-4D10-B241-B475A3184153}" xr6:coauthVersionLast="47" xr6:coauthVersionMax="47" xr10:uidLastSave="{00000000-0000-0000-0000-000000000000}"/>
  <bookViews>
    <workbookView xWindow="-108" yWindow="-108" windowWidth="23256" windowHeight="12696" activeTab="12"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9" i="13" l="1"/>
  <c r="G49" i="12"/>
  <c r="G49" i="11"/>
  <c r="G49" i="10"/>
  <c r="G49" i="9"/>
  <c r="G49" i="8"/>
  <c r="G49" i="7"/>
  <c r="G49" i="6"/>
  <c r="G49" i="5"/>
  <c r="G49" i="4"/>
  <c r="G49" i="3"/>
  <c r="G49" i="2"/>
  <c r="G45" i="13"/>
  <c r="G44" i="13"/>
  <c r="G43" i="13"/>
  <c r="G42" i="13"/>
  <c r="G38" i="13"/>
  <c r="G37" i="13"/>
  <c r="G36" i="13"/>
  <c r="G35" i="13"/>
  <c r="G34" i="13"/>
  <c r="G31" i="13"/>
  <c r="G30" i="13"/>
  <c r="G29" i="13"/>
  <c r="G28" i="13"/>
  <c r="G27" i="13"/>
  <c r="G24" i="13"/>
  <c r="G22" i="13"/>
  <c r="G47" i="13" s="1"/>
  <c r="G20" i="13"/>
  <c r="G17" i="13"/>
  <c r="G16" i="13"/>
  <c r="G45" i="12"/>
  <c r="G43" i="12"/>
  <c r="G40" i="12"/>
  <c r="G39" i="12"/>
  <c r="G38" i="12"/>
  <c r="G37" i="12"/>
  <c r="G36" i="12"/>
  <c r="G33" i="12"/>
  <c r="G32" i="12"/>
  <c r="G31" i="12"/>
  <c r="G30" i="12"/>
  <c r="G29" i="12"/>
  <c r="G26" i="12"/>
  <c r="G25" i="12"/>
  <c r="G24" i="12"/>
  <c r="G23" i="12"/>
  <c r="G22" i="12"/>
  <c r="G19" i="12"/>
  <c r="G18" i="12"/>
  <c r="G17" i="12"/>
  <c r="G47" i="12" s="1"/>
  <c r="G47" i="11"/>
  <c r="G46" i="11"/>
  <c r="G43" i="11"/>
  <c r="G42" i="11"/>
  <c r="G41" i="11"/>
  <c r="G40" i="11"/>
  <c r="G39" i="11"/>
  <c r="G36" i="11"/>
  <c r="G35" i="11"/>
  <c r="G34" i="11"/>
  <c r="G33" i="11"/>
  <c r="G32" i="11"/>
  <c r="G29" i="11"/>
  <c r="G28" i="11"/>
  <c r="G26" i="11"/>
  <c r="G25" i="11"/>
  <c r="G22" i="11"/>
  <c r="G21" i="11"/>
  <c r="G20" i="11"/>
  <c r="G19" i="11"/>
  <c r="G18" i="11"/>
  <c r="G45" i="10"/>
  <c r="G44" i="10"/>
  <c r="G43" i="10"/>
  <c r="G42" i="10"/>
  <c r="G41" i="10"/>
  <c r="G38" i="10"/>
  <c r="G37" i="10"/>
  <c r="G36" i="10"/>
  <c r="G35" i="10"/>
  <c r="G34" i="10"/>
  <c r="G31" i="10"/>
  <c r="G30" i="10"/>
  <c r="G29" i="10"/>
  <c r="G28" i="10"/>
  <c r="G27" i="10"/>
  <c r="G24" i="10"/>
  <c r="G23" i="10"/>
  <c r="G22" i="10"/>
  <c r="G21" i="10"/>
  <c r="G20" i="10"/>
  <c r="G17" i="10"/>
  <c r="G47" i="10" s="1"/>
  <c r="G16" i="10"/>
  <c r="G47" i="9"/>
  <c r="G46" i="9"/>
  <c r="G45" i="9"/>
  <c r="G44" i="9"/>
  <c r="G41" i="9"/>
  <c r="G40" i="9"/>
  <c r="G39" i="9"/>
  <c r="G38" i="9"/>
  <c r="G37" i="9"/>
  <c r="G34" i="9"/>
  <c r="G33" i="9"/>
  <c r="G32" i="9"/>
  <c r="G31" i="9"/>
  <c r="G27" i="9"/>
  <c r="G26" i="9"/>
  <c r="G25" i="9"/>
  <c r="G24" i="9"/>
  <c r="G23" i="9"/>
  <c r="G20" i="9"/>
  <c r="G19" i="9"/>
  <c r="G18" i="9"/>
  <c r="G17" i="9"/>
  <c r="G16" i="9"/>
  <c r="G44" i="8"/>
  <c r="G43" i="8"/>
  <c r="G42" i="8"/>
  <c r="G41" i="8"/>
  <c r="G37" i="8"/>
  <c r="G36" i="8"/>
  <c r="G35" i="8"/>
  <c r="G34" i="8"/>
  <c r="G33" i="8"/>
  <c r="G30" i="8"/>
  <c r="G29" i="8"/>
  <c r="G28" i="8"/>
  <c r="G27" i="8"/>
  <c r="G26" i="8"/>
  <c r="G23" i="8"/>
  <c r="G22" i="8"/>
  <c r="G21" i="8"/>
  <c r="G20" i="8"/>
  <c r="G19" i="8"/>
  <c r="G16" i="8"/>
  <c r="G47" i="8" s="1"/>
  <c r="G47" i="7"/>
  <c r="G45" i="7"/>
  <c r="G44" i="7"/>
  <c r="G43" i="7"/>
  <c r="G42" i="7"/>
  <c r="G39" i="7"/>
  <c r="G38" i="7"/>
  <c r="G37" i="7"/>
  <c r="G36" i="7"/>
  <c r="G35" i="7"/>
  <c r="G32" i="7"/>
  <c r="G31" i="7"/>
  <c r="G30" i="7"/>
  <c r="G29" i="7"/>
  <c r="G28" i="7"/>
  <c r="G25" i="7"/>
  <c r="G24" i="7"/>
  <c r="G23" i="7"/>
  <c r="G22" i="7"/>
  <c r="G21" i="7"/>
  <c r="G18" i="7"/>
  <c r="G17" i="7"/>
  <c r="G16" i="7"/>
  <c r="G46" i="6"/>
  <c r="G45" i="6"/>
  <c r="G42" i="6"/>
  <c r="G41" i="6"/>
  <c r="G40" i="6"/>
  <c r="G39" i="6"/>
  <c r="G38" i="6"/>
  <c r="G35" i="6"/>
  <c r="G34" i="6"/>
  <c r="G33" i="6"/>
  <c r="G32" i="6"/>
  <c r="G31" i="6"/>
  <c r="G28" i="6"/>
  <c r="G27" i="6"/>
  <c r="G26" i="6"/>
  <c r="G25" i="6"/>
  <c r="G24" i="6"/>
  <c r="G21" i="6"/>
  <c r="G20" i="6"/>
  <c r="G19" i="6"/>
  <c r="G18" i="6"/>
  <c r="G17" i="6"/>
  <c r="G47" i="6" s="1"/>
  <c r="G44" i="5"/>
  <c r="G43" i="5"/>
  <c r="G42" i="5"/>
  <c r="G41" i="5"/>
  <c r="G40" i="5"/>
  <c r="G37" i="5"/>
  <c r="G36" i="5"/>
  <c r="G35" i="5"/>
  <c r="G34" i="5"/>
  <c r="G28" i="5"/>
  <c r="G27" i="5"/>
  <c r="G26" i="5"/>
  <c r="G23" i="5"/>
  <c r="G22" i="5"/>
  <c r="G21" i="5"/>
  <c r="G20" i="5"/>
  <c r="G19" i="5"/>
  <c r="G16" i="5"/>
  <c r="G47" i="5" s="1"/>
  <c r="G46" i="4"/>
  <c r="G45" i="4"/>
  <c r="G44" i="4"/>
  <c r="G43" i="4"/>
  <c r="G40" i="4"/>
  <c r="G39" i="4"/>
  <c r="G38" i="4"/>
  <c r="G37" i="4"/>
  <c r="G32" i="4"/>
  <c r="G31" i="4"/>
  <c r="G30" i="4"/>
  <c r="G26" i="4"/>
  <c r="G25" i="4"/>
  <c r="G24" i="4"/>
  <c r="G23" i="4"/>
  <c r="G22" i="4"/>
  <c r="G19" i="4"/>
  <c r="G18" i="4"/>
  <c r="G17" i="4"/>
  <c r="G16" i="4"/>
  <c r="G47" i="4" s="1"/>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7" i="2"/>
  <c r="G26" i="2"/>
  <c r="G25" i="2"/>
  <c r="G47" i="2" s="1"/>
  <c r="X40" i="1"/>
  <c r="P40" i="1"/>
  <c r="H40" i="1"/>
  <c r="X30" i="1"/>
  <c r="P30" i="1"/>
  <c r="H30" i="1"/>
  <c r="X21" i="1"/>
  <c r="P21" i="1"/>
  <c r="H21" i="1"/>
  <c r="X11" i="1"/>
  <c r="P11" i="1"/>
  <c r="Z32" i="1" s="1"/>
  <c r="Z34" i="1" s="1"/>
  <c r="Z35" i="1" s="1"/>
  <c r="H11" i="1"/>
  <c r="I15" i="2" l="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<sst xmlns="http://schemas.openxmlformats.org/spreadsheetml/2006/main" count="727" uniqueCount="117">
  <si>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</si>
  <si>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</si>
  <si>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</si>
  <si>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</si>
  <si>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</si>
  <si>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</si>
  <si>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</si>
  <si>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</si>
  <si>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</si>
  <si>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</si>
  <si>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</si>
  <si>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</si>
  <si>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</si>
  <si>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</si>
  <si>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</si>
  <si>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</si>
  <si>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</si>
  <si>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</si>
  <si>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</si>
  <si>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</si>
  <si>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</si>
  <si>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</si>
  <si>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</si>
  <si>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</si>
  <si>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</si>
  <si>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</si>
  <si>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</si>
  <si>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</si>
  <si>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</si>
  <si>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</si>
  <si>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</si>
  <si>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</si>
  <si>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</si>
  <si>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</si>
  <si>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</si>
  <si>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</si>
  <si>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</si>
  <si>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</si>
  <si>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</si>
  <si>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</si>
  <si>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</si>
  <si>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</si>
  <si>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</si>
  <si>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</si>
  <si>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</si>
  <si>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</si>
  <si>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</si>
  <si>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</si>
  <si>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</si>
  <si>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</si>
  <si>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</si>
  <si>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</si>
  <si>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</si>
  <si>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</si>
  <si>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</si>
  <si>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</si>
  <si>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</si>
  <si>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</si>
  <si>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</si>
  <si>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</si>
  <si>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</si>
  <si>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</si>
  <si>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</si>
  <si>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</si>
  <si>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</si>
  <si>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</si>
  <si>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</si>
  <si>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</si>
  <si>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</si>
  <si>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</si>
  <si>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</si>
  <si>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</si>
  <si>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</si>
  <si>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</si>
  <si>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</si>
  <si>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</si>
  <si>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</si>
  <si>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</si>
  <si>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</si>
  <si>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</si>
  <si>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</si>
  <si>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</si>
  <si>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</si>
  <si>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</si>
  <si>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</si>
  <si>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</si>
  <si>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</si>
  <si>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</si>
  <si>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</si>
  <si>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</si>
  <si>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</si>
  <si>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</si>
  <si>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</si>
  <si>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</si>
  <si>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</si>
  <si>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</si>
  <si>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</si>
  <si>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</si>
  <si>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B66918053_x000D_
</t>
  </si>
  <si>
    <t>31/1124914-33</t>
  </si>
  <si>
    <t>Richard Roberts</t>
  </si>
  <si>
    <t>X4405364J</t>
  </si>
  <si>
    <t>08/11395137-31</t>
  </si>
  <si>
    <t xml:space="preserve"> </t>
  </si>
  <si>
    <t>28/02/2022</t>
  </si>
  <si>
    <t>31/03/2022</t>
  </si>
  <si>
    <t>31/01/2022</t>
  </si>
  <si>
    <t>30/04/2022</t>
  </si>
  <si>
    <t>31/05/2022</t>
  </si>
  <si>
    <t>30/06/2022</t>
  </si>
  <si>
    <t>31/08/2022</t>
  </si>
  <si>
    <t>30/09/2022</t>
  </si>
  <si>
    <t>31/07/2022</t>
  </si>
  <si>
    <t>30/11/2022</t>
  </si>
  <si>
    <t>31/12/2022</t>
  </si>
  <si>
    <t>31/10/2022</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</si>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</sst>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4" x14ac:knownFonts="1">
    <font>
      <sz val="11"/>
      <color indexed="8"/>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504">
    <xf numFmtId="0" fontId="0" fillId="0" borderId="0" xfId="0"/>
    <xf numFmtId="0" fontId="1" fillId="0" borderId="0" xfId="0" applyNumberFormat="1" applyFont="1" applyFill="1" applyBorder="1"/>
    <xf numFmtId="0" fontId="3" fillId="0" borderId="0" xfId="0" applyNumberFormat="1" applyFont="1" applyFill="1" applyBorder="1" applyAlignment="1">
      <alignment horizontal="right"/>
    </xf>
    <xf numFmtId="0" fontId="4" fillId="0" borderId="0" xfId="0" applyNumberFormat="1" applyFont="1" applyFill="1" applyBorder="1"/>
    <xf numFmtId="164" fontId="5" fillId="2" borderId="1" xfId="0" applyNumberFormat="1" applyFont="1" applyFill="1" applyBorder="1" applyAlignment="1">
      <alignment horizontal="centerContinuous" vertical="center"/>
    </xf>
    <xf numFmtId="0" fontId="6" fillId="2" borderId="2" xfId="0" applyNumberFormat="1" applyFont="1" applyFill="1" applyBorder="1" applyAlignment="1">
      <alignment horizontal="centerContinuous"/>
    </xf>
    <xf numFmtId="0" fontId="9" fillId="2" borderId="3" xfId="0" applyNumberFormat="1" applyFont="1" applyFill="1" applyBorder="1" applyAlignment="1">
      <alignment horizontal="centerContinuous"/>
    </xf>
    <xf numFmtId="164" fontId="10" fillId="2" borderId="1" xfId="0" applyNumberFormat="1" applyFont="1" applyFill="1" applyBorder="1" applyAlignment="1">
      <alignment horizontal="centerContinuous" vertical="center"/>
    </xf>
    <xf numFmtId="0" fontId="11" fillId="2" borderId="2" xfId="0" applyNumberFormat="1" applyFont="1" applyFill="1" applyBorder="1" applyAlignment="1">
      <alignment horizontal="centerContinuous"/>
    </xf>
    <xf numFmtId="0" fontId="14" fillId="2" borderId="3" xfId="0" applyNumberFormat="1" applyFont="1" applyFill="1" applyBorder="1" applyAlignment="1">
      <alignment horizontal="centerContinuous"/>
    </xf>
    <xf numFmtId="165" fontId="15" fillId="2" borderId="4" xfId="0" applyNumberFormat="1" applyFont="1" applyFill="1" applyBorder="1" applyAlignment="1">
      <alignment horizontal="left"/>
    </xf>
    <xf numFmtId="0" fontId="16" fillId="2" borderId="4" xfId="0" applyNumberFormat="1" applyFont="1" applyFill="1" applyBorder="1" applyAlignment="1">
      <alignment shrinkToFit="1"/>
    </xf>
    <xf numFmtId="166" fontId="17" fillId="3" borderId="5" xfId="0" quotePrefix="1" applyNumberFormat="1" applyFont="1" applyFill="1" applyBorder="1" applyAlignment="1">
      <alignment horizontal="center" shrinkToFit="1"/>
    </xf>
    <xf numFmtId="166" fontId="18" fillId="3" borderId="6"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7" fontId="20" fillId="4" borderId="7" xfId="0" applyNumberFormat="1" applyFont="1" applyFill="1" applyBorder="1" applyAlignment="1">
      <alignment horizontal="center" vertical="center" wrapText="1"/>
    </xf>
    <xf numFmtId="0" fontId="21" fillId="0" borderId="0" xfId="0" applyNumberFormat="1" applyFont="1" applyFill="1" applyBorder="1"/>
    <xf numFmtId="49" fontId="22" fillId="5" borderId="8" xfId="0" applyNumberFormat="1" applyFont="1" applyFill="1" applyBorder="1" applyAlignment="1">
      <alignment horizontal="left" vertical="center" wrapText="1"/>
    </xf>
    <xf numFmtId="49" fontId="23" fillId="5" borderId="9" xfId="0" applyNumberFormat="1" applyFont="1" applyFill="1" applyBorder="1" applyAlignment="1">
      <alignment horizontal="left" vertical="center" wrapText="1"/>
    </xf>
    <xf numFmtId="49" fontId="24" fillId="5" borderId="10"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167" fontId="26" fillId="4" borderId="11" xfId="0" applyNumberFormat="1" applyFont="1" applyFill="1" applyBorder="1" applyAlignment="1">
      <alignment horizontal="center" vertical="center" wrapText="1"/>
    </xf>
    <xf numFmtId="49" fontId="27" fillId="5" borderId="12" xfId="0" applyNumberFormat="1" applyFont="1" applyFill="1" applyBorder="1" applyAlignment="1">
      <alignment horizontal="left" vertical="center" wrapText="1"/>
    </xf>
    <xf numFmtId="49" fontId="28" fillId="5" borderId="13" xfId="0" applyNumberFormat="1" applyFont="1" applyFill="1" applyBorder="1" applyAlignment="1">
      <alignment horizontal="left" vertical="center" wrapText="1"/>
    </xf>
    <xf numFmtId="167" fontId="29" fillId="6" borderId="11" xfId="0" applyNumberFormat="1" applyFont="1" applyFill="1" applyBorder="1" applyAlignment="1">
      <alignment horizontal="center" vertical="center" wrapText="1"/>
    </xf>
    <xf numFmtId="167" fontId="30" fillId="7" borderId="14" xfId="0" applyNumberFormat="1" applyFont="1" applyFill="1" applyBorder="1" applyAlignment="1">
      <alignment horizontal="center" vertical="center" wrapText="1"/>
    </xf>
    <xf numFmtId="167" fontId="31" fillId="6" borderId="14" xfId="0" applyNumberFormat="1" applyFont="1" applyFill="1" applyBorder="1" applyAlignment="1">
      <alignment horizontal="center" vertical="center" wrapText="1"/>
    </xf>
    <xf numFmtId="0" fontId="32" fillId="0" borderId="0" xfId="0" applyNumberFormat="1" applyFont="1" applyFill="1" applyBorder="1"/>
    <xf numFmtId="167" fontId="33" fillId="7" borderId="15" xfId="0" applyNumberFormat="1" applyFont="1" applyFill="1" applyBorder="1" applyAlignment="1">
      <alignment horizontal="center" vertical="center" wrapText="1"/>
    </xf>
    <xf numFmtId="167" fontId="34" fillId="7" borderId="16" xfId="0" applyNumberFormat="1" applyFont="1" applyFill="1" applyBorder="1" applyAlignment="1">
      <alignment horizontal="center" vertical="center" wrapText="1"/>
    </xf>
    <xf numFmtId="167" fontId="35" fillId="7" borderId="15" xfId="0" applyNumberFormat="1" applyFont="1" applyFill="1" applyBorder="1" applyAlignment="1">
      <alignment horizontal="center" vertical="center" wrapText="1"/>
    </xf>
    <xf numFmtId="167" fontId="36" fillId="7" borderId="16" xfId="0" applyNumberFormat="1" applyFont="1" applyFill="1" applyBorder="1" applyAlignment="1">
      <alignment horizontal="center" vertical="center" wrapText="1"/>
    </xf>
    <xf numFmtId="167" fontId="37" fillId="6" borderId="17" xfId="0" applyNumberFormat="1" applyFont="1" applyFill="1" applyBorder="1" applyAlignment="1">
      <alignment horizontal="center" vertical="center" wrapText="1"/>
    </xf>
    <xf numFmtId="167" fontId="38" fillId="6" borderId="16" xfId="0" applyNumberFormat="1" applyFont="1" applyFill="1" applyBorder="1" applyAlignment="1">
      <alignment horizontal="center" vertical="center" wrapText="1"/>
    </xf>
    <xf numFmtId="16" fontId="39" fillId="0" borderId="0" xfId="0" applyNumberFormat="1" applyFont="1" applyFill="1" applyBorder="1"/>
    <xf numFmtId="167" fontId="40" fillId="7" borderId="18" xfId="0" applyNumberFormat="1" applyFont="1" applyFill="1" applyBorder="1" applyAlignment="1">
      <alignment horizontal="center" vertical="center" wrapText="1"/>
    </xf>
    <xf numFmtId="167" fontId="41" fillId="7" borderId="7" xfId="0" applyNumberFormat="1" applyFont="1" applyFill="1" applyBorder="1" applyAlignment="1">
      <alignment horizontal="center" vertical="center" wrapText="1"/>
    </xf>
    <xf numFmtId="167" fontId="42" fillId="7" borderId="18" xfId="0" applyNumberFormat="1" applyFont="1" applyFill="1" applyBorder="1" applyAlignment="1">
      <alignment horizontal="center" vertical="center" wrapText="1"/>
    </xf>
    <xf numFmtId="167" fontId="43" fillId="7" borderId="7" xfId="0" applyNumberFormat="1" applyFont="1" applyFill="1" applyBorder="1" applyAlignment="1">
      <alignment horizontal="center" vertical="center" wrapText="1"/>
    </xf>
    <xf numFmtId="167" fontId="44" fillId="6" borderId="19" xfId="0" applyNumberFormat="1" applyFont="1" applyFill="1" applyBorder="1" applyAlignment="1">
      <alignment horizontal="center" vertical="center" wrapText="1"/>
    </xf>
    <xf numFmtId="167" fontId="45" fillId="6" borderId="7" xfId="0" applyNumberFormat="1" applyFont="1" applyFill="1" applyBorder="1" applyAlignment="1">
      <alignment horizontal="center" vertical="center" wrapText="1"/>
    </xf>
    <xf numFmtId="167" fontId="46" fillId="7" borderId="20"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1" xfId="0" applyNumberFormat="1" applyFont="1" applyFill="1" applyBorder="1" applyAlignment="1">
      <alignment horizontal="center" vertical="center" wrapText="1"/>
    </xf>
    <xf numFmtId="167" fontId="49" fillId="6" borderId="22" xfId="0" applyNumberFormat="1" applyFont="1" applyFill="1" applyBorder="1" applyAlignment="1">
      <alignment horizontal="center" vertical="center" wrapText="1"/>
    </xf>
    <xf numFmtId="167" fontId="50" fillId="6" borderId="21" xfId="0" applyNumberFormat="1" applyFont="1" applyFill="1" applyBorder="1" applyAlignment="1">
      <alignment horizontal="center" vertical="center" wrapText="1"/>
    </xf>
    <xf numFmtId="0" fontId="51" fillId="0" borderId="0" xfId="0" applyNumberFormat="1" applyFont="1" applyFill="1" applyBorder="1"/>
    <xf numFmtId="167" fontId="52" fillId="7" borderId="21" xfId="0" applyNumberFormat="1" applyFont="1" applyFill="1" applyBorder="1" applyAlignment="1">
      <alignment horizontal="center" vertical="center" wrapText="1"/>
    </xf>
    <xf numFmtId="167" fontId="53" fillId="7" borderId="23" xfId="0" applyNumberFormat="1" applyFont="1" applyFill="1" applyBorder="1" applyAlignment="1">
      <alignment horizontal="center" vertical="center" wrapText="1"/>
    </xf>
    <xf numFmtId="49" fontId="54" fillId="5" borderId="24" xfId="0" applyNumberFormat="1" applyFont="1" applyFill="1" applyBorder="1" applyAlignment="1">
      <alignment horizontal="left" vertical="center" wrapText="1"/>
    </xf>
    <xf numFmtId="167" fontId="55" fillId="6" borderId="25" xfId="0" applyNumberFormat="1" applyFont="1" applyFill="1" applyBorder="1" applyAlignment="1">
      <alignment horizontal="center" vertical="center" wrapText="1"/>
    </xf>
    <xf numFmtId="167" fontId="56" fillId="6" borderId="26" xfId="0" applyNumberFormat="1" applyFont="1" applyFill="1" applyBorder="1" applyAlignment="1">
      <alignment horizontal="center" vertical="center" wrapText="1"/>
    </xf>
    <xf numFmtId="167" fontId="57" fillId="6" borderId="27" xfId="0" applyNumberFormat="1" applyFont="1" applyFill="1" applyBorder="1" applyAlignment="1">
      <alignment horizontal="center" vertical="center" wrapText="1"/>
    </xf>
    <xf numFmtId="167" fontId="58" fillId="7" borderId="23" xfId="0" applyNumberFormat="1" applyFont="1" applyFill="1" applyBorder="1" applyAlignment="1">
      <alignment horizontal="center" vertical="center" wrapText="1"/>
    </xf>
    <xf numFmtId="0" fontId="59" fillId="8" borderId="0" xfId="0" applyNumberFormat="1" applyFont="1" applyFill="1" applyBorder="1"/>
    <xf numFmtId="0" fontId="60" fillId="0" borderId="0" xfId="0" applyNumberFormat="1" applyFont="1" applyFill="1" applyBorder="1"/>
    <xf numFmtId="0" fontId="61" fillId="8" borderId="0" xfId="0" applyNumberFormat="1" applyFont="1" applyFill="1" applyBorder="1"/>
    <xf numFmtId="0" fontId="62" fillId="8" borderId="0" xfId="0" applyNumberFormat="1" applyFont="1" applyFill="1" applyBorder="1"/>
    <xf numFmtId="0" fontId="63" fillId="0" borderId="0" xfId="0" applyNumberFormat="1" applyFont="1" applyFill="1" applyBorder="1"/>
    <xf numFmtId="0" fontId="64" fillId="8" borderId="0" xfId="0" applyNumberFormat="1" applyFont="1" applyFill="1" applyBorder="1"/>
    <xf numFmtId="1" fontId="65" fillId="8" borderId="0" xfId="0" applyNumberFormat="1" applyFont="1" applyFill="1" applyBorder="1"/>
    <xf numFmtId="164" fontId="67" fillId="2" borderId="1" xfId="0" applyNumberFormat="1" applyFont="1" applyFill="1" applyBorder="1" applyAlignment="1">
      <alignment horizontal="center" vertical="center"/>
    </xf>
    <xf numFmtId="0" fontId="68" fillId="2" borderId="2" xfId="0" applyNumberFormat="1" applyFont="1" applyFill="1" applyBorder="1" applyAlignment="1">
      <alignment horizontal="center"/>
    </xf>
    <xf numFmtId="0" fontId="69" fillId="2" borderId="3" xfId="0" applyNumberFormat="1" applyFont="1" applyFill="1" applyBorder="1" applyAlignment="1">
      <alignment horizontal="center"/>
    </xf>
    <xf numFmtId="0" fontId="70" fillId="9" borderId="0" xfId="0" applyNumberFormat="1" applyFont="1" applyFill="1" applyBorder="1"/>
    <xf numFmtId="49" fontId="71" fillId="5" borderId="12" xfId="0" applyNumberFormat="1" applyFont="1" applyFill="1" applyBorder="1" applyAlignment="1">
      <alignment horizontal="left" vertical="center" wrapText="1"/>
    </xf>
    <xf numFmtId="167" fontId="72" fillId="4" borderId="28" xfId="0" applyNumberFormat="1" applyFont="1" applyFill="1" applyBorder="1" applyAlignment="1">
      <alignment horizontal="center" vertical="center" wrapText="1"/>
    </xf>
    <xf numFmtId="167" fontId="73" fillId="10" borderId="17" xfId="0" applyNumberFormat="1" applyFont="1" applyFill="1" applyBorder="1" applyAlignment="1">
      <alignment horizontal="center" vertical="center" wrapText="1"/>
    </xf>
    <xf numFmtId="0" fontId="74" fillId="0" borderId="0" xfId="0" applyNumberFormat="1" applyFont="1" applyFill="1" applyBorder="1"/>
    <xf numFmtId="167" fontId="75" fillId="7" borderId="27" xfId="0" applyNumberFormat="1" applyFont="1" applyFill="1" applyBorder="1" applyAlignment="1">
      <alignment horizontal="center" vertical="center" wrapText="1"/>
    </xf>
    <xf numFmtId="49" fontId="76" fillId="5" borderId="29" xfId="0" applyNumberFormat="1" applyFont="1" applyFill="1" applyBorder="1" applyAlignment="1">
      <alignment horizontal="left" vertical="center" wrapText="1"/>
    </xf>
    <xf numFmtId="0" fontId="77" fillId="11" borderId="0" xfId="0" applyNumberFormat="1" applyFont="1" applyFill="1" applyBorder="1"/>
    <xf numFmtId="0" fontId="78" fillId="0"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167" fontId="81" fillId="6" borderId="30" xfId="0" applyNumberFormat="1" applyFont="1" applyFill="1" applyBorder="1" applyAlignment="1">
      <alignment horizontal="center" vertical="center" wrapText="1"/>
    </xf>
    <xf numFmtId="167" fontId="82" fillId="4" borderId="19" xfId="0" applyNumberFormat="1" applyFont="1" applyFill="1" applyBorder="1" applyAlignment="1">
      <alignment horizontal="center" vertical="center" wrapText="1"/>
    </xf>
    <xf numFmtId="167" fontId="83" fillId="7" borderId="26" xfId="0" applyNumberFormat="1" applyFont="1" applyFill="1" applyBorder="1" applyAlignment="1">
      <alignment horizontal="center" vertical="center" wrapText="1"/>
    </xf>
    <xf numFmtId="167" fontId="84" fillId="7" borderId="31" xfId="0" applyNumberFormat="1" applyFont="1" applyFill="1" applyBorder="1" applyAlignment="1">
      <alignment horizontal="center" vertical="center" wrapText="1"/>
    </xf>
    <xf numFmtId="1" fontId="85" fillId="0" borderId="32" xfId="0" applyNumberFormat="1" applyFont="1" applyFill="1" applyBorder="1"/>
    <xf numFmtId="0" fontId="86" fillId="0" borderId="33" xfId="0" applyNumberFormat="1" applyFont="1" applyFill="1" applyBorder="1"/>
    <xf numFmtId="0" fontId="87" fillId="0" borderId="34" xfId="0" applyNumberFormat="1" applyFont="1" applyFill="1" applyBorder="1"/>
    <xf numFmtId="0" fontId="88" fillId="0" borderId="35" xfId="0" applyNumberFormat="1" applyFont="1" applyFill="1" applyBorder="1"/>
    <xf numFmtId="167" fontId="91" fillId="7" borderId="11" xfId="0" applyNumberFormat="1" applyFont="1" applyFill="1" applyBorder="1" applyAlignment="1">
      <alignment horizontal="center" vertical="center" wrapText="1"/>
    </xf>
    <xf numFmtId="167" fontId="92" fillId="4" borderId="11" xfId="0" applyNumberFormat="1" applyFont="1" applyFill="1" applyBorder="1" applyAlignment="1">
      <alignment horizontal="center" vertical="center" wrapText="1"/>
    </xf>
    <xf numFmtId="1" fontId="93" fillId="0" borderId="35" xfId="0" applyNumberFormat="1" applyFont="1" applyFill="1" applyBorder="1"/>
    <xf numFmtId="167" fontId="94" fillId="4" borderId="16" xfId="0" applyNumberFormat="1" applyFont="1" applyFill="1" applyBorder="1" applyAlignment="1">
      <alignment horizontal="center" vertical="center" wrapText="1"/>
    </xf>
    <xf numFmtId="0" fontId="95" fillId="0" borderId="38" xfId="0" applyNumberFormat="1" applyFont="1" applyFill="1" applyBorder="1" applyAlignment="1">
      <alignment horizontal="right"/>
    </xf>
    <xf numFmtId="0" fontId="96" fillId="0" borderId="39" xfId="0" applyNumberFormat="1" applyFont="1" applyFill="1" applyBorder="1"/>
    <xf numFmtId="0" fontId="97" fillId="0" borderId="40" xfId="0" applyNumberFormat="1" applyFont="1" applyFill="1" applyBorder="1"/>
    <xf numFmtId="167" fontId="98" fillId="12" borderId="26" xfId="0" applyNumberFormat="1" applyFont="1" applyFill="1" applyBorder="1" applyAlignment="1">
      <alignment horizontal="center" vertical="center" wrapText="1"/>
    </xf>
    <xf numFmtId="167" fontId="99" fillId="4" borderId="23" xfId="0" applyNumberFormat="1" applyFont="1" applyFill="1" applyBorder="1" applyAlignment="1">
      <alignment horizontal="center" vertical="center" wrapText="1"/>
    </xf>
    <xf numFmtId="167" fontId="100" fillId="6" borderId="41" xfId="0" applyNumberFormat="1" applyFont="1" applyFill="1" applyBorder="1" applyAlignment="1">
      <alignment horizontal="center" vertical="center" wrapText="1"/>
    </xf>
    <xf numFmtId="49" fontId="101" fillId="5" borderId="13" xfId="0" applyNumberFormat="1" applyFont="1" applyFill="1" applyBorder="1" applyAlignment="1">
      <alignment horizontal="left" vertical="center" wrapText="1"/>
    </xf>
    <xf numFmtId="0" fontId="103" fillId="0" borderId="0" xfId="0" applyNumberFormat="1" applyFont="1" applyFill="1" applyBorder="1"/>
    <xf numFmtId="0" fontId="104" fillId="0" borderId="0" xfId="0" applyNumberFormat="1" applyFont="1" applyFill="1" applyBorder="1" applyAlignment="1">
      <alignment horizontal="center" vertical="center"/>
    </xf>
    <xf numFmtId="0" fontId="105" fillId="0" borderId="0" xfId="0" applyNumberFormat="1" applyFont="1" applyFill="1" applyBorder="1" applyAlignment="1">
      <alignment horizontal="center"/>
    </xf>
    <xf numFmtId="0" fontId="106" fillId="0" borderId="0" xfId="0" applyNumberFormat="1" applyFont="1" applyFill="1" applyBorder="1" applyAlignment="1">
      <alignment horizontal="center" vertical="center"/>
    </xf>
    <xf numFmtId="0" fontId="107" fillId="6" borderId="42" xfId="0" applyNumberFormat="1" applyFont="1" applyFill="1" applyBorder="1" applyAlignment="1">
      <alignment horizontal="center" vertical="center" wrapText="1"/>
    </xf>
    <xf numFmtId="0" fontId="108" fillId="6" borderId="0" xfId="0" applyNumberFormat="1" applyFont="1" applyFill="1" applyBorder="1" applyAlignment="1">
      <alignment horizontal="center" vertical="center" wrapText="1"/>
    </xf>
    <xf numFmtId="20" fontId="109" fillId="0" borderId="0" xfId="0" applyNumberFormat="1" applyFont="1" applyFill="1" applyBorder="1" applyAlignment="1">
      <alignment horizontal="center" vertical="center"/>
    </xf>
    <xf numFmtId="0" fontId="110" fillId="14" borderId="36" xfId="0" applyNumberFormat="1" applyFont="1" applyFill="1" applyBorder="1"/>
    <xf numFmtId="0" fontId="111" fillId="15" borderId="0" xfId="0" applyNumberFormat="1" applyFont="1" applyFill="1" applyBorder="1"/>
    <xf numFmtId="0" fontId="112" fillId="15" borderId="0" xfId="0" applyNumberFormat="1" applyFont="1" applyFill="1" applyBorder="1"/>
    <xf numFmtId="167" fontId="113" fillId="10" borderId="36" xfId="0" applyNumberFormat="1" applyFont="1" applyFill="1" applyBorder="1" applyAlignment="1">
      <alignment horizontal="center" vertical="center" shrinkToFit="1"/>
    </xf>
    <xf numFmtId="0" fontId="114" fillId="12" borderId="36" xfId="0" applyNumberFormat="1" applyFont="1" applyFill="1" applyBorder="1"/>
    <xf numFmtId="0" fontId="115" fillId="0" borderId="0" xfId="0" applyNumberFormat="1" applyFont="1" applyFill="1" applyBorder="1"/>
    <xf numFmtId="0" fontId="121" fillId="15" borderId="48" xfId="0" applyNumberFormat="1" applyFont="1" applyFill="1" applyBorder="1"/>
    <xf numFmtId="20" fontId="122" fillId="15" borderId="48" xfId="0" applyNumberFormat="1" applyFont="1" applyFill="1" applyBorder="1"/>
    <xf numFmtId="20" fontId="123" fillId="15" borderId="48" xfId="0" applyNumberFormat="1" applyFont="1" applyFill="1" applyBorder="1"/>
    <xf numFmtId="20" fontId="126" fillId="15" borderId="48" xfId="0" applyNumberFormat="1" applyFont="1" applyFill="1" applyBorder="1" applyAlignment="1">
      <alignment horizontal="center"/>
    </xf>
    <xf numFmtId="0" fontId="127" fillId="15" borderId="48" xfId="0" applyNumberFormat="1" applyFont="1" applyFill="1" applyBorder="1" applyAlignment="1">
      <alignment horizontal="center"/>
    </xf>
    <xf numFmtId="0" fontId="128" fillId="15" borderId="0" xfId="0" applyNumberFormat="1" applyFont="1" applyFill="1" applyBorder="1"/>
    <xf numFmtId="2" fontId="129" fillId="15" borderId="48" xfId="0" applyNumberFormat="1" applyFont="1" applyFill="1" applyBorder="1" applyAlignment="1">
      <alignment horizontal="center"/>
    </xf>
    <xf numFmtId="2" fontId="130" fillId="15" borderId="0" xfId="0" applyNumberFormat="1" applyFont="1" applyFill="1" applyBorder="1"/>
    <xf numFmtId="0" fontId="131" fillId="15" borderId="48" xfId="0" applyNumberFormat="1" applyFont="1" applyFill="1" applyBorder="1" applyAlignment="1">
      <alignment horizontal="center" vertical="center" shrinkToFit="1"/>
    </xf>
    <xf numFmtId="20" fontId="132" fillId="16" borderId="47" xfId="0" applyNumberFormat="1" applyFont="1" applyFill="1" applyBorder="1" applyAlignment="1">
      <alignment horizontal="center"/>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20" fontId="166" fillId="16" borderId="47" xfId="0" applyNumberFormat="1" applyFont="1" applyFill="1" applyBorder="1" applyAlignment="1">
      <alignment horizontal="center"/>
    </xf>
    <xf numFmtId="0" fontId="167" fillId="15" borderId="0" xfId="0" applyNumberFormat="1" applyFont="1" applyFill="1" applyBorder="1"/>
    <xf numFmtId="20" fontId="168" fillId="15" borderId="0" xfId="0" applyNumberFormat="1" applyFont="1" applyFill="1" applyBorder="1"/>
    <xf numFmtId="2" fontId="169" fillId="15" borderId="48" xfId="0" applyNumberFormat="1" applyFont="1" applyFill="1" applyBorder="1" applyAlignment="1">
      <alignment horizontal="center"/>
    </xf>
    <xf numFmtId="20" fontId="170" fillId="15" borderId="0" xfId="0" applyNumberFormat="1" applyFont="1" applyFill="1" applyBorder="1"/>
    <xf numFmtId="0" fontId="171" fillId="15" borderId="49" xfId="0" applyNumberFormat="1" applyFont="1" applyFill="1" applyBorder="1" applyAlignment="1">
      <alignment horizontal="center"/>
    </xf>
    <xf numFmtId="20" fontId="172" fillId="15" borderId="0" xfId="0" applyNumberFormat="1" applyFont="1" applyFill="1" applyBorder="1" applyAlignment="1">
      <alignment horizontal="center"/>
    </xf>
    <xf numFmtId="20" fontId="173" fillId="15" borderId="49" xfId="0" applyNumberFormat="1" applyFont="1" applyFill="1" applyBorder="1" applyAlignment="1">
      <alignment horizontal="center"/>
    </xf>
    <xf numFmtId="0" fontId="174" fillId="15" borderId="0" xfId="0" applyNumberFormat="1" applyFont="1" applyFill="1" applyBorder="1" applyAlignment="1">
      <alignment horizontal="center"/>
    </xf>
    <xf numFmtId="0" fontId="175" fillId="15" borderId="0" xfId="0" applyNumberFormat="1" applyFont="1" applyFill="1" applyBorder="1" applyAlignment="1">
      <alignment horizontal="right"/>
    </xf>
    <xf numFmtId="0" fontId="176" fillId="15" borderId="0" xfId="0" applyNumberFormat="1" applyFont="1" applyFill="1" applyBorder="1" applyAlignment="1">
      <alignment vertical="center" wrapText="1"/>
    </xf>
    <xf numFmtId="0" fontId="178" fillId="14" borderId="36" xfId="0" applyNumberFormat="1" applyFont="1" applyFill="1" applyBorder="1"/>
    <xf numFmtId="0" fontId="179" fillId="15" borderId="0" xfId="0" applyNumberFormat="1" applyFont="1" applyFill="1" applyBorder="1"/>
    <xf numFmtId="0" fontId="180" fillId="15" borderId="0" xfId="0" applyNumberFormat="1" applyFont="1" applyFill="1" applyBorder="1"/>
    <xf numFmtId="167" fontId="181" fillId="10" borderId="36" xfId="0" applyNumberFormat="1" applyFont="1" applyFill="1" applyBorder="1" applyAlignment="1">
      <alignment horizontal="center" vertical="center" shrinkToFit="1"/>
    </xf>
    <xf numFmtId="0" fontId="182" fillId="12" borderId="36" xfId="0" applyNumberFormat="1" applyFont="1" applyFill="1" applyBorder="1"/>
    <xf numFmtId="0" fontId="183" fillId="0" borderId="0" xfId="0" applyNumberFormat="1" applyFont="1" applyFill="1" applyBorder="1"/>
    <xf numFmtId="0" fontId="189" fillId="15" borderId="48" xfId="0" applyNumberFormat="1" applyFont="1" applyFill="1" applyBorder="1"/>
    <xf numFmtId="20" fontId="190" fillId="15" borderId="48" xfId="0" applyNumberFormat="1" applyFont="1" applyFill="1" applyBorder="1"/>
    <xf numFmtId="20" fontId="191" fillId="15" borderId="48" xfId="0" applyNumberFormat="1" applyFont="1" applyFill="1" applyBorder="1"/>
    <xf numFmtId="20" fontId="194" fillId="15" borderId="48" xfId="0" applyNumberFormat="1" applyFont="1" applyFill="1" applyBorder="1" applyAlignment="1">
      <alignment horizontal="center"/>
    </xf>
    <xf numFmtId="0" fontId="195" fillId="15" borderId="48" xfId="0" applyNumberFormat="1" applyFont="1" applyFill="1" applyBorder="1" applyAlignment="1">
      <alignment horizontal="center"/>
    </xf>
    <xf numFmtId="0" fontId="196" fillId="15" borderId="0" xfId="0" applyNumberFormat="1" applyFont="1" applyFill="1" applyBorder="1"/>
    <xf numFmtId="2" fontId="197" fillId="15" borderId="48" xfId="0" applyNumberFormat="1" applyFont="1" applyFill="1" applyBorder="1" applyAlignment="1">
      <alignment horizontal="center"/>
    </xf>
    <xf numFmtId="2" fontId="198" fillId="15" borderId="0" xfId="0" applyNumberFormat="1" applyFont="1" applyFill="1" applyBorder="1"/>
    <xf numFmtId="0" fontId="199" fillId="15" borderId="48" xfId="0" applyNumberFormat="1" applyFont="1" applyFill="1" applyBorder="1" applyAlignment="1">
      <alignment horizontal="center"/>
    </xf>
    <xf numFmtId="20" fontId="200" fillId="16" borderId="47" xfId="0" applyNumberFormat="1" applyFont="1" applyFill="1" applyBorder="1" applyAlignment="1">
      <alignment horizontal="center"/>
    </xf>
    <xf numFmtId="20" fontId="201" fillId="15" borderId="0" xfId="0" applyNumberFormat="1" applyFont="1" applyFill="1" applyBorder="1"/>
    <xf numFmtId="2" fontId="202" fillId="15" borderId="48" xfId="0" applyNumberFormat="1" applyFont="1" applyFill="1" applyBorder="1" applyAlignment="1">
      <alignment horizontal="center"/>
    </xf>
    <xf numFmtId="0" fontId="203" fillId="15" borderId="0" xfId="0" applyNumberFormat="1" applyFont="1" applyFill="1" applyBorder="1"/>
    <xf numFmtId="20" fontId="204" fillId="15" borderId="0" xfId="0" applyNumberFormat="1" applyFont="1" applyFill="1" applyBorder="1"/>
    <xf numFmtId="0" fontId="205" fillId="15" borderId="49" xfId="0" applyNumberFormat="1" applyFont="1" applyFill="1" applyBorder="1" applyAlignment="1">
      <alignment horizontal="center"/>
    </xf>
    <xf numFmtId="20" fontId="206" fillId="15" borderId="0" xfId="0" applyNumberFormat="1" applyFont="1" applyFill="1" applyBorder="1" applyAlignment="1">
      <alignment horizontal="center"/>
    </xf>
    <xf numFmtId="20" fontId="207" fillId="15" borderId="49" xfId="0" applyNumberFormat="1" applyFont="1" applyFill="1" applyBorder="1" applyAlignment="1">
      <alignment horizontal="center"/>
    </xf>
    <xf numFmtId="0" fontId="208" fillId="15" borderId="0" xfId="0" applyNumberFormat="1" applyFont="1" applyFill="1" applyBorder="1" applyAlignment="1">
      <alignment horizontal="center"/>
    </xf>
    <xf numFmtId="0" fontId="209" fillId="15" borderId="0" xfId="0" applyNumberFormat="1" applyFont="1" applyFill="1" applyBorder="1" applyAlignment="1">
      <alignment horizontal="right"/>
    </xf>
    <xf numFmtId="0" fontId="211" fillId="14" borderId="36" xfId="0" applyNumberFormat="1" applyFont="1" applyFill="1" applyBorder="1"/>
    <xf numFmtId="0" fontId="212" fillId="15" borderId="0" xfId="0" applyNumberFormat="1" applyFont="1" applyFill="1" applyBorder="1"/>
    <xf numFmtId="0" fontId="213" fillId="15" borderId="0" xfId="0" applyNumberFormat="1" applyFont="1" applyFill="1" applyBorder="1"/>
    <xf numFmtId="167" fontId="214" fillId="10" borderId="36" xfId="0" applyNumberFormat="1" applyFont="1" applyFill="1" applyBorder="1" applyAlignment="1">
      <alignment horizontal="center" vertical="center" shrinkToFit="1"/>
    </xf>
    <xf numFmtId="0" fontId="215" fillId="12" borderId="36" xfId="0" applyNumberFormat="1" applyFont="1" applyFill="1" applyBorder="1"/>
    <xf numFmtId="0" fontId="216" fillId="0" borderId="0" xfId="0" applyNumberFormat="1" applyFont="1" applyFill="1" applyBorder="1"/>
    <xf numFmtId="0" fontId="222" fillId="15" borderId="48" xfId="0" applyNumberFormat="1" applyFont="1" applyFill="1" applyBorder="1"/>
    <xf numFmtId="20" fontId="223" fillId="15" borderId="48" xfId="0" applyNumberFormat="1" applyFont="1" applyFill="1" applyBorder="1"/>
    <xf numFmtId="20" fontId="224" fillId="15" borderId="48" xfId="0" applyNumberFormat="1" applyFont="1" applyFill="1" applyBorder="1"/>
    <xf numFmtId="20" fontId="227" fillId="15" borderId="48" xfId="0" applyNumberFormat="1" applyFont="1" applyFill="1" applyBorder="1" applyAlignment="1">
      <alignment horizontal="center"/>
    </xf>
    <xf numFmtId="0" fontId="228" fillId="15" borderId="48" xfId="0" applyNumberFormat="1" applyFont="1" applyFill="1" applyBorder="1" applyAlignment="1">
      <alignment horizontal="center"/>
    </xf>
    <xf numFmtId="0" fontId="229" fillId="15" borderId="0" xfId="0" applyNumberFormat="1" applyFont="1" applyFill="1" applyBorder="1"/>
    <xf numFmtId="2" fontId="230" fillId="15" borderId="48" xfId="0" applyNumberFormat="1" applyFont="1" applyFill="1" applyBorder="1" applyAlignment="1">
      <alignment horizontal="center"/>
    </xf>
    <xf numFmtId="2" fontId="231" fillId="15" borderId="0" xfId="0" applyNumberFormat="1" applyFont="1" applyFill="1" applyBorder="1"/>
    <xf numFmtId="0" fontId="232" fillId="15" borderId="48" xfId="0" applyNumberFormat="1" applyFont="1" applyFill="1" applyBorder="1" applyAlignment="1">
      <alignment horizontal="center"/>
    </xf>
    <xf numFmtId="20" fontId="233" fillId="16" borderId="47" xfId="0" applyNumberFormat="1" applyFont="1" applyFill="1" applyBorder="1" applyAlignment="1">
      <alignment horizontal="center"/>
    </xf>
    <xf numFmtId="0" fontId="234" fillId="15" borderId="0" xfId="0" applyNumberFormat="1" applyFont="1" applyFill="1" applyBorder="1"/>
    <xf numFmtId="20" fontId="235" fillId="15" borderId="0" xfId="0" applyNumberFormat="1" applyFont="1" applyFill="1" applyBorder="1"/>
    <xf numFmtId="2" fontId="236" fillId="15" borderId="48" xfId="0" applyNumberFormat="1" applyFont="1" applyFill="1" applyBorder="1" applyAlignment="1">
      <alignment horizontal="center"/>
    </xf>
    <xf numFmtId="20" fontId="237" fillId="15" borderId="0" xfId="0" applyNumberFormat="1" applyFont="1" applyFill="1" applyBorder="1"/>
    <xf numFmtId="0" fontId="238" fillId="15" borderId="49" xfId="0" applyNumberFormat="1" applyFont="1" applyFill="1" applyBorder="1" applyAlignment="1">
      <alignment horizontal="center"/>
    </xf>
    <xf numFmtId="20" fontId="239" fillId="15" borderId="0" xfId="0" applyNumberFormat="1" applyFont="1" applyFill="1" applyBorder="1" applyAlignment="1">
      <alignment horizontal="center"/>
    </xf>
    <xf numFmtId="20" fontId="240" fillId="15" borderId="49" xfId="0" applyNumberFormat="1" applyFont="1" applyFill="1" applyBorder="1" applyAlignment="1">
      <alignment horizontal="center"/>
    </xf>
    <xf numFmtId="0" fontId="241" fillId="15" borderId="0" xfId="0" applyNumberFormat="1" applyFont="1" applyFill="1" applyBorder="1" applyAlignment="1">
      <alignment horizontal="center"/>
    </xf>
    <xf numFmtId="0" fontId="242" fillId="15" borderId="0" xfId="0" applyNumberFormat="1" applyFont="1" applyFill="1" applyBorder="1" applyAlignment="1">
      <alignment horizontal="right"/>
    </xf>
    <xf numFmtId="0" fontId="244" fillId="14" borderId="36" xfId="0" applyNumberFormat="1" applyFont="1" applyFill="1" applyBorder="1"/>
    <xf numFmtId="0" fontId="245" fillId="15" borderId="0" xfId="0" applyNumberFormat="1" applyFont="1" applyFill="1" applyBorder="1"/>
    <xf numFmtId="0" fontId="246" fillId="15" borderId="0" xfId="0" applyNumberFormat="1" applyFont="1" applyFill="1" applyBorder="1"/>
    <xf numFmtId="167" fontId="247" fillId="10" borderId="36" xfId="0" applyNumberFormat="1" applyFont="1" applyFill="1" applyBorder="1" applyAlignment="1">
      <alignment horizontal="center" vertical="center" shrinkToFit="1"/>
    </xf>
    <xf numFmtId="0" fontId="248" fillId="12" borderId="36" xfId="0" applyNumberFormat="1" applyFont="1" applyFill="1" applyBorder="1"/>
    <xf numFmtId="0" fontId="249" fillId="0" borderId="0" xfId="0" applyNumberFormat="1" applyFont="1" applyFill="1" applyBorder="1"/>
    <xf numFmtId="0" fontId="255" fillId="15" borderId="48" xfId="0" applyNumberFormat="1" applyFont="1" applyFill="1" applyBorder="1"/>
    <xf numFmtId="20" fontId="256" fillId="15" borderId="48" xfId="0" applyNumberFormat="1" applyFont="1" applyFill="1" applyBorder="1"/>
    <xf numFmtId="20" fontId="257" fillId="15" borderId="48" xfId="0" applyNumberFormat="1" applyFont="1" applyFill="1" applyBorder="1"/>
    <xf numFmtId="20" fontId="260" fillId="15" borderId="48" xfId="0" applyNumberFormat="1" applyFont="1" applyFill="1" applyBorder="1" applyAlignment="1">
      <alignment horizontal="center"/>
    </xf>
    <xf numFmtId="0" fontId="261" fillId="15" borderId="48" xfId="0" applyNumberFormat="1" applyFont="1" applyFill="1" applyBorder="1" applyAlignment="1">
      <alignment horizontal="center"/>
    </xf>
    <xf numFmtId="0" fontId="262" fillId="15" borderId="0" xfId="0" applyNumberFormat="1" applyFont="1" applyFill="1" applyBorder="1"/>
    <xf numFmtId="2" fontId="263" fillId="15" borderId="48" xfId="0" applyNumberFormat="1" applyFont="1" applyFill="1" applyBorder="1" applyAlignment="1">
      <alignment horizontal="center"/>
    </xf>
    <xf numFmtId="2" fontId="264" fillId="15" borderId="0" xfId="0" applyNumberFormat="1" applyFont="1" applyFill="1" applyBorder="1"/>
    <xf numFmtId="0" fontId="265" fillId="15" borderId="48" xfId="0" applyNumberFormat="1" applyFont="1" applyFill="1" applyBorder="1" applyAlignment="1">
      <alignment horizontal="center"/>
    </xf>
    <xf numFmtId="20" fontId="266" fillId="16" borderId="47" xfId="0" applyNumberFormat="1" applyFont="1" applyFill="1" applyBorder="1" applyAlignment="1">
      <alignment horizontal="center"/>
    </xf>
    <xf numFmtId="20" fontId="267" fillId="15" borderId="0" xfId="0" applyNumberFormat="1" applyFont="1" applyFill="1" applyBorder="1"/>
    <xf numFmtId="2" fontId="268" fillId="15" borderId="48" xfId="0" applyNumberFormat="1" applyFont="1" applyFill="1" applyBorder="1" applyAlignment="1">
      <alignment horizontal="center"/>
    </xf>
    <xf numFmtId="0" fontId="269" fillId="15" borderId="0" xfId="0" applyNumberFormat="1" applyFont="1" applyFill="1" applyBorder="1"/>
    <xf numFmtId="20" fontId="270" fillId="15" borderId="0" xfId="0" applyNumberFormat="1" applyFont="1" applyFill="1" applyBorder="1"/>
    <xf numFmtId="0" fontId="271" fillId="15" borderId="49" xfId="0" applyNumberFormat="1" applyFont="1" applyFill="1" applyBorder="1" applyAlignment="1">
      <alignment horizontal="center"/>
    </xf>
    <xf numFmtId="20" fontId="272" fillId="15" borderId="0" xfId="0" applyNumberFormat="1" applyFont="1" applyFill="1" applyBorder="1" applyAlignment="1">
      <alignment horizontal="center"/>
    </xf>
    <xf numFmtId="20" fontId="273" fillId="15" borderId="49" xfId="0" applyNumberFormat="1" applyFont="1" applyFill="1" applyBorder="1" applyAlignment="1">
      <alignment horizontal="center"/>
    </xf>
    <xf numFmtId="0" fontId="274" fillId="15" borderId="0" xfId="0" applyNumberFormat="1" applyFont="1" applyFill="1" applyBorder="1" applyAlignment="1">
      <alignment horizontal="center"/>
    </xf>
    <xf numFmtId="0" fontId="275" fillId="15" borderId="0" xfId="0" applyNumberFormat="1" applyFont="1" applyFill="1" applyBorder="1" applyAlignment="1">
      <alignment horizontal="right"/>
    </xf>
    <xf numFmtId="0" fontId="277" fillId="14" borderId="36" xfId="0" applyNumberFormat="1" applyFont="1" applyFill="1" applyBorder="1"/>
    <xf numFmtId="0" fontId="278" fillId="15" borderId="0" xfId="0" applyNumberFormat="1" applyFont="1" applyFill="1" applyBorder="1"/>
    <xf numFmtId="167" fontId="279" fillId="10" borderId="36" xfId="0" applyNumberFormat="1" applyFont="1" applyFill="1" applyBorder="1" applyAlignment="1">
      <alignment horizontal="center" vertical="center" shrinkToFit="1"/>
    </xf>
    <xf numFmtId="0" fontId="280" fillId="12" borderId="36" xfId="0" applyNumberFormat="1" applyFont="1" applyFill="1" applyBorder="1"/>
    <xf numFmtId="0" fontId="286" fillId="15" borderId="48" xfId="0" applyNumberFormat="1" applyFont="1" applyFill="1" applyBorder="1"/>
    <xf numFmtId="20" fontId="287" fillId="15" borderId="48" xfId="0" applyNumberFormat="1" applyFont="1" applyFill="1" applyBorder="1"/>
    <xf numFmtId="20" fontId="288" fillId="15" borderId="48" xfId="0" applyNumberFormat="1" applyFont="1" applyFill="1" applyBorder="1"/>
    <xf numFmtId="0" fontId="291" fillId="15" borderId="0" xfId="0" applyNumberFormat="1" applyFont="1" applyFill="1" applyBorder="1" applyAlignment="1">
      <alignment horizontal="right"/>
    </xf>
    <xf numFmtId="20" fontId="292" fillId="15" borderId="48" xfId="0" applyNumberFormat="1" applyFont="1" applyFill="1" applyBorder="1" applyAlignment="1">
      <alignment horizontal="center"/>
    </xf>
    <xf numFmtId="0" fontId="293" fillId="15" borderId="48" xfId="0" applyNumberFormat="1" applyFont="1" applyFill="1" applyBorder="1" applyAlignment="1">
      <alignment horizontal="center"/>
    </xf>
    <xf numFmtId="0" fontId="294" fillId="15" borderId="0" xfId="0" applyNumberFormat="1" applyFont="1" applyFill="1" applyBorder="1"/>
    <xf numFmtId="2" fontId="295" fillId="15" borderId="48" xfId="0" applyNumberFormat="1" applyFont="1" applyFill="1" applyBorder="1" applyAlignment="1">
      <alignment horizontal="center"/>
    </xf>
    <xf numFmtId="2" fontId="296" fillId="15" borderId="0" xfId="0" applyNumberFormat="1" applyFont="1" applyFill="1" applyBorder="1"/>
    <xf numFmtId="0" fontId="297" fillId="15" borderId="48" xfId="0" applyNumberFormat="1" applyFont="1" applyFill="1" applyBorder="1" applyAlignment="1">
      <alignment horizontal="center"/>
    </xf>
    <xf numFmtId="20" fontId="298" fillId="16" borderId="47" xfId="0" applyNumberFormat="1" applyFont="1" applyFill="1" applyBorder="1" applyAlignment="1">
      <alignment horizontal="center"/>
    </xf>
    <xf numFmtId="20" fontId="299" fillId="15" borderId="0" xfId="0" applyNumberFormat="1" applyFont="1" applyFill="1" applyBorder="1"/>
    <xf numFmtId="2" fontId="300" fillId="15" borderId="48" xfId="0" applyNumberFormat="1" applyFont="1" applyFill="1" applyBorder="1" applyAlignment="1">
      <alignment horizontal="center"/>
    </xf>
    <xf numFmtId="0" fontId="301" fillId="15" borderId="0" xfId="0" applyNumberFormat="1" applyFont="1" applyFill="1" applyBorder="1"/>
    <xf numFmtId="20" fontId="302" fillId="15" borderId="0" xfId="0" applyNumberFormat="1" applyFont="1" applyFill="1" applyBorder="1"/>
    <xf numFmtId="0" fontId="303" fillId="15" borderId="49" xfId="0" applyNumberFormat="1" applyFont="1" applyFill="1" applyBorder="1" applyAlignment="1">
      <alignment horizontal="center"/>
    </xf>
    <xf numFmtId="20" fontId="304" fillId="15" borderId="0" xfId="0" applyNumberFormat="1" applyFont="1" applyFill="1" applyBorder="1" applyAlignment="1">
      <alignment horizontal="center"/>
    </xf>
    <xf numFmtId="20" fontId="305" fillId="15" borderId="49" xfId="0" applyNumberFormat="1" applyFont="1" applyFill="1" applyBorder="1" applyAlignment="1">
      <alignment horizontal="center"/>
    </xf>
    <xf numFmtId="0" fontId="306" fillId="15" borderId="0" xfId="0" applyNumberFormat="1" applyFont="1" applyFill="1" applyBorder="1" applyAlignment="1">
      <alignment horizontal="center"/>
    </xf>
    <xf numFmtId="0" fontId="308" fillId="14" borderId="36" xfId="0" applyNumberFormat="1" applyFont="1" applyFill="1" applyBorder="1"/>
    <xf numFmtId="0" fontId="309" fillId="15" borderId="0" xfId="0" applyNumberFormat="1" applyFont="1" applyFill="1" applyBorder="1"/>
    <xf numFmtId="167" fontId="310" fillId="10" borderId="36" xfId="0" applyNumberFormat="1" applyFont="1" applyFill="1" applyBorder="1" applyAlignment="1">
      <alignment horizontal="center" vertical="center" shrinkToFit="1"/>
    </xf>
    <xf numFmtId="0" fontId="311" fillId="12" borderId="36" xfId="0" applyNumberFormat="1" applyFont="1" applyFill="1" applyBorder="1"/>
    <xf numFmtId="0" fontId="317" fillId="15" borderId="48" xfId="0" applyNumberFormat="1" applyFont="1" applyFill="1" applyBorder="1"/>
    <xf numFmtId="20" fontId="318" fillId="15" borderId="48" xfId="0" applyNumberFormat="1" applyFont="1" applyFill="1" applyBorder="1"/>
    <xf numFmtId="20" fontId="319" fillId="15" borderId="48" xfId="0" applyNumberFormat="1" applyFont="1" applyFill="1" applyBorder="1"/>
    <xf numFmtId="20" fontId="322" fillId="15" borderId="48" xfId="0" applyNumberFormat="1" applyFont="1" applyFill="1" applyBorder="1" applyAlignment="1">
      <alignment horizontal="center"/>
    </xf>
    <xf numFmtId="0" fontId="323" fillId="15" borderId="48" xfId="0" applyNumberFormat="1" applyFont="1" applyFill="1" applyBorder="1" applyAlignment="1">
      <alignment horizontal="center"/>
    </xf>
    <xf numFmtId="0" fontId="324" fillId="15" borderId="0" xfId="0" applyNumberFormat="1" applyFont="1" applyFill="1" applyBorder="1"/>
    <xf numFmtId="2" fontId="325" fillId="15" borderId="48" xfId="0" applyNumberFormat="1" applyFont="1" applyFill="1" applyBorder="1" applyAlignment="1">
      <alignment horizontal="center"/>
    </xf>
    <xf numFmtId="2" fontId="326" fillId="15" borderId="0" xfId="0" applyNumberFormat="1" applyFont="1" applyFill="1" applyBorder="1"/>
    <xf numFmtId="0" fontId="327" fillId="15" borderId="48" xfId="0" applyNumberFormat="1" applyFont="1" applyFill="1" applyBorder="1" applyAlignment="1">
      <alignment horizontal="center"/>
    </xf>
    <xf numFmtId="20" fontId="328" fillId="16" borderId="47" xfId="0" applyNumberFormat="1" applyFont="1" applyFill="1" applyBorder="1" applyAlignment="1">
      <alignment horizontal="center"/>
    </xf>
    <xf numFmtId="20" fontId="329" fillId="15" borderId="0" xfId="0" applyNumberFormat="1" applyFont="1" applyFill="1" applyBorder="1"/>
    <xf numFmtId="2" fontId="330" fillId="15" borderId="48" xfId="0" applyNumberFormat="1" applyFont="1" applyFill="1" applyBorder="1" applyAlignment="1">
      <alignment horizontal="center"/>
    </xf>
    <xf numFmtId="0" fontId="331" fillId="15" borderId="0" xfId="0" applyNumberFormat="1" applyFont="1" applyFill="1" applyBorder="1"/>
    <xf numFmtId="20" fontId="332" fillId="15" borderId="0" xfId="0" applyNumberFormat="1" applyFont="1" applyFill="1" applyBorder="1"/>
    <xf numFmtId="0" fontId="333" fillId="15" borderId="49" xfId="0" applyNumberFormat="1" applyFont="1" applyFill="1" applyBorder="1" applyAlignment="1">
      <alignment horizontal="center"/>
    </xf>
    <xf numFmtId="20" fontId="334" fillId="15" borderId="0" xfId="0" applyNumberFormat="1" applyFont="1" applyFill="1" applyBorder="1" applyAlignment="1">
      <alignment horizontal="center"/>
    </xf>
    <xf numFmtId="20" fontId="335" fillId="15" borderId="49" xfId="0" applyNumberFormat="1" applyFont="1" applyFill="1" applyBorder="1" applyAlignment="1">
      <alignment horizontal="center"/>
    </xf>
    <xf numFmtId="0" fontId="336" fillId="15" borderId="0" xfId="0" applyNumberFormat="1" applyFont="1" applyFill="1" applyBorder="1" applyAlignment="1">
      <alignment horizontal="center"/>
    </xf>
    <xf numFmtId="0" fontId="337" fillId="15" borderId="0" xfId="0" applyNumberFormat="1" applyFont="1" applyFill="1" applyBorder="1" applyAlignment="1">
      <alignment horizontal="right"/>
    </xf>
    <xf numFmtId="0" fontId="339" fillId="14" borderId="36" xfId="0" applyNumberFormat="1" applyFont="1" applyFill="1" applyBorder="1"/>
    <xf numFmtId="0" fontId="340" fillId="15" borderId="0" xfId="0" applyNumberFormat="1" applyFont="1" applyFill="1" applyBorder="1"/>
    <xf numFmtId="167" fontId="341" fillId="10" borderId="36" xfId="0" applyNumberFormat="1" applyFont="1" applyFill="1" applyBorder="1" applyAlignment="1">
      <alignment horizontal="center" vertical="center" shrinkToFit="1"/>
    </xf>
    <xf numFmtId="0" fontId="342" fillId="12" borderId="36" xfId="0" applyNumberFormat="1" applyFont="1" applyFill="1" applyBorder="1"/>
    <xf numFmtId="0" fontId="348" fillId="15" borderId="48" xfId="0" applyNumberFormat="1" applyFont="1" applyFill="1" applyBorder="1"/>
    <xf numFmtId="20" fontId="349" fillId="15" borderId="48" xfId="0" applyNumberFormat="1" applyFont="1" applyFill="1" applyBorder="1"/>
    <xf numFmtId="20" fontId="350" fillId="15" borderId="48" xfId="0" applyNumberFormat="1" applyFont="1" applyFill="1" applyBorder="1"/>
    <xf numFmtId="20" fontId="353" fillId="15" borderId="48" xfId="0" applyNumberFormat="1" applyFont="1" applyFill="1" applyBorder="1" applyAlignment="1">
      <alignment horizontal="center"/>
    </xf>
    <xf numFmtId="0" fontId="354" fillId="15" borderId="48" xfId="0" applyNumberFormat="1" applyFont="1" applyFill="1" applyBorder="1" applyAlignment="1">
      <alignment horizontal="center"/>
    </xf>
    <xf numFmtId="0" fontId="355" fillId="15" borderId="0" xfId="0" applyNumberFormat="1" applyFont="1" applyFill="1" applyBorder="1"/>
    <xf numFmtId="2" fontId="356" fillId="15" borderId="48" xfId="0" applyNumberFormat="1" applyFont="1" applyFill="1" applyBorder="1" applyAlignment="1">
      <alignment horizontal="center"/>
    </xf>
    <xf numFmtId="2" fontId="357" fillId="15" borderId="0" xfId="0" applyNumberFormat="1" applyFont="1" applyFill="1" applyBorder="1"/>
    <xf numFmtId="0" fontId="358" fillId="15" borderId="48" xfId="0" applyNumberFormat="1" applyFont="1" applyFill="1" applyBorder="1" applyAlignment="1">
      <alignment horizontal="center"/>
    </xf>
    <xf numFmtId="20" fontId="359" fillId="16" borderId="47" xfId="0" applyNumberFormat="1" applyFont="1" applyFill="1" applyBorder="1" applyAlignment="1">
      <alignment horizontal="center"/>
    </xf>
    <xf numFmtId="20" fontId="360" fillId="15" borderId="0" xfId="0" applyNumberFormat="1" applyFont="1" applyFill="1" applyBorder="1"/>
    <xf numFmtId="2" fontId="361" fillId="15" borderId="48" xfId="0" applyNumberFormat="1" applyFont="1" applyFill="1" applyBorder="1" applyAlignment="1">
      <alignment horizontal="center"/>
    </xf>
    <xf numFmtId="0" fontId="362" fillId="15" borderId="0" xfId="0" applyNumberFormat="1" applyFont="1" applyFill="1" applyBorder="1"/>
    <xf numFmtId="20" fontId="363" fillId="15" borderId="0" xfId="0" applyNumberFormat="1" applyFont="1" applyFill="1" applyBorder="1"/>
    <xf numFmtId="0" fontId="364" fillId="15" borderId="49" xfId="0" applyNumberFormat="1" applyFont="1" applyFill="1" applyBorder="1" applyAlignment="1">
      <alignment horizontal="center"/>
    </xf>
    <xf numFmtId="20" fontId="365" fillId="15" borderId="0" xfId="0" applyNumberFormat="1" applyFont="1" applyFill="1" applyBorder="1" applyAlignment="1">
      <alignment horizontal="center"/>
    </xf>
    <xf numFmtId="20" fontId="366" fillId="15" borderId="49" xfId="0" applyNumberFormat="1" applyFont="1" applyFill="1" applyBorder="1" applyAlignment="1">
      <alignment horizontal="center"/>
    </xf>
    <xf numFmtId="0" fontId="367" fillId="15" borderId="0" xfId="0" applyNumberFormat="1" applyFont="1" applyFill="1" applyBorder="1" applyAlignment="1">
      <alignment horizontal="center"/>
    </xf>
    <xf numFmtId="0" fontId="368" fillId="15" borderId="0" xfId="0" applyNumberFormat="1" applyFont="1" applyFill="1" applyBorder="1" applyAlignment="1">
      <alignment horizontal="right"/>
    </xf>
    <xf numFmtId="0" fontId="370" fillId="14" borderId="36" xfId="0" applyNumberFormat="1" applyFont="1" applyFill="1" applyBorder="1"/>
    <xf numFmtId="0" fontId="371" fillId="15" borderId="0" xfId="0" applyNumberFormat="1" applyFont="1" applyFill="1" applyBorder="1"/>
    <xf numFmtId="167" fontId="372" fillId="10" borderId="36" xfId="0" applyNumberFormat="1" applyFont="1" applyFill="1" applyBorder="1" applyAlignment="1">
      <alignment horizontal="center" vertical="center" shrinkToFit="1"/>
    </xf>
    <xf numFmtId="0" fontId="373" fillId="12" borderId="36" xfId="0" applyNumberFormat="1" applyFont="1" applyFill="1" applyBorder="1"/>
    <xf numFmtId="0" fontId="379" fillId="15" borderId="48" xfId="0" applyNumberFormat="1" applyFont="1" applyFill="1" applyBorder="1"/>
    <xf numFmtId="20" fontId="380" fillId="15" borderId="48" xfId="0" applyNumberFormat="1" applyFont="1" applyFill="1" applyBorder="1"/>
    <xf numFmtId="20" fontId="381" fillId="15" borderId="48" xfId="0" applyNumberFormat="1" applyFont="1" applyFill="1" applyBorder="1"/>
    <xf numFmtId="20" fontId="384" fillId="15" borderId="48" xfId="0" applyNumberFormat="1" applyFont="1" applyFill="1" applyBorder="1" applyAlignment="1">
      <alignment horizontal="center"/>
    </xf>
    <xf numFmtId="0" fontId="385" fillId="15" borderId="48" xfId="0" applyNumberFormat="1" applyFont="1" applyFill="1" applyBorder="1" applyAlignment="1">
      <alignment horizontal="center"/>
    </xf>
    <xf numFmtId="0" fontId="386" fillId="15" borderId="0" xfId="0" applyNumberFormat="1" applyFont="1" applyFill="1" applyBorder="1"/>
    <xf numFmtId="2" fontId="387" fillId="15" borderId="48" xfId="0" applyNumberFormat="1" applyFont="1" applyFill="1" applyBorder="1" applyAlignment="1">
      <alignment horizontal="center"/>
    </xf>
    <xf numFmtId="2" fontId="388" fillId="15" borderId="0" xfId="0" applyNumberFormat="1" applyFont="1" applyFill="1" applyBorder="1"/>
    <xf numFmtId="0" fontId="389" fillId="15" borderId="48" xfId="0" applyNumberFormat="1" applyFont="1" applyFill="1" applyBorder="1" applyAlignment="1">
      <alignment horizontal="center"/>
    </xf>
    <xf numFmtId="20" fontId="390" fillId="16" borderId="47" xfId="0" applyNumberFormat="1" applyFont="1" applyFill="1" applyBorder="1" applyAlignment="1">
      <alignment horizontal="center"/>
    </xf>
    <xf numFmtId="20" fontId="391" fillId="15" borderId="0" xfId="0" applyNumberFormat="1" applyFont="1" applyFill="1" applyBorder="1"/>
    <xf numFmtId="2" fontId="392" fillId="15" borderId="48" xfId="0" applyNumberFormat="1" applyFont="1" applyFill="1" applyBorder="1" applyAlignment="1">
      <alignment horizontal="center"/>
    </xf>
    <xf numFmtId="0" fontId="393" fillId="15" borderId="0" xfId="0" applyNumberFormat="1" applyFont="1" applyFill="1" applyBorder="1"/>
    <xf numFmtId="20" fontId="394" fillId="15" borderId="0" xfId="0" applyNumberFormat="1" applyFont="1" applyFill="1" applyBorder="1"/>
    <xf numFmtId="0" fontId="395" fillId="15" borderId="49" xfId="0" applyNumberFormat="1" applyFont="1" applyFill="1" applyBorder="1" applyAlignment="1">
      <alignment horizontal="center"/>
    </xf>
    <xf numFmtId="20" fontId="396" fillId="15" borderId="0" xfId="0" applyNumberFormat="1" applyFont="1" applyFill="1" applyBorder="1" applyAlignment="1">
      <alignment horizontal="center"/>
    </xf>
    <xf numFmtId="20" fontId="397" fillId="15" borderId="49" xfId="0" applyNumberFormat="1" applyFont="1" applyFill="1" applyBorder="1" applyAlignment="1">
      <alignment horizontal="center"/>
    </xf>
    <xf numFmtId="0" fontId="398" fillId="15" borderId="0" xfId="0" applyNumberFormat="1" applyFont="1" applyFill="1" applyBorder="1" applyAlignment="1">
      <alignment horizontal="center"/>
    </xf>
    <xf numFmtId="0" fontId="399" fillId="15" borderId="0" xfId="0" applyNumberFormat="1" applyFont="1" applyFill="1" applyBorder="1" applyAlignment="1">
      <alignment horizontal="right"/>
    </xf>
    <xf numFmtId="0" fontId="401" fillId="14" borderId="36" xfId="0" applyNumberFormat="1" applyFont="1" applyFill="1" applyBorder="1"/>
    <xf numFmtId="0" fontId="402" fillId="15" borderId="0" xfId="0" applyNumberFormat="1" applyFont="1" applyFill="1" applyBorder="1"/>
    <xf numFmtId="167" fontId="403" fillId="10" borderId="36" xfId="0" applyNumberFormat="1" applyFont="1" applyFill="1" applyBorder="1" applyAlignment="1">
      <alignment horizontal="center" vertical="center" shrinkToFit="1"/>
    </xf>
    <xf numFmtId="0" fontId="404" fillId="12" borderId="36" xfId="0" applyNumberFormat="1" applyFont="1" applyFill="1" applyBorder="1"/>
    <xf numFmtId="0" fontId="410" fillId="15" borderId="48" xfId="0" applyNumberFormat="1" applyFont="1" applyFill="1" applyBorder="1"/>
    <xf numFmtId="20" fontId="411" fillId="15" borderId="48" xfId="0" applyNumberFormat="1" applyFont="1" applyFill="1" applyBorder="1"/>
    <xf numFmtId="20" fontId="412" fillId="15" borderId="48" xfId="0" applyNumberFormat="1" applyFont="1" applyFill="1" applyBorder="1"/>
    <xf numFmtId="20" fontId="415" fillId="15" borderId="48" xfId="0" applyNumberFormat="1" applyFont="1" applyFill="1" applyBorder="1" applyAlignment="1">
      <alignment horizontal="center"/>
    </xf>
    <xf numFmtId="0" fontId="416" fillId="15" borderId="48" xfId="0" applyNumberFormat="1" applyFont="1" applyFill="1" applyBorder="1" applyAlignment="1">
      <alignment horizontal="center"/>
    </xf>
    <xf numFmtId="0" fontId="417" fillId="15" borderId="0" xfId="0" applyNumberFormat="1" applyFont="1" applyFill="1" applyBorder="1"/>
    <xf numFmtId="2" fontId="418" fillId="15" borderId="48" xfId="0" applyNumberFormat="1" applyFont="1" applyFill="1" applyBorder="1" applyAlignment="1">
      <alignment horizontal="center"/>
    </xf>
    <xf numFmtId="2" fontId="419" fillId="15" borderId="0" xfId="0" applyNumberFormat="1" applyFont="1" applyFill="1" applyBorder="1"/>
    <xf numFmtId="0" fontId="420" fillId="15" borderId="48" xfId="0" applyNumberFormat="1" applyFont="1" applyFill="1" applyBorder="1" applyAlignment="1">
      <alignment horizontal="center"/>
    </xf>
    <xf numFmtId="20" fontId="421" fillId="16" borderId="47" xfId="0" applyNumberFormat="1" applyFont="1" applyFill="1" applyBorder="1" applyAlignment="1">
      <alignment horizontal="center"/>
    </xf>
    <xf numFmtId="20" fontId="422" fillId="15" borderId="0" xfId="0" applyNumberFormat="1" applyFont="1" applyFill="1" applyBorder="1"/>
    <xf numFmtId="2" fontId="423" fillId="15" borderId="48" xfId="0" applyNumberFormat="1" applyFont="1" applyFill="1" applyBorder="1" applyAlignment="1">
      <alignment horizontal="center"/>
    </xf>
    <xf numFmtId="0" fontId="424" fillId="15" borderId="0" xfId="0" applyNumberFormat="1" applyFont="1" applyFill="1" applyBorder="1"/>
    <xf numFmtId="20" fontId="425" fillId="15" borderId="0" xfId="0" applyNumberFormat="1" applyFont="1" applyFill="1" applyBorder="1"/>
    <xf numFmtId="0" fontId="426" fillId="15" borderId="49" xfId="0" applyNumberFormat="1" applyFont="1" applyFill="1" applyBorder="1" applyAlignment="1">
      <alignment horizontal="center"/>
    </xf>
    <xf numFmtId="20" fontId="427" fillId="15" borderId="0" xfId="0" applyNumberFormat="1" applyFont="1" applyFill="1" applyBorder="1" applyAlignment="1">
      <alignment horizontal="center"/>
    </xf>
    <xf numFmtId="20" fontId="428" fillId="15" borderId="49" xfId="0" applyNumberFormat="1" applyFont="1" applyFill="1" applyBorder="1" applyAlignment="1">
      <alignment horizontal="center"/>
    </xf>
    <xf numFmtId="0" fontId="429" fillId="15" borderId="0" xfId="0" applyNumberFormat="1" applyFont="1" applyFill="1" applyBorder="1" applyAlignment="1">
      <alignment horizontal="center"/>
    </xf>
    <xf numFmtId="0" fontId="430" fillId="15" borderId="0" xfId="0" applyNumberFormat="1" applyFont="1" applyFill="1" applyBorder="1" applyAlignment="1">
      <alignment horizontal="right"/>
    </xf>
    <xf numFmtId="0" fontId="432" fillId="14" borderId="36" xfId="0" applyNumberFormat="1" applyFont="1" applyFill="1" applyBorder="1"/>
    <xf numFmtId="0" fontId="433" fillId="15" borderId="0" xfId="0" applyNumberFormat="1" applyFont="1" applyFill="1" applyBorder="1"/>
    <xf numFmtId="167" fontId="434" fillId="10" borderId="36" xfId="0" applyNumberFormat="1" applyFont="1" applyFill="1" applyBorder="1" applyAlignment="1">
      <alignment horizontal="center" vertical="center" shrinkToFit="1"/>
    </xf>
    <xf numFmtId="0" fontId="435" fillId="12" borderId="36" xfId="0" applyNumberFormat="1" applyFont="1" applyFill="1" applyBorder="1"/>
    <xf numFmtId="0" fontId="441" fillId="15" borderId="48" xfId="0" applyNumberFormat="1" applyFont="1" applyFill="1" applyBorder="1"/>
    <xf numFmtId="20" fontId="442" fillId="15" borderId="48" xfId="0" applyNumberFormat="1" applyFont="1" applyFill="1" applyBorder="1"/>
    <xf numFmtId="20" fontId="443" fillId="15" borderId="48" xfId="0" applyNumberFormat="1" applyFont="1" applyFill="1" applyBorder="1"/>
    <xf numFmtId="20" fontId="446" fillId="15" borderId="48" xfId="0" applyNumberFormat="1" applyFont="1" applyFill="1" applyBorder="1" applyAlignment="1">
      <alignment horizontal="center"/>
    </xf>
    <xf numFmtId="0" fontId="447" fillId="15" borderId="48" xfId="0" applyNumberFormat="1" applyFont="1" applyFill="1" applyBorder="1" applyAlignment="1">
      <alignment horizontal="center"/>
    </xf>
    <xf numFmtId="0" fontId="448" fillId="15" borderId="0" xfId="0" applyNumberFormat="1" applyFont="1" applyFill="1" applyBorder="1"/>
    <xf numFmtId="2" fontId="449" fillId="15" borderId="48" xfId="0" applyNumberFormat="1" applyFont="1" applyFill="1" applyBorder="1" applyAlignment="1">
      <alignment horizontal="center"/>
    </xf>
    <xf numFmtId="2" fontId="450" fillId="15" borderId="0" xfId="0" applyNumberFormat="1" applyFont="1" applyFill="1" applyBorder="1"/>
    <xf numFmtId="0" fontId="451" fillId="15" borderId="48" xfId="0" applyNumberFormat="1" applyFont="1" applyFill="1" applyBorder="1" applyAlignment="1">
      <alignment horizontal="center"/>
    </xf>
    <xf numFmtId="20" fontId="452" fillId="16" borderId="47" xfId="0" applyNumberFormat="1" applyFont="1" applyFill="1" applyBorder="1" applyAlignment="1">
      <alignment horizontal="center"/>
    </xf>
    <xf numFmtId="20" fontId="453" fillId="15" borderId="0" xfId="0" applyNumberFormat="1" applyFont="1" applyFill="1" applyBorder="1"/>
    <xf numFmtId="2" fontId="454" fillId="15" borderId="48" xfId="0" applyNumberFormat="1" applyFont="1" applyFill="1" applyBorder="1" applyAlignment="1">
      <alignment horizontal="center"/>
    </xf>
    <xf numFmtId="0" fontId="455" fillId="15" borderId="0" xfId="0" applyNumberFormat="1" applyFont="1" applyFill="1" applyBorder="1"/>
    <xf numFmtId="20" fontId="456" fillId="15" borderId="0" xfId="0" applyNumberFormat="1" applyFont="1" applyFill="1" applyBorder="1"/>
    <xf numFmtId="0" fontId="457" fillId="15" borderId="49" xfId="0" applyNumberFormat="1" applyFont="1" applyFill="1" applyBorder="1" applyAlignment="1">
      <alignment horizontal="center"/>
    </xf>
    <xf numFmtId="20" fontId="458" fillId="15" borderId="0" xfId="0" applyNumberFormat="1" applyFont="1" applyFill="1" applyBorder="1" applyAlignment="1">
      <alignment horizontal="center"/>
    </xf>
    <xf numFmtId="20" fontId="459" fillId="15" borderId="49" xfId="0" applyNumberFormat="1" applyFont="1" applyFill="1" applyBorder="1" applyAlignment="1">
      <alignment horizontal="center"/>
    </xf>
    <xf numFmtId="0" fontId="460" fillId="15" borderId="0" xfId="0" applyNumberFormat="1" applyFont="1" applyFill="1" applyBorder="1" applyAlignment="1">
      <alignment horizontal="center"/>
    </xf>
    <xf numFmtId="0" fontId="461" fillId="15" borderId="0" xfId="0" applyNumberFormat="1" applyFont="1" applyFill="1" applyBorder="1" applyAlignment="1">
      <alignment horizontal="right"/>
    </xf>
    <xf numFmtId="0" fontId="463" fillId="14" borderId="36" xfId="0" applyNumberFormat="1" applyFont="1" applyFill="1" applyBorder="1"/>
    <xf numFmtId="0" fontId="464" fillId="15" borderId="0" xfId="0" applyNumberFormat="1" applyFont="1" applyFill="1" applyBorder="1"/>
    <xf numFmtId="167" fontId="465" fillId="10" borderId="36" xfId="0" applyNumberFormat="1" applyFont="1" applyFill="1" applyBorder="1" applyAlignment="1">
      <alignment horizontal="center" vertical="center" shrinkToFit="1"/>
    </xf>
    <xf numFmtId="0" fontId="466" fillId="12" borderId="36" xfId="0" applyNumberFormat="1" applyFont="1" applyFill="1" applyBorder="1"/>
    <xf numFmtId="0" fontId="472" fillId="15" borderId="48" xfId="0" applyNumberFormat="1" applyFont="1" applyFill="1" applyBorder="1"/>
    <xf numFmtId="20" fontId="473" fillId="15" borderId="48" xfId="0" applyNumberFormat="1" applyFont="1" applyFill="1" applyBorder="1"/>
    <xf numFmtId="20" fontId="474" fillId="15" borderId="48" xfId="0" applyNumberFormat="1" applyFont="1" applyFill="1" applyBorder="1"/>
    <xf numFmtId="20" fontId="477" fillId="15" borderId="48" xfId="0" applyNumberFormat="1" applyFont="1" applyFill="1" applyBorder="1" applyAlignment="1">
      <alignment horizontal="center"/>
    </xf>
    <xf numFmtId="0" fontId="478" fillId="15" borderId="48" xfId="0" applyNumberFormat="1" applyFont="1" applyFill="1" applyBorder="1" applyAlignment="1">
      <alignment horizontal="center"/>
    </xf>
    <xf numFmtId="0" fontId="479" fillId="15" borderId="0" xfId="0" applyNumberFormat="1" applyFont="1" applyFill="1" applyBorder="1"/>
    <xf numFmtId="2" fontId="480" fillId="15" borderId="48" xfId="0" applyNumberFormat="1" applyFont="1" applyFill="1" applyBorder="1" applyAlignment="1">
      <alignment horizontal="center"/>
    </xf>
    <xf numFmtId="2" fontId="481" fillId="15" borderId="0" xfId="0" applyNumberFormat="1" applyFont="1" applyFill="1" applyBorder="1"/>
    <xf numFmtId="0" fontId="482" fillId="15" borderId="48" xfId="0" applyNumberFormat="1" applyFont="1" applyFill="1" applyBorder="1" applyAlignment="1">
      <alignment horizontal="center"/>
    </xf>
    <xf numFmtId="20" fontId="483" fillId="16" borderId="47" xfId="0" applyNumberFormat="1" applyFont="1" applyFill="1" applyBorder="1" applyAlignment="1">
      <alignment horizontal="center"/>
    </xf>
    <xf numFmtId="20" fontId="484" fillId="15" borderId="0" xfId="0" applyNumberFormat="1" applyFont="1" applyFill="1" applyBorder="1"/>
    <xf numFmtId="2" fontId="485" fillId="15" borderId="48" xfId="0" applyNumberFormat="1" applyFont="1" applyFill="1" applyBorder="1" applyAlignment="1">
      <alignment horizontal="center"/>
    </xf>
    <xf numFmtId="0" fontId="486" fillId="15" borderId="0" xfId="0" applyNumberFormat="1" applyFont="1" applyFill="1" applyBorder="1"/>
    <xf numFmtId="20" fontId="487" fillId="15" borderId="0" xfId="0" applyNumberFormat="1" applyFont="1" applyFill="1" applyBorder="1"/>
    <xf numFmtId="0" fontId="488" fillId="15" borderId="49" xfId="0" applyNumberFormat="1" applyFont="1" applyFill="1" applyBorder="1" applyAlignment="1">
      <alignment horizontal="center"/>
    </xf>
    <xf numFmtId="20" fontId="489" fillId="15" borderId="0" xfId="0" applyNumberFormat="1" applyFont="1" applyFill="1" applyBorder="1" applyAlignment="1">
      <alignment horizontal="center"/>
    </xf>
    <xf numFmtId="20" fontId="490" fillId="15" borderId="49" xfId="0" applyNumberFormat="1" applyFont="1" applyFill="1" applyBorder="1" applyAlignment="1">
      <alignment horizontal="center"/>
    </xf>
    <xf numFmtId="0" fontId="491" fillId="15" borderId="0" xfId="0" applyNumberFormat="1" applyFont="1" applyFill="1" applyBorder="1" applyAlignment="1">
      <alignment horizontal="center"/>
    </xf>
    <xf numFmtId="0" fontId="492" fillId="15" borderId="0" xfId="0" applyNumberFormat="1" applyFont="1" applyFill="1" applyBorder="1" applyAlignment="1">
      <alignment horizontal="right"/>
    </xf>
    <xf numFmtId="20" fontId="0" fillId="0" borderId="0" xfId="0" applyNumberFormat="1" applyAlignment="1">
      <alignment horizontal="center"/>
    </xf>
    <xf numFmtId="0" fontId="2" fillId="0" borderId="0" xfId="0" applyNumberFormat="1" applyFont="1" applyFill="1" applyBorder="1" applyAlignment="1">
      <alignment horizontal="center"/>
    </xf>
    <xf numFmtId="164" fontId="7" fillId="2" borderId="2" xfId="0" quotePrefix="1" applyNumberFormat="1" applyFont="1" applyFill="1" applyBorder="1" applyAlignment="1">
      <alignment horizontal="center" vertical="center" shrinkToFit="1"/>
    </xf>
    <xf numFmtId="0" fontId="8" fillId="2" borderId="2" xfId="0" applyNumberFormat="1" applyFont="1" applyFill="1" applyBorder="1" applyAlignment="1">
      <alignment horizontal="center" vertical="center" shrinkToFit="1"/>
    </xf>
    <xf numFmtId="164" fontId="12" fillId="2" borderId="2" xfId="0" quotePrefix="1" applyNumberFormat="1" applyFont="1" applyFill="1" applyBorder="1" applyAlignment="1">
      <alignment horizontal="center" vertical="center" shrinkToFit="1"/>
    </xf>
    <xf numFmtId="0" fontId="13" fillId="2" borderId="2" xfId="0" applyNumberFormat="1" applyFont="1" applyFill="1" applyBorder="1" applyAlignment="1">
      <alignment horizontal="center" vertical="center" shrinkToFit="1"/>
    </xf>
    <xf numFmtId="0" fontId="66" fillId="2" borderId="2" xfId="0" applyNumberFormat="1" applyFont="1" applyFill="1" applyBorder="1" applyAlignment="1">
      <alignment horizontal="center" vertical="center" shrinkToFit="1"/>
    </xf>
    <xf numFmtId="0" fontId="102" fillId="13" borderId="0" xfId="0" applyNumberFormat="1" applyFont="1" applyFill="1" applyBorder="1" applyAlignment="1">
      <alignment horizontal="center" vertical="center"/>
    </xf>
    <xf numFmtId="0" fontId="89" fillId="0" borderId="36" xfId="0" applyNumberFormat="1" applyFont="1" applyFill="1" applyBorder="1" applyAlignment="1">
      <alignment horizontal="left"/>
    </xf>
    <xf numFmtId="0" fontId="90"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6" fillId="0" borderId="43" xfId="0" applyNumberFormat="1" applyFont="1" applyFill="1" applyBorder="1" applyAlignment="1">
      <alignment horizontal="center"/>
    </xf>
    <xf numFmtId="0" fontId="117" fillId="0" borderId="44" xfId="0" applyNumberFormat="1" applyFont="1" applyFill="1" applyBorder="1" applyAlignment="1">
      <alignment horizontal="center"/>
    </xf>
    <xf numFmtId="0" fontId="118" fillId="0" borderId="45" xfId="0" applyNumberFormat="1" applyFont="1" applyFill="1" applyBorder="1" applyAlignment="1">
      <alignment horizontal="center"/>
    </xf>
    <xf numFmtId="2" fontId="119" fillId="16" borderId="46" xfId="0" applyNumberFormat="1" applyFont="1" applyFill="1" applyBorder="1" applyAlignment="1">
      <alignment horizontal="center"/>
    </xf>
    <xf numFmtId="2" fontId="120" fillId="16" borderId="47" xfId="0" applyNumberFormat="1" applyFont="1" applyFill="1" applyBorder="1" applyAlignment="1">
      <alignment horizontal="center"/>
    </xf>
    <xf numFmtId="0" fontId="124" fillId="15" borderId="48" xfId="0" applyNumberFormat="1" applyFont="1" applyFill="1" applyBorder="1" applyAlignment="1">
      <alignment horizontal="right"/>
    </xf>
    <xf numFmtId="14" fontId="125"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7"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10" fillId="0" borderId="0" xfId="0" applyNumberFormat="1" applyFont="1" applyFill="1" applyBorder="1" applyAlignment="1">
      <alignment horizontal="center" vertical="center" wrapText="1"/>
    </xf>
    <xf numFmtId="0" fontId="184" fillId="0" borderId="43" xfId="0" applyNumberFormat="1" applyFont="1" applyFill="1" applyBorder="1" applyAlignment="1">
      <alignment horizontal="center"/>
    </xf>
    <xf numFmtId="0" fontId="185" fillId="0" borderId="44" xfId="0" applyNumberFormat="1" applyFont="1" applyFill="1" applyBorder="1" applyAlignment="1">
      <alignment horizontal="center"/>
    </xf>
    <xf numFmtId="0" fontId="186" fillId="0" borderId="45" xfId="0" applyNumberFormat="1" applyFont="1" applyFill="1" applyBorder="1" applyAlignment="1">
      <alignment horizontal="center"/>
    </xf>
    <xf numFmtId="2" fontId="187" fillId="16" borderId="46" xfId="0" applyNumberFormat="1" applyFont="1" applyFill="1" applyBorder="1" applyAlignment="1">
      <alignment horizontal="center"/>
    </xf>
    <xf numFmtId="2" fontId="188" fillId="16" borderId="47" xfId="0" applyNumberFormat="1" applyFont="1" applyFill="1" applyBorder="1" applyAlignment="1">
      <alignment horizontal="center"/>
    </xf>
    <xf numFmtId="0" fontId="192" fillId="15" borderId="48" xfId="0" applyNumberFormat="1" applyFont="1" applyFill="1" applyBorder="1" applyAlignment="1">
      <alignment horizontal="right"/>
    </xf>
    <xf numFmtId="14" fontId="193" fillId="15" borderId="48" xfId="0" applyNumberFormat="1" applyFont="1" applyFill="1" applyBorder="1" applyAlignment="1">
      <alignment horizontal="right"/>
    </xf>
    <xf numFmtId="0" fontId="243" fillId="0" borderId="0" xfId="0" applyNumberFormat="1" applyFont="1" applyFill="1" applyBorder="1" applyAlignment="1">
      <alignment horizontal="center" vertical="center" wrapText="1"/>
    </xf>
    <xf numFmtId="0" fontId="217" fillId="0" borderId="43" xfId="0" applyNumberFormat="1" applyFont="1" applyFill="1" applyBorder="1" applyAlignment="1">
      <alignment horizontal="center"/>
    </xf>
    <xf numFmtId="0" fontId="218" fillId="0" borderId="44" xfId="0" applyNumberFormat="1" applyFont="1" applyFill="1" applyBorder="1" applyAlignment="1">
      <alignment horizontal="center"/>
    </xf>
    <xf numFmtId="0" fontId="219" fillId="0" borderId="45" xfId="0" applyNumberFormat="1" applyFont="1" applyFill="1" applyBorder="1" applyAlignment="1">
      <alignment horizontal="center"/>
    </xf>
    <xf numFmtId="2" fontId="220" fillId="16" borderId="46" xfId="0" applyNumberFormat="1" applyFont="1" applyFill="1" applyBorder="1" applyAlignment="1">
      <alignment horizontal="center"/>
    </xf>
    <xf numFmtId="2" fontId="221" fillId="16" borderId="47" xfId="0" applyNumberFormat="1" applyFont="1" applyFill="1" applyBorder="1" applyAlignment="1">
      <alignment horizontal="center"/>
    </xf>
    <xf numFmtId="0" fontId="225" fillId="15" borderId="48" xfId="0" applyNumberFormat="1" applyFont="1" applyFill="1" applyBorder="1" applyAlignment="1">
      <alignment horizontal="right"/>
    </xf>
    <xf numFmtId="14" fontId="226" fillId="15" borderId="48" xfId="0" applyNumberFormat="1" applyFont="1" applyFill="1" applyBorder="1" applyAlignment="1">
      <alignment horizontal="right"/>
    </xf>
    <xf numFmtId="0" fontId="276" fillId="0" borderId="0" xfId="0" applyNumberFormat="1" applyFont="1" applyFill="1" applyBorder="1" applyAlignment="1">
      <alignment horizontal="center" vertical="center" wrapText="1"/>
    </xf>
    <xf numFmtId="0" fontId="250" fillId="0" borderId="43" xfId="0" applyNumberFormat="1" applyFont="1" applyFill="1" applyBorder="1" applyAlignment="1">
      <alignment horizontal="center"/>
    </xf>
    <xf numFmtId="0" fontId="251" fillId="0" borderId="44" xfId="0" applyNumberFormat="1" applyFont="1" applyFill="1" applyBorder="1" applyAlignment="1">
      <alignment horizontal="center"/>
    </xf>
    <xf numFmtId="0" fontId="252" fillId="0" borderId="45" xfId="0" applyNumberFormat="1" applyFont="1" applyFill="1" applyBorder="1" applyAlignment="1">
      <alignment horizontal="center"/>
    </xf>
    <xf numFmtId="2" fontId="253" fillId="16" borderId="46" xfId="0" applyNumberFormat="1" applyFont="1" applyFill="1" applyBorder="1" applyAlignment="1">
      <alignment horizontal="center"/>
    </xf>
    <xf numFmtId="2" fontId="254" fillId="16" borderId="47" xfId="0" applyNumberFormat="1" applyFont="1" applyFill="1" applyBorder="1" applyAlignment="1">
      <alignment horizontal="center"/>
    </xf>
    <xf numFmtId="0" fontId="258" fillId="15" borderId="48" xfId="0" applyNumberFormat="1" applyFont="1" applyFill="1" applyBorder="1" applyAlignment="1">
      <alignment horizontal="right"/>
    </xf>
    <xf numFmtId="14" fontId="259" fillId="15" borderId="48" xfId="0" applyNumberFormat="1" applyFont="1" applyFill="1" applyBorder="1" applyAlignment="1">
      <alignment horizontal="right"/>
    </xf>
    <xf numFmtId="0" fontId="307" fillId="0" borderId="0" xfId="0" applyNumberFormat="1" applyFont="1" applyFill="1" applyBorder="1" applyAlignment="1">
      <alignment horizontal="center" vertical="center" wrapText="1"/>
    </xf>
    <xf numFmtId="0" fontId="281" fillId="0" borderId="43" xfId="0" applyNumberFormat="1" applyFont="1" applyFill="1" applyBorder="1" applyAlignment="1">
      <alignment horizontal="center"/>
    </xf>
    <xf numFmtId="0" fontId="282" fillId="0" borderId="44" xfId="0" applyNumberFormat="1" applyFont="1" applyFill="1" applyBorder="1" applyAlignment="1">
      <alignment horizontal="center"/>
    </xf>
    <xf numFmtId="0" fontId="283" fillId="0" borderId="45" xfId="0" applyNumberFormat="1" applyFont="1" applyFill="1" applyBorder="1" applyAlignment="1">
      <alignment horizontal="center"/>
    </xf>
    <xf numFmtId="2" fontId="284" fillId="16" borderId="46" xfId="0" applyNumberFormat="1" applyFont="1" applyFill="1" applyBorder="1" applyAlignment="1">
      <alignment horizontal="center"/>
    </xf>
    <xf numFmtId="2" fontId="285" fillId="16" borderId="47" xfId="0" applyNumberFormat="1" applyFont="1" applyFill="1" applyBorder="1" applyAlignment="1">
      <alignment horizontal="center"/>
    </xf>
    <xf numFmtId="0" fontId="289" fillId="15" borderId="48" xfId="0" applyNumberFormat="1" applyFont="1" applyFill="1" applyBorder="1" applyAlignment="1">
      <alignment horizontal="right"/>
    </xf>
    <xf numFmtId="14" fontId="290" fillId="15" borderId="48" xfId="0" applyNumberFormat="1" applyFont="1" applyFill="1" applyBorder="1" applyAlignment="1">
      <alignment horizontal="right"/>
    </xf>
    <xf numFmtId="0" fontId="338" fillId="0" borderId="0" xfId="0" applyNumberFormat="1" applyFont="1" applyFill="1" applyBorder="1" applyAlignment="1">
      <alignment horizontal="center" vertical="center" wrapText="1"/>
    </xf>
    <xf numFmtId="0" fontId="312" fillId="0" borderId="43" xfId="0" applyNumberFormat="1" applyFont="1" applyFill="1" applyBorder="1" applyAlignment="1">
      <alignment horizontal="center"/>
    </xf>
    <xf numFmtId="0" fontId="313" fillId="0" borderId="44" xfId="0" applyNumberFormat="1" applyFont="1" applyFill="1" applyBorder="1" applyAlignment="1">
      <alignment horizontal="center"/>
    </xf>
    <xf numFmtId="0" fontId="314" fillId="0" borderId="45" xfId="0" applyNumberFormat="1" applyFont="1" applyFill="1" applyBorder="1" applyAlignment="1">
      <alignment horizontal="center"/>
    </xf>
    <xf numFmtId="2" fontId="315" fillId="16" borderId="46" xfId="0" applyNumberFormat="1" applyFont="1" applyFill="1" applyBorder="1" applyAlignment="1">
      <alignment horizontal="center"/>
    </xf>
    <xf numFmtId="2" fontId="316" fillId="16" borderId="47" xfId="0" applyNumberFormat="1" applyFont="1" applyFill="1" applyBorder="1" applyAlignment="1">
      <alignment horizontal="center"/>
    </xf>
    <xf numFmtId="0" fontId="320" fillId="15" borderId="48" xfId="0" applyNumberFormat="1" applyFont="1" applyFill="1" applyBorder="1" applyAlignment="1">
      <alignment horizontal="right"/>
    </xf>
    <xf numFmtId="14" fontId="321" fillId="15" borderId="48" xfId="0" applyNumberFormat="1" applyFont="1" applyFill="1" applyBorder="1" applyAlignment="1">
      <alignment horizontal="right"/>
    </xf>
    <xf numFmtId="0" fontId="369" fillId="0" borderId="0" xfId="0" applyNumberFormat="1" applyFont="1" applyFill="1" applyBorder="1" applyAlignment="1">
      <alignment horizontal="center" vertical="center" wrapText="1"/>
    </xf>
    <xf numFmtId="0" fontId="343" fillId="0" borderId="43" xfId="0" applyNumberFormat="1" applyFont="1" applyFill="1" applyBorder="1" applyAlignment="1">
      <alignment horizontal="center"/>
    </xf>
    <xf numFmtId="0" fontId="344" fillId="0" borderId="44" xfId="0" applyNumberFormat="1" applyFont="1" applyFill="1" applyBorder="1" applyAlignment="1">
      <alignment horizontal="center"/>
    </xf>
    <xf numFmtId="0" fontId="345" fillId="0" borderId="45" xfId="0" applyNumberFormat="1" applyFont="1" applyFill="1" applyBorder="1" applyAlignment="1">
      <alignment horizontal="center"/>
    </xf>
    <xf numFmtId="2" fontId="346" fillId="16" borderId="46" xfId="0" applyNumberFormat="1" applyFont="1" applyFill="1" applyBorder="1" applyAlignment="1">
      <alignment horizontal="center"/>
    </xf>
    <xf numFmtId="2" fontId="347" fillId="16" borderId="47" xfId="0" applyNumberFormat="1" applyFont="1" applyFill="1" applyBorder="1" applyAlignment="1">
      <alignment horizontal="center"/>
    </xf>
    <xf numFmtId="0" fontId="351" fillId="15" borderId="48" xfId="0" applyNumberFormat="1" applyFont="1" applyFill="1" applyBorder="1" applyAlignment="1">
      <alignment horizontal="right"/>
    </xf>
    <xf numFmtId="14" fontId="352" fillId="15" borderId="48" xfId="0" applyNumberFormat="1" applyFont="1" applyFill="1" applyBorder="1" applyAlignment="1">
      <alignment horizontal="right"/>
    </xf>
    <xf numFmtId="0" fontId="400" fillId="0" borderId="0" xfId="0" applyNumberFormat="1" applyFont="1" applyFill="1" applyBorder="1" applyAlignment="1">
      <alignment horizontal="center" vertical="center" wrapText="1"/>
    </xf>
    <xf numFmtId="0" fontId="374" fillId="0" borderId="43" xfId="0" applyNumberFormat="1" applyFont="1" applyFill="1" applyBorder="1" applyAlignment="1">
      <alignment horizontal="center"/>
    </xf>
    <xf numFmtId="0" fontId="375" fillId="0" borderId="44" xfId="0" applyNumberFormat="1" applyFont="1" applyFill="1" applyBorder="1" applyAlignment="1">
      <alignment horizontal="center"/>
    </xf>
    <xf numFmtId="0" fontId="376" fillId="0" borderId="45" xfId="0" applyNumberFormat="1" applyFont="1" applyFill="1" applyBorder="1" applyAlignment="1">
      <alignment horizontal="center"/>
    </xf>
    <xf numFmtId="2" fontId="377" fillId="16" borderId="46" xfId="0" applyNumberFormat="1" applyFont="1" applyFill="1" applyBorder="1" applyAlignment="1">
      <alignment horizontal="center"/>
    </xf>
    <xf numFmtId="2" fontId="378" fillId="16" borderId="47" xfId="0" applyNumberFormat="1" applyFont="1" applyFill="1" applyBorder="1" applyAlignment="1">
      <alignment horizontal="center"/>
    </xf>
    <xf numFmtId="0" fontId="382" fillId="15" borderId="48" xfId="0" applyNumberFormat="1" applyFont="1" applyFill="1" applyBorder="1" applyAlignment="1">
      <alignment horizontal="right"/>
    </xf>
    <xf numFmtId="14" fontId="383" fillId="15" borderId="48" xfId="0" applyNumberFormat="1" applyFont="1" applyFill="1" applyBorder="1" applyAlignment="1">
      <alignment horizontal="right"/>
    </xf>
    <xf numFmtId="0" fontId="431" fillId="0" borderId="0" xfId="0" applyNumberFormat="1" applyFont="1" applyFill="1" applyBorder="1" applyAlignment="1">
      <alignment horizontal="center" vertical="center" wrapText="1"/>
    </xf>
    <xf numFmtId="0" fontId="405" fillId="0" borderId="43" xfId="0" applyNumberFormat="1" applyFont="1" applyFill="1" applyBorder="1" applyAlignment="1">
      <alignment horizontal="center"/>
    </xf>
    <xf numFmtId="0" fontId="406" fillId="0" borderId="44" xfId="0" applyNumberFormat="1" applyFont="1" applyFill="1" applyBorder="1" applyAlignment="1">
      <alignment horizontal="center"/>
    </xf>
    <xf numFmtId="0" fontId="407" fillId="0" borderId="45" xfId="0" applyNumberFormat="1" applyFont="1" applyFill="1" applyBorder="1" applyAlignment="1">
      <alignment horizontal="center"/>
    </xf>
    <xf numFmtId="2" fontId="408" fillId="16" borderId="46" xfId="0" applyNumberFormat="1" applyFont="1" applyFill="1" applyBorder="1" applyAlignment="1">
      <alignment horizontal="center"/>
    </xf>
    <xf numFmtId="2" fontId="409" fillId="16" borderId="47" xfId="0" applyNumberFormat="1" applyFont="1" applyFill="1" applyBorder="1" applyAlignment="1">
      <alignment horizontal="center"/>
    </xf>
    <xf numFmtId="0" fontId="413" fillId="15" borderId="48" xfId="0" applyNumberFormat="1" applyFont="1" applyFill="1" applyBorder="1" applyAlignment="1">
      <alignment horizontal="right"/>
    </xf>
    <xf numFmtId="14" fontId="414" fillId="15" borderId="48" xfId="0" applyNumberFormat="1" applyFont="1" applyFill="1" applyBorder="1" applyAlignment="1">
      <alignment horizontal="right"/>
    </xf>
    <xf numFmtId="0" fontId="462" fillId="0" borderId="0" xfId="0" applyNumberFormat="1" applyFont="1" applyFill="1" applyBorder="1" applyAlignment="1">
      <alignment horizontal="center" vertical="center" wrapText="1"/>
    </xf>
    <xf numFmtId="0" fontId="436" fillId="0" borderId="43" xfId="0" applyNumberFormat="1" applyFont="1" applyFill="1" applyBorder="1" applyAlignment="1">
      <alignment horizontal="center"/>
    </xf>
    <xf numFmtId="0" fontId="437" fillId="0" borderId="44" xfId="0" applyNumberFormat="1" applyFont="1" applyFill="1" applyBorder="1" applyAlignment="1">
      <alignment horizontal="center"/>
    </xf>
    <xf numFmtId="0" fontId="438" fillId="0" borderId="45" xfId="0" applyNumberFormat="1" applyFont="1" applyFill="1" applyBorder="1" applyAlignment="1">
      <alignment horizontal="center"/>
    </xf>
    <xf numFmtId="2" fontId="439" fillId="16" borderId="46" xfId="0" applyNumberFormat="1" applyFont="1" applyFill="1" applyBorder="1" applyAlignment="1">
      <alignment horizontal="center"/>
    </xf>
    <xf numFmtId="2" fontId="440" fillId="16" borderId="47" xfId="0" applyNumberFormat="1" applyFont="1" applyFill="1" applyBorder="1" applyAlignment="1">
      <alignment horizontal="center"/>
    </xf>
    <xf numFmtId="0" fontId="444" fillId="15" borderId="48" xfId="0" applyNumberFormat="1" applyFont="1" applyFill="1" applyBorder="1" applyAlignment="1">
      <alignment horizontal="right"/>
    </xf>
    <xf numFmtId="14" fontId="445" fillId="15" borderId="48" xfId="0" applyNumberFormat="1" applyFont="1" applyFill="1" applyBorder="1" applyAlignment="1">
      <alignment horizontal="right"/>
    </xf>
    <xf numFmtId="0" fontId="493" fillId="0" borderId="0" xfId="0" applyNumberFormat="1" applyFont="1" applyFill="1" applyBorder="1" applyAlignment="1">
      <alignment horizontal="center" vertical="center" wrapText="1"/>
    </xf>
    <xf numFmtId="0" fontId="467" fillId="0" borderId="43" xfId="0" applyNumberFormat="1" applyFont="1" applyFill="1" applyBorder="1" applyAlignment="1">
      <alignment horizontal="center"/>
    </xf>
    <xf numFmtId="0" fontId="468" fillId="0" borderId="44" xfId="0" applyNumberFormat="1" applyFont="1" applyFill="1" applyBorder="1" applyAlignment="1">
      <alignment horizontal="center"/>
    </xf>
    <xf numFmtId="0" fontId="469" fillId="0" borderId="45" xfId="0" applyNumberFormat="1" applyFont="1" applyFill="1" applyBorder="1" applyAlignment="1">
      <alignment horizontal="center"/>
    </xf>
    <xf numFmtId="2" fontId="470" fillId="16" borderId="46" xfId="0" applyNumberFormat="1" applyFont="1" applyFill="1" applyBorder="1" applyAlignment="1">
      <alignment horizontal="center"/>
    </xf>
    <xf numFmtId="2" fontId="471" fillId="16" borderId="47" xfId="0" applyNumberFormat="1" applyFont="1" applyFill="1" applyBorder="1" applyAlignment="1">
      <alignment horizontal="center"/>
    </xf>
    <xf numFmtId="0" fontId="475" fillId="15" borderId="48" xfId="0" applyNumberFormat="1" applyFont="1" applyFill="1" applyBorder="1" applyAlignment="1">
      <alignment horizontal="right"/>
    </xf>
    <xf numFmtId="14" fontId="476" fillId="15" borderId="48" xfId="0" applyNumberFormat="1" applyFont="1" applyFill="1" applyBorder="1" applyAlignment="1">
      <alignment horizontal="right"/>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topLeftCell="A9"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90" t="s">
        <v>1</v>
      </c>
      <c r="H1" s="390"/>
      <c r="I1" s="390"/>
      <c r="J1" s="390"/>
      <c r="K1" s="390"/>
      <c r="L1" s="390"/>
      <c r="M1" s="390"/>
      <c r="X1" s="2"/>
    </row>
    <row r="2" spans="2:28" ht="14.4" customHeight="1" x14ac:dyDescent="0.3">
      <c r="B2" s="3"/>
    </row>
    <row r="3" spans="2:28" ht="17.399999999999999" customHeight="1" x14ac:dyDescent="0.3">
      <c r="B3" s="4"/>
      <c r="C3" s="5"/>
      <c r="D3" s="391" t="s">
        <v>2</v>
      </c>
      <c r="E3" s="392"/>
      <c r="F3" s="392"/>
      <c r="G3" s="5"/>
      <c r="H3" s="6"/>
      <c r="J3" s="7"/>
      <c r="K3" s="8"/>
      <c r="L3" s="393" t="s">
        <v>3</v>
      </c>
      <c r="M3" s="394"/>
      <c r="N3" s="394"/>
      <c r="O3" s="8"/>
      <c r="P3" s="9"/>
      <c r="R3" s="7"/>
      <c r="S3" s="8"/>
      <c r="T3" s="393" t="s">
        <v>4</v>
      </c>
      <c r="U3" s="394"/>
      <c r="V3" s="394"/>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3" t="s">
        <v>29</v>
      </c>
      <c r="E13" s="395"/>
      <c r="F13" s="395"/>
      <c r="G13" s="8"/>
      <c r="H13" s="9"/>
      <c r="J13" s="61"/>
      <c r="K13" s="62"/>
      <c r="L13" s="393" t="s">
        <v>30</v>
      </c>
      <c r="M13" s="395"/>
      <c r="N13" s="395"/>
      <c r="O13" s="62"/>
      <c r="P13" s="63"/>
      <c r="R13" s="7"/>
      <c r="S13" s="8"/>
      <c r="T13" s="393" t="s">
        <v>31</v>
      </c>
      <c r="U13" s="395"/>
      <c r="V13" s="395"/>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3" t="s">
        <v>40</v>
      </c>
      <c r="E23" s="395"/>
      <c r="F23" s="395"/>
      <c r="G23" s="8"/>
      <c r="H23" s="9"/>
      <c r="J23" s="7"/>
      <c r="K23" s="8"/>
      <c r="L23" s="393" t="s">
        <v>41</v>
      </c>
      <c r="M23" s="395"/>
      <c r="N23" s="395"/>
      <c r="O23" s="8"/>
      <c r="P23" s="9"/>
      <c r="R23" s="7"/>
      <c r="S23" s="8"/>
      <c r="T23" s="393" t="s">
        <v>42</v>
      </c>
      <c r="U23" s="395"/>
      <c r="V23" s="395"/>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3" t="s">
        <v>43</v>
      </c>
      <c r="E32" s="395"/>
      <c r="F32" s="395"/>
      <c r="G32" s="8"/>
      <c r="H32" s="9"/>
      <c r="J32" s="7"/>
      <c r="K32" s="8"/>
      <c r="L32" s="393" t="s">
        <v>44</v>
      </c>
      <c r="M32" s="395"/>
      <c r="N32" s="395"/>
      <c r="O32" s="8"/>
      <c r="P32" s="9"/>
      <c r="R32" s="7"/>
      <c r="S32" s="8"/>
      <c r="T32" s="393" t="s">
        <v>45</v>
      </c>
      <c r="U32" s="395"/>
      <c r="V32" s="395"/>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7" t="s">
        <v>47</v>
      </c>
      <c r="AB33" s="397"/>
      <c r="AC33" s="398"/>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7" t="s">
        <v>48</v>
      </c>
      <c r="AB34" s="397"/>
      <c r="AC34" s="398"/>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6" t="s">
        <v>50</v>
      </c>
      <c r="AB40" s="396"/>
      <c r="AC40" s="396"/>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topLeftCell="A33" workbookViewId="0">
      <selection activeCell="K46" sqref="K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7"/>
      <c r="K2" s="298" t="s">
        <v>60</v>
      </c>
    </row>
    <row r="3" spans="2:16" ht="14.4" customHeight="1" x14ac:dyDescent="0.3">
      <c r="J3" s="299"/>
      <c r="K3" s="298" t="s">
        <v>61</v>
      </c>
    </row>
    <row r="4" spans="2:16" ht="14.4" customHeight="1" x14ac:dyDescent="0.3">
      <c r="J4" s="300"/>
      <c r="K4" s="298" t="s">
        <v>62</v>
      </c>
    </row>
    <row r="5" spans="2:16" ht="15" customHeight="1" x14ac:dyDescent="0.3"/>
    <row r="6" spans="2:16" ht="16.2" customHeight="1" x14ac:dyDescent="0.3">
      <c r="B6" s="464" t="s">
        <v>63</v>
      </c>
      <c r="C6" s="465"/>
      <c r="D6" s="465"/>
      <c r="E6" s="465"/>
      <c r="F6" s="465"/>
      <c r="G6" s="465"/>
      <c r="H6" s="466"/>
      <c r="J6" s="467" t="s">
        <v>64</v>
      </c>
      <c r="K6" s="467"/>
      <c r="L6" s="467"/>
      <c r="M6" s="467"/>
      <c r="N6" s="467"/>
      <c r="O6" s="467"/>
      <c r="P6" s="468"/>
    </row>
    <row r="8" spans="2:16" ht="14.4" customHeight="1" x14ac:dyDescent="0.3">
      <c r="B8" s="301" t="s">
        <v>65</v>
      </c>
      <c r="C8" s="302" t="s">
        <v>97</v>
      </c>
      <c r="E8" s="303" t="s">
        <v>66</v>
      </c>
      <c r="F8" s="469" t="s">
        <v>100</v>
      </c>
      <c r="G8" s="469"/>
      <c r="H8" s="469"/>
    </row>
    <row r="9" spans="2:16" ht="14.4" customHeight="1" x14ac:dyDescent="0.3">
      <c r="B9" s="301" t="s">
        <v>67</v>
      </c>
      <c r="C9" s="302" t="s">
        <v>98</v>
      </c>
      <c r="E9" s="303" t="s">
        <v>68</v>
      </c>
      <c r="F9" s="469" t="s">
        <v>101</v>
      </c>
      <c r="G9" s="469"/>
      <c r="H9" s="469"/>
    </row>
    <row r="10" spans="2:16" ht="14.4" customHeight="1" x14ac:dyDescent="0.3">
      <c r="B10" s="301" t="s">
        <v>69</v>
      </c>
      <c r="C10" s="302" t="s">
        <v>1</v>
      </c>
      <c r="E10" s="303" t="s">
        <v>70</v>
      </c>
      <c r="F10" s="469" t="s">
        <v>102</v>
      </c>
      <c r="G10" s="469"/>
      <c r="H10" s="469"/>
    </row>
    <row r="11" spans="2:16" ht="14.4" customHeight="1" x14ac:dyDescent="0.3">
      <c r="B11" s="301" t="s">
        <v>71</v>
      </c>
      <c r="C11" s="302" t="s">
        <v>99</v>
      </c>
      <c r="E11" s="303" t="s">
        <v>72</v>
      </c>
      <c r="F11" s="470" t="s">
        <v>111</v>
      </c>
      <c r="G11" s="469"/>
      <c r="H11" s="469"/>
    </row>
    <row r="14" spans="2:16" ht="14.4" customHeight="1" x14ac:dyDescent="0.3">
      <c r="C14" s="304" t="s">
        <v>73</v>
      </c>
      <c r="E14" s="304" t="s">
        <v>74</v>
      </c>
      <c r="G14" s="305" t="s">
        <v>75</v>
      </c>
      <c r="I14" s="306" t="s">
        <v>76</v>
      </c>
    </row>
    <row r="15" spans="2:16" ht="14.4" customHeight="1" x14ac:dyDescent="0.3">
      <c r="B15" s="305" t="s">
        <v>77</v>
      </c>
      <c r="C15" s="304" t="s">
        <v>78</v>
      </c>
      <c r="E15" s="304" t="s">
        <v>79</v>
      </c>
      <c r="G15" s="307"/>
      <c r="I15" s="308">
        <f>'8'!I15-((G49-G47))/8</f>
        <v>-121.45833333333334</v>
      </c>
    </row>
    <row r="16" spans="2:16" ht="14.4" customHeight="1" x14ac:dyDescent="0.3">
      <c r="B16" s="309">
        <v>1</v>
      </c>
      <c r="C16" s="310"/>
      <c r="E16" s="310"/>
      <c r="G16" s="307">
        <f>((E16-C16)*24)-1</f>
        <v>-1</v>
      </c>
    </row>
    <row r="17" spans="2:7" ht="14.4" customHeight="1" x14ac:dyDescent="0.3">
      <c r="B17" s="309">
        <v>2</v>
      </c>
      <c r="C17" s="310"/>
      <c r="E17" s="310"/>
      <c r="G17" s="307">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9">
        <v>5</v>
      </c>
      <c r="C20" s="310"/>
      <c r="E20" s="310"/>
      <c r="G20" s="307">
        <f>((E20-C20)*24)-1</f>
        <v>-1</v>
      </c>
    </row>
    <row r="21" spans="2:7" ht="14.4" customHeight="1" x14ac:dyDescent="0.3">
      <c r="B21" s="309">
        <v>6</v>
      </c>
      <c r="C21" s="310"/>
      <c r="E21" s="310"/>
      <c r="G21" s="307">
        <f>((E21-C21)*24)-1</f>
        <v>-1</v>
      </c>
    </row>
    <row r="22" spans="2:7" ht="14.4" customHeight="1" x14ac:dyDescent="0.3">
      <c r="B22" s="309">
        <v>7</v>
      </c>
      <c r="C22" s="310"/>
      <c r="E22" s="310"/>
      <c r="G22" s="307">
        <f>((E22-C22)*24)-1</f>
        <v>-1</v>
      </c>
    </row>
    <row r="23" spans="2:7" ht="14.4" customHeight="1" x14ac:dyDescent="0.3">
      <c r="B23" s="309">
        <v>8</v>
      </c>
      <c r="C23" s="310"/>
      <c r="E23" s="310"/>
      <c r="G23" s="307">
        <f>((E23-C23)*24)-1</f>
        <v>-1</v>
      </c>
    </row>
    <row r="24" spans="2:7" ht="14.4" customHeight="1" x14ac:dyDescent="0.3">
      <c r="B24" s="309">
        <v>9</v>
      </c>
      <c r="C24" s="310"/>
      <c r="E24" s="310"/>
      <c r="G24" s="307">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9">
        <v>12</v>
      </c>
      <c r="C27" s="310"/>
      <c r="E27" s="310"/>
      <c r="G27" s="307">
        <f>((E27-C27)*24)-1</f>
        <v>-1</v>
      </c>
    </row>
    <row r="28" spans="2:7" ht="14.4" customHeight="1" x14ac:dyDescent="0.3">
      <c r="B28" s="309">
        <v>13</v>
      </c>
      <c r="C28" s="310"/>
      <c r="E28" s="310"/>
      <c r="G28" s="307">
        <f>((E28-C28)*24)-1</f>
        <v>-1</v>
      </c>
    </row>
    <row r="29" spans="2:7" ht="14.4" customHeight="1" x14ac:dyDescent="0.3">
      <c r="B29" s="309">
        <v>14</v>
      </c>
      <c r="C29" s="310"/>
      <c r="E29" s="310"/>
      <c r="G29" s="307">
        <f>((E29-C29)*24)-1</f>
        <v>-1</v>
      </c>
    </row>
    <row r="30" spans="2:7" ht="14.4" customHeight="1" x14ac:dyDescent="0.3">
      <c r="B30" s="309">
        <v>15</v>
      </c>
      <c r="C30" s="310"/>
      <c r="E30" s="310"/>
      <c r="G30" s="307">
        <f>((E30-C30)*24)-1</f>
        <v>-1</v>
      </c>
    </row>
    <row r="31" spans="2:7" ht="14.4" customHeight="1" x14ac:dyDescent="0.3">
      <c r="B31" s="309">
        <v>16</v>
      </c>
      <c r="C31" s="310"/>
      <c r="E31" s="310"/>
      <c r="G31" s="307">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9">
        <v>19</v>
      </c>
      <c r="C34" s="310"/>
      <c r="E34" s="310"/>
      <c r="G34" s="307">
        <f>((E34-C34)*24)-1</f>
        <v>-1</v>
      </c>
    </row>
    <row r="35" spans="2:7" ht="14.4" customHeight="1" x14ac:dyDescent="0.3">
      <c r="B35" s="309">
        <v>20</v>
      </c>
      <c r="C35" s="310"/>
      <c r="E35" s="310"/>
      <c r="G35" s="307">
        <f>((E35-C35)*24)-1</f>
        <v>-1</v>
      </c>
    </row>
    <row r="36" spans="2:7" ht="14.4" customHeight="1" x14ac:dyDescent="0.3">
      <c r="B36" s="309">
        <v>21</v>
      </c>
      <c r="C36" s="310"/>
      <c r="E36" s="310"/>
      <c r="G36" s="307">
        <f>((E36-C36)*24)-1</f>
        <v>-1</v>
      </c>
    </row>
    <row r="37" spans="2:7" ht="14.4" customHeight="1" x14ac:dyDescent="0.3">
      <c r="B37" s="309">
        <v>22</v>
      </c>
      <c r="C37" s="310"/>
      <c r="E37" s="310"/>
      <c r="G37" s="307">
        <f>((E37-C37)*24)-1</f>
        <v>-1</v>
      </c>
    </row>
    <row r="38" spans="2:7" ht="14.4" customHeight="1" x14ac:dyDescent="0.3">
      <c r="B38" s="309">
        <v>23</v>
      </c>
      <c r="C38" s="310"/>
      <c r="E38" s="310"/>
      <c r="G38" s="307">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9">
        <v>26</v>
      </c>
      <c r="C41" s="310"/>
      <c r="E41" s="310"/>
      <c r="G41" s="307">
        <f>((E41-C41)*24)-1</f>
        <v>-1</v>
      </c>
    </row>
    <row r="42" spans="2:7" ht="14.4" customHeight="1" x14ac:dyDescent="0.3">
      <c r="B42" s="309">
        <v>27</v>
      </c>
      <c r="C42" s="310"/>
      <c r="E42" s="310"/>
      <c r="G42" s="307">
        <f>((E42-C42)*24)-1</f>
        <v>-1</v>
      </c>
    </row>
    <row r="43" spans="2:7" ht="14.4" customHeight="1" x14ac:dyDescent="0.3">
      <c r="B43" s="309">
        <v>28</v>
      </c>
      <c r="C43" s="310"/>
      <c r="E43" s="310"/>
      <c r="G43" s="307">
        <f>((E43-C43)*24)-1</f>
        <v>-1</v>
      </c>
    </row>
    <row r="44" spans="2:7" ht="14.4" customHeight="1" x14ac:dyDescent="0.3">
      <c r="B44" s="309">
        <v>29</v>
      </c>
      <c r="C44" s="310"/>
      <c r="E44" s="310"/>
      <c r="G44" s="307">
        <f>((E44-C44)*24)-1</f>
        <v>-1</v>
      </c>
    </row>
    <row r="45" spans="2:7" ht="14.4" customHeight="1" x14ac:dyDescent="0.3">
      <c r="B45" s="309">
        <v>30</v>
      </c>
      <c r="C45" s="310"/>
      <c r="E45" s="310"/>
      <c r="G45" s="307">
        <f>((E45-C45)*24)-1</f>
        <v>-1</v>
      </c>
    </row>
    <row r="47" spans="2:7" ht="14.4" customHeight="1" x14ac:dyDescent="0.3">
      <c r="E47" s="311"/>
      <c r="G47" s="312">
        <f>SUMIF(G16:G46,"&lt;&gt;Vacaciones")+(COUNTIF(G16:G46,"Baja")+COUNTIF(G16:G46,"Vacaciones Anteriores"))*8</f>
        <v>-22</v>
      </c>
    </row>
    <row r="49" spans="2:8" ht="14.4" customHeight="1" x14ac:dyDescent="0.3">
      <c r="G49" s="312">
        <f>('2022'!X30*6)/8</f>
        <v>132</v>
      </c>
    </row>
    <row r="51" spans="2:8" ht="14.4" customHeight="1" x14ac:dyDescent="0.3">
      <c r="B51" s="313" t="s">
        <v>80</v>
      </c>
      <c r="E51" s="314" t="s">
        <v>81</v>
      </c>
    </row>
    <row r="54" spans="2:8" ht="14.4" customHeight="1" x14ac:dyDescent="0.3">
      <c r="B54" s="313" t="s">
        <v>85</v>
      </c>
      <c r="C54" s="315">
        <v>30</v>
      </c>
      <c r="D54" s="316" t="s">
        <v>82</v>
      </c>
      <c r="E54" s="317" t="s">
        <v>93</v>
      </c>
      <c r="F54" s="318" t="s">
        <v>82</v>
      </c>
      <c r="G54" s="319">
        <v>2022</v>
      </c>
    </row>
    <row r="58" spans="2:8" ht="14.4" customHeight="1" x14ac:dyDescent="0.3">
      <c r="B58" s="463" t="s">
        <v>84</v>
      </c>
      <c r="C58" s="463"/>
      <c r="D58" s="463"/>
      <c r="E58" s="463"/>
      <c r="F58" s="463"/>
      <c r="G58" s="463"/>
      <c r="H58" s="463"/>
    </row>
    <row r="59" spans="2:8" ht="14.4" customHeight="1" x14ac:dyDescent="0.3">
      <c r="B59" s="463"/>
      <c r="C59" s="463"/>
      <c r="D59" s="463"/>
      <c r="E59" s="463"/>
      <c r="F59" s="463"/>
      <c r="G59" s="463"/>
      <c r="H59" s="463"/>
    </row>
    <row r="60" spans="2:8" ht="14.4" customHeight="1" x14ac:dyDescent="0.3">
      <c r="B60" s="463"/>
      <c r="C60" s="463"/>
      <c r="D60" s="463"/>
      <c r="E60" s="463"/>
      <c r="F60" s="463"/>
      <c r="G60" s="463"/>
      <c r="H60" s="463"/>
    </row>
    <row r="61" spans="2:8" ht="14.4" customHeight="1" x14ac:dyDescent="0.3">
      <c r="B61" s="463"/>
      <c r="C61" s="463"/>
      <c r="D61" s="463"/>
      <c r="E61" s="463"/>
      <c r="F61" s="463"/>
      <c r="G61" s="463"/>
      <c r="H61" s="463"/>
    </row>
    <row r="62" spans="2:8" ht="14.4" customHeight="1" x14ac:dyDescent="0.3">
      <c r="B62" s="463"/>
      <c r="C62" s="463"/>
      <c r="D62" s="463"/>
      <c r="E62" s="463"/>
      <c r="F62" s="463"/>
      <c r="G62" s="463"/>
      <c r="H62" s="46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topLeftCell="A27" workbookViewId="0">
      <selection activeCell="I36" sqref="I3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20"/>
      <c r="K2" s="321" t="s">
        <v>60</v>
      </c>
    </row>
    <row r="3" spans="2:16" ht="14.4" customHeight="1" x14ac:dyDescent="0.3">
      <c r="J3" s="322"/>
      <c r="K3" s="321" t="s">
        <v>61</v>
      </c>
    </row>
    <row r="4" spans="2:16" ht="14.4" customHeight="1" x14ac:dyDescent="0.3">
      <c r="J4" s="323"/>
      <c r="K4" s="321" t="s">
        <v>62</v>
      </c>
    </row>
    <row r="5" spans="2:16" ht="15" customHeight="1" x14ac:dyDescent="0.3"/>
    <row r="6" spans="2:16" ht="16.2" customHeight="1" x14ac:dyDescent="0.3">
      <c r="B6" s="472" t="s">
        <v>63</v>
      </c>
      <c r="C6" s="473"/>
      <c r="D6" s="473"/>
      <c r="E6" s="473"/>
      <c r="F6" s="473"/>
      <c r="G6" s="473"/>
      <c r="H6" s="474"/>
      <c r="J6" s="475" t="s">
        <v>64</v>
      </c>
      <c r="K6" s="475"/>
      <c r="L6" s="475"/>
      <c r="M6" s="475"/>
      <c r="N6" s="475"/>
      <c r="O6" s="475"/>
      <c r="P6" s="476"/>
    </row>
    <row r="8" spans="2:16" ht="14.4" customHeight="1" x14ac:dyDescent="0.3">
      <c r="B8" s="324" t="s">
        <v>65</v>
      </c>
      <c r="C8" s="325" t="s">
        <v>97</v>
      </c>
      <c r="E8" s="326" t="s">
        <v>66</v>
      </c>
      <c r="F8" s="477" t="s">
        <v>100</v>
      </c>
      <c r="G8" s="477"/>
      <c r="H8" s="477"/>
    </row>
    <row r="9" spans="2:16" ht="14.4" customHeight="1" x14ac:dyDescent="0.3">
      <c r="B9" s="324" t="s">
        <v>67</v>
      </c>
      <c r="C9" s="325" t="s">
        <v>98</v>
      </c>
      <c r="E9" s="326" t="s">
        <v>68</v>
      </c>
      <c r="F9" s="477" t="s">
        <v>101</v>
      </c>
      <c r="G9" s="477"/>
      <c r="H9" s="477"/>
    </row>
    <row r="10" spans="2:16" ht="14.4" customHeight="1" x14ac:dyDescent="0.3">
      <c r="B10" s="324" t="s">
        <v>69</v>
      </c>
      <c r="C10" s="325" t="s">
        <v>1</v>
      </c>
      <c r="E10" s="326" t="s">
        <v>70</v>
      </c>
      <c r="F10" s="477" t="s">
        <v>102</v>
      </c>
      <c r="G10" s="477"/>
      <c r="H10" s="477"/>
    </row>
    <row r="11" spans="2:16" ht="14.4" customHeight="1" x14ac:dyDescent="0.3">
      <c r="B11" s="324" t="s">
        <v>71</v>
      </c>
      <c r="C11" s="325" t="s">
        <v>99</v>
      </c>
      <c r="E11" s="326" t="s">
        <v>72</v>
      </c>
      <c r="F11" s="478" t="s">
        <v>115</v>
      </c>
      <c r="G11" s="477"/>
      <c r="H11" s="477"/>
    </row>
    <row r="14" spans="2:16" ht="14.4" customHeight="1" x14ac:dyDescent="0.3">
      <c r="C14" s="327" t="s">
        <v>73</v>
      </c>
      <c r="E14" s="327" t="s">
        <v>74</v>
      </c>
      <c r="G14" s="328" t="s">
        <v>75</v>
      </c>
      <c r="I14" s="329" t="s">
        <v>76</v>
      </c>
    </row>
    <row r="15" spans="2:16" ht="14.4" customHeight="1" x14ac:dyDescent="0.3">
      <c r="B15" s="328" t="s">
        <v>77</v>
      </c>
      <c r="C15" s="327" t="s">
        <v>78</v>
      </c>
      <c r="E15" s="327" t="s">
        <v>79</v>
      </c>
      <c r="G15" s="330"/>
      <c r="I15" s="331">
        <f>'9'!I15-((G49-G47))/8</f>
        <v>-138.95833333333334</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2">
        <v>3</v>
      </c>
      <c r="C18" s="333"/>
      <c r="E18" s="333"/>
      <c r="G18" s="330">
        <f>((E18-C18)*24)-1</f>
        <v>-1</v>
      </c>
    </row>
    <row r="19" spans="2:7" ht="14.4" customHeight="1" x14ac:dyDescent="0.3">
      <c r="B19" s="332">
        <v>4</v>
      </c>
      <c r="C19" s="333"/>
      <c r="E19" s="333"/>
      <c r="G19" s="330">
        <f>((E19-C19)*24)-1</f>
        <v>-1</v>
      </c>
    </row>
    <row r="20" spans="2:7" ht="14.4" customHeight="1" x14ac:dyDescent="0.3">
      <c r="B20" s="332">
        <v>5</v>
      </c>
      <c r="C20" s="333"/>
      <c r="E20" s="333"/>
      <c r="G20" s="330">
        <f>((E20-C20)*24)-1</f>
        <v>-1</v>
      </c>
    </row>
    <row r="21" spans="2:7" ht="14.4" customHeight="1" x14ac:dyDescent="0.3">
      <c r="B21" s="332">
        <v>6</v>
      </c>
      <c r="C21" s="333"/>
      <c r="E21" s="333"/>
      <c r="G21" s="330">
        <f>((E21-C21)*24)-1</f>
        <v>-1</v>
      </c>
    </row>
    <row r="22" spans="2:7" ht="14.4" customHeight="1" x14ac:dyDescent="0.3">
      <c r="B22" s="332">
        <v>7</v>
      </c>
      <c r="C22" s="333"/>
      <c r="E22" s="333"/>
      <c r="G22" s="330">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2">
        <v>10</v>
      </c>
      <c r="C25" s="333"/>
      <c r="E25" s="333"/>
      <c r="G25" s="330">
        <f>((E25-C25)*24)-1</f>
        <v>-1</v>
      </c>
    </row>
    <row r="26" spans="2:7" ht="14.4" customHeight="1" x14ac:dyDescent="0.3">
      <c r="B26" s="332">
        <v>11</v>
      </c>
      <c r="C26" s="333"/>
      <c r="E26" s="333"/>
      <c r="G26" s="330">
        <f>((E26-C26)*24)-1</f>
        <v>-1</v>
      </c>
    </row>
    <row r="27" spans="2:7" ht="14.4" customHeight="1" x14ac:dyDescent="0.3">
      <c r="B27" s="15">
        <v>12</v>
      </c>
      <c r="C27" s="15"/>
      <c r="E27" s="15"/>
      <c r="G27" s="15" t="s">
        <v>103</v>
      </c>
    </row>
    <row r="28" spans="2:7" ht="14.4" customHeight="1" x14ac:dyDescent="0.3">
      <c r="B28" s="332">
        <v>13</v>
      </c>
      <c r="C28" s="333"/>
      <c r="E28" s="333"/>
      <c r="G28" s="330">
        <f>((E28-C28)*24)-1</f>
        <v>-1</v>
      </c>
    </row>
    <row r="29" spans="2:7" ht="14.4" customHeight="1" x14ac:dyDescent="0.3">
      <c r="B29" s="332">
        <v>14</v>
      </c>
      <c r="C29" s="333"/>
      <c r="E29" s="333"/>
      <c r="G29" s="330">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2">
        <v>17</v>
      </c>
      <c r="C32" s="333"/>
      <c r="E32" s="333"/>
      <c r="G32" s="330">
        <f>((E32-C32)*24)-1</f>
        <v>-1</v>
      </c>
    </row>
    <row r="33" spans="2:7" ht="14.4" customHeight="1" x14ac:dyDescent="0.3">
      <c r="B33" s="332">
        <v>18</v>
      </c>
      <c r="C33" s="333"/>
      <c r="E33" s="333"/>
      <c r="G33" s="330">
        <f>((E33-C33)*24)-1</f>
        <v>-1</v>
      </c>
    </row>
    <row r="34" spans="2:7" ht="14.4" customHeight="1" x14ac:dyDescent="0.3">
      <c r="B34" s="332">
        <v>19</v>
      </c>
      <c r="C34" s="333"/>
      <c r="E34" s="333"/>
      <c r="G34" s="330">
        <f>((E34-C34)*24)-1</f>
        <v>-1</v>
      </c>
    </row>
    <row r="35" spans="2:7" ht="14.4" customHeight="1" x14ac:dyDescent="0.3">
      <c r="B35" s="332">
        <v>20</v>
      </c>
      <c r="C35" s="333"/>
      <c r="E35" s="333"/>
      <c r="G35" s="330">
        <f>((E35-C35)*24)-1</f>
        <v>-1</v>
      </c>
    </row>
    <row r="36" spans="2:7" ht="14.4" customHeight="1" x14ac:dyDescent="0.3">
      <c r="B36" s="332">
        <v>21</v>
      </c>
      <c r="C36" s="333"/>
      <c r="E36" s="333"/>
      <c r="G36" s="330">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2">
        <v>24</v>
      </c>
      <c r="C39" s="333"/>
      <c r="E39" s="333"/>
      <c r="G39" s="330">
        <f>((E39-C39)*24)-1</f>
        <v>-1</v>
      </c>
    </row>
    <row r="40" spans="2:7" ht="14.4" customHeight="1" x14ac:dyDescent="0.3">
      <c r="B40" s="332">
        <v>25</v>
      </c>
      <c r="C40" s="333"/>
      <c r="E40" s="333"/>
      <c r="G40" s="330">
        <f>((E40-C40)*24)-1</f>
        <v>-1</v>
      </c>
    </row>
    <row r="41" spans="2:7" ht="14.4" customHeight="1" x14ac:dyDescent="0.3">
      <c r="B41" s="332">
        <v>26</v>
      </c>
      <c r="C41" s="333"/>
      <c r="E41" s="333"/>
      <c r="G41" s="330">
        <f>((E41-C41)*24)-1</f>
        <v>-1</v>
      </c>
    </row>
    <row r="42" spans="2:7" ht="14.4" customHeight="1" x14ac:dyDescent="0.3">
      <c r="B42" s="332">
        <v>27</v>
      </c>
      <c r="C42" s="333"/>
      <c r="E42" s="333"/>
      <c r="G42" s="330">
        <f>((E42-C42)*24)-1</f>
        <v>-1</v>
      </c>
    </row>
    <row r="43" spans="2:7" ht="14.4" customHeight="1" x14ac:dyDescent="0.3">
      <c r="B43" s="332">
        <v>28</v>
      </c>
      <c r="C43" s="333"/>
      <c r="E43" s="333"/>
      <c r="G43" s="330">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2">
        <v>31</v>
      </c>
      <c r="C46" s="333"/>
      <c r="E46" s="333"/>
      <c r="G46" s="330">
        <f>((E46-C46)*24)-1</f>
        <v>-1</v>
      </c>
    </row>
    <row r="47" spans="2:7" ht="14.4" customHeight="1" x14ac:dyDescent="0.3">
      <c r="E47" s="334"/>
      <c r="G47" s="335">
        <f>SUMIF(G16:G46,"&lt;&gt;Vacaciones")+(COUNTIF(G16:G46,"Baja")+COUNTIF(G16:G46,"Vacaciones Anteriores"))*8</f>
        <v>-20</v>
      </c>
    </row>
    <row r="49" spans="2:8" ht="14.4" customHeight="1" x14ac:dyDescent="0.3">
      <c r="G49" s="335">
        <f>('2022'!H40*6)/8</f>
        <v>120</v>
      </c>
    </row>
    <row r="51" spans="2:8" ht="14.4" customHeight="1" x14ac:dyDescent="0.3">
      <c r="B51" s="336" t="s">
        <v>80</v>
      </c>
      <c r="E51" s="337" t="s">
        <v>81</v>
      </c>
    </row>
    <row r="54" spans="2:8" ht="14.4" customHeight="1" x14ac:dyDescent="0.3">
      <c r="B54" s="336" t="s">
        <v>85</v>
      </c>
      <c r="C54" s="338">
        <v>31</v>
      </c>
      <c r="D54" s="339" t="s">
        <v>82</v>
      </c>
      <c r="E54" s="340" t="s">
        <v>94</v>
      </c>
      <c r="F54" s="341" t="s">
        <v>82</v>
      </c>
      <c r="G54" s="342">
        <v>2022</v>
      </c>
    </row>
    <row r="58" spans="2:8" ht="14.4" customHeight="1" x14ac:dyDescent="0.3">
      <c r="B58" s="471" t="s">
        <v>84</v>
      </c>
      <c r="C58" s="471"/>
      <c r="D58" s="471"/>
      <c r="E58" s="471"/>
      <c r="F58" s="471"/>
      <c r="G58" s="471"/>
      <c r="H58" s="471"/>
    </row>
    <row r="59" spans="2:8" ht="14.4" customHeight="1" x14ac:dyDescent="0.3">
      <c r="B59" s="471"/>
      <c r="C59" s="471"/>
      <c r="D59" s="471"/>
      <c r="E59" s="471"/>
      <c r="F59" s="471"/>
      <c r="G59" s="471"/>
      <c r="H59" s="471"/>
    </row>
    <row r="60" spans="2:8" ht="14.4" customHeight="1" x14ac:dyDescent="0.3">
      <c r="B60" s="471"/>
      <c r="C60" s="471"/>
      <c r="D60" s="471"/>
      <c r="E60" s="471"/>
      <c r="F60" s="471"/>
      <c r="G60" s="471"/>
      <c r="H60" s="471"/>
    </row>
    <row r="61" spans="2:8" ht="14.4" customHeight="1" x14ac:dyDescent="0.3">
      <c r="B61" s="471"/>
      <c r="C61" s="471"/>
      <c r="D61" s="471"/>
      <c r="E61" s="471"/>
      <c r="F61" s="471"/>
      <c r="G61" s="471"/>
      <c r="H61" s="471"/>
    </row>
    <row r="62" spans="2:8" ht="14.4" customHeight="1" x14ac:dyDescent="0.3">
      <c r="B62" s="471"/>
      <c r="C62" s="471"/>
      <c r="D62" s="471"/>
      <c r="E62" s="471"/>
      <c r="F62" s="471"/>
      <c r="G62" s="471"/>
      <c r="H62" s="47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topLeftCell="A31" workbookViewId="0">
      <selection activeCell="G50" sqref="G50"/>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3"/>
      <c r="K2" s="344" t="s">
        <v>60</v>
      </c>
    </row>
    <row r="3" spans="2:16" ht="14.4" customHeight="1" x14ac:dyDescent="0.3">
      <c r="J3" s="345"/>
      <c r="K3" s="344" t="s">
        <v>61</v>
      </c>
    </row>
    <row r="4" spans="2:16" ht="14.4" customHeight="1" x14ac:dyDescent="0.3">
      <c r="J4" s="346"/>
      <c r="K4" s="344" t="s">
        <v>62</v>
      </c>
    </row>
    <row r="5" spans="2:16" ht="15" customHeight="1" x14ac:dyDescent="0.3"/>
    <row r="6" spans="2:16" ht="16.2" customHeight="1" x14ac:dyDescent="0.3">
      <c r="B6" s="480" t="s">
        <v>63</v>
      </c>
      <c r="C6" s="481"/>
      <c r="D6" s="481"/>
      <c r="E6" s="481"/>
      <c r="F6" s="481"/>
      <c r="G6" s="481"/>
      <c r="H6" s="482"/>
      <c r="J6" s="483" t="s">
        <v>64</v>
      </c>
      <c r="K6" s="483"/>
      <c r="L6" s="483"/>
      <c r="M6" s="483"/>
      <c r="N6" s="483"/>
      <c r="O6" s="483"/>
      <c r="P6" s="484"/>
    </row>
    <row r="8" spans="2:16" ht="14.4" customHeight="1" x14ac:dyDescent="0.3">
      <c r="B8" s="347" t="s">
        <v>65</v>
      </c>
      <c r="C8" s="348" t="s">
        <v>97</v>
      </c>
      <c r="E8" s="349" t="s">
        <v>66</v>
      </c>
      <c r="F8" s="485" t="s">
        <v>100</v>
      </c>
      <c r="G8" s="485"/>
      <c r="H8" s="485"/>
    </row>
    <row r="9" spans="2:16" ht="14.4" customHeight="1" x14ac:dyDescent="0.3">
      <c r="B9" s="347" t="s">
        <v>67</v>
      </c>
      <c r="C9" s="348" t="s">
        <v>98</v>
      </c>
      <c r="E9" s="349" t="s">
        <v>68</v>
      </c>
      <c r="F9" s="485" t="s">
        <v>101</v>
      </c>
      <c r="G9" s="485"/>
      <c r="H9" s="485"/>
    </row>
    <row r="10" spans="2:16" ht="14.4" customHeight="1" x14ac:dyDescent="0.3">
      <c r="B10" s="347" t="s">
        <v>69</v>
      </c>
      <c r="C10" s="348" t="s">
        <v>1</v>
      </c>
      <c r="E10" s="349" t="s">
        <v>70</v>
      </c>
      <c r="F10" s="485" t="s">
        <v>102</v>
      </c>
      <c r="G10" s="485"/>
      <c r="H10" s="485"/>
    </row>
    <row r="11" spans="2:16" ht="14.4" customHeight="1" x14ac:dyDescent="0.3">
      <c r="B11" s="347" t="s">
        <v>71</v>
      </c>
      <c r="C11" s="348" t="s">
        <v>99</v>
      </c>
      <c r="E11" s="349" t="s">
        <v>72</v>
      </c>
      <c r="F11" s="486" t="s">
        <v>113</v>
      </c>
      <c r="G11" s="485"/>
      <c r="H11" s="485"/>
    </row>
    <row r="14" spans="2:16" ht="14.4" customHeight="1" x14ac:dyDescent="0.3">
      <c r="C14" s="350" t="s">
        <v>73</v>
      </c>
      <c r="E14" s="350" t="s">
        <v>74</v>
      </c>
      <c r="G14" s="351" t="s">
        <v>75</v>
      </c>
      <c r="I14" s="352" t="s">
        <v>76</v>
      </c>
    </row>
    <row r="15" spans="2:16" ht="14.4" customHeight="1" x14ac:dyDescent="0.3">
      <c r="B15" s="351" t="s">
        <v>77</v>
      </c>
      <c r="C15" s="350" t="s">
        <v>78</v>
      </c>
      <c r="E15" s="350" t="s">
        <v>79</v>
      </c>
      <c r="G15" s="353"/>
      <c r="I15" s="354">
        <f>'10'!I15-((G49-G47))/8</f>
        <v>-156.45833333333334</v>
      </c>
    </row>
    <row r="16" spans="2:16" ht="14.4" customHeight="1" x14ac:dyDescent="0.3">
      <c r="B16" s="84">
        <v>1</v>
      </c>
      <c r="C16" s="84"/>
      <c r="E16" s="84"/>
      <c r="G16" s="84" t="s">
        <v>103</v>
      </c>
    </row>
    <row r="17" spans="2:7" ht="14.4" customHeight="1" x14ac:dyDescent="0.3">
      <c r="B17" s="355">
        <v>2</v>
      </c>
      <c r="C17" s="356"/>
      <c r="E17" s="356"/>
      <c r="G17" s="353">
        <f>((E17-C17)*24)-1</f>
        <v>-1</v>
      </c>
    </row>
    <row r="18" spans="2:7" ht="14.4" customHeight="1" x14ac:dyDescent="0.3">
      <c r="B18" s="355">
        <v>3</v>
      </c>
      <c r="C18" s="356"/>
      <c r="E18" s="356"/>
      <c r="G18" s="353">
        <f>((E18-C18)*24)-1</f>
        <v>-1</v>
      </c>
    </row>
    <row r="19" spans="2:7" ht="14.4" customHeight="1" x14ac:dyDescent="0.3">
      <c r="B19" s="355">
        <v>4</v>
      </c>
      <c r="C19" s="356"/>
      <c r="E19" s="356"/>
      <c r="G19" s="353">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5">
        <v>7</v>
      </c>
      <c r="C22" s="356"/>
      <c r="E22" s="356"/>
      <c r="G22" s="353">
        <f>((E22-C22)*24)-1</f>
        <v>-1</v>
      </c>
    </row>
    <row r="23" spans="2:7" ht="14.4" customHeight="1" x14ac:dyDescent="0.3">
      <c r="B23" s="355">
        <v>8</v>
      </c>
      <c r="C23" s="356"/>
      <c r="E23" s="356"/>
      <c r="G23" s="353">
        <f>((E23-C23)*24)-1</f>
        <v>-1</v>
      </c>
    </row>
    <row r="24" spans="2:7" ht="14.4" customHeight="1" x14ac:dyDescent="0.3">
      <c r="B24" s="355">
        <v>9</v>
      </c>
      <c r="C24" s="356"/>
      <c r="E24" s="356"/>
      <c r="G24" s="353">
        <f>((E24-C24)*24)-1</f>
        <v>-1</v>
      </c>
    </row>
    <row r="25" spans="2:7" ht="14.4" customHeight="1" x14ac:dyDescent="0.3">
      <c r="B25" s="355">
        <v>10</v>
      </c>
      <c r="C25" s="356"/>
      <c r="E25" s="356"/>
      <c r="G25" s="353">
        <f>((E25-C25)*24)-1</f>
        <v>-1</v>
      </c>
    </row>
    <row r="26" spans="2:7" ht="14.4" customHeight="1" x14ac:dyDescent="0.3">
      <c r="B26" s="355">
        <v>11</v>
      </c>
      <c r="C26" s="356"/>
      <c r="E26" s="356"/>
      <c r="G26" s="353">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5">
        <v>14</v>
      </c>
      <c r="C29" s="356"/>
      <c r="E29" s="356"/>
      <c r="G29" s="353">
        <f>((E29-C29)*24)-1</f>
        <v>-1</v>
      </c>
    </row>
    <row r="30" spans="2:7" ht="14.4" customHeight="1" x14ac:dyDescent="0.3">
      <c r="B30" s="355">
        <v>15</v>
      </c>
      <c r="C30" s="356"/>
      <c r="E30" s="356"/>
      <c r="G30" s="353">
        <f>((E30-C30)*24)-1</f>
        <v>-1</v>
      </c>
    </row>
    <row r="31" spans="2:7" ht="14.4" customHeight="1" x14ac:dyDescent="0.3">
      <c r="B31" s="355">
        <v>16</v>
      </c>
      <c r="C31" s="356"/>
      <c r="E31" s="356"/>
      <c r="G31" s="353">
        <f>((E31-C31)*24)-1</f>
        <v>-1</v>
      </c>
    </row>
    <row r="32" spans="2:7" ht="14.4" customHeight="1" x14ac:dyDescent="0.3">
      <c r="B32" s="355">
        <v>17</v>
      </c>
      <c r="C32" s="356"/>
      <c r="E32" s="356"/>
      <c r="G32" s="353">
        <f>((E32-C32)*24)-1</f>
        <v>-1</v>
      </c>
    </row>
    <row r="33" spans="2:7" ht="14.4" customHeight="1" x14ac:dyDescent="0.3">
      <c r="B33" s="355">
        <v>18</v>
      </c>
      <c r="C33" s="356"/>
      <c r="E33" s="356"/>
      <c r="G33" s="35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5">
        <v>21</v>
      </c>
      <c r="C36" s="356"/>
      <c r="E36" s="356"/>
      <c r="G36" s="353">
        <f>((E36-C36)*24)-1</f>
        <v>-1</v>
      </c>
    </row>
    <row r="37" spans="2:7" ht="14.4" customHeight="1" x14ac:dyDescent="0.3">
      <c r="B37" s="355">
        <v>22</v>
      </c>
      <c r="C37" s="356"/>
      <c r="E37" s="356"/>
      <c r="G37" s="353">
        <f>((E37-C37)*24)-1</f>
        <v>-1</v>
      </c>
    </row>
    <row r="38" spans="2:7" ht="14.4" customHeight="1" x14ac:dyDescent="0.3">
      <c r="B38" s="355">
        <v>23</v>
      </c>
      <c r="C38" s="356"/>
      <c r="E38" s="356"/>
      <c r="G38" s="353">
        <f>((E38-C38)*24)-1</f>
        <v>-1</v>
      </c>
    </row>
    <row r="39" spans="2:7" ht="14.4" customHeight="1" x14ac:dyDescent="0.3">
      <c r="B39" s="355">
        <v>24</v>
      </c>
      <c r="C39" s="356"/>
      <c r="E39" s="356"/>
      <c r="G39" s="353">
        <f>((E39-C39)*24)-1</f>
        <v>-1</v>
      </c>
    </row>
    <row r="40" spans="2:7" ht="14.4" customHeight="1" x14ac:dyDescent="0.3">
      <c r="B40" s="355">
        <v>25</v>
      </c>
      <c r="C40" s="356"/>
      <c r="E40" s="356"/>
      <c r="G40" s="35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5">
        <v>28</v>
      </c>
      <c r="C43" s="356"/>
      <c r="E43" s="356"/>
      <c r="G43" s="353">
        <f>((E43-C43)*24)-1</f>
        <v>-1</v>
      </c>
    </row>
    <row r="44" spans="2:7" ht="14.4" customHeight="1" x14ac:dyDescent="0.3">
      <c r="B44" s="90">
        <v>29</v>
      </c>
      <c r="C44" s="90"/>
      <c r="E44" s="90"/>
      <c r="G44" s="90" t="s">
        <v>103</v>
      </c>
    </row>
    <row r="45" spans="2:7" ht="14.4" customHeight="1" x14ac:dyDescent="0.3">
      <c r="B45" s="355">
        <v>30</v>
      </c>
      <c r="C45" s="356"/>
      <c r="E45" s="356"/>
      <c r="G45" s="353">
        <f>((E45-C45)*24)-1</f>
        <v>-1</v>
      </c>
    </row>
    <row r="47" spans="2:7" ht="14.4" customHeight="1" x14ac:dyDescent="0.3">
      <c r="E47" s="357"/>
      <c r="G47" s="358">
        <f>SUMIF(G16:G46,"&lt;&gt;Vacaciones")+(COUNTIF(G16:G46,"Baja")+COUNTIF(G16:G46,"Vacaciones Anteriores"))*8</f>
        <v>-20</v>
      </c>
    </row>
    <row r="49" spans="2:8" ht="14.4" customHeight="1" x14ac:dyDescent="0.3">
      <c r="G49" s="358">
        <f>('2022'!P40*6)/8</f>
        <v>120</v>
      </c>
    </row>
    <row r="51" spans="2:8" ht="14.4" customHeight="1" x14ac:dyDescent="0.3">
      <c r="B51" s="359" t="s">
        <v>80</v>
      </c>
      <c r="E51" s="360" t="s">
        <v>81</v>
      </c>
    </row>
    <row r="54" spans="2:8" ht="14.4" customHeight="1" x14ac:dyDescent="0.3">
      <c r="B54" s="359" t="s">
        <v>85</v>
      </c>
      <c r="C54" s="361">
        <v>30</v>
      </c>
      <c r="D54" s="362" t="s">
        <v>82</v>
      </c>
      <c r="E54" s="363" t="s">
        <v>95</v>
      </c>
      <c r="F54" s="364" t="s">
        <v>82</v>
      </c>
      <c r="G54" s="365">
        <v>2022</v>
      </c>
    </row>
    <row r="58" spans="2:8" ht="14.4" customHeight="1" x14ac:dyDescent="0.3">
      <c r="B58" s="479" t="s">
        <v>84</v>
      </c>
      <c r="C58" s="479"/>
      <c r="D58" s="479"/>
      <c r="E58" s="479"/>
      <c r="F58" s="479"/>
      <c r="G58" s="479"/>
      <c r="H58" s="479"/>
    </row>
    <row r="59" spans="2:8" ht="14.4" customHeight="1" x14ac:dyDescent="0.3">
      <c r="B59" s="479"/>
      <c r="C59" s="479"/>
      <c r="D59" s="479"/>
      <c r="E59" s="479"/>
      <c r="F59" s="479"/>
      <c r="G59" s="479"/>
      <c r="H59" s="479"/>
    </row>
    <row r="60" spans="2:8" ht="14.4" customHeight="1" x14ac:dyDescent="0.3">
      <c r="B60" s="479"/>
      <c r="C60" s="479"/>
      <c r="D60" s="479"/>
      <c r="E60" s="479"/>
      <c r="F60" s="479"/>
      <c r="G60" s="479"/>
      <c r="H60" s="479"/>
    </row>
    <row r="61" spans="2:8" ht="14.4" customHeight="1" x14ac:dyDescent="0.3">
      <c r="B61" s="479"/>
      <c r="C61" s="479"/>
      <c r="D61" s="479"/>
      <c r="E61" s="479"/>
      <c r="F61" s="479"/>
      <c r="G61" s="479"/>
      <c r="H61" s="479"/>
    </row>
    <row r="62" spans="2:8" ht="14.4" customHeight="1" x14ac:dyDescent="0.3">
      <c r="B62" s="479"/>
      <c r="C62" s="479"/>
      <c r="D62" s="479"/>
      <c r="E62" s="479"/>
      <c r="F62" s="479"/>
      <c r="G62" s="479"/>
      <c r="H62" s="47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tabSelected="1" topLeftCell="A27" workbookViewId="0">
      <selection activeCell="I38" sqref="I38"/>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6"/>
      <c r="K2" s="367" t="s">
        <v>60</v>
      </c>
    </row>
    <row r="3" spans="2:16" ht="14.4" customHeight="1" x14ac:dyDescent="0.3">
      <c r="J3" s="368"/>
      <c r="K3" s="367" t="s">
        <v>61</v>
      </c>
    </row>
    <row r="4" spans="2:16" ht="14.4" customHeight="1" x14ac:dyDescent="0.3">
      <c r="J4" s="369"/>
      <c r="K4" s="367" t="s">
        <v>62</v>
      </c>
    </row>
    <row r="5" spans="2:16" ht="15" customHeight="1" x14ac:dyDescent="0.3"/>
    <row r="6" spans="2:16" ht="16.2" customHeight="1" x14ac:dyDescent="0.3">
      <c r="B6" s="488" t="s">
        <v>63</v>
      </c>
      <c r="C6" s="489"/>
      <c r="D6" s="489"/>
      <c r="E6" s="489"/>
      <c r="F6" s="489"/>
      <c r="G6" s="489"/>
      <c r="H6" s="490"/>
      <c r="J6" s="491" t="s">
        <v>64</v>
      </c>
      <c r="K6" s="491"/>
      <c r="L6" s="491"/>
      <c r="M6" s="491"/>
      <c r="N6" s="491"/>
      <c r="O6" s="491"/>
      <c r="P6" s="492"/>
    </row>
    <row r="8" spans="2:16" ht="14.4" customHeight="1" x14ac:dyDescent="0.3">
      <c r="B8" s="370" t="s">
        <v>65</v>
      </c>
      <c r="C8" s="371" t="s">
        <v>97</v>
      </c>
      <c r="E8" s="372" t="s">
        <v>66</v>
      </c>
      <c r="F8" s="493" t="s">
        <v>100</v>
      </c>
      <c r="G8" s="493"/>
      <c r="H8" s="493"/>
    </row>
    <row r="9" spans="2:16" ht="14.4" customHeight="1" x14ac:dyDescent="0.3">
      <c r="B9" s="370" t="s">
        <v>67</v>
      </c>
      <c r="C9" s="371" t="s">
        <v>98</v>
      </c>
      <c r="E9" s="372" t="s">
        <v>68</v>
      </c>
      <c r="F9" s="493" t="s">
        <v>101</v>
      </c>
      <c r="G9" s="493"/>
      <c r="H9" s="493"/>
    </row>
    <row r="10" spans="2:16" ht="14.4" customHeight="1" x14ac:dyDescent="0.3">
      <c r="B10" s="370" t="s">
        <v>69</v>
      </c>
      <c r="C10" s="371" t="s">
        <v>1</v>
      </c>
      <c r="E10" s="372" t="s">
        <v>70</v>
      </c>
      <c r="F10" s="493" t="s">
        <v>102</v>
      </c>
      <c r="G10" s="493"/>
      <c r="H10" s="493"/>
    </row>
    <row r="11" spans="2:16" ht="14.4" customHeight="1" x14ac:dyDescent="0.3">
      <c r="B11" s="370" t="s">
        <v>71</v>
      </c>
      <c r="C11" s="371" t="s">
        <v>99</v>
      </c>
      <c r="E11" s="372" t="s">
        <v>72</v>
      </c>
      <c r="F11" s="494" t="s">
        <v>114</v>
      </c>
      <c r="G11" s="493"/>
      <c r="H11" s="493"/>
    </row>
    <row r="14" spans="2:16" ht="14.4" customHeight="1" x14ac:dyDescent="0.3">
      <c r="C14" s="373" t="s">
        <v>73</v>
      </c>
      <c r="E14" s="373" t="s">
        <v>74</v>
      </c>
      <c r="G14" s="374" t="s">
        <v>75</v>
      </c>
      <c r="I14" s="375" t="s">
        <v>76</v>
      </c>
    </row>
    <row r="15" spans="2:16" ht="14.4" customHeight="1" x14ac:dyDescent="0.3">
      <c r="B15" s="374" t="s">
        <v>77</v>
      </c>
      <c r="C15" s="373" t="s">
        <v>78</v>
      </c>
      <c r="E15" s="373" t="s">
        <v>79</v>
      </c>
      <c r="G15" s="376"/>
      <c r="I15" s="377">
        <f>'11'!I15-((G49-G47))/8</f>
        <v>-173.08333333333334</v>
      </c>
    </row>
    <row r="16" spans="2:16" ht="14.4" customHeight="1" x14ac:dyDescent="0.3">
      <c r="B16" s="378">
        <v>1</v>
      </c>
      <c r="C16" s="379"/>
      <c r="E16" s="379"/>
      <c r="G16" s="376">
        <f>((E16-C16)*24)-1</f>
        <v>-1</v>
      </c>
    </row>
    <row r="17" spans="2:7" ht="14.4" customHeight="1" x14ac:dyDescent="0.3">
      <c r="B17" s="378">
        <v>2</v>
      </c>
      <c r="C17" s="379"/>
      <c r="E17" s="379"/>
      <c r="G17" s="376">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8">
        <v>5</v>
      </c>
      <c r="C20" s="379"/>
      <c r="E20" s="379"/>
      <c r="G20" s="376">
        <f>((E20-C20)*24)-1</f>
        <v>-1</v>
      </c>
    </row>
    <row r="21" spans="2:7" ht="14.4" customHeight="1" x14ac:dyDescent="0.3">
      <c r="B21" s="86">
        <v>6</v>
      </c>
      <c r="C21" s="86"/>
      <c r="E21" s="86"/>
      <c r="G21" s="86" t="s">
        <v>103</v>
      </c>
    </row>
    <row r="22" spans="2:7" ht="14.4" customHeight="1" x14ac:dyDescent="0.3">
      <c r="B22" s="378">
        <v>7</v>
      </c>
      <c r="C22" s="379"/>
      <c r="E22" s="379"/>
      <c r="G22" s="376">
        <f>((E22-C22)*24)-1</f>
        <v>-1</v>
      </c>
    </row>
    <row r="23" spans="2:7" ht="14.4" customHeight="1" x14ac:dyDescent="0.3">
      <c r="B23" s="86">
        <v>8</v>
      </c>
      <c r="C23" s="86"/>
      <c r="E23" s="86"/>
      <c r="G23" s="86" t="s">
        <v>103</v>
      </c>
    </row>
    <row r="24" spans="2:7" ht="14.4" customHeight="1" x14ac:dyDescent="0.3">
      <c r="B24" s="378">
        <v>9</v>
      </c>
      <c r="C24" s="379"/>
      <c r="E24" s="379"/>
      <c r="G24" s="376">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8">
        <v>12</v>
      </c>
      <c r="C27" s="379"/>
      <c r="E27" s="379"/>
      <c r="G27" s="376">
        <f>((E27-C27)*24)-1</f>
        <v>-1</v>
      </c>
    </row>
    <row r="28" spans="2:7" ht="14.4" customHeight="1" x14ac:dyDescent="0.3">
      <c r="B28" s="378">
        <v>13</v>
      </c>
      <c r="C28" s="379"/>
      <c r="E28" s="379"/>
      <c r="G28" s="376">
        <f>((E28-C28)*24)-1</f>
        <v>-1</v>
      </c>
    </row>
    <row r="29" spans="2:7" ht="14.4" customHeight="1" x14ac:dyDescent="0.3">
      <c r="B29" s="378">
        <v>14</v>
      </c>
      <c r="C29" s="379"/>
      <c r="E29" s="379"/>
      <c r="G29" s="376">
        <f>((E29-C29)*24)-1</f>
        <v>-1</v>
      </c>
    </row>
    <row r="30" spans="2:7" ht="14.4" customHeight="1" x14ac:dyDescent="0.3">
      <c r="B30" s="378">
        <v>15</v>
      </c>
      <c r="C30" s="379"/>
      <c r="E30" s="379"/>
      <c r="G30" s="376">
        <f>((E30-C30)*24)-1</f>
        <v>-1</v>
      </c>
    </row>
    <row r="31" spans="2:7" ht="14.4" customHeight="1" x14ac:dyDescent="0.3">
      <c r="B31" s="378">
        <v>16</v>
      </c>
      <c r="C31" s="379"/>
      <c r="E31" s="379"/>
      <c r="G31" s="376">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8">
        <v>19</v>
      </c>
      <c r="C34" s="379"/>
      <c r="E34" s="379"/>
      <c r="G34" s="376">
        <f>((E34-C34)*24)-1</f>
        <v>-1</v>
      </c>
    </row>
    <row r="35" spans="2:7" ht="14.4" customHeight="1" x14ac:dyDescent="0.3">
      <c r="B35" s="378">
        <v>20</v>
      </c>
      <c r="C35" s="379"/>
      <c r="E35" s="379"/>
      <c r="G35" s="376">
        <f>((E35-C35)*24)-1</f>
        <v>-1</v>
      </c>
    </row>
    <row r="36" spans="2:7" ht="14.4" customHeight="1" x14ac:dyDescent="0.3">
      <c r="B36" s="378">
        <v>21</v>
      </c>
      <c r="C36" s="379"/>
      <c r="E36" s="379"/>
      <c r="G36" s="376">
        <f>((E36-C36)*24)-1</f>
        <v>-1</v>
      </c>
    </row>
    <row r="37" spans="2:7" ht="14.4" customHeight="1" x14ac:dyDescent="0.3">
      <c r="B37" s="378">
        <v>22</v>
      </c>
      <c r="C37" s="379"/>
      <c r="E37" s="379"/>
      <c r="G37" s="376">
        <f>((E37-C37)*24)-1</f>
        <v>-1</v>
      </c>
    </row>
    <row r="38" spans="2:7" ht="14.4" customHeight="1" x14ac:dyDescent="0.3">
      <c r="B38" s="378">
        <v>23</v>
      </c>
      <c r="C38" s="379"/>
      <c r="E38" s="379"/>
      <c r="G38" s="376">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8">
        <v>27</v>
      </c>
      <c r="C42" s="379"/>
      <c r="E42" s="379"/>
      <c r="G42" s="376">
        <f>((E42-C42)*24)-1</f>
        <v>-1</v>
      </c>
    </row>
    <row r="43" spans="2:7" ht="14.4" customHeight="1" x14ac:dyDescent="0.3">
      <c r="B43" s="378">
        <v>28</v>
      </c>
      <c r="C43" s="379"/>
      <c r="E43" s="379"/>
      <c r="G43" s="376">
        <f>((E43-C43)*24)-1</f>
        <v>-1</v>
      </c>
    </row>
    <row r="44" spans="2:7" ht="14.4" customHeight="1" x14ac:dyDescent="0.3">
      <c r="B44" s="378">
        <v>29</v>
      </c>
      <c r="C44" s="379"/>
      <c r="E44" s="379"/>
      <c r="G44" s="376">
        <f>((E44-C44)*24)-1</f>
        <v>-1</v>
      </c>
    </row>
    <row r="45" spans="2:7" ht="14.4" customHeight="1" x14ac:dyDescent="0.3">
      <c r="B45" s="378">
        <v>30</v>
      </c>
      <c r="C45" s="379"/>
      <c r="E45" s="379"/>
      <c r="G45" s="376">
        <f>((E45-C45)*24)-1</f>
        <v>-1</v>
      </c>
    </row>
    <row r="46" spans="2:7" ht="14.4" customHeight="1" x14ac:dyDescent="0.3">
      <c r="B46" s="43">
        <v>31</v>
      </c>
      <c r="C46" s="43"/>
      <c r="E46" s="43"/>
      <c r="G46" s="43" t="s">
        <v>103</v>
      </c>
    </row>
    <row r="47" spans="2:7" ht="14.4" customHeight="1" x14ac:dyDescent="0.3">
      <c r="E47" s="380"/>
      <c r="G47" s="381">
        <f>SUMIF(G16:G46,"&lt;&gt;Vacaciones")+(COUNTIF(G16:G46,"Baja")+COUNTIF(G16:G46,"Vacaciones Anteriores"))*8</f>
        <v>-19</v>
      </c>
    </row>
    <row r="49" spans="2:8" ht="14.4" customHeight="1" x14ac:dyDescent="0.3">
      <c r="G49" s="381">
        <f>('2022'!X40*6)/8</f>
        <v>114</v>
      </c>
    </row>
    <row r="51" spans="2:8" ht="14.4" customHeight="1" x14ac:dyDescent="0.3">
      <c r="B51" s="382" t="s">
        <v>80</v>
      </c>
      <c r="E51" s="383" t="s">
        <v>81</v>
      </c>
    </row>
    <row r="54" spans="2:8" ht="14.4" customHeight="1" x14ac:dyDescent="0.3">
      <c r="B54" s="382" t="s">
        <v>85</v>
      </c>
      <c r="C54" s="384">
        <v>31</v>
      </c>
      <c r="D54" s="385" t="s">
        <v>82</v>
      </c>
      <c r="E54" s="386" t="s">
        <v>96</v>
      </c>
      <c r="F54" s="387" t="s">
        <v>82</v>
      </c>
      <c r="G54" s="388">
        <v>2022</v>
      </c>
    </row>
    <row r="58" spans="2:8" ht="14.4" customHeight="1" x14ac:dyDescent="0.3">
      <c r="B58" s="487" t="s">
        <v>84</v>
      </c>
      <c r="C58" s="487"/>
      <c r="D58" s="487"/>
      <c r="E58" s="487"/>
      <c r="F58" s="487"/>
      <c r="G58" s="487"/>
      <c r="H58" s="487"/>
    </row>
    <row r="59" spans="2:8" ht="14.4" customHeight="1" x14ac:dyDescent="0.3">
      <c r="B59" s="487"/>
      <c r="C59" s="487"/>
      <c r="D59" s="487"/>
      <c r="E59" s="487"/>
      <c r="F59" s="487"/>
      <c r="G59" s="487"/>
      <c r="H59" s="487"/>
    </row>
    <row r="60" spans="2:8" ht="14.4" customHeight="1" x14ac:dyDescent="0.3">
      <c r="B60" s="487"/>
      <c r="C60" s="487"/>
      <c r="D60" s="487"/>
      <c r="E60" s="487"/>
      <c r="F60" s="487"/>
      <c r="G60" s="487"/>
      <c r="H60" s="487"/>
    </row>
    <row r="61" spans="2:8" ht="14.4" customHeight="1" x14ac:dyDescent="0.3">
      <c r="B61" s="487"/>
      <c r="C61" s="487"/>
      <c r="D61" s="487"/>
      <c r="E61" s="487"/>
      <c r="F61" s="487"/>
      <c r="G61" s="487"/>
      <c r="H61" s="487"/>
    </row>
    <row r="62" spans="2:8" ht="14.4" customHeight="1" x14ac:dyDescent="0.3">
      <c r="B62" s="487"/>
      <c r="C62" s="487"/>
      <c r="D62" s="487"/>
      <c r="E62" s="487"/>
      <c r="F62" s="487"/>
      <c r="G62" s="487"/>
      <c r="H62" s="48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26" workbookViewId="0">
      <selection activeCell="G50" sqref="G50"/>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400" t="s">
        <v>63</v>
      </c>
      <c r="C6" s="401"/>
      <c r="D6" s="401"/>
      <c r="E6" s="401"/>
      <c r="F6" s="401"/>
      <c r="G6" s="401"/>
      <c r="H6" s="402"/>
      <c r="J6" s="403" t="s">
        <v>64</v>
      </c>
      <c r="K6" s="403"/>
      <c r="L6" s="403"/>
      <c r="M6" s="403"/>
      <c r="N6" s="403"/>
      <c r="O6" s="403"/>
      <c r="P6" s="404"/>
    </row>
    <row r="8" spans="2:16" ht="14.4" customHeight="1" x14ac:dyDescent="0.3">
      <c r="B8" s="107" t="s">
        <v>65</v>
      </c>
      <c r="C8" s="108" t="s">
        <v>97</v>
      </c>
      <c r="E8" s="109" t="s">
        <v>66</v>
      </c>
      <c r="F8" s="405" t="s">
        <v>100</v>
      </c>
      <c r="G8" s="405"/>
      <c r="H8" s="405"/>
    </row>
    <row r="9" spans="2:16" ht="14.4" customHeight="1" x14ac:dyDescent="0.3">
      <c r="B9" s="107" t="s">
        <v>67</v>
      </c>
      <c r="C9" s="108" t="s">
        <v>98</v>
      </c>
      <c r="E9" s="109" t="s">
        <v>68</v>
      </c>
      <c r="F9" s="405" t="s">
        <v>101</v>
      </c>
      <c r="G9" s="405"/>
      <c r="H9" s="405"/>
    </row>
    <row r="10" spans="2:16" ht="14.4" customHeight="1" x14ac:dyDescent="0.3">
      <c r="B10" s="107" t="s">
        <v>69</v>
      </c>
      <c r="C10" s="108" t="s">
        <v>1</v>
      </c>
      <c r="E10" s="109" t="s">
        <v>70</v>
      </c>
      <c r="F10" s="405" t="s">
        <v>102</v>
      </c>
      <c r="G10" s="405"/>
      <c r="H10" s="405"/>
    </row>
    <row r="11" spans="2:16" ht="14.4" customHeight="1" x14ac:dyDescent="0.3">
      <c r="B11" s="107" t="s">
        <v>71</v>
      </c>
      <c r="C11" s="108" t="s">
        <v>99</v>
      </c>
      <c r="E11" s="109" t="s">
        <v>72</v>
      </c>
      <c r="F11" s="406" t="s">
        <v>106</v>
      </c>
      <c r="G11" s="405"/>
      <c r="H11" s="405"/>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11.5</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116" t="s">
        <v>58</v>
      </c>
      <c r="E18" s="116" t="s">
        <v>58</v>
      </c>
      <c r="G18" s="113" t="s">
        <v>58</v>
      </c>
    </row>
    <row r="19" spans="2:7" ht="14.4" customHeight="1" x14ac:dyDescent="0.3">
      <c r="B19" s="115">
        <v>4</v>
      </c>
      <c r="C19" s="116" t="s">
        <v>58</v>
      </c>
      <c r="E19" s="116" t="s">
        <v>58</v>
      </c>
      <c r="G19" s="113" t="s">
        <v>58</v>
      </c>
    </row>
    <row r="20" spans="2:7" ht="14.4" customHeight="1" x14ac:dyDescent="0.3">
      <c r="B20" s="115">
        <v>5</v>
      </c>
      <c r="C20" s="116" t="s">
        <v>58</v>
      </c>
      <c r="E20" s="116" t="s">
        <v>58</v>
      </c>
      <c r="G20" s="113" t="s">
        <v>58</v>
      </c>
    </row>
    <row r="21" spans="2:7" ht="14.4" customHeight="1" x14ac:dyDescent="0.3">
      <c r="B21" s="15">
        <v>6</v>
      </c>
      <c r="C21" s="15"/>
      <c r="E21" s="15"/>
      <c r="G21" s="15" t="s">
        <v>103</v>
      </c>
    </row>
    <row r="22" spans="2:7" ht="14.4" customHeight="1" x14ac:dyDescent="0.3">
      <c r="B22" s="115">
        <v>7</v>
      </c>
      <c r="C22" s="116" t="s">
        <v>58</v>
      </c>
      <c r="E22" s="116" t="s">
        <v>58</v>
      </c>
      <c r="G22" s="113" t="s">
        <v>58</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503" t="n">
        <v>0.4097222222222222</v>
      </c>
      <c r="E25" s="503" t="n">
        <v>0.7097222222222223</v>
      </c>
      <c r="G25" s="113">
        <f>((E25-C25)*24)-1</f>
        <v>-1</v>
      </c>
    </row>
    <row r="26" spans="2:7" ht="14.4" customHeight="1" x14ac:dyDescent="0.3">
      <c r="B26" s="115">
        <v>11</v>
      </c>
      <c r="C26" s="503" t="n">
        <v>0.43194444444444446</v>
      </c>
      <c r="E26" s="503" t="n">
        <v>0.71875</v>
      </c>
      <c r="G26" s="113">
        <f>((E26-C26)*24)-1</f>
        <v>-1</v>
      </c>
    </row>
    <row r="27" spans="2:7" ht="14.4" customHeight="1" x14ac:dyDescent="0.3">
      <c r="B27" s="115">
        <v>12</v>
      </c>
      <c r="C27" s="503" t="n">
        <v>0.4201388888888889</v>
      </c>
      <c r="E27" s="503" t="n">
        <v>0.7222222222222222</v>
      </c>
      <c r="G27" s="113">
        <f>((E27-C27)*24)-1</f>
        <v>-1</v>
      </c>
    </row>
    <row r="28" spans="2:7" ht="14.4" customHeight="1" x14ac:dyDescent="0.3">
      <c r="B28" s="115">
        <v>13</v>
      </c>
      <c r="C28" s="503" t="n">
        <v>0.425</v>
      </c>
      <c r="E28" s="503" t="n">
        <v>0.6979166666666666</v>
      </c>
      <c r="G28" s="113">
        <f>((E28-C28)*24)-1</f>
        <v>-1</v>
      </c>
    </row>
    <row r="29" spans="2:7" ht="14.4" customHeight="1" x14ac:dyDescent="0.3">
      <c r="B29" s="115">
        <v>14</v>
      </c>
      <c r="C29" s="503" t="n">
        <v>0.4222222222222222</v>
      </c>
      <c r="E29" s="503" t="n">
        <v>0.6972222222222222</v>
      </c>
      <c r="G29" s="113">
        <f>((E29-C29)*24)-1</f>
        <v>-1</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503" t="n">
        <v>0.4236111111111111</v>
      </c>
      <c r="E32" s="503" t="n">
        <v>0.7319444444444444</v>
      </c>
      <c r="G32" s="113">
        <f>((E32-C32)*24)-1</f>
        <v>-1</v>
      </c>
    </row>
    <row r="33" spans="2:7" ht="14.4" customHeight="1" x14ac:dyDescent="0.3">
      <c r="B33" s="115">
        <v>18</v>
      </c>
      <c r="C33" s="503" t="n">
        <v>0.4375</v>
      </c>
      <c r="E33" s="503" t="n">
        <v>0.6916666666666667</v>
      </c>
      <c r="G33" s="113">
        <f>((E33-C33)*24)-1</f>
        <v>-1</v>
      </c>
    </row>
    <row r="34" spans="2:7" ht="14.4" customHeight="1" x14ac:dyDescent="0.3">
      <c r="B34" s="115">
        <v>19</v>
      </c>
      <c r="C34" s="503" t="n">
        <v>0.4236111111111111</v>
      </c>
      <c r="E34" s="503" t="n">
        <v>0.6965277777777777</v>
      </c>
      <c r="G34" s="113">
        <f>((E34-C34)*24)-1</f>
        <v>-1</v>
      </c>
    </row>
    <row r="35" spans="2:7" ht="14.4" customHeight="1" x14ac:dyDescent="0.3">
      <c r="B35" s="115">
        <v>20</v>
      </c>
      <c r="C35" s="503" t="n">
        <v>0.41180555555555554</v>
      </c>
      <c r="E35" s="503" t="n">
        <v>0.7166666666666667</v>
      </c>
      <c r="G35" s="113">
        <f>((E35-C35)*24)-1</f>
        <v>-1</v>
      </c>
    </row>
    <row r="36" spans="2:7" ht="14.4" customHeight="1" x14ac:dyDescent="0.3">
      <c r="B36" s="115">
        <v>21</v>
      </c>
      <c r="C36" s="503" t="n">
        <v>0.42569444444444443</v>
      </c>
      <c r="E36" s="503" t="n">
        <v>0.7583333333333333</v>
      </c>
      <c r="G36" s="113">
        <f>((E36-C36)*24)-1</f>
        <v>-1</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503" t="n">
        <v>0.4131944444444444</v>
      </c>
      <c r="E39" s="503" t="n">
        <v>0.7222222222222222</v>
      </c>
      <c r="G39" s="113">
        <f>((E39-C39)*24)-1</f>
        <v>-1</v>
      </c>
    </row>
    <row r="40" spans="2:7" ht="14.4" customHeight="1" x14ac:dyDescent="0.3">
      <c r="B40" s="115">
        <v>25</v>
      </c>
      <c r="C40" s="503" t="n">
        <v>0.40625</v>
      </c>
      <c r="E40" s="503" t="n">
        <v>0.7090277777777778</v>
      </c>
      <c r="G40" s="113">
        <f>((E40-C40)*24)-1</f>
        <v>-1</v>
      </c>
    </row>
    <row r="41" spans="2:7" ht="14.4" customHeight="1" x14ac:dyDescent="0.3">
      <c r="B41" s="115">
        <v>26</v>
      </c>
      <c r="C41" s="503" t="n">
        <v>0.36944444444444446</v>
      </c>
      <c r="E41" s="503" t="n">
        <v>0.6673611111111111</v>
      </c>
      <c r="G41" s="113">
        <f>((E41-C41)*24)-1</f>
        <v>-1</v>
      </c>
    </row>
    <row r="42" spans="2:7" ht="14.4" customHeight="1" x14ac:dyDescent="0.3">
      <c r="B42" s="115">
        <v>27</v>
      </c>
      <c r="C42" s="503" t="n">
        <v>0.3680555555555556</v>
      </c>
      <c r="E42" s="503" t="n">
        <v>0.65625</v>
      </c>
      <c r="G42" s="113">
        <f>((E42-C42)*24)-1</f>
        <v>-1</v>
      </c>
    </row>
    <row r="43" spans="2:7" ht="14.4" customHeight="1" x14ac:dyDescent="0.3">
      <c r="B43" s="115">
        <v>28</v>
      </c>
      <c r="C43" s="503" t="n">
        <v>0.4340277777777778</v>
      </c>
      <c r="E43" s="503" t="n">
        <v>0.7145833333333333</v>
      </c>
      <c r="G43" s="113">
        <f>((E43-C43)*24)-1</f>
        <v>-1</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503" t="n">
        <v>0.4013888888888889</v>
      </c>
      <c r="E46" s="503" t="n">
        <v>0.6958333333333333</v>
      </c>
      <c r="G46" s="113">
        <f>((E46-C46)*24)-1</f>
        <v>-1</v>
      </c>
    </row>
    <row r="47" spans="2:7" ht="14.4" customHeight="1" x14ac:dyDescent="0.3">
      <c r="E47" s="117"/>
      <c r="G47" s="118">
        <f>SUMIF(G16:G46,"&lt;&gt;Vacaciones")+(COUNTIF(G16:G46,"Baja")+COUNTIF(G16:G46,"Vacaciones Anteriores"))*8</f>
        <v>-20</v>
      </c>
    </row>
    <row r="48" spans="2:7" ht="14.4" customHeight="1" x14ac:dyDescent="0.3">
      <c r="G48" s="119">
        <v>0</v>
      </c>
    </row>
    <row r="49" spans="2:9" ht="14.4" customHeight="1" x14ac:dyDescent="0.3">
      <c r="G49" s="118">
        <f>('2022'!H11*6)/8</f>
        <v>120</v>
      </c>
      <c r="I49" s="114"/>
    </row>
    <row r="51" spans="2:9" ht="14.4" customHeight="1" x14ac:dyDescent="0.3">
      <c r="B51" s="120" t="s">
        <v>80</v>
      </c>
      <c r="E51" s="121" t="s">
        <v>81</v>
      </c>
    </row>
    <row r="54" spans="2:9" ht="14.4" customHeight="1" x14ac:dyDescent="0.3">
      <c r="B54" s="120" t="s">
        <v>85</v>
      </c>
      <c r="C54" s="122">
        <v>31</v>
      </c>
      <c r="D54" s="123" t="s">
        <v>82</v>
      </c>
      <c r="E54" s="124" t="s">
        <v>83</v>
      </c>
      <c r="F54" s="125" t="s">
        <v>82</v>
      </c>
      <c r="G54" s="126">
        <v>2022</v>
      </c>
    </row>
    <row r="58" spans="2:9" ht="14.4" customHeight="1" x14ac:dyDescent="0.3">
      <c r="B58" s="399" t="s">
        <v>84</v>
      </c>
      <c r="C58" s="399"/>
      <c r="D58" s="399"/>
      <c r="E58" s="399"/>
      <c r="F58" s="399"/>
      <c r="G58" s="399"/>
      <c r="H58" s="399"/>
    </row>
    <row r="59" spans="2:9" ht="14.4" customHeight="1" x14ac:dyDescent="0.3">
      <c r="B59" s="399"/>
      <c r="C59" s="399"/>
      <c r="D59" s="399"/>
      <c r="E59" s="399"/>
      <c r="F59" s="399"/>
      <c r="G59" s="399"/>
      <c r="H59" s="399"/>
    </row>
    <row r="60" spans="2:9" ht="14.4" customHeight="1" x14ac:dyDescent="0.3">
      <c r="B60" s="399"/>
      <c r="C60" s="399"/>
      <c r="D60" s="399"/>
      <c r="E60" s="399"/>
      <c r="F60" s="399"/>
      <c r="G60" s="399"/>
      <c r="H60" s="399"/>
    </row>
    <row r="61" spans="2:9" ht="14.4" customHeight="1" x14ac:dyDescent="0.3">
      <c r="B61" s="399"/>
      <c r="C61" s="399"/>
      <c r="D61" s="399"/>
      <c r="E61" s="399"/>
      <c r="F61" s="399"/>
      <c r="G61" s="399"/>
      <c r="H61" s="399"/>
    </row>
    <row r="62" spans="2:9" ht="14.4" customHeight="1" x14ac:dyDescent="0.3">
      <c r="B62" s="399"/>
      <c r="C62" s="399"/>
      <c r="D62" s="399"/>
      <c r="E62" s="399"/>
      <c r="F62" s="399"/>
      <c r="G62" s="399"/>
      <c r="H62" s="39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31" workbookViewId="0">
      <selection activeCell="G50" sqref="G50"/>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7"/>
      <c r="K2" s="128" t="s">
        <v>60</v>
      </c>
      <c r="L2" s="129"/>
      <c r="M2" s="129"/>
      <c r="N2" s="129"/>
    </row>
    <row r="3" spans="2:16" ht="14.4" customHeight="1" x14ac:dyDescent="0.3">
      <c r="J3" s="130"/>
      <c r="K3" s="128" t="s">
        <v>61</v>
      </c>
      <c r="L3" s="129"/>
      <c r="M3" s="129"/>
      <c r="N3" s="129"/>
    </row>
    <row r="4" spans="2:16" ht="14.4" customHeight="1" x14ac:dyDescent="0.3">
      <c r="J4" s="131"/>
      <c r="K4" s="128" t="s">
        <v>62</v>
      </c>
      <c r="L4" s="129"/>
      <c r="M4" s="129"/>
      <c r="N4" s="129"/>
    </row>
    <row r="5" spans="2:16" ht="15" customHeight="1" x14ac:dyDescent="0.3">
      <c r="J5" s="132"/>
      <c r="K5" s="129"/>
      <c r="L5" s="129"/>
      <c r="M5" s="129"/>
      <c r="N5" s="129"/>
    </row>
    <row r="6" spans="2:16" ht="16.2" customHeight="1" x14ac:dyDescent="0.3">
      <c r="B6" s="410" t="s">
        <v>63</v>
      </c>
      <c r="C6" s="411"/>
      <c r="D6" s="411"/>
      <c r="E6" s="411"/>
      <c r="F6" s="411"/>
      <c r="G6" s="411"/>
      <c r="H6" s="412"/>
      <c r="J6" s="413" t="s">
        <v>64</v>
      </c>
      <c r="K6" s="413"/>
      <c r="L6" s="413"/>
      <c r="M6" s="413"/>
      <c r="N6" s="413"/>
      <c r="O6" s="413"/>
      <c r="P6" s="414"/>
    </row>
    <row r="8" spans="2:16" ht="14.4" customHeight="1" x14ac:dyDescent="0.3">
      <c r="B8" s="133" t="s">
        <v>65</v>
      </c>
      <c r="C8" s="134" t="s">
        <v>97</v>
      </c>
      <c r="E8" s="135" t="s">
        <v>66</v>
      </c>
      <c r="F8" s="408" t="s">
        <v>100</v>
      </c>
      <c r="G8" s="408"/>
      <c r="H8" s="408"/>
    </row>
    <row r="9" spans="2:16" ht="14.4" customHeight="1" x14ac:dyDescent="0.3">
      <c r="B9" s="133" t="s">
        <v>67</v>
      </c>
      <c r="C9" s="134" t="s">
        <v>98</v>
      </c>
      <c r="E9" s="135" t="s">
        <v>68</v>
      </c>
      <c r="F9" s="408" t="s">
        <v>101</v>
      </c>
      <c r="G9" s="408"/>
      <c r="H9" s="408"/>
    </row>
    <row r="10" spans="2:16" ht="14.4" customHeight="1" x14ac:dyDescent="0.3">
      <c r="B10" s="133" t="s">
        <v>69</v>
      </c>
      <c r="C10" s="134" t="s">
        <v>1</v>
      </c>
      <c r="E10" s="135" t="s">
        <v>70</v>
      </c>
      <c r="F10" s="408" t="s">
        <v>102</v>
      </c>
      <c r="G10" s="408"/>
      <c r="H10" s="408"/>
    </row>
    <row r="11" spans="2:16" ht="14.4" customHeight="1" x14ac:dyDescent="0.3">
      <c r="B11" s="133" t="s">
        <v>71</v>
      </c>
      <c r="C11" s="134" t="s">
        <v>99</v>
      </c>
      <c r="E11" s="135" t="s">
        <v>72</v>
      </c>
      <c r="F11" s="407" t="s">
        <v>104</v>
      </c>
      <c r="G11" s="408"/>
      <c r="H11" s="408"/>
    </row>
    <row r="14" spans="2:16" ht="14.4" customHeight="1" x14ac:dyDescent="0.3">
      <c r="C14" s="136" t="s">
        <v>73</v>
      </c>
      <c r="E14" s="136" t="s">
        <v>74</v>
      </c>
      <c r="G14" s="137" t="s">
        <v>75</v>
      </c>
      <c r="I14" s="138" t="s">
        <v>76</v>
      </c>
    </row>
    <row r="15" spans="2:16" ht="14.4" customHeight="1" x14ac:dyDescent="0.3">
      <c r="B15" s="137" t="s">
        <v>77</v>
      </c>
      <c r="C15" s="136" t="s">
        <v>78</v>
      </c>
      <c r="E15" s="136" t="s">
        <v>79</v>
      </c>
      <c r="G15" s="139"/>
      <c r="I15" s="140">
        <f>'1'!I15-((G49-G47))/8</f>
        <v>-6</v>
      </c>
    </row>
    <row r="16" spans="2:16" ht="14.4" customHeight="1" x14ac:dyDescent="0.3">
      <c r="B16" s="141">
        <v>1</v>
      </c>
      <c r="C16" s="502" t="n">
        <v>0.4270833333333333</v>
      </c>
      <c r="E16" s="502" t="n">
        <v>0.7083333333333334</v>
      </c>
      <c r="G16" s="139">
        <f>((E16-C16)*24)-1</f>
        <v>-1</v>
      </c>
    </row>
    <row r="17" spans="2:7" ht="14.4" customHeight="1" x14ac:dyDescent="0.3">
      <c r="B17" s="141">
        <v>2</v>
      </c>
      <c r="C17" s="502" t="n">
        <v>0.43194444444444446</v>
      </c>
      <c r="E17" s="502" t="n">
        <v>0.7375</v>
      </c>
      <c r="G17" s="139">
        <f>((E17-C17)*24)-1</f>
        <v>-1</v>
      </c>
    </row>
    <row r="18" spans="2:7" ht="14.4" customHeight="1" x14ac:dyDescent="0.3">
      <c r="B18" s="141">
        <v>3</v>
      </c>
      <c r="C18" s="502" t="n">
        <v>0.4097222222222222</v>
      </c>
      <c r="E18" s="502" t="n">
        <v>0.75</v>
      </c>
      <c r="G18" s="139">
        <f>((E18-C18)*24)-1</f>
        <v>-1</v>
      </c>
    </row>
    <row r="19" spans="2:7" ht="14.4" customHeight="1" x14ac:dyDescent="0.3">
      <c r="B19" s="141">
        <v>4</v>
      </c>
      <c r="C19" s="502" t="n">
        <v>0.41805555555555557</v>
      </c>
      <c r="E19" s="502" t="n">
        <v>0.7055555555555556</v>
      </c>
      <c r="G19" s="139">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1">
        <v>7</v>
      </c>
      <c r="C22" s="502" t="n">
        <v>0.4444444444444444</v>
      </c>
      <c r="E22" s="502" t="n">
        <v>0.7722222222222223</v>
      </c>
      <c r="G22" s="139">
        <f>((E22-C22)*24)-1</f>
        <v>-1</v>
      </c>
    </row>
    <row r="23" spans="2:7" ht="14.4" customHeight="1" x14ac:dyDescent="0.3">
      <c r="B23" s="141">
        <v>8</v>
      </c>
      <c r="C23" s="502" t="n">
        <v>0.4173611111111111</v>
      </c>
      <c r="E23" s="502" t="n">
        <v>0.7368055555555556</v>
      </c>
      <c r="G23" s="139">
        <f>((E23-C23)*24)-1</f>
        <v>-1</v>
      </c>
    </row>
    <row r="24" spans="2:7" ht="14.4" customHeight="1" x14ac:dyDescent="0.3">
      <c r="B24" s="141">
        <v>9</v>
      </c>
      <c r="C24" s="502" t="n">
        <v>0.3715277777777778</v>
      </c>
      <c r="E24" s="502" t="n">
        <v>0.7729166666666667</v>
      </c>
      <c r="G24" s="139">
        <f>((E24-C24)*24)-1</f>
        <v>-1</v>
      </c>
    </row>
    <row r="25" spans="2:7" ht="14.4" customHeight="1" x14ac:dyDescent="0.3">
      <c r="B25" s="141">
        <v>10</v>
      </c>
      <c r="C25" s="502" t="n">
        <v>0.3680555555555556</v>
      </c>
      <c r="E25" s="502" t="n">
        <v>0.7229166666666667</v>
      </c>
      <c r="G25" s="139">
        <f>((E25-C25)*24)-1</f>
        <v>-1</v>
      </c>
    </row>
    <row r="26" spans="2:7" ht="14.4" customHeight="1" x14ac:dyDescent="0.3">
      <c r="B26" s="141">
        <v>11</v>
      </c>
      <c r="C26" s="502" t="n">
        <v>0.4270833333333333</v>
      </c>
      <c r="E26" s="502" t="n">
        <v>0.6680555555555555</v>
      </c>
      <c r="G26" s="139">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1">
        <v>14</v>
      </c>
      <c r="C29" s="502" t="n">
        <v>0.3680555555555556</v>
      </c>
      <c r="E29" s="502" t="n">
        <v>0.7013888888888888</v>
      </c>
      <c r="G29" s="139">
        <f>((E29-C29)*24)-1</f>
        <v>-1</v>
      </c>
    </row>
    <row r="30" spans="2:7" ht="14.4" customHeight="1" x14ac:dyDescent="0.3">
      <c r="B30" s="141">
        <v>15</v>
      </c>
      <c r="C30" s="502" t="n">
        <v>0.4305555555555556</v>
      </c>
      <c r="E30" s="502" t="n">
        <v>0.6770833333333334</v>
      </c>
      <c r="G30" s="139">
        <f>((E30-C30)*24)-1</f>
        <v>-1</v>
      </c>
    </row>
    <row r="31" spans="2:7" ht="14.4" customHeight="1" x14ac:dyDescent="0.3">
      <c r="B31" s="141">
        <v>16</v>
      </c>
      <c r="C31" s="502" t="n">
        <v>0.36875</v>
      </c>
      <c r="E31" s="502" t="n">
        <v>0.6763888888888889</v>
      </c>
      <c r="G31" s="139">
        <f>((E31-C31)*24)-1</f>
        <v>-1</v>
      </c>
    </row>
    <row r="32" spans="2:7" ht="14.4" customHeight="1" x14ac:dyDescent="0.3">
      <c r="B32" s="141">
        <v>17</v>
      </c>
      <c r="C32" s="502" t="n">
        <v>0.38472222222222224</v>
      </c>
      <c r="E32" s="502" t="n">
        <v>0.6270833333333333</v>
      </c>
      <c r="G32" s="139">
        <f>((E32-C32)*24)-1</f>
        <v>-1</v>
      </c>
    </row>
    <row r="33" spans="2:7" ht="14.4" customHeight="1" x14ac:dyDescent="0.3">
      <c r="B33" s="141">
        <v>18</v>
      </c>
      <c r="C33" s="502" t="n">
        <v>0.3763888888888889</v>
      </c>
      <c r="E33" s="502" t="n">
        <v>0.7083333333333334</v>
      </c>
      <c r="G33" s="139">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1">
        <v>21</v>
      </c>
      <c r="C36" s="502" t="n">
        <v>0.4340277777777778</v>
      </c>
      <c r="E36" s="502" t="n">
        <v>0.7097222222222223</v>
      </c>
      <c r="G36" s="139">
        <f>((E36-C36)*24)-1</f>
        <v>-1</v>
      </c>
    </row>
    <row r="37" spans="2:7" ht="14.4" customHeight="1" x14ac:dyDescent="0.3">
      <c r="B37" s="141">
        <v>22</v>
      </c>
      <c r="C37" s="502" t="n">
        <v>0.4305555555555556</v>
      </c>
      <c r="E37" s="502" t="n">
        <v>0.6770833333333334</v>
      </c>
      <c r="G37" s="139">
        <f>((E37-C37)*24)-1</f>
        <v>-1</v>
      </c>
    </row>
    <row r="38" spans="2:7" ht="14.4" customHeight="1" x14ac:dyDescent="0.3">
      <c r="B38" s="141">
        <v>23</v>
      </c>
      <c r="C38" s="502" t="n">
        <v>0.4270833333333333</v>
      </c>
      <c r="E38" s="502" t="n">
        <v>0.7152777777777778</v>
      </c>
      <c r="G38" s="139">
        <f>((E38-C38)*24)-1</f>
        <v>-1</v>
      </c>
    </row>
    <row r="39" spans="2:7" ht="14.4" customHeight="1" x14ac:dyDescent="0.3">
      <c r="B39" s="141">
        <v>24</v>
      </c>
      <c r="C39" s="502" t="n">
        <v>0.4305555555555556</v>
      </c>
      <c r="E39" s="502" t="n">
        <v>0.7395833333333334</v>
      </c>
      <c r="G39" s="139">
        <f>((E39-C39)*24)-1</f>
        <v>-1</v>
      </c>
    </row>
    <row r="40" spans="2:7" ht="14.4" customHeight="1" x14ac:dyDescent="0.3">
      <c r="B40" s="141">
        <v>25</v>
      </c>
      <c r="C40" s="502" t="n">
        <v>0.40625</v>
      </c>
      <c r="E40" s="502" t="n">
        <v>0.6076388888888888</v>
      </c>
      <c r="G40" s="139">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1">
        <v>28</v>
      </c>
      <c r="C43" s="502" t="n">
        <v>0.4236111111111111</v>
      </c>
      <c r="E43" s="502" t="n">
        <v>0.6166666666666667</v>
      </c>
      <c r="G43" s="139">
        <f>((E43-C43)*24)-1</f>
        <v>-1</v>
      </c>
    </row>
    <row r="44" spans="2:7" ht="14.4" customHeight="1" x14ac:dyDescent="0.3">
      <c r="C44" s="143"/>
      <c r="D44" s="143"/>
      <c r="E44" s="143"/>
    </row>
    <row r="45" spans="2:7" ht="14.4" customHeight="1" x14ac:dyDescent="0.3">
      <c r="C45" s="143"/>
      <c r="D45" s="143"/>
      <c r="E45" s="143"/>
    </row>
    <row r="46" spans="2:7" ht="14.4" customHeight="1" x14ac:dyDescent="0.3">
      <c r="E46" s="144"/>
    </row>
    <row r="47" spans="2:7" ht="14.4" customHeight="1" x14ac:dyDescent="0.3">
      <c r="G47" s="145">
        <f>SUMIF(G16:G46,"&lt;&gt;Vacaciones")+(COUNTIF(G16:G46,"Baja")+COUNTIF(G16:G46,"Vacaciones Anteriores"))*8</f>
        <v>-20</v>
      </c>
    </row>
    <row r="49" spans="2:9" ht="14.4" customHeight="1" x14ac:dyDescent="0.3">
      <c r="G49" s="145">
        <f>('2022'!P11*6)/8</f>
        <v>120</v>
      </c>
      <c r="I49" s="140"/>
    </row>
    <row r="51" spans="2:9" ht="14.4" customHeight="1" x14ac:dyDescent="0.3">
      <c r="B51" s="143" t="s">
        <v>80</v>
      </c>
      <c r="E51" s="146" t="s">
        <v>81</v>
      </c>
    </row>
    <row r="54" spans="2:9" ht="14.4" customHeight="1" x14ac:dyDescent="0.3">
      <c r="B54" s="143" t="s">
        <v>85</v>
      </c>
      <c r="C54" s="147">
        <v>28</v>
      </c>
      <c r="D54" s="148" t="s">
        <v>82</v>
      </c>
      <c r="E54" s="149" t="s">
        <v>86</v>
      </c>
      <c r="F54" s="150" t="s">
        <v>82</v>
      </c>
      <c r="G54" s="151">
        <v>2022</v>
      </c>
    </row>
    <row r="57" spans="2:9" ht="14.4" customHeight="1" x14ac:dyDescent="0.3">
      <c r="B57" s="152"/>
      <c r="C57" s="152"/>
      <c r="D57" s="152"/>
      <c r="E57" s="152"/>
      <c r="F57" s="152"/>
      <c r="G57" s="152"/>
      <c r="H57" s="152"/>
    </row>
    <row r="58" spans="2:9" ht="14.4" customHeight="1" x14ac:dyDescent="0.3">
      <c r="B58" s="409" t="s">
        <v>84</v>
      </c>
      <c r="C58" s="409"/>
      <c r="D58" s="409"/>
      <c r="E58" s="409"/>
      <c r="F58" s="409"/>
      <c r="G58" s="409"/>
      <c r="H58" s="409"/>
    </row>
    <row r="59" spans="2:9" ht="14.4" customHeight="1" x14ac:dyDescent="0.3">
      <c r="B59" s="409"/>
      <c r="C59" s="409"/>
      <c r="D59" s="409"/>
      <c r="E59" s="409"/>
      <c r="F59" s="409"/>
      <c r="G59" s="409"/>
      <c r="H59" s="409"/>
    </row>
    <row r="60" spans="2:9" ht="14.4" customHeight="1" x14ac:dyDescent="0.3">
      <c r="B60" s="409"/>
      <c r="C60" s="409"/>
      <c r="D60" s="409"/>
      <c r="E60" s="409"/>
      <c r="F60" s="409"/>
      <c r="G60" s="409"/>
      <c r="H60" s="409"/>
    </row>
    <row r="61" spans="2:9" ht="14.4" customHeight="1" x14ac:dyDescent="0.3">
      <c r="B61" s="409"/>
      <c r="C61" s="409"/>
      <c r="D61" s="409"/>
      <c r="E61" s="409"/>
      <c r="F61" s="409"/>
      <c r="G61" s="409"/>
      <c r="H61" s="409"/>
    </row>
    <row r="62" spans="2:9" ht="14.4" customHeight="1" x14ac:dyDescent="0.3">
      <c r="B62" s="409"/>
      <c r="C62" s="409"/>
      <c r="D62" s="409"/>
      <c r="E62" s="409"/>
      <c r="F62" s="409"/>
      <c r="G62" s="409"/>
      <c r="H62" s="409"/>
    </row>
  </sheetData>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opLeftCell="A26" workbookViewId="0">
      <selection activeCell="G50" sqref="G50"/>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3"/>
      <c r="K2" s="154" t="s">
        <v>60</v>
      </c>
      <c r="L2" s="155"/>
      <c r="M2" s="155"/>
      <c r="N2" s="155"/>
    </row>
    <row r="3" spans="2:16" ht="14.4" customHeight="1" x14ac:dyDescent="0.3">
      <c r="J3" s="156"/>
      <c r="K3" s="154" t="s">
        <v>61</v>
      </c>
      <c r="L3" s="155"/>
      <c r="M3" s="155"/>
      <c r="N3" s="155"/>
    </row>
    <row r="4" spans="2:16" ht="14.4" customHeight="1" x14ac:dyDescent="0.3">
      <c r="J4" s="157"/>
      <c r="K4" s="154" t="s">
        <v>62</v>
      </c>
      <c r="L4" s="155"/>
      <c r="M4" s="155"/>
      <c r="N4" s="155"/>
    </row>
    <row r="5" spans="2:16" ht="15" customHeight="1" x14ac:dyDescent="0.3">
      <c r="J5" s="158"/>
      <c r="K5" s="155"/>
      <c r="L5" s="155"/>
      <c r="M5" s="155"/>
      <c r="N5" s="155"/>
    </row>
    <row r="6" spans="2:16" ht="16.2" customHeight="1" x14ac:dyDescent="0.3">
      <c r="B6" s="416" t="s">
        <v>63</v>
      </c>
      <c r="C6" s="417"/>
      <c r="D6" s="417"/>
      <c r="E6" s="417"/>
      <c r="F6" s="417"/>
      <c r="G6" s="417"/>
      <c r="H6" s="418"/>
      <c r="J6" s="419" t="s">
        <v>64</v>
      </c>
      <c r="K6" s="419"/>
      <c r="L6" s="419"/>
      <c r="M6" s="419"/>
      <c r="N6" s="419"/>
      <c r="O6" s="419"/>
      <c r="P6" s="420"/>
    </row>
    <row r="8" spans="2:16" ht="14.4" customHeight="1" x14ac:dyDescent="0.3">
      <c r="B8" s="159" t="s">
        <v>65</v>
      </c>
      <c r="C8" s="160" t="s">
        <v>97</v>
      </c>
      <c r="E8" s="161" t="s">
        <v>66</v>
      </c>
      <c r="F8" s="421" t="s">
        <v>100</v>
      </c>
      <c r="G8" s="421"/>
      <c r="H8" s="421"/>
    </row>
    <row r="9" spans="2:16" ht="14.4" customHeight="1" x14ac:dyDescent="0.3">
      <c r="B9" s="159" t="s">
        <v>67</v>
      </c>
      <c r="C9" s="160" t="s">
        <v>98</v>
      </c>
      <c r="E9" s="161" t="s">
        <v>68</v>
      </c>
      <c r="F9" s="421" t="s">
        <v>101</v>
      </c>
      <c r="G9" s="421"/>
      <c r="H9" s="421"/>
    </row>
    <row r="10" spans="2:16" ht="14.4" customHeight="1" x14ac:dyDescent="0.3">
      <c r="B10" s="159" t="s">
        <v>69</v>
      </c>
      <c r="C10" s="160" t="s">
        <v>1</v>
      </c>
      <c r="E10" s="161" t="s">
        <v>70</v>
      </c>
      <c r="F10" s="421" t="s">
        <v>102</v>
      </c>
      <c r="G10" s="421"/>
      <c r="H10" s="421"/>
    </row>
    <row r="11" spans="2:16" ht="14.4" customHeight="1" x14ac:dyDescent="0.3">
      <c r="B11" s="159" t="s">
        <v>71</v>
      </c>
      <c r="C11" s="160" t="s">
        <v>99</v>
      </c>
      <c r="E11" s="161" t="s">
        <v>72</v>
      </c>
      <c r="F11" s="422" t="s">
        <v>105</v>
      </c>
      <c r="G11" s="421"/>
      <c r="H11" s="421"/>
    </row>
    <row r="14" spans="2:16" ht="14.4" customHeight="1" x14ac:dyDescent="0.3">
      <c r="C14" s="162" t="s">
        <v>73</v>
      </c>
      <c r="E14" s="162" t="s">
        <v>74</v>
      </c>
      <c r="G14" s="163" t="s">
        <v>75</v>
      </c>
      <c r="I14" s="164" t="s">
        <v>76</v>
      </c>
    </row>
    <row r="15" spans="2:16" ht="14.4" customHeight="1" x14ac:dyDescent="0.3">
      <c r="B15" s="163" t="s">
        <v>77</v>
      </c>
      <c r="C15" s="162" t="s">
        <v>78</v>
      </c>
      <c r="E15" s="162" t="s">
        <v>79</v>
      </c>
      <c r="G15" s="165"/>
      <c r="I15" s="166">
        <f>'2'!I15-((G49-G47))/8</f>
        <v>-11.208333333333334</v>
      </c>
    </row>
    <row r="16" spans="2:16" ht="14.4" customHeight="1" x14ac:dyDescent="0.3">
      <c r="B16" s="167">
        <v>1</v>
      </c>
      <c r="C16" s="389">
        <v>0.40555555555555556</v>
      </c>
      <c r="E16" s="389">
        <v>0.70833333333333337</v>
      </c>
      <c r="G16" s="165">
        <f>((E16-C16)*24)-1</f>
        <v>6.2666666666666675</v>
      </c>
    </row>
    <row r="17" spans="2:7" ht="14.4" customHeight="1" x14ac:dyDescent="0.3">
      <c r="B17" s="167">
        <v>2</v>
      </c>
      <c r="C17" s="389">
        <v>0.42708333333333331</v>
      </c>
      <c r="E17" s="389">
        <v>0.70833333333333337</v>
      </c>
      <c r="G17" s="165">
        <f>((E17-C17)*24)-1</f>
        <v>5.7500000000000018</v>
      </c>
    </row>
    <row r="18" spans="2:7" ht="14.4" customHeight="1" x14ac:dyDescent="0.3">
      <c r="B18" s="167">
        <v>3</v>
      </c>
      <c r="C18" s="389">
        <v>0.44791666666666669</v>
      </c>
      <c r="E18" s="389">
        <v>0.72916666666666663</v>
      </c>
      <c r="G18" s="165">
        <f>((E18-C18)*24)-1</f>
        <v>5.7499999999999982</v>
      </c>
    </row>
    <row r="19" spans="2:7" ht="14.4" customHeight="1" x14ac:dyDescent="0.3">
      <c r="B19" s="167">
        <v>4</v>
      </c>
      <c r="C19" s="389">
        <v>0.42708333333333331</v>
      </c>
      <c r="E19" s="389">
        <v>0.72986111111111107</v>
      </c>
      <c r="G19" s="165">
        <f>((E19-C19)*24)-1</f>
        <v>6.2666666666666657</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7">
        <v>7</v>
      </c>
      <c r="C22" s="389">
        <v>0.39166666666666666</v>
      </c>
      <c r="E22" s="389">
        <v>0.75</v>
      </c>
      <c r="G22" s="165">
        <f>((E22-C22)*24)-1</f>
        <v>7.6</v>
      </c>
    </row>
    <row r="23" spans="2:7" ht="14.4" customHeight="1" x14ac:dyDescent="0.3">
      <c r="B23" s="167">
        <v>8</v>
      </c>
      <c r="C23" s="389">
        <v>0.38750000000000001</v>
      </c>
      <c r="E23" s="389">
        <v>0.70833333333333337</v>
      </c>
      <c r="G23" s="165">
        <f>((E23-C23)*24)-1</f>
        <v>6.7000000000000011</v>
      </c>
    </row>
    <row r="24" spans="2:7" ht="14.4" customHeight="1" x14ac:dyDescent="0.3">
      <c r="B24" s="167">
        <v>9</v>
      </c>
      <c r="C24" s="389">
        <v>0.40208333333333335</v>
      </c>
      <c r="E24" s="389">
        <v>0.74305555555555558</v>
      </c>
      <c r="G24" s="165">
        <f>((E24-C24)*24)-1</f>
        <v>7.1833333333333336</v>
      </c>
    </row>
    <row r="25" spans="2:7" ht="14.4" customHeight="1" x14ac:dyDescent="0.3">
      <c r="B25" s="167">
        <v>10</v>
      </c>
      <c r="C25" s="389">
        <v>0.40277777777777779</v>
      </c>
      <c r="E25" s="389">
        <v>0.75347222222222221</v>
      </c>
      <c r="G25" s="165">
        <f>((E25-C25)*24)-1</f>
        <v>7.4166666666666661</v>
      </c>
    </row>
    <row r="26" spans="2:7" ht="14.4" customHeight="1" x14ac:dyDescent="0.3">
      <c r="B26" s="167">
        <v>11</v>
      </c>
      <c r="C26" s="389">
        <v>0.39583333333333331</v>
      </c>
      <c r="E26" s="389">
        <v>0.71458333333333335</v>
      </c>
      <c r="G26" s="165">
        <f>((E26-C26)*24)-1</f>
        <v>6.65</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7">
        <v>14</v>
      </c>
      <c r="C29" s="389">
        <v>0.40833333333333333</v>
      </c>
      <c r="E29" s="389">
        <v>0.55555555555555558</v>
      </c>
      <c r="G29" s="165" t="s">
        <v>57</v>
      </c>
    </row>
    <row r="30" spans="2:7" ht="14.4" customHeight="1" x14ac:dyDescent="0.3">
      <c r="B30" s="167">
        <v>15</v>
      </c>
      <c r="C30" s="389">
        <v>0.375</v>
      </c>
      <c r="E30" s="389">
        <v>0.5625</v>
      </c>
      <c r="G30" s="165">
        <f>((E30-C30)*24)-1</f>
        <v>3.5</v>
      </c>
    </row>
    <row r="31" spans="2:7" ht="14.4" customHeight="1" x14ac:dyDescent="0.3">
      <c r="B31" s="167">
        <v>16</v>
      </c>
      <c r="C31" s="389">
        <v>0.38194444444444442</v>
      </c>
      <c r="E31" s="389">
        <v>0.70833333333333337</v>
      </c>
      <c r="G31" s="165">
        <f>((E31-C31)*24)-1</f>
        <v>6.8333333333333348</v>
      </c>
    </row>
    <row r="32" spans="2:7" ht="14.4" customHeight="1" x14ac:dyDescent="0.3">
      <c r="B32" s="167">
        <v>17</v>
      </c>
      <c r="C32" s="389">
        <v>0.28472222222222221</v>
      </c>
      <c r="E32" s="389">
        <v>0.5625</v>
      </c>
      <c r="G32" s="165">
        <f>((E32-C32)*24)-1</f>
        <v>5.666666666666667</v>
      </c>
    </row>
    <row r="33" spans="2:7" ht="14.4" customHeight="1" x14ac:dyDescent="0.3">
      <c r="B33" s="167">
        <v>18</v>
      </c>
      <c r="C33" s="168" t="s">
        <v>57</v>
      </c>
      <c r="E33" s="168" t="s">
        <v>57</v>
      </c>
      <c r="G33" s="165" t="s">
        <v>57</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7">
        <v>21</v>
      </c>
      <c r="C36" s="168" t="s">
        <v>57</v>
      </c>
      <c r="E36" s="168" t="s">
        <v>57</v>
      </c>
      <c r="G36" s="165" t="s">
        <v>57</v>
      </c>
    </row>
    <row r="37" spans="2:7" ht="14.4" customHeight="1" x14ac:dyDescent="0.3">
      <c r="B37" s="167">
        <v>22</v>
      </c>
      <c r="C37" s="389">
        <v>0.38194444444444442</v>
      </c>
      <c r="E37" s="389">
        <v>0.71875</v>
      </c>
      <c r="G37" s="165">
        <f>((E37-C37)*24)-1</f>
        <v>7.0833333333333339</v>
      </c>
    </row>
    <row r="38" spans="2:7" ht="14.4" customHeight="1" x14ac:dyDescent="0.3">
      <c r="B38" s="167">
        <v>23</v>
      </c>
      <c r="C38" s="389">
        <v>0.36805555555555558</v>
      </c>
      <c r="E38" s="389">
        <v>0.6875</v>
      </c>
      <c r="G38" s="165">
        <f>((E38-C38)*24)-1</f>
        <v>6.6666666666666661</v>
      </c>
    </row>
    <row r="39" spans="2:7" ht="14.4" customHeight="1" x14ac:dyDescent="0.3">
      <c r="B39" s="167">
        <v>24</v>
      </c>
      <c r="C39" s="389">
        <v>0.36458333333333331</v>
      </c>
      <c r="E39" s="389">
        <v>0.73263888888888884</v>
      </c>
      <c r="G39" s="165">
        <f>((E39-C39)*24)-1</f>
        <v>7.8333333333333321</v>
      </c>
    </row>
    <row r="40" spans="2:7" ht="14.4" customHeight="1" x14ac:dyDescent="0.3">
      <c r="B40" s="167">
        <v>25</v>
      </c>
      <c r="C40" s="389">
        <v>0.38194444444444442</v>
      </c>
      <c r="E40" s="389">
        <v>0.55555555555555558</v>
      </c>
      <c r="G40" s="165">
        <f>((E40-C40)*24)-1</f>
        <v>3.1666666666666679</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7">
        <v>28</v>
      </c>
      <c r="C43" s="168"/>
      <c r="E43" s="168"/>
      <c r="G43" s="165">
        <f>((E43-C43)*24)-1</f>
        <v>-1</v>
      </c>
    </row>
    <row r="44" spans="2:7" ht="14.4" customHeight="1" x14ac:dyDescent="0.3">
      <c r="B44" s="167">
        <v>29</v>
      </c>
      <c r="C44" s="168"/>
      <c r="E44" s="168"/>
      <c r="G44" s="165">
        <f>((E44-C44)*24)-1</f>
        <v>-1</v>
      </c>
    </row>
    <row r="45" spans="2:7" ht="14.4" customHeight="1" x14ac:dyDescent="0.3">
      <c r="B45" s="167">
        <v>30</v>
      </c>
      <c r="C45" s="168"/>
      <c r="E45" s="168"/>
      <c r="G45" s="165">
        <f>((E45-C45)*24)-1</f>
        <v>-1</v>
      </c>
    </row>
    <row r="46" spans="2:7" ht="14.4" customHeight="1" x14ac:dyDescent="0.3">
      <c r="B46" s="167">
        <v>31</v>
      </c>
      <c r="C46" s="168"/>
      <c r="E46" s="168"/>
      <c r="G46" s="165">
        <f>((E46-C46)*24)-1</f>
        <v>-1</v>
      </c>
    </row>
    <row r="47" spans="2:7" ht="14.4" customHeight="1" x14ac:dyDescent="0.3">
      <c r="E47" s="169"/>
      <c r="G47" s="170">
        <f>SUMIF(G16:G46,"&lt;&gt;Vacaciones")+(COUNTIF(G16:G46,"Baja")+COUNTIF(G16:G46,"Vacaciones Anteriores"))*8</f>
        <v>96.333333333333329</v>
      </c>
    </row>
    <row r="49" spans="2:8" ht="14.4" customHeight="1" x14ac:dyDescent="0.3">
      <c r="G49" s="170">
        <f>('2022'!X11*6)/8</f>
        <v>138</v>
      </c>
    </row>
    <row r="51" spans="2:8" ht="14.4" customHeight="1" x14ac:dyDescent="0.3">
      <c r="B51" s="171" t="s">
        <v>80</v>
      </c>
      <c r="E51" s="172" t="s">
        <v>81</v>
      </c>
    </row>
    <row r="54" spans="2:8" ht="14.4" customHeight="1" x14ac:dyDescent="0.3">
      <c r="B54" s="171" t="s">
        <v>85</v>
      </c>
      <c r="C54" s="173">
        <v>31</v>
      </c>
      <c r="D54" s="174" t="s">
        <v>82</v>
      </c>
      <c r="E54" s="175" t="s">
        <v>87</v>
      </c>
      <c r="F54" s="176" t="s">
        <v>82</v>
      </c>
      <c r="G54" s="177">
        <v>2022</v>
      </c>
    </row>
    <row r="58" spans="2:8" ht="14.4" customHeight="1" x14ac:dyDescent="0.3">
      <c r="B58" s="415" t="s">
        <v>84</v>
      </c>
      <c r="C58" s="415"/>
      <c r="D58" s="415"/>
      <c r="E58" s="415"/>
      <c r="F58" s="415"/>
      <c r="G58" s="415"/>
      <c r="H58" s="415"/>
    </row>
    <row r="59" spans="2:8" ht="14.4" customHeight="1" x14ac:dyDescent="0.3">
      <c r="B59" s="415"/>
      <c r="C59" s="415"/>
      <c r="D59" s="415"/>
      <c r="E59" s="415"/>
      <c r="F59" s="415"/>
      <c r="G59" s="415"/>
      <c r="H59" s="415"/>
    </row>
    <row r="60" spans="2:8" ht="14.4" customHeight="1" x14ac:dyDescent="0.3">
      <c r="B60" s="415"/>
      <c r="C60" s="415"/>
      <c r="D60" s="415"/>
      <c r="E60" s="415"/>
      <c r="F60" s="415"/>
      <c r="G60" s="415"/>
      <c r="H60" s="415"/>
    </row>
    <row r="61" spans="2:8" ht="14.4" customHeight="1" x14ac:dyDescent="0.3">
      <c r="B61" s="415"/>
      <c r="C61" s="415"/>
      <c r="D61" s="415"/>
      <c r="E61" s="415"/>
      <c r="F61" s="415"/>
      <c r="G61" s="415"/>
      <c r="H61" s="415"/>
    </row>
    <row r="62" spans="2:8" ht="14.4" customHeight="1" x14ac:dyDescent="0.3">
      <c r="B62" s="415"/>
      <c r="C62" s="415"/>
      <c r="D62" s="415"/>
      <c r="E62" s="415"/>
      <c r="F62" s="415"/>
      <c r="G62" s="415"/>
      <c r="H62" s="415"/>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topLeftCell="A30" workbookViewId="0">
      <selection activeCell="G50" sqref="G50"/>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8"/>
      <c r="K2" s="179" t="s">
        <v>60</v>
      </c>
      <c r="L2" s="180"/>
      <c r="M2" s="180"/>
      <c r="N2" s="180"/>
    </row>
    <row r="3" spans="2:16" ht="14.4" customHeight="1" x14ac:dyDescent="0.3">
      <c r="J3" s="181"/>
      <c r="K3" s="179" t="s">
        <v>61</v>
      </c>
      <c r="L3" s="180"/>
      <c r="M3" s="180"/>
      <c r="N3" s="180"/>
    </row>
    <row r="4" spans="2:16" ht="14.4" customHeight="1" x14ac:dyDescent="0.3">
      <c r="J4" s="182"/>
      <c r="K4" s="179" t="s">
        <v>62</v>
      </c>
      <c r="L4" s="180"/>
      <c r="M4" s="180"/>
      <c r="N4" s="180"/>
    </row>
    <row r="5" spans="2:16" ht="15" customHeight="1" x14ac:dyDescent="0.3">
      <c r="J5" s="183"/>
      <c r="K5" s="180"/>
      <c r="L5" s="180"/>
      <c r="M5" s="180"/>
      <c r="N5" s="180"/>
    </row>
    <row r="6" spans="2:16" ht="16.2" customHeight="1" x14ac:dyDescent="0.3">
      <c r="B6" s="424" t="s">
        <v>63</v>
      </c>
      <c r="C6" s="425"/>
      <c r="D6" s="425"/>
      <c r="E6" s="425"/>
      <c r="F6" s="425"/>
      <c r="G6" s="425"/>
      <c r="H6" s="426"/>
      <c r="J6" s="427" t="s">
        <v>64</v>
      </c>
      <c r="K6" s="427"/>
      <c r="L6" s="427"/>
      <c r="M6" s="427"/>
      <c r="N6" s="427"/>
      <c r="O6" s="427"/>
      <c r="P6" s="428"/>
    </row>
    <row r="8" spans="2:16" ht="14.4" customHeight="1" x14ac:dyDescent="0.3">
      <c r="B8" s="184" t="s">
        <v>65</v>
      </c>
      <c r="C8" s="185" t="s">
        <v>97</v>
      </c>
      <c r="E8" s="186" t="s">
        <v>66</v>
      </c>
      <c r="F8" s="429" t="s">
        <v>100</v>
      </c>
      <c r="G8" s="429"/>
      <c r="H8" s="429"/>
    </row>
    <row r="9" spans="2:16" ht="14.4" customHeight="1" x14ac:dyDescent="0.3">
      <c r="B9" s="184" t="s">
        <v>67</v>
      </c>
      <c r="C9" s="185" t="s">
        <v>98</v>
      </c>
      <c r="E9" s="186" t="s">
        <v>68</v>
      </c>
      <c r="F9" s="429" t="s">
        <v>101</v>
      </c>
      <c r="G9" s="429"/>
      <c r="H9" s="429"/>
    </row>
    <row r="10" spans="2:16" ht="14.4" customHeight="1" x14ac:dyDescent="0.3">
      <c r="B10" s="184" t="s">
        <v>69</v>
      </c>
      <c r="C10" s="185" t="s">
        <v>1</v>
      </c>
      <c r="E10" s="186" t="s">
        <v>70</v>
      </c>
      <c r="F10" s="429" t="s">
        <v>102</v>
      </c>
      <c r="G10" s="429"/>
      <c r="H10" s="429"/>
    </row>
    <row r="11" spans="2:16" ht="14.4" customHeight="1" x14ac:dyDescent="0.3">
      <c r="B11" s="184" t="s">
        <v>71</v>
      </c>
      <c r="C11" s="185" t="s">
        <v>99</v>
      </c>
      <c r="E11" s="186" t="s">
        <v>72</v>
      </c>
      <c r="F11" s="430" t="s">
        <v>107</v>
      </c>
      <c r="G11" s="429"/>
      <c r="H11" s="429"/>
    </row>
    <row r="14" spans="2:16" ht="14.4" customHeight="1" x14ac:dyDescent="0.3">
      <c r="C14" s="187" t="s">
        <v>73</v>
      </c>
      <c r="E14" s="187" t="s">
        <v>74</v>
      </c>
      <c r="G14" s="188" t="s">
        <v>75</v>
      </c>
      <c r="I14" s="189" t="s">
        <v>76</v>
      </c>
    </row>
    <row r="15" spans="2:16" ht="14.4" customHeight="1" x14ac:dyDescent="0.3">
      <c r="B15" s="188" t="s">
        <v>77</v>
      </c>
      <c r="C15" s="187" t="s">
        <v>78</v>
      </c>
      <c r="E15" s="187" t="s">
        <v>79</v>
      </c>
      <c r="G15" s="190"/>
      <c r="I15" s="191">
        <f>'3'!I15-((G49-G47))/8</f>
        <v>-26.958333333333336</v>
      </c>
    </row>
    <row r="16" spans="2:16" ht="14.4" customHeight="1" x14ac:dyDescent="0.3">
      <c r="B16" s="192">
        <v>1</v>
      </c>
      <c r="C16" s="497" t="n">
        <v>0.3541666666666667</v>
      </c>
      <c r="E16" s="497" t="n">
        <v>0.6618055555555555</v>
      </c>
      <c r="G16" s="190">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2">
        <v>4</v>
      </c>
      <c r="C19" s="497" t="n">
        <v>0.3958333333333333</v>
      </c>
      <c r="E19" s="497" t="n">
        <v>0.6875</v>
      </c>
      <c r="G19" s="190">
        <f>((E19-C19)*24)-1</f>
        <v>-1</v>
      </c>
    </row>
    <row r="20" spans="2:7" ht="14.4" customHeight="1" x14ac:dyDescent="0.3">
      <c r="B20" s="192">
        <v>5</v>
      </c>
      <c r="C20" s="497" t="n">
        <v>0.375</v>
      </c>
      <c r="E20" s="497" t="n">
        <v>0.6819444444444445</v>
      </c>
      <c r="G20" s="190">
        <f>((E20-C20)*24)-1</f>
        <v>-1</v>
      </c>
    </row>
    <row r="21" spans="2:7" ht="14.4" customHeight="1" x14ac:dyDescent="0.3">
      <c r="B21" s="192">
        <v>6</v>
      </c>
      <c r="C21" s="497" t="n">
        <v>0.4375</v>
      </c>
      <c r="E21" s="497" t="n">
        <v>0.7222222222222222</v>
      </c>
      <c r="G21" s="190">
        <f>((E21-C21)*24)-1</f>
        <v>-1</v>
      </c>
    </row>
    <row r="22" spans="2:7" ht="14.4" customHeight="1" x14ac:dyDescent="0.3">
      <c r="B22" s="192">
        <v>7</v>
      </c>
      <c r="C22" s="497" t="n">
        <v>0.4027777777777778</v>
      </c>
      <c r="E22" s="497" t="n">
        <v>0.6826388888888889</v>
      </c>
      <c r="G22" s="190">
        <f>((E22-C22)*24)-1</f>
        <v>-1</v>
      </c>
    </row>
    <row r="23" spans="2:7" ht="14.4" customHeight="1" x14ac:dyDescent="0.3">
      <c r="B23" s="192">
        <v>8</v>
      </c>
      <c r="C23" s="497" t="n">
        <v>0.4513888888888889</v>
      </c>
      <c r="E23" s="497" t="n">
        <v>0.7395833333333334</v>
      </c>
      <c r="G23" s="190">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2">
        <v>11</v>
      </c>
      <c r="C26" s="497" t="n">
        <v>0.4152777777777778</v>
      </c>
      <c r="E26" s="497" t="n">
        <v>0.71875</v>
      </c>
      <c r="G26" s="190">
        <f>((E26-C26)*24)-1</f>
        <v>-1</v>
      </c>
    </row>
    <row r="27" spans="2:7" ht="14.4" customHeight="1" x14ac:dyDescent="0.3">
      <c r="B27" s="192">
        <v>12</v>
      </c>
      <c r="C27" s="497" t="n">
        <v>0.4131944444444444</v>
      </c>
      <c r="E27" s="497" t="n">
        <v>0.6951388888888889</v>
      </c>
      <c r="G27" s="190">
        <f>((E27-C27)*24)-1</f>
        <v>-1</v>
      </c>
    </row>
    <row r="28" spans="2:7" ht="14.4" customHeight="1" x14ac:dyDescent="0.3">
      <c r="B28" s="192">
        <v>13</v>
      </c>
      <c r="C28" s="497" t="n">
        <v>0.4270833333333333</v>
      </c>
      <c r="E28" s="497" t="n">
        <v>0.7013888888888888</v>
      </c>
      <c r="G28" s="190">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2">
        <v>19</v>
      </c>
      <c r="C34" s="497" t="n">
        <v>0.4270833333333333</v>
      </c>
      <c r="E34" s="497" t="n">
        <v>0.7222222222222222</v>
      </c>
      <c r="G34" s="190">
        <f>((E34-C34)*24)-1</f>
        <v>-1</v>
      </c>
    </row>
    <row r="35" spans="2:7" ht="14.4" customHeight="1" x14ac:dyDescent="0.3">
      <c r="B35" s="192">
        <v>20</v>
      </c>
      <c r="C35" s="497" t="n">
        <v>0.425</v>
      </c>
      <c r="E35" s="497" t="n">
        <v>0.7229166666666667</v>
      </c>
      <c r="G35" s="190">
        <f>((E35-C35)*24)-1</f>
        <v>-1</v>
      </c>
    </row>
    <row r="36" spans="2:7" ht="14.4" customHeight="1" x14ac:dyDescent="0.3">
      <c r="B36" s="192">
        <v>21</v>
      </c>
      <c r="C36" s="497" t="n">
        <v>0.4444444444444444</v>
      </c>
      <c r="E36" s="497" t="n">
        <v>0.7263888888888889</v>
      </c>
      <c r="G36" s="190">
        <f>((E36-C36)*24)-1</f>
        <v>-1</v>
      </c>
    </row>
    <row r="37" spans="2:7" ht="14.4" customHeight="1" x14ac:dyDescent="0.3">
      <c r="B37" s="192">
        <v>22</v>
      </c>
      <c r="C37" s="497" t="n">
        <v>0.3888888888888889</v>
      </c>
      <c r="E37" s="497" t="n">
        <v>0.6979166666666666</v>
      </c>
      <c r="G37" s="190">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2">
        <v>25</v>
      </c>
      <c r="C40" s="497" t="n">
        <v>0.3958333333333333</v>
      </c>
      <c r="E40" s="497" t="n">
        <v>0.69375</v>
      </c>
      <c r="G40" s="190">
        <f>((E40-C40)*24)-1</f>
        <v>-1</v>
      </c>
    </row>
    <row r="41" spans="2:7" ht="14.4" customHeight="1" x14ac:dyDescent="0.3">
      <c r="B41" s="192">
        <v>26</v>
      </c>
      <c r="C41" s="497" t="n">
        <v>0.3958333333333333</v>
      </c>
      <c r="E41" s="497" t="n">
        <v>0.6847222222222222</v>
      </c>
      <c r="G41" s="190">
        <f>((E41-C41)*24)-1</f>
        <v>-1</v>
      </c>
    </row>
    <row r="42" spans="2:7" ht="14.4" customHeight="1" x14ac:dyDescent="0.3">
      <c r="B42" s="192">
        <v>27</v>
      </c>
      <c r="C42" s="497" t="n">
        <v>0.4444444444444444</v>
      </c>
      <c r="E42" s="497" t="n">
        <v>0.7159722222222222</v>
      </c>
      <c r="G42" s="190">
        <f>((E42-C42)*24)-1</f>
        <v>-1</v>
      </c>
    </row>
    <row r="43" spans="2:7" ht="14.4" customHeight="1" x14ac:dyDescent="0.3">
      <c r="B43" s="192">
        <v>28</v>
      </c>
      <c r="C43" s="497" t="n">
        <v>0.4270833333333333</v>
      </c>
      <c r="E43" s="497" t="n">
        <v>0.7243055555555555</v>
      </c>
      <c r="G43" s="190">
        <f>((E43-C43)*24)-1</f>
        <v>-1</v>
      </c>
    </row>
    <row r="44" spans="2:7" ht="14.4" customHeight="1" x14ac:dyDescent="0.3">
      <c r="B44" s="192">
        <v>29</v>
      </c>
      <c r="C44" s="497" t="n">
        <v>0.43125</v>
      </c>
      <c r="E44" s="497" t="n">
        <v>0.7256944444444444</v>
      </c>
      <c r="G44" s="190">
        <f>((E44-C44)*24)-1</f>
        <v>-1</v>
      </c>
    </row>
    <row r="45" spans="2:7" ht="14.4" customHeight="1" x14ac:dyDescent="0.3">
      <c r="B45" s="69">
        <v>30</v>
      </c>
      <c r="C45" s="69"/>
      <c r="E45" s="69"/>
      <c r="G45" s="69" t="s">
        <v>103</v>
      </c>
    </row>
    <row r="46" spans="2:7" ht="14.4" customHeight="1" x14ac:dyDescent="0.3">
      <c r="C46" s="194"/>
      <c r="D46" s="194"/>
      <c r="E46" s="194"/>
    </row>
    <row r="47" spans="2:7" ht="14.4" customHeight="1" x14ac:dyDescent="0.3">
      <c r="E47" s="195"/>
      <c r="G47" s="196">
        <f>SUMIF(G16:G46,"&lt;&gt;Vacaciones")+(COUNTIF(G16:G46,"Baja")+COUNTIF(G16:G46,"Vacaciones Anteriores"))*8</f>
        <v>-18</v>
      </c>
    </row>
    <row r="49" spans="2:8" ht="14.4" customHeight="1" x14ac:dyDescent="0.3">
      <c r="G49" s="196">
        <f>('2022'!H21*6)/8</f>
        <v>108</v>
      </c>
    </row>
    <row r="51" spans="2:8" ht="14.4" customHeight="1" x14ac:dyDescent="0.3">
      <c r="B51" s="194" t="s">
        <v>80</v>
      </c>
      <c r="E51" s="197" t="s">
        <v>81</v>
      </c>
    </row>
    <row r="54" spans="2:8" ht="14.4" customHeight="1" x14ac:dyDescent="0.3">
      <c r="B54" s="194" t="s">
        <v>85</v>
      </c>
      <c r="C54" s="198">
        <v>30</v>
      </c>
      <c r="D54" s="199" t="s">
        <v>82</v>
      </c>
      <c r="E54" s="200" t="s">
        <v>88</v>
      </c>
      <c r="F54" s="201" t="s">
        <v>82</v>
      </c>
      <c r="G54" s="202">
        <v>2022</v>
      </c>
    </row>
    <row r="58" spans="2:8" ht="14.4" customHeight="1" x14ac:dyDescent="0.3">
      <c r="B58" s="423" t="s">
        <v>84</v>
      </c>
      <c r="C58" s="423"/>
      <c r="D58" s="423"/>
      <c r="E58" s="423"/>
      <c r="F58" s="423"/>
      <c r="G58" s="423"/>
      <c r="H58" s="423"/>
    </row>
    <row r="59" spans="2:8" ht="14.4" customHeight="1" x14ac:dyDescent="0.3">
      <c r="B59" s="423"/>
      <c r="C59" s="423"/>
      <c r="D59" s="423"/>
      <c r="E59" s="423"/>
      <c r="F59" s="423"/>
      <c r="G59" s="423"/>
      <c r="H59" s="423"/>
    </row>
    <row r="60" spans="2:8" ht="14.4" customHeight="1" x14ac:dyDescent="0.3">
      <c r="B60" s="423"/>
      <c r="C60" s="423"/>
      <c r="D60" s="423"/>
      <c r="E60" s="423"/>
      <c r="F60" s="423"/>
      <c r="G60" s="423"/>
      <c r="H60" s="423"/>
    </row>
    <row r="61" spans="2:8" ht="14.4" customHeight="1" x14ac:dyDescent="0.3">
      <c r="B61" s="423"/>
      <c r="C61" s="423"/>
      <c r="D61" s="423"/>
      <c r="E61" s="423"/>
      <c r="F61" s="423"/>
      <c r="G61" s="423"/>
      <c r="H61" s="423"/>
    </row>
    <row r="62" spans="2:8" ht="14.4" customHeight="1" x14ac:dyDescent="0.3">
      <c r="B62" s="423"/>
      <c r="C62" s="423"/>
      <c r="D62" s="423"/>
      <c r="E62" s="423"/>
      <c r="F62" s="423"/>
      <c r="G62" s="423"/>
      <c r="H62" s="423"/>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topLeftCell="A29" workbookViewId="0">
      <selection activeCell="G50" sqref="G50"/>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3"/>
      <c r="K2" s="204" t="s">
        <v>60</v>
      </c>
      <c r="L2" s="205"/>
      <c r="M2" s="205"/>
      <c r="N2" s="205"/>
    </row>
    <row r="3" spans="2:16" ht="14.4" customHeight="1" x14ac:dyDescent="0.3">
      <c r="J3" s="206"/>
      <c r="K3" s="204" t="s">
        <v>61</v>
      </c>
      <c r="L3" s="205"/>
      <c r="M3" s="205"/>
      <c r="N3" s="205"/>
    </row>
    <row r="4" spans="2:16" ht="14.4" customHeight="1" x14ac:dyDescent="0.3">
      <c r="J4" s="207"/>
      <c r="K4" s="204" t="s">
        <v>62</v>
      </c>
      <c r="L4" s="205"/>
      <c r="M4" s="205"/>
      <c r="N4" s="205"/>
    </row>
    <row r="5" spans="2:16" ht="15" customHeight="1" x14ac:dyDescent="0.3">
      <c r="J5" s="208"/>
      <c r="K5" s="205"/>
      <c r="L5" s="205"/>
      <c r="M5" s="205"/>
      <c r="N5" s="205"/>
    </row>
    <row r="6" spans="2:16" ht="16.2" customHeight="1" x14ac:dyDescent="0.3">
      <c r="B6" s="432" t="s">
        <v>63</v>
      </c>
      <c r="C6" s="433"/>
      <c r="D6" s="433"/>
      <c r="E6" s="433"/>
      <c r="F6" s="433"/>
      <c r="G6" s="433"/>
      <c r="H6" s="434"/>
      <c r="J6" s="435" t="s">
        <v>64</v>
      </c>
      <c r="K6" s="435"/>
      <c r="L6" s="435"/>
      <c r="M6" s="435"/>
      <c r="N6" s="435"/>
      <c r="O6" s="435"/>
      <c r="P6" s="436"/>
    </row>
    <row r="8" spans="2:16" ht="14.4" customHeight="1" x14ac:dyDescent="0.3">
      <c r="B8" s="209" t="s">
        <v>65</v>
      </c>
      <c r="C8" s="210" t="s">
        <v>97</v>
      </c>
      <c r="E8" s="211" t="s">
        <v>66</v>
      </c>
      <c r="F8" s="437" t="s">
        <v>100</v>
      </c>
      <c r="G8" s="437"/>
      <c r="H8" s="437"/>
    </row>
    <row r="9" spans="2:16" ht="14.4" customHeight="1" x14ac:dyDescent="0.3">
      <c r="B9" s="209" t="s">
        <v>67</v>
      </c>
      <c r="C9" s="210" t="s">
        <v>98</v>
      </c>
      <c r="E9" s="211" t="s">
        <v>68</v>
      </c>
      <c r="F9" s="437" t="s">
        <v>101</v>
      </c>
      <c r="G9" s="437"/>
      <c r="H9" s="437"/>
    </row>
    <row r="10" spans="2:16" ht="14.4" customHeight="1" x14ac:dyDescent="0.3">
      <c r="B10" s="209" t="s">
        <v>69</v>
      </c>
      <c r="C10" s="210" t="s">
        <v>1</v>
      </c>
      <c r="E10" s="211" t="s">
        <v>70</v>
      </c>
      <c r="F10" s="437" t="s">
        <v>102</v>
      </c>
      <c r="G10" s="437"/>
      <c r="H10" s="437"/>
    </row>
    <row r="11" spans="2:16" ht="14.4" customHeight="1" x14ac:dyDescent="0.3">
      <c r="B11" s="209" t="s">
        <v>71</v>
      </c>
      <c r="C11" s="210" t="s">
        <v>99</v>
      </c>
      <c r="E11" s="211" t="s">
        <v>72</v>
      </c>
      <c r="F11" s="438" t="s">
        <v>108</v>
      </c>
      <c r="G11" s="437"/>
      <c r="H11" s="437"/>
    </row>
    <row r="14" spans="2:16" ht="14.4" customHeight="1" x14ac:dyDescent="0.3">
      <c r="C14" s="212" t="s">
        <v>73</v>
      </c>
      <c r="E14" s="212" t="s">
        <v>74</v>
      </c>
      <c r="G14" s="213" t="s">
        <v>75</v>
      </c>
      <c r="I14" s="214" t="s">
        <v>76</v>
      </c>
    </row>
    <row r="15" spans="2:16" ht="14.4" customHeight="1" x14ac:dyDescent="0.3">
      <c r="B15" s="213" t="s">
        <v>77</v>
      </c>
      <c r="C15" s="212" t="s">
        <v>78</v>
      </c>
      <c r="E15" s="212" t="s">
        <v>79</v>
      </c>
      <c r="G15" s="215"/>
      <c r="I15" s="216">
        <f>'4'!I15-((G49-G47))/8</f>
        <v>-46.208333333333336</v>
      </c>
    </row>
    <row r="16" spans="2:16" ht="14.4" customHeight="1" x14ac:dyDescent="0.3">
      <c r="B16" s="66">
        <v>1</v>
      </c>
      <c r="C16" s="66"/>
      <c r="E16" s="66"/>
      <c r="G16" s="66" t="s">
        <v>103</v>
      </c>
    </row>
    <row r="17" spans="2:7" ht="14.4" customHeight="1" x14ac:dyDescent="0.3">
      <c r="B17" s="217">
        <v>2</v>
      </c>
      <c r="C17" s="218"/>
      <c r="E17" s="218"/>
      <c r="G17" s="215">
        <f>((E17-C17)*24)-1</f>
        <v>-1</v>
      </c>
    </row>
    <row r="18" spans="2:7" ht="14.4" customHeight="1" x14ac:dyDescent="0.3">
      <c r="B18" s="217">
        <v>3</v>
      </c>
      <c r="C18" s="218"/>
      <c r="E18" s="218"/>
      <c r="G18" s="215">
        <f>((E18-C18)*24)-1</f>
        <v>-1</v>
      </c>
    </row>
    <row r="19" spans="2:7" ht="14.4" customHeight="1" x14ac:dyDescent="0.3">
      <c r="B19" s="217">
        <v>4</v>
      </c>
      <c r="C19" s="218"/>
      <c r="E19" s="218"/>
      <c r="G19" s="215">
        <f>((E19-C19)*24)-1</f>
        <v>-1</v>
      </c>
    </row>
    <row r="20" spans="2:7" ht="14.4" customHeight="1" x14ac:dyDescent="0.3">
      <c r="B20" s="217">
        <v>5</v>
      </c>
      <c r="C20" s="218"/>
      <c r="E20" s="218"/>
      <c r="G20" s="215">
        <f>((E20-C20)*24)-1</f>
        <v>-1</v>
      </c>
    </row>
    <row r="21" spans="2:7" ht="14.4" customHeight="1" x14ac:dyDescent="0.3">
      <c r="B21" s="217">
        <v>6</v>
      </c>
      <c r="C21" s="218"/>
      <c r="E21" s="218"/>
      <c r="G21" s="215">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7">
        <v>9</v>
      </c>
      <c r="C24" s="218"/>
      <c r="E24" s="218"/>
      <c r="G24" s="215">
        <f>((E24-C24)*24)-1</f>
        <v>-1</v>
      </c>
    </row>
    <row r="25" spans="2:7" ht="14.4" customHeight="1" x14ac:dyDescent="0.3">
      <c r="B25" s="217">
        <v>10</v>
      </c>
      <c r="C25" s="218"/>
      <c r="E25" s="218"/>
      <c r="G25" s="215">
        <f>((E25-C25)*24)-1</f>
        <v>-1</v>
      </c>
    </row>
    <row r="26" spans="2:7" ht="14.4" customHeight="1" x14ac:dyDescent="0.3">
      <c r="B26" s="217">
        <v>11</v>
      </c>
      <c r="C26" s="218"/>
      <c r="E26" s="218"/>
      <c r="G26" s="215">
        <f>((E26-C26)*24)-1</f>
        <v>-1</v>
      </c>
    </row>
    <row r="27" spans="2:7" ht="14.4" customHeight="1" x14ac:dyDescent="0.3">
      <c r="B27" s="217">
        <v>12</v>
      </c>
      <c r="C27" s="218"/>
      <c r="E27" s="218"/>
      <c r="G27" s="215">
        <f>((E27-C27)*24)-1</f>
        <v>-1</v>
      </c>
    </row>
    <row r="28" spans="2:7" ht="14.4" customHeight="1" x14ac:dyDescent="0.3">
      <c r="B28" s="217">
        <v>13</v>
      </c>
      <c r="C28" s="218"/>
      <c r="E28" s="218"/>
      <c r="G28" s="215">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7">
        <v>16</v>
      </c>
      <c r="C31" s="218"/>
      <c r="E31" s="218"/>
      <c r="G31" s="215">
        <f>((E31-C31)*24)-1</f>
        <v>-1</v>
      </c>
    </row>
    <row r="32" spans="2:7" ht="14.4" customHeight="1" x14ac:dyDescent="0.3">
      <c r="B32" s="217">
        <v>17</v>
      </c>
      <c r="C32" s="218"/>
      <c r="E32" s="218"/>
      <c r="G32" s="215">
        <f>((E32-C32)*24)-1</f>
        <v>-1</v>
      </c>
    </row>
    <row r="33" spans="2:7" ht="14.4" customHeight="1" x14ac:dyDescent="0.3">
      <c r="B33" s="217">
        <v>18</v>
      </c>
      <c r="C33" s="218"/>
      <c r="E33" s="218"/>
      <c r="G33" s="215">
        <f>((E33-C33)*24)-1</f>
        <v>-1</v>
      </c>
    </row>
    <row r="34" spans="2:7" ht="14.4" customHeight="1" x14ac:dyDescent="0.3">
      <c r="B34" s="217">
        <v>19</v>
      </c>
      <c r="C34" s="218"/>
      <c r="E34" s="218"/>
      <c r="G34" s="215">
        <f>((E34-C34)*24)-1</f>
        <v>-1</v>
      </c>
    </row>
    <row r="35" spans="2:7" ht="14.4" customHeight="1" x14ac:dyDescent="0.3">
      <c r="B35" s="217">
        <v>20</v>
      </c>
      <c r="C35" s="218"/>
      <c r="E35" s="218"/>
      <c r="G35" s="215">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7">
        <v>23</v>
      </c>
      <c r="C38" s="218"/>
      <c r="E38" s="218"/>
      <c r="G38" s="215">
        <f>((E38-C38)*24)-1</f>
        <v>-1</v>
      </c>
    </row>
    <row r="39" spans="2:7" ht="14.4" customHeight="1" x14ac:dyDescent="0.3">
      <c r="B39" s="217">
        <v>24</v>
      </c>
      <c r="C39" s="218"/>
      <c r="E39" s="218"/>
      <c r="G39" s="215">
        <f>((E39-C39)*24)-1</f>
        <v>-1</v>
      </c>
    </row>
    <row r="40" spans="2:7" ht="14.4" customHeight="1" x14ac:dyDescent="0.3">
      <c r="B40" s="217">
        <v>25</v>
      </c>
      <c r="C40" s="218"/>
      <c r="E40" s="218"/>
      <c r="G40" s="215">
        <f>((E40-C40)*24)-1</f>
        <v>-1</v>
      </c>
    </row>
    <row r="41" spans="2:7" ht="14.4" customHeight="1" x14ac:dyDescent="0.3">
      <c r="B41" s="217">
        <v>26</v>
      </c>
      <c r="C41" s="218"/>
      <c r="E41" s="218"/>
      <c r="G41" s="215">
        <f>((E41-C41)*24)-1</f>
        <v>-1</v>
      </c>
    </row>
    <row r="42" spans="2:7" ht="14.4" customHeight="1" x14ac:dyDescent="0.3">
      <c r="B42" s="217">
        <v>27</v>
      </c>
      <c r="C42" s="218"/>
      <c r="E42" s="218"/>
      <c r="G42" s="215">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7">
        <v>30</v>
      </c>
      <c r="C45" s="218"/>
      <c r="E45" s="218"/>
      <c r="G45" s="215">
        <f>((E45-C45)*24)-1</f>
        <v>-1</v>
      </c>
    </row>
    <row r="46" spans="2:7" ht="14.4" customHeight="1" x14ac:dyDescent="0.3">
      <c r="B46" s="217">
        <v>31</v>
      </c>
      <c r="C46" s="218"/>
      <c r="E46" s="218"/>
      <c r="G46" s="215">
        <f>((E46-C46)*24)-1</f>
        <v>-1</v>
      </c>
    </row>
    <row r="47" spans="2:7" ht="14.4" customHeight="1" x14ac:dyDescent="0.3">
      <c r="E47" s="219"/>
      <c r="G47" s="220">
        <f>SUMIF(G16:G46,"&lt;&gt;Vacaciones")+(COUNTIF(G16:G46,"Baja")+COUNTIF(G16:G46,"Vacaciones Anteriores"))*8</f>
        <v>-22</v>
      </c>
    </row>
    <row r="49" spans="2:8" ht="14.4" customHeight="1" x14ac:dyDescent="0.3">
      <c r="G49" s="220">
        <f>('2022'!P21*6)/8</f>
        <v>132</v>
      </c>
    </row>
    <row r="51" spans="2:8" ht="14.4" customHeight="1" x14ac:dyDescent="0.3">
      <c r="B51" s="221" t="s">
        <v>80</v>
      </c>
      <c r="E51" s="222" t="s">
        <v>81</v>
      </c>
    </row>
    <row r="54" spans="2:8" ht="14.4" customHeight="1" x14ac:dyDescent="0.3">
      <c r="B54" s="221" t="s">
        <v>85</v>
      </c>
      <c r="C54" s="223">
        <v>31</v>
      </c>
      <c r="D54" s="224" t="s">
        <v>82</v>
      </c>
      <c r="E54" s="225" t="s">
        <v>89</v>
      </c>
      <c r="F54" s="226" t="s">
        <v>82</v>
      </c>
      <c r="G54" s="227">
        <v>2022</v>
      </c>
    </row>
    <row r="58" spans="2:8" ht="14.4" customHeight="1" x14ac:dyDescent="0.3">
      <c r="B58" s="431" t="s">
        <v>84</v>
      </c>
      <c r="C58" s="431"/>
      <c r="D58" s="431"/>
      <c r="E58" s="431"/>
      <c r="F58" s="431"/>
      <c r="G58" s="431"/>
      <c r="H58" s="431"/>
    </row>
    <row r="59" spans="2:8" ht="14.4" customHeight="1" x14ac:dyDescent="0.3">
      <c r="B59" s="431"/>
      <c r="C59" s="431"/>
      <c r="D59" s="431"/>
      <c r="E59" s="431"/>
      <c r="F59" s="431"/>
      <c r="G59" s="431"/>
      <c r="H59" s="431"/>
    </row>
    <row r="60" spans="2:8" ht="14.4" customHeight="1" x14ac:dyDescent="0.3">
      <c r="B60" s="431"/>
      <c r="C60" s="431"/>
      <c r="D60" s="431"/>
      <c r="E60" s="431"/>
      <c r="F60" s="431"/>
      <c r="G60" s="431"/>
      <c r="H60" s="431"/>
    </row>
    <row r="61" spans="2:8" ht="14.4" customHeight="1" x14ac:dyDescent="0.3">
      <c r="B61" s="431"/>
      <c r="C61" s="431"/>
      <c r="D61" s="431"/>
      <c r="E61" s="431"/>
      <c r="F61" s="431"/>
      <c r="G61" s="431"/>
      <c r="H61" s="431"/>
    </row>
    <row r="62" spans="2:8" ht="14.4" customHeight="1" x14ac:dyDescent="0.3">
      <c r="B62" s="431"/>
      <c r="C62" s="431"/>
      <c r="D62" s="431"/>
      <c r="E62" s="431"/>
      <c r="F62" s="431"/>
      <c r="G62" s="431"/>
      <c r="H62" s="431"/>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topLeftCell="A26" workbookViewId="0">
      <selection activeCell="G50" sqref="G50"/>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8"/>
      <c r="K2" s="229" t="s">
        <v>60</v>
      </c>
    </row>
    <row r="3" spans="2:16" ht="14.4" customHeight="1" x14ac:dyDescent="0.3">
      <c r="J3" s="230"/>
      <c r="K3" s="229" t="s">
        <v>61</v>
      </c>
    </row>
    <row r="4" spans="2:16" ht="14.4" customHeight="1" x14ac:dyDescent="0.3">
      <c r="J4" s="231"/>
      <c r="K4" s="229" t="s">
        <v>62</v>
      </c>
    </row>
    <row r="5" spans="2:16" ht="15" customHeight="1" x14ac:dyDescent="0.3"/>
    <row r="6" spans="2:16" ht="16.2" customHeight="1" x14ac:dyDescent="0.3">
      <c r="B6" s="440" t="s">
        <v>63</v>
      </c>
      <c r="C6" s="441"/>
      <c r="D6" s="441"/>
      <c r="E6" s="441"/>
      <c r="F6" s="441"/>
      <c r="G6" s="441"/>
      <c r="H6" s="442"/>
      <c r="J6" s="443" t="s">
        <v>64</v>
      </c>
      <c r="K6" s="443"/>
      <c r="L6" s="443"/>
      <c r="M6" s="443"/>
      <c r="N6" s="443"/>
      <c r="O6" s="443"/>
      <c r="P6" s="444"/>
    </row>
    <row r="8" spans="2:16" ht="14.4" customHeight="1" x14ac:dyDescent="0.3">
      <c r="B8" s="232" t="s">
        <v>65</v>
      </c>
      <c r="C8" s="233" t="s">
        <v>97</v>
      </c>
      <c r="E8" s="234" t="s">
        <v>66</v>
      </c>
      <c r="F8" s="445" t="s">
        <v>100</v>
      </c>
      <c r="G8" s="445"/>
      <c r="H8" s="445"/>
    </row>
    <row r="9" spans="2:16" ht="14.4" customHeight="1" x14ac:dyDescent="0.3">
      <c r="B9" s="232" t="s">
        <v>67</v>
      </c>
      <c r="C9" s="233" t="s">
        <v>98</v>
      </c>
      <c r="E9" s="234" t="s">
        <v>68</v>
      </c>
      <c r="F9" s="445" t="s">
        <v>101</v>
      </c>
      <c r="G9" s="445"/>
      <c r="H9" s="445"/>
    </row>
    <row r="10" spans="2:16" ht="14.4" customHeight="1" x14ac:dyDescent="0.3">
      <c r="B10" s="232" t="s">
        <v>69</v>
      </c>
      <c r="C10" s="233" t="s">
        <v>1</v>
      </c>
      <c r="E10" s="234" t="s">
        <v>70</v>
      </c>
      <c r="F10" s="445" t="s">
        <v>102</v>
      </c>
      <c r="G10" s="445"/>
      <c r="H10" s="445"/>
    </row>
    <row r="11" spans="2:16" ht="14.4" customHeight="1" x14ac:dyDescent="0.3">
      <c r="B11" s="232" t="s">
        <v>71</v>
      </c>
      <c r="C11" s="233" t="s">
        <v>99</v>
      </c>
      <c r="E11" s="234" t="s">
        <v>72</v>
      </c>
      <c r="F11" s="446" t="s">
        <v>109</v>
      </c>
      <c r="G11" s="445"/>
      <c r="H11" s="445"/>
    </row>
    <row r="12" spans="2:16" ht="14.4" customHeight="1" x14ac:dyDescent="0.3">
      <c r="F12" s="235"/>
      <c r="G12" s="235"/>
      <c r="H12" s="235"/>
    </row>
    <row r="14" spans="2:16" ht="14.4" customHeight="1" x14ac:dyDescent="0.3">
      <c r="C14" s="236" t="s">
        <v>73</v>
      </c>
      <c r="E14" s="236" t="s">
        <v>74</v>
      </c>
      <c r="G14" s="237" t="s">
        <v>75</v>
      </c>
      <c r="I14" s="238" t="s">
        <v>76</v>
      </c>
    </row>
    <row r="15" spans="2:16" ht="14.4" customHeight="1" x14ac:dyDescent="0.3">
      <c r="B15" s="237" t="s">
        <v>77</v>
      </c>
      <c r="C15" s="236" t="s">
        <v>78</v>
      </c>
      <c r="E15" s="236" t="s">
        <v>79</v>
      </c>
      <c r="G15" s="239"/>
      <c r="I15" s="240">
        <f>'5'!I15-((G49-G47))/8</f>
        <v>-65.458333333333343</v>
      </c>
    </row>
    <row r="16" spans="2:16" ht="14.4" customHeight="1" x14ac:dyDescent="0.3">
      <c r="B16" s="241">
        <v>1</v>
      </c>
      <c r="C16" s="242"/>
      <c r="E16" s="242"/>
      <c r="G16" s="239">
        <f>((E16-C16)*24)-1</f>
        <v>-1</v>
      </c>
    </row>
    <row r="17" spans="2:7" ht="14.4" customHeight="1" x14ac:dyDescent="0.3">
      <c r="B17" s="241">
        <v>2</v>
      </c>
      <c r="C17" s="242"/>
      <c r="E17" s="242"/>
      <c r="G17" s="239">
        <f>((E17-C17)*24)-1</f>
        <v>-1</v>
      </c>
    </row>
    <row r="18" spans="2:7" ht="14.4" customHeight="1" x14ac:dyDescent="0.3">
      <c r="B18" s="241">
        <v>3</v>
      </c>
      <c r="C18" s="242"/>
      <c r="E18" s="242"/>
      <c r="G18" s="239">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41">
        <v>6</v>
      </c>
      <c r="C21" s="242"/>
      <c r="E21" s="242"/>
      <c r="G21" s="239">
        <f>((E21-C21)*24)-1</f>
        <v>-1</v>
      </c>
    </row>
    <row r="22" spans="2:7" ht="14.4" customHeight="1" x14ac:dyDescent="0.3">
      <c r="B22" s="241">
        <v>7</v>
      </c>
      <c r="C22" s="242"/>
      <c r="E22" s="242"/>
      <c r="G22" s="239">
        <f>((E22-C22)*24)-1</f>
        <v>-1</v>
      </c>
    </row>
    <row r="23" spans="2:7" ht="14.4" customHeight="1" x14ac:dyDescent="0.3">
      <c r="B23" s="241">
        <v>8</v>
      </c>
      <c r="C23" s="242"/>
      <c r="E23" s="242"/>
      <c r="G23" s="239">
        <f>((E23-C23)*24)-1</f>
        <v>-1</v>
      </c>
    </row>
    <row r="24" spans="2:7" ht="14.4" customHeight="1" x14ac:dyDescent="0.3">
      <c r="B24" s="241">
        <v>9</v>
      </c>
      <c r="C24" s="242"/>
      <c r="E24" s="242"/>
      <c r="G24" s="239">
        <f>((E24-C24)*24)-1</f>
        <v>-1</v>
      </c>
    </row>
    <row r="25" spans="2:7" ht="14.4" customHeight="1" x14ac:dyDescent="0.3">
      <c r="B25" s="241">
        <v>10</v>
      </c>
      <c r="C25" s="242"/>
      <c r="E25" s="242"/>
      <c r="G25" s="239">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41">
        <v>13</v>
      </c>
      <c r="C28" s="242"/>
      <c r="E28" s="242"/>
      <c r="G28" s="239">
        <f>((E28-C28)*24)-1</f>
        <v>-1</v>
      </c>
    </row>
    <row r="29" spans="2:7" ht="14.4" customHeight="1" x14ac:dyDescent="0.3">
      <c r="B29" s="241">
        <v>14</v>
      </c>
      <c r="C29" s="242"/>
      <c r="E29" s="242"/>
      <c r="G29" s="239">
        <f>((E29-C29)*24)-1</f>
        <v>-1</v>
      </c>
    </row>
    <row r="30" spans="2:7" ht="14.4" customHeight="1" x14ac:dyDescent="0.3">
      <c r="B30" s="241">
        <v>15</v>
      </c>
      <c r="C30" s="242"/>
      <c r="E30" s="242"/>
      <c r="G30" s="239">
        <f>((E30-C30)*24)-1</f>
        <v>-1</v>
      </c>
    </row>
    <row r="31" spans="2:7" ht="14.4" customHeight="1" x14ac:dyDescent="0.3">
      <c r="B31" s="241">
        <v>16</v>
      </c>
      <c r="C31" s="242"/>
      <c r="E31" s="242"/>
      <c r="G31" s="239">
        <f>((E31-C31)*24)-1</f>
        <v>-1</v>
      </c>
    </row>
    <row r="32" spans="2:7" ht="14.4" customHeight="1" x14ac:dyDescent="0.3">
      <c r="B32" s="241">
        <v>17</v>
      </c>
      <c r="C32" s="242"/>
      <c r="E32" s="242"/>
      <c r="G32" s="239">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41">
        <v>20</v>
      </c>
      <c r="C35" s="242"/>
      <c r="E35" s="242"/>
      <c r="G35" s="239">
        <f>((E35-C35)*24)-1</f>
        <v>-1</v>
      </c>
    </row>
    <row r="36" spans="2:7" ht="14.4" customHeight="1" x14ac:dyDescent="0.3">
      <c r="B36" s="241">
        <v>21</v>
      </c>
      <c r="C36" s="242"/>
      <c r="E36" s="242"/>
      <c r="G36" s="239">
        <f>((E36-C36)*24)-1</f>
        <v>-1</v>
      </c>
    </row>
    <row r="37" spans="2:7" ht="14.4" customHeight="1" x14ac:dyDescent="0.3">
      <c r="B37" s="241">
        <v>22</v>
      </c>
      <c r="C37" s="242"/>
      <c r="E37" s="242"/>
      <c r="G37" s="239">
        <f>((E37-C37)*24)-1</f>
        <v>-1</v>
      </c>
    </row>
    <row r="38" spans="2:7" ht="14.4" customHeight="1" x14ac:dyDescent="0.3">
      <c r="B38" s="241">
        <v>23</v>
      </c>
      <c r="C38" s="242"/>
      <c r="E38" s="242"/>
      <c r="G38" s="239">
        <f>((E38-C38)*24)-1</f>
        <v>-1</v>
      </c>
    </row>
    <row r="39" spans="2:7" ht="14.4" customHeight="1" x14ac:dyDescent="0.3">
      <c r="B39" s="241">
        <v>24</v>
      </c>
      <c r="C39" s="242"/>
      <c r="E39" s="242"/>
      <c r="G39" s="239">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41">
        <v>27</v>
      </c>
      <c r="C42" s="242"/>
      <c r="E42" s="242"/>
      <c r="G42" s="239">
        <f>((E42-C42)*24)-1</f>
        <v>-1</v>
      </c>
    </row>
    <row r="43" spans="2:7" ht="14.4" customHeight="1" x14ac:dyDescent="0.3">
      <c r="B43" s="241">
        <v>28</v>
      </c>
      <c r="C43" s="242"/>
      <c r="E43" s="242"/>
      <c r="G43" s="239">
        <f>((E43-C43)*24)-1</f>
        <v>-1</v>
      </c>
    </row>
    <row r="44" spans="2:7" ht="14.4" customHeight="1" x14ac:dyDescent="0.3">
      <c r="B44" s="241">
        <v>29</v>
      </c>
      <c r="C44" s="242"/>
      <c r="E44" s="242"/>
      <c r="G44" s="239">
        <f>((E44-C44)*24)-1</f>
        <v>-1</v>
      </c>
    </row>
    <row r="45" spans="2:7" ht="14.4" customHeight="1" x14ac:dyDescent="0.3">
      <c r="B45" s="241">
        <v>30</v>
      </c>
      <c r="C45" s="242"/>
      <c r="E45" s="242"/>
      <c r="G45" s="239">
        <f>((E45-C45)*24)-1</f>
        <v>-1</v>
      </c>
    </row>
    <row r="47" spans="2:7" ht="14.4" customHeight="1" x14ac:dyDescent="0.3">
      <c r="E47" s="243"/>
      <c r="G47" s="244">
        <f>SUMIF(G16:G46,"&lt;&gt;Vacaciones")+(COUNTIF(G16:G46,"Baja")+COUNTIF(G16:G46,"Vacaciones Anteriores"))*8</f>
        <v>-22</v>
      </c>
    </row>
    <row r="49" spans="2:8" ht="14.4" customHeight="1" x14ac:dyDescent="0.3">
      <c r="G49" s="244">
        <f>('2022'!X21*6)/8</f>
        <v>132</v>
      </c>
    </row>
    <row r="51" spans="2:8" ht="14.4" customHeight="1" x14ac:dyDescent="0.3">
      <c r="B51" s="245" t="s">
        <v>80</v>
      </c>
      <c r="E51" s="246" t="s">
        <v>81</v>
      </c>
    </row>
    <row r="54" spans="2:8" ht="14.4" customHeight="1" x14ac:dyDescent="0.3">
      <c r="B54" s="245" t="s">
        <v>85</v>
      </c>
      <c r="C54" s="247">
        <v>30</v>
      </c>
      <c r="D54" s="248" t="s">
        <v>82</v>
      </c>
      <c r="E54" s="249" t="s">
        <v>90</v>
      </c>
      <c r="F54" s="250" t="s">
        <v>82</v>
      </c>
      <c r="G54" s="235">
        <v>2022</v>
      </c>
    </row>
    <row r="58" spans="2:8" ht="14.4" customHeight="1" x14ac:dyDescent="0.3">
      <c r="B58" s="439" t="s">
        <v>84</v>
      </c>
      <c r="C58" s="439"/>
      <c r="D58" s="439"/>
      <c r="E58" s="439"/>
      <c r="F58" s="439"/>
      <c r="G58" s="439"/>
      <c r="H58" s="439"/>
    </row>
    <row r="59" spans="2:8" ht="14.4" customHeight="1" x14ac:dyDescent="0.3">
      <c r="B59" s="439"/>
      <c r="C59" s="439"/>
      <c r="D59" s="439"/>
      <c r="E59" s="439"/>
      <c r="F59" s="439"/>
      <c r="G59" s="439"/>
      <c r="H59" s="439"/>
    </row>
    <row r="60" spans="2:8" ht="14.4" customHeight="1" x14ac:dyDescent="0.3">
      <c r="B60" s="439"/>
      <c r="C60" s="439"/>
      <c r="D60" s="439"/>
      <c r="E60" s="439"/>
      <c r="F60" s="439"/>
      <c r="G60" s="439"/>
      <c r="H60" s="439"/>
    </row>
    <row r="61" spans="2:8" ht="14.4" customHeight="1" x14ac:dyDescent="0.3">
      <c r="B61" s="439"/>
      <c r="C61" s="439"/>
      <c r="D61" s="439"/>
      <c r="E61" s="439"/>
      <c r="F61" s="439"/>
      <c r="G61" s="439"/>
      <c r="H61" s="439"/>
    </row>
    <row r="62" spans="2:8" ht="14.4" customHeight="1" x14ac:dyDescent="0.3">
      <c r="B62" s="439"/>
      <c r="C62" s="439"/>
      <c r="D62" s="439"/>
      <c r="E62" s="439"/>
      <c r="F62" s="439"/>
      <c r="G62" s="439"/>
      <c r="H62" s="439"/>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topLeftCell="A23" workbookViewId="0">
      <selection activeCell="G50" sqref="G50"/>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51"/>
      <c r="K2" s="252" t="s">
        <v>60</v>
      </c>
    </row>
    <row r="3" spans="2:16" ht="14.4" customHeight="1" x14ac:dyDescent="0.3">
      <c r="J3" s="253"/>
      <c r="K3" s="252" t="s">
        <v>61</v>
      </c>
    </row>
    <row r="4" spans="2:16" ht="14.4" customHeight="1" x14ac:dyDescent="0.3">
      <c r="J4" s="254"/>
      <c r="K4" s="252" t="s">
        <v>62</v>
      </c>
    </row>
    <row r="5" spans="2:16" ht="15" customHeight="1" x14ac:dyDescent="0.3"/>
    <row r="6" spans="2:16" ht="16.2" customHeight="1" x14ac:dyDescent="0.3">
      <c r="B6" s="448" t="s">
        <v>63</v>
      </c>
      <c r="C6" s="449"/>
      <c r="D6" s="449"/>
      <c r="E6" s="449"/>
      <c r="F6" s="449"/>
      <c r="G6" s="449"/>
      <c r="H6" s="450"/>
      <c r="J6" s="451" t="s">
        <v>64</v>
      </c>
      <c r="K6" s="451"/>
      <c r="L6" s="451"/>
      <c r="M6" s="451"/>
      <c r="N6" s="451"/>
      <c r="O6" s="451"/>
      <c r="P6" s="452"/>
    </row>
    <row r="8" spans="2:16" ht="14.4" customHeight="1" x14ac:dyDescent="0.3">
      <c r="B8" s="255" t="s">
        <v>65</v>
      </c>
      <c r="C8" s="256" t="s">
        <v>97</v>
      </c>
      <c r="E8" s="257" t="s">
        <v>66</v>
      </c>
      <c r="F8" s="453" t="s">
        <v>100</v>
      </c>
      <c r="G8" s="453"/>
      <c r="H8" s="453"/>
    </row>
    <row r="9" spans="2:16" ht="14.4" customHeight="1" x14ac:dyDescent="0.3">
      <c r="B9" s="255" t="s">
        <v>67</v>
      </c>
      <c r="C9" s="256" t="s">
        <v>98</v>
      </c>
      <c r="E9" s="257" t="s">
        <v>68</v>
      </c>
      <c r="F9" s="453" t="s">
        <v>101</v>
      </c>
      <c r="G9" s="453"/>
      <c r="H9" s="453"/>
    </row>
    <row r="10" spans="2:16" ht="14.4" customHeight="1" x14ac:dyDescent="0.3">
      <c r="B10" s="255" t="s">
        <v>69</v>
      </c>
      <c r="C10" s="256" t="s">
        <v>1</v>
      </c>
      <c r="E10" s="257" t="s">
        <v>70</v>
      </c>
      <c r="F10" s="453" t="s">
        <v>102</v>
      </c>
      <c r="G10" s="453"/>
      <c r="H10" s="453"/>
    </row>
    <row r="11" spans="2:16" ht="14.4" customHeight="1" x14ac:dyDescent="0.3">
      <c r="B11" s="255" t="s">
        <v>71</v>
      </c>
      <c r="C11" s="256" t="s">
        <v>99</v>
      </c>
      <c r="E11" s="257" t="s">
        <v>72</v>
      </c>
      <c r="F11" s="454" t="s">
        <v>112</v>
      </c>
      <c r="G11" s="453"/>
      <c r="H11" s="453"/>
    </row>
    <row r="14" spans="2:16" ht="14.4" customHeight="1" x14ac:dyDescent="0.3">
      <c r="C14" s="258" t="s">
        <v>73</v>
      </c>
      <c r="E14" s="258" t="s">
        <v>74</v>
      </c>
      <c r="G14" s="259" t="s">
        <v>75</v>
      </c>
      <c r="I14" s="260" t="s">
        <v>76</v>
      </c>
    </row>
    <row r="15" spans="2:16" ht="14.4" customHeight="1" x14ac:dyDescent="0.3">
      <c r="B15" s="259" t="s">
        <v>77</v>
      </c>
      <c r="C15" s="258" t="s">
        <v>78</v>
      </c>
      <c r="E15" s="258" t="s">
        <v>79</v>
      </c>
      <c r="G15" s="261"/>
      <c r="I15" s="262">
        <f>'6'!I15-((G49-G47))/8</f>
        <v>-82.958333333333343</v>
      </c>
    </row>
    <row r="16" spans="2:16" ht="14.4" customHeight="1" x14ac:dyDescent="0.3">
      <c r="B16" s="263">
        <v>1</v>
      </c>
      <c r="C16" s="264"/>
      <c r="E16" s="264"/>
      <c r="G16" s="261">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3">
        <v>4</v>
      </c>
      <c r="C19" s="264"/>
      <c r="E19" s="264"/>
      <c r="G19" s="261">
        <f>((E19-C19)*24)-1</f>
        <v>-1</v>
      </c>
    </row>
    <row r="20" spans="2:7" ht="14.4" customHeight="1" x14ac:dyDescent="0.3">
      <c r="B20" s="263">
        <v>5</v>
      </c>
      <c r="C20" s="264"/>
      <c r="E20" s="264"/>
      <c r="G20" s="261">
        <f>((E20-C20)*24)-1</f>
        <v>-1</v>
      </c>
    </row>
    <row r="21" spans="2:7" ht="14.4" customHeight="1" x14ac:dyDescent="0.3">
      <c r="B21" s="263">
        <v>6</v>
      </c>
      <c r="C21" s="264"/>
      <c r="E21" s="264"/>
      <c r="G21" s="261">
        <f>((E21-C21)*24)-1</f>
        <v>-1</v>
      </c>
    </row>
    <row r="22" spans="2:7" ht="14.4" customHeight="1" x14ac:dyDescent="0.3">
      <c r="B22" s="263">
        <v>7</v>
      </c>
      <c r="C22" s="264"/>
      <c r="E22" s="264"/>
      <c r="G22" s="261">
        <f>((E22-C22)*24)-1</f>
        <v>-1</v>
      </c>
    </row>
    <row r="23" spans="2:7" ht="14.4" customHeight="1" x14ac:dyDescent="0.3">
      <c r="B23" s="263">
        <v>8</v>
      </c>
      <c r="C23" s="264"/>
      <c r="E23" s="264"/>
      <c r="G23" s="261">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3">
        <v>11</v>
      </c>
      <c r="C26" s="264"/>
      <c r="E26" s="264"/>
      <c r="G26" s="261">
        <f>((E26-C26)*24)-1</f>
        <v>-1</v>
      </c>
    </row>
    <row r="27" spans="2:7" ht="14.4" customHeight="1" x14ac:dyDescent="0.3">
      <c r="B27" s="263">
        <v>12</v>
      </c>
      <c r="C27" s="264"/>
      <c r="E27" s="264"/>
      <c r="G27" s="261">
        <f>((E27-C27)*24)-1</f>
        <v>-1</v>
      </c>
    </row>
    <row r="28" spans="2:7" ht="14.4" customHeight="1" x14ac:dyDescent="0.3">
      <c r="B28" s="263">
        <v>13</v>
      </c>
      <c r="C28" s="264"/>
      <c r="E28" s="264"/>
      <c r="G28" s="261">
        <f>((E28-C28)*24)-1</f>
        <v>-1</v>
      </c>
    </row>
    <row r="29" spans="2:7" ht="14.4" customHeight="1" x14ac:dyDescent="0.3">
      <c r="B29" s="263">
        <v>14</v>
      </c>
      <c r="C29" s="264"/>
      <c r="E29" s="264"/>
      <c r="G29" s="261">
        <f>((E29-C29)*24)-1</f>
        <v>-1</v>
      </c>
    </row>
    <row r="30" spans="2:7" ht="14.4" customHeight="1" x14ac:dyDescent="0.3">
      <c r="B30" s="263">
        <v>15</v>
      </c>
      <c r="C30" s="264"/>
      <c r="E30" s="264"/>
      <c r="G30" s="261">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3">
        <v>18</v>
      </c>
      <c r="C33" s="264"/>
      <c r="E33" s="264"/>
      <c r="G33" s="261">
        <f>((E33-C33)*24)-1</f>
        <v>-1</v>
      </c>
    </row>
    <row r="34" spans="2:7" ht="14.4" customHeight="1" x14ac:dyDescent="0.3">
      <c r="B34" s="263">
        <v>19</v>
      </c>
      <c r="C34" s="264"/>
      <c r="E34" s="264"/>
      <c r="G34" s="261">
        <f>((E34-C34)*24)-1</f>
        <v>-1</v>
      </c>
    </row>
    <row r="35" spans="2:7" ht="14.4" customHeight="1" x14ac:dyDescent="0.3">
      <c r="B35" s="263">
        <v>20</v>
      </c>
      <c r="C35" s="264"/>
      <c r="E35" s="264"/>
      <c r="G35" s="261">
        <f>((E35-C35)*24)-1</f>
        <v>-1</v>
      </c>
    </row>
    <row r="36" spans="2:7" ht="14.4" customHeight="1" x14ac:dyDescent="0.3">
      <c r="B36" s="263">
        <v>21</v>
      </c>
      <c r="C36" s="264"/>
      <c r="E36" s="264"/>
      <c r="G36" s="261">
        <f>((E36-C36)*24)-1</f>
        <v>-1</v>
      </c>
    </row>
    <row r="37" spans="2:7" ht="14.4" customHeight="1" x14ac:dyDescent="0.3">
      <c r="B37" s="263">
        <v>22</v>
      </c>
      <c r="C37" s="264"/>
      <c r="E37" s="264"/>
      <c r="G37" s="261">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3">
        <v>26</v>
      </c>
      <c r="C41" s="264"/>
      <c r="E41" s="264"/>
      <c r="G41" s="261">
        <f>((E41-C41)*24)-1</f>
        <v>-1</v>
      </c>
    </row>
    <row r="42" spans="2:7" ht="14.4" customHeight="1" x14ac:dyDescent="0.3">
      <c r="B42" s="263">
        <v>27</v>
      </c>
      <c r="C42" s="264"/>
      <c r="E42" s="264"/>
      <c r="G42" s="261">
        <f>((E42-C42)*24)-1</f>
        <v>-1</v>
      </c>
    </row>
    <row r="43" spans="2:7" ht="14.4" customHeight="1" x14ac:dyDescent="0.3">
      <c r="B43" s="263">
        <v>28</v>
      </c>
      <c r="C43" s="264"/>
      <c r="E43" s="264"/>
      <c r="G43" s="261">
        <f>((E43-C43)*24)-1</f>
        <v>-1</v>
      </c>
    </row>
    <row r="44" spans="2:7" ht="14.4" customHeight="1" x14ac:dyDescent="0.3">
      <c r="B44" s="263">
        <v>29</v>
      </c>
      <c r="C44" s="264"/>
      <c r="E44" s="264"/>
      <c r="G44" s="261">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5"/>
      <c r="G47" s="266">
        <f>SUMIF(G16:G46,"&lt;&gt;Vacaciones")+(COUNTIF(G16:G46,"Baja")+COUNTIF(G16:G46,"Vacaciones Anteriores"))*8</f>
        <v>-20</v>
      </c>
    </row>
    <row r="49" spans="2:8" ht="14.4" customHeight="1" x14ac:dyDescent="0.3">
      <c r="G49" s="266">
        <f>('2022'!H30*6)/8</f>
        <v>120</v>
      </c>
    </row>
    <row r="51" spans="2:8" ht="14.4" customHeight="1" x14ac:dyDescent="0.3">
      <c r="B51" s="267" t="s">
        <v>80</v>
      </c>
      <c r="E51" s="268" t="s">
        <v>81</v>
      </c>
    </row>
    <row r="54" spans="2:8" ht="14.4" customHeight="1" x14ac:dyDescent="0.3">
      <c r="B54" s="267" t="s">
        <v>85</v>
      </c>
      <c r="C54" s="269">
        <v>31</v>
      </c>
      <c r="D54" s="270" t="s">
        <v>82</v>
      </c>
      <c r="E54" s="271" t="s">
        <v>91</v>
      </c>
      <c r="F54" s="272" t="s">
        <v>82</v>
      </c>
      <c r="G54" s="273">
        <v>2022</v>
      </c>
    </row>
    <row r="58" spans="2:8" ht="14.4" customHeight="1" x14ac:dyDescent="0.3">
      <c r="B58" s="447" t="s">
        <v>84</v>
      </c>
      <c r="C58" s="447"/>
      <c r="D58" s="447"/>
      <c r="E58" s="447"/>
      <c r="F58" s="447"/>
      <c r="G58" s="447"/>
      <c r="H58" s="447"/>
    </row>
    <row r="59" spans="2:8" ht="14.4" customHeight="1" x14ac:dyDescent="0.3">
      <c r="B59" s="447"/>
      <c r="C59" s="447"/>
      <c r="D59" s="447"/>
      <c r="E59" s="447"/>
      <c r="F59" s="447"/>
      <c r="G59" s="447"/>
      <c r="H59" s="447"/>
    </row>
    <row r="60" spans="2:8" ht="14.4" customHeight="1" x14ac:dyDescent="0.3">
      <c r="B60" s="447"/>
      <c r="C60" s="447"/>
      <c r="D60" s="447"/>
      <c r="E60" s="447"/>
      <c r="F60" s="447"/>
      <c r="G60" s="447"/>
      <c r="H60" s="447"/>
    </row>
    <row r="61" spans="2:8" ht="14.4" customHeight="1" x14ac:dyDescent="0.3">
      <c r="B61" s="447"/>
      <c r="C61" s="447"/>
      <c r="D61" s="447"/>
      <c r="E61" s="447"/>
      <c r="F61" s="447"/>
      <c r="G61" s="447"/>
      <c r="H61" s="447"/>
    </row>
    <row r="62" spans="2:8" ht="14.4" customHeight="1" x14ac:dyDescent="0.3">
      <c r="B62" s="447"/>
      <c r="C62" s="447"/>
      <c r="D62" s="447"/>
      <c r="E62" s="447"/>
      <c r="F62" s="447"/>
      <c r="G62" s="447"/>
      <c r="H62" s="447"/>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topLeftCell="A29" workbookViewId="0">
      <selection activeCell="I46" sqref="I46"/>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4"/>
      <c r="K2" s="275" t="s">
        <v>60</v>
      </c>
    </row>
    <row r="3" spans="2:16" ht="14.4" customHeight="1" x14ac:dyDescent="0.3">
      <c r="J3" s="276"/>
      <c r="K3" s="275" t="s">
        <v>61</v>
      </c>
    </row>
    <row r="4" spans="2:16" ht="14.4" customHeight="1" x14ac:dyDescent="0.3">
      <c r="J4" s="277"/>
      <c r="K4" s="275" t="s">
        <v>62</v>
      </c>
    </row>
    <row r="5" spans="2:16" ht="15" customHeight="1" x14ac:dyDescent="0.3"/>
    <row r="6" spans="2:16" ht="16.2" customHeight="1" x14ac:dyDescent="0.3">
      <c r="B6" s="456" t="s">
        <v>63</v>
      </c>
      <c r="C6" s="457"/>
      <c r="D6" s="457"/>
      <c r="E6" s="457"/>
      <c r="F6" s="457"/>
      <c r="G6" s="457"/>
      <c r="H6" s="458"/>
      <c r="J6" s="459" t="s">
        <v>64</v>
      </c>
      <c r="K6" s="459"/>
      <c r="L6" s="459"/>
      <c r="M6" s="459"/>
      <c r="N6" s="459"/>
      <c r="O6" s="459"/>
      <c r="P6" s="460"/>
    </row>
    <row r="8" spans="2:16" ht="14.4" customHeight="1" x14ac:dyDescent="0.3">
      <c r="B8" s="278" t="s">
        <v>65</v>
      </c>
      <c r="C8" s="279" t="s">
        <v>97</v>
      </c>
      <c r="E8" s="280" t="s">
        <v>66</v>
      </c>
      <c r="F8" s="461" t="s">
        <v>100</v>
      </c>
      <c r="G8" s="461"/>
      <c r="H8" s="461"/>
    </row>
    <row r="9" spans="2:16" ht="14.4" customHeight="1" x14ac:dyDescent="0.3">
      <c r="B9" s="278" t="s">
        <v>67</v>
      </c>
      <c r="C9" s="279" t="s">
        <v>98</v>
      </c>
      <c r="E9" s="280" t="s">
        <v>68</v>
      </c>
      <c r="F9" s="461" t="s">
        <v>101</v>
      </c>
      <c r="G9" s="461"/>
      <c r="H9" s="461"/>
    </row>
    <row r="10" spans="2:16" ht="14.4" customHeight="1" x14ac:dyDescent="0.3">
      <c r="B10" s="278" t="s">
        <v>69</v>
      </c>
      <c r="C10" s="279" t="s">
        <v>1</v>
      </c>
      <c r="E10" s="280" t="s">
        <v>70</v>
      </c>
      <c r="F10" s="461" t="s">
        <v>102</v>
      </c>
      <c r="G10" s="461"/>
      <c r="H10" s="461"/>
    </row>
    <row r="11" spans="2:16" ht="14.4" customHeight="1" x14ac:dyDescent="0.3">
      <c r="B11" s="278" t="s">
        <v>71</v>
      </c>
      <c r="C11" s="279" t="s">
        <v>99</v>
      </c>
      <c r="E11" s="280" t="s">
        <v>72</v>
      </c>
      <c r="F11" s="462" t="s">
        <v>110</v>
      </c>
      <c r="G11" s="461"/>
      <c r="H11" s="461"/>
    </row>
    <row r="14" spans="2:16" ht="14.4" customHeight="1" x14ac:dyDescent="0.3">
      <c r="C14" s="281" t="s">
        <v>73</v>
      </c>
      <c r="E14" s="281" t="s">
        <v>74</v>
      </c>
      <c r="G14" s="282" t="s">
        <v>75</v>
      </c>
      <c r="I14" s="283" t="s">
        <v>76</v>
      </c>
    </row>
    <row r="15" spans="2:16" ht="14.4" customHeight="1" x14ac:dyDescent="0.3">
      <c r="B15" s="282" t="s">
        <v>77</v>
      </c>
      <c r="C15" s="281" t="s">
        <v>78</v>
      </c>
      <c r="E15" s="281" t="s">
        <v>79</v>
      </c>
      <c r="G15" s="284"/>
      <c r="I15" s="285">
        <f>'7'!I15-((G49-G47))/8</f>
        <v>-102.20833333333334</v>
      </c>
    </row>
    <row r="16" spans="2:16" ht="14.4" customHeight="1" x14ac:dyDescent="0.3">
      <c r="B16" s="286">
        <v>1</v>
      </c>
      <c r="C16" s="287"/>
      <c r="E16" s="287"/>
      <c r="G16" s="284">
        <f>((E16-C16)*24)-1</f>
        <v>-1</v>
      </c>
    </row>
    <row r="17" spans="2:7" ht="14.4" customHeight="1" x14ac:dyDescent="0.3">
      <c r="B17" s="286">
        <v>2</v>
      </c>
      <c r="C17" s="287"/>
      <c r="E17" s="287"/>
      <c r="G17" s="284">
        <f>((E17-C17)*24)-1</f>
        <v>-1</v>
      </c>
    </row>
    <row r="18" spans="2:7" ht="14.4" customHeight="1" x14ac:dyDescent="0.3">
      <c r="B18" s="286">
        <v>3</v>
      </c>
      <c r="C18" s="287"/>
      <c r="E18" s="287"/>
      <c r="G18" s="284">
        <f>((E18-C18)*24)-1</f>
        <v>-1</v>
      </c>
    </row>
    <row r="19" spans="2:7" ht="14.4" customHeight="1" x14ac:dyDescent="0.3">
      <c r="B19" s="286">
        <v>4</v>
      </c>
      <c r="C19" s="287"/>
      <c r="E19" s="287"/>
      <c r="G19" s="284">
        <f>((E19-C19)*24)-1</f>
        <v>-1</v>
      </c>
    </row>
    <row r="20" spans="2:7" ht="14.4" customHeight="1" x14ac:dyDescent="0.3">
      <c r="B20" s="286">
        <v>5</v>
      </c>
      <c r="C20" s="287"/>
      <c r="E20" s="287"/>
      <c r="G20" s="284">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6">
        <v>8</v>
      </c>
      <c r="C23" s="287"/>
      <c r="E23" s="287"/>
      <c r="G23" s="284">
        <f>((E23-C23)*24)-1</f>
        <v>-1</v>
      </c>
    </row>
    <row r="24" spans="2:7" ht="14.4" customHeight="1" x14ac:dyDescent="0.3">
      <c r="B24" s="286">
        <v>9</v>
      </c>
      <c r="C24" s="287"/>
      <c r="E24" s="287"/>
      <c r="G24" s="284">
        <f>((E24-C24)*24)-1</f>
        <v>-1</v>
      </c>
    </row>
    <row r="25" spans="2:7" ht="14.4" customHeight="1" x14ac:dyDescent="0.3">
      <c r="B25" s="286">
        <v>10</v>
      </c>
      <c r="C25" s="287"/>
      <c r="E25" s="287"/>
      <c r="G25" s="284">
        <f>((E25-C25)*24)-1</f>
        <v>-1</v>
      </c>
    </row>
    <row r="26" spans="2:7" ht="14.4" customHeight="1" x14ac:dyDescent="0.3">
      <c r="B26" s="286">
        <v>11</v>
      </c>
      <c r="C26" s="287"/>
      <c r="E26" s="287"/>
      <c r="G26" s="284">
        <f>((E26-C26)*24)-1</f>
        <v>-1</v>
      </c>
    </row>
    <row r="27" spans="2:7" ht="14.4" customHeight="1" x14ac:dyDescent="0.3">
      <c r="B27" s="286">
        <v>12</v>
      </c>
      <c r="C27" s="287"/>
      <c r="E27" s="287"/>
      <c r="G27" s="284">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6">
        <v>16</v>
      </c>
      <c r="C31" s="287"/>
      <c r="E31" s="287"/>
      <c r="G31" s="284">
        <f>((E31-C31)*24)-1</f>
        <v>-1</v>
      </c>
    </row>
    <row r="32" spans="2:7" ht="14.4" customHeight="1" x14ac:dyDescent="0.3">
      <c r="B32" s="286">
        <v>17</v>
      </c>
      <c r="C32" s="287"/>
      <c r="E32" s="287"/>
      <c r="G32" s="284">
        <f>((E32-C32)*24)-1</f>
        <v>-1</v>
      </c>
    </row>
    <row r="33" spans="2:7" ht="14.4" customHeight="1" x14ac:dyDescent="0.3">
      <c r="B33" s="286">
        <v>18</v>
      </c>
      <c r="C33" s="287"/>
      <c r="E33" s="287"/>
      <c r="G33" s="284">
        <f>((E33-C33)*24)-1</f>
        <v>-1</v>
      </c>
    </row>
    <row r="34" spans="2:7" ht="14.4" customHeight="1" x14ac:dyDescent="0.3">
      <c r="B34" s="286">
        <v>19</v>
      </c>
      <c r="C34" s="287"/>
      <c r="E34" s="287"/>
      <c r="G34" s="284">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6">
        <v>22</v>
      </c>
      <c r="C37" s="287"/>
      <c r="E37" s="287"/>
      <c r="G37" s="284">
        <f>((E37-C37)*24)-1</f>
        <v>-1</v>
      </c>
    </row>
    <row r="38" spans="2:7" ht="14.4" customHeight="1" x14ac:dyDescent="0.3">
      <c r="B38" s="286">
        <v>23</v>
      </c>
      <c r="C38" s="287"/>
      <c r="E38" s="287"/>
      <c r="G38" s="284">
        <f>((E38-C38)*24)-1</f>
        <v>-1</v>
      </c>
    </row>
    <row r="39" spans="2:7" ht="14.4" customHeight="1" x14ac:dyDescent="0.3">
      <c r="B39" s="286">
        <v>24</v>
      </c>
      <c r="C39" s="287"/>
      <c r="E39" s="287"/>
      <c r="G39" s="284">
        <f>((E39-C39)*24)-1</f>
        <v>-1</v>
      </c>
    </row>
    <row r="40" spans="2:7" ht="14.4" customHeight="1" x14ac:dyDescent="0.3">
      <c r="B40" s="286">
        <v>25</v>
      </c>
      <c r="C40" s="287"/>
      <c r="E40" s="287"/>
      <c r="G40" s="284">
        <f>((E40-C40)*24)-1</f>
        <v>-1</v>
      </c>
    </row>
    <row r="41" spans="2:7" ht="14.4" customHeight="1" x14ac:dyDescent="0.3">
      <c r="B41" s="286">
        <v>26</v>
      </c>
      <c r="C41" s="287"/>
      <c r="E41" s="287"/>
      <c r="G41" s="284">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6">
        <v>29</v>
      </c>
      <c r="C44" s="287"/>
      <c r="E44" s="287"/>
      <c r="G44" s="284">
        <f>((E44-C44)*24)-1</f>
        <v>-1</v>
      </c>
    </row>
    <row r="45" spans="2:7" ht="14.4" customHeight="1" x14ac:dyDescent="0.3">
      <c r="B45" s="286">
        <v>30</v>
      </c>
      <c r="C45" s="287"/>
      <c r="E45" s="287"/>
      <c r="G45" s="284">
        <f>((E45-C45)*24)-1</f>
        <v>-1</v>
      </c>
    </row>
    <row r="46" spans="2:7" ht="14.4" customHeight="1" x14ac:dyDescent="0.3">
      <c r="B46" s="286">
        <v>31</v>
      </c>
      <c r="C46" s="287"/>
      <c r="E46" s="287"/>
      <c r="G46" s="284">
        <f>((E46-C46)*24)-1</f>
        <v>-1</v>
      </c>
    </row>
    <row r="47" spans="2:7" ht="14.4" customHeight="1" x14ac:dyDescent="0.3">
      <c r="E47" s="288"/>
      <c r="G47" s="289">
        <f>SUMIF(G16:G46,"&lt;&gt;Vacaciones")+(COUNTIF(G16:G46,"Baja")+COUNTIF(G16:G46,"Vacaciones Anteriores"))*8</f>
        <v>-22</v>
      </c>
    </row>
    <row r="49" spans="2:8" ht="14.4" customHeight="1" x14ac:dyDescent="0.3">
      <c r="G49" s="289">
        <f>('2022'!P30*6)/8</f>
        <v>132</v>
      </c>
    </row>
    <row r="51" spans="2:8" ht="14.4" customHeight="1" x14ac:dyDescent="0.3">
      <c r="B51" s="290" t="s">
        <v>80</v>
      </c>
      <c r="E51" s="291" t="s">
        <v>81</v>
      </c>
    </row>
    <row r="54" spans="2:8" ht="14.4" customHeight="1" x14ac:dyDescent="0.3">
      <c r="B54" s="290" t="s">
        <v>85</v>
      </c>
      <c r="C54" s="292">
        <v>31</v>
      </c>
      <c r="D54" s="293" t="s">
        <v>82</v>
      </c>
      <c r="E54" s="294" t="s">
        <v>92</v>
      </c>
      <c r="F54" s="295" t="s">
        <v>82</v>
      </c>
      <c r="G54" s="296">
        <v>2022</v>
      </c>
    </row>
    <row r="58" spans="2:8" ht="14.4" customHeight="1" x14ac:dyDescent="0.3">
      <c r="B58" s="455" t="s">
        <v>84</v>
      </c>
      <c r="C58" s="455"/>
      <c r="D58" s="455"/>
      <c r="E58" s="455"/>
      <c r="F58" s="455"/>
      <c r="G58" s="455"/>
      <c r="H58" s="455"/>
    </row>
    <row r="59" spans="2:8" ht="14.4" customHeight="1" x14ac:dyDescent="0.3">
      <c r="B59" s="455"/>
      <c r="C59" s="455"/>
      <c r="D59" s="455"/>
      <c r="E59" s="455"/>
      <c r="F59" s="455"/>
      <c r="G59" s="455"/>
      <c r="H59" s="455"/>
    </row>
    <row r="60" spans="2:8" ht="14.4" customHeight="1" x14ac:dyDescent="0.3">
      <c r="B60" s="455"/>
      <c r="C60" s="455"/>
      <c r="D60" s="455"/>
      <c r="E60" s="455"/>
      <c r="F60" s="455"/>
      <c r="G60" s="455"/>
      <c r="H60" s="455"/>
    </row>
    <row r="61" spans="2:8" ht="14.4" customHeight="1" x14ac:dyDescent="0.3">
      <c r="B61" s="455"/>
      <c r="C61" s="455"/>
      <c r="D61" s="455"/>
      <c r="E61" s="455"/>
      <c r="F61" s="455"/>
      <c r="G61" s="455"/>
      <c r="H61" s="455"/>
    </row>
    <row r="62" spans="2:8" ht="14.4" customHeight="1" x14ac:dyDescent="0.3">
      <c r="B62" s="455"/>
      <c r="C62" s="455"/>
      <c r="D62" s="455"/>
      <c r="E62" s="455"/>
      <c r="F62" s="455"/>
      <c r="G62" s="455"/>
      <c r="H62" s="455"/>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2022-02-28T15:26:33Z</dcterms:created>
  <dc:creator>Apache POI</dc:creator>
  <cp:lastModifiedBy>Rafa Gayoso</cp:lastModifiedBy>
  <dcterms:modified xsi:type="dcterms:W3CDTF">2022-03-28T15:05:49Z</dcterms:modified>
</cp:coreProperties>
</file>