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E2CBAA1E-44EE-4E3D-952A-77F7C321C0CF}" xr6:coauthVersionLast="47" xr6:coauthVersionMax="47" xr10:uidLastSave="{00000000-0000-0000-0000-000000000000}"/>
  <bookViews>
    <workbookView xWindow="2928" yWindow="2928"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47" i="9" s="1"/>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47" i="2" s="1"/>
  <c r="X40" i="1"/>
  <c r="G49" i="13" s="1"/>
  <c r="P40" i="1"/>
  <c r="G49" i="12" s="1"/>
  <c r="H40" i="1"/>
  <c r="G49" i="11" s="1"/>
  <c r="X30" i="1"/>
  <c r="G49" i="10" s="1"/>
  <c r="P30" i="1"/>
  <c r="G49" i="9" s="1"/>
  <c r="H30" i="1"/>
  <c r="X21" i="1"/>
  <c r="G49" i="7" s="1"/>
  <c r="P21" i="1"/>
  <c r="G49" i="6" s="1"/>
  <c r="H21" i="1"/>
  <c r="G49" i="5" s="1"/>
  <c r="X11" i="1"/>
  <c r="G49" i="4" s="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<sst xmlns="http://schemas.openxmlformats.org/spreadsheetml/2006/main" count="692" uniqueCount="116">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</sst>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1">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6" borderId="47" xfId="0" applyNumberFormat="1" applyFont="1" applyFill="1" applyBorder="1" applyAlignment="1">
      <alignment horizontal="center"/>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1" t="s">
        <v>1</v>
      </c>
      <c r="H1" s="391"/>
      <c r="I1" s="391"/>
      <c r="J1" s="391"/>
      <c r="K1" s="391"/>
      <c r="L1" s="391"/>
      <c r="M1" s="391"/>
      <c r="X1" s="2"/>
    </row>
    <row r="2" spans="2:28" ht="14.4" customHeight="1" x14ac:dyDescent="0.3">
      <c r="B2" s="3"/>
    </row>
    <row r="3" spans="2:28" ht="17.399999999999999" customHeight="1" x14ac:dyDescent="0.3">
      <c r="B3" s="4"/>
      <c r="C3" s="5"/>
      <c r="D3" s="392" t="s">
        <v>2</v>
      </c>
      <c r="E3" s="393"/>
      <c r="F3" s="393"/>
      <c r="G3" s="5"/>
      <c r="H3" s="6"/>
      <c r="J3" s="7"/>
      <c r="K3" s="8"/>
      <c r="L3" s="394" t="s">
        <v>3</v>
      </c>
      <c r="M3" s="395"/>
      <c r="N3" s="395"/>
      <c r="O3" s="8"/>
      <c r="P3" s="9"/>
      <c r="R3" s="7"/>
      <c r="S3" s="8"/>
      <c r="T3" s="394" t="s">
        <v>4</v>
      </c>
      <c r="U3" s="395"/>
      <c r="V3" s="395"/>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4" t="s">
        <v>29</v>
      </c>
      <c r="E13" s="396"/>
      <c r="F13" s="396"/>
      <c r="G13" s="8"/>
      <c r="H13" s="9"/>
      <c r="J13" s="61"/>
      <c r="K13" s="62"/>
      <c r="L13" s="394" t="s">
        <v>30</v>
      </c>
      <c r="M13" s="396"/>
      <c r="N13" s="396"/>
      <c r="O13" s="62"/>
      <c r="P13" s="63"/>
      <c r="R13" s="7"/>
      <c r="S13" s="8"/>
      <c r="T13" s="394" t="s">
        <v>31</v>
      </c>
      <c r="U13" s="396"/>
      <c r="V13" s="396"/>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4" t="s">
        <v>40</v>
      </c>
      <c r="E23" s="396"/>
      <c r="F23" s="396"/>
      <c r="G23" s="8"/>
      <c r="H23" s="9"/>
      <c r="J23" s="7"/>
      <c r="K23" s="8"/>
      <c r="L23" s="394" t="s">
        <v>41</v>
      </c>
      <c r="M23" s="396"/>
      <c r="N23" s="396"/>
      <c r="O23" s="8"/>
      <c r="P23" s="9"/>
      <c r="R23" s="7"/>
      <c r="S23" s="8"/>
      <c r="T23" s="394" t="s">
        <v>42</v>
      </c>
      <c r="U23" s="396"/>
      <c r="V23" s="396"/>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4" t="s">
        <v>43</v>
      </c>
      <c r="E32" s="396"/>
      <c r="F32" s="396"/>
      <c r="G32" s="8"/>
      <c r="H32" s="9"/>
      <c r="J32" s="7"/>
      <c r="K32" s="8"/>
      <c r="L32" s="394" t="s">
        <v>44</v>
      </c>
      <c r="M32" s="396"/>
      <c r="N32" s="396"/>
      <c r="O32" s="8"/>
      <c r="P32" s="9"/>
      <c r="R32" s="7"/>
      <c r="S32" s="8"/>
      <c r="T32" s="394" t="s">
        <v>45</v>
      </c>
      <c r="U32" s="396"/>
      <c r="V32" s="396"/>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8" t="s">
        <v>47</v>
      </c>
      <c r="AB33" s="398"/>
      <c r="AC33" s="399"/>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8" t="s">
        <v>48</v>
      </c>
      <c r="AB34" s="398"/>
      <c r="AC34" s="399"/>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7" t="s">
        <v>50</v>
      </c>
      <c r="AB40" s="397"/>
      <c r="AC40" s="397"/>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6"/>
      <c r="K2" s="297" t="s">
        <v>60</v>
      </c>
    </row>
    <row r="3" spans="2:16" ht="14.4" customHeight="1" x14ac:dyDescent="0.3">
      <c r="J3" s="298"/>
      <c r="K3" s="297" t="s">
        <v>61</v>
      </c>
    </row>
    <row r="4" spans="2:16" ht="14.4" customHeight="1" x14ac:dyDescent="0.3">
      <c r="J4" s="299"/>
      <c r="K4" s="297" t="s">
        <v>62</v>
      </c>
    </row>
    <row r="5" spans="2:16" ht="15" customHeight="1" x14ac:dyDescent="0.3"/>
    <row r="6" spans="2:16" ht="16.2" customHeight="1" x14ac:dyDescent="0.3">
      <c r="B6" s="465" t="s">
        <v>63</v>
      </c>
      <c r="C6" s="466"/>
      <c r="D6" s="466"/>
      <c r="E6" s="466"/>
      <c r="F6" s="466"/>
      <c r="G6" s="466"/>
      <c r="H6" s="467"/>
      <c r="J6" s="468" t="s">
        <v>64</v>
      </c>
      <c r="K6" s="468"/>
      <c r="L6" s="468"/>
      <c r="M6" s="468"/>
      <c r="N6" s="468"/>
      <c r="O6" s="468"/>
      <c r="P6" s="469"/>
    </row>
    <row r="8" spans="2:16" ht="14.4" customHeight="1" x14ac:dyDescent="0.3">
      <c r="B8" s="300" t="s">
        <v>65</v>
      </c>
      <c r="C8" s="301" t="s">
        <v>97</v>
      </c>
      <c r="E8" s="302" t="s">
        <v>66</v>
      </c>
      <c r="F8" s="470" t="s">
        <v>100</v>
      </c>
      <c r="G8" s="470"/>
      <c r="H8" s="470"/>
    </row>
    <row r="9" spans="2:16" ht="14.4" customHeight="1" x14ac:dyDescent="0.3">
      <c r="B9" s="300" t="s">
        <v>67</v>
      </c>
      <c r="C9" s="301" t="s">
        <v>98</v>
      </c>
      <c r="E9" s="302" t="s">
        <v>68</v>
      </c>
      <c r="F9" s="470" t="s">
        <v>101</v>
      </c>
      <c r="G9" s="470"/>
      <c r="H9" s="470"/>
    </row>
    <row r="10" spans="2:16" ht="14.4" customHeight="1" x14ac:dyDescent="0.3">
      <c r="B10" s="300" t="s">
        <v>69</v>
      </c>
      <c r="C10" s="301" t="s">
        <v>1</v>
      </c>
      <c r="E10" s="302" t="s">
        <v>70</v>
      </c>
      <c r="F10" s="470" t="s">
        <v>102</v>
      </c>
      <c r="G10" s="470"/>
      <c r="H10" s="470"/>
    </row>
    <row r="11" spans="2:16" ht="14.4" customHeight="1" x14ac:dyDescent="0.3">
      <c r="B11" s="300" t="s">
        <v>71</v>
      </c>
      <c r="C11" s="301" t="s">
        <v>99</v>
      </c>
      <c r="E11" s="302" t="s">
        <v>72</v>
      </c>
      <c r="F11" s="471" t="s">
        <v>111</v>
      </c>
      <c r="G11" s="470"/>
      <c r="H11" s="470"/>
    </row>
    <row r="14" spans="2:16" ht="14.4" customHeight="1" x14ac:dyDescent="0.3">
      <c r="C14" s="303" t="s">
        <v>73</v>
      </c>
      <c r="E14" s="303" t="s">
        <v>74</v>
      </c>
      <c r="G14" s="304" t="s">
        <v>75</v>
      </c>
      <c r="I14" s="305" t="s">
        <v>76</v>
      </c>
    </row>
    <row r="15" spans="2:16" ht="14.4" customHeight="1" x14ac:dyDescent="0.3">
      <c r="B15" s="304" t="s">
        <v>77</v>
      </c>
      <c r="C15" s="303" t="s">
        <v>78</v>
      </c>
      <c r="E15" s="303" t="s">
        <v>79</v>
      </c>
      <c r="G15" s="306"/>
      <c r="I15" s="307">
        <f>'8'!I15-((G49-G47))/8</f>
        <v>-122.875</v>
      </c>
    </row>
    <row r="16" spans="2:16" ht="14.4" customHeight="1" x14ac:dyDescent="0.3">
      <c r="B16" s="308">
        <v>1</v>
      </c>
      <c r="C16" s="309"/>
      <c r="E16" s="309"/>
      <c r="G16" s="306">
        <f>((E16-C16)*24)-1</f>
        <v>-1</v>
      </c>
    </row>
    <row r="17" spans="2:7" ht="14.4" customHeight="1" x14ac:dyDescent="0.3">
      <c r="B17" s="308">
        <v>2</v>
      </c>
      <c r="C17" s="309"/>
      <c r="E17" s="309"/>
      <c r="G17" s="306">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8">
        <v>5</v>
      </c>
      <c r="C20" s="309"/>
      <c r="E20" s="309"/>
      <c r="G20" s="306">
        <f>((E20-C20)*24)-1</f>
        <v>-1</v>
      </c>
    </row>
    <row r="21" spans="2:7" ht="14.4" customHeight="1" x14ac:dyDescent="0.3">
      <c r="B21" s="308">
        <v>6</v>
      </c>
      <c r="C21" s="309"/>
      <c r="E21" s="309"/>
      <c r="G21" s="306">
        <f>((E21-C21)*24)-1</f>
        <v>-1</v>
      </c>
    </row>
    <row r="22" spans="2:7" ht="14.4" customHeight="1" x14ac:dyDescent="0.3">
      <c r="B22" s="308">
        <v>7</v>
      </c>
      <c r="C22" s="309"/>
      <c r="E22" s="309"/>
      <c r="G22" s="306">
        <f>((E22-C22)*24)-1</f>
        <v>-1</v>
      </c>
    </row>
    <row r="23" spans="2:7" ht="14.4" customHeight="1" x14ac:dyDescent="0.3">
      <c r="B23" s="308">
        <v>8</v>
      </c>
      <c r="C23" s="309"/>
      <c r="E23" s="309"/>
      <c r="G23" s="306">
        <f>((E23-C23)*24)-1</f>
        <v>-1</v>
      </c>
    </row>
    <row r="24" spans="2:7" ht="14.4" customHeight="1" x14ac:dyDescent="0.3">
      <c r="B24" s="308">
        <v>9</v>
      </c>
      <c r="C24" s="309"/>
      <c r="E24" s="309"/>
      <c r="G24" s="306">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8">
        <v>12</v>
      </c>
      <c r="C27" s="309"/>
      <c r="E27" s="309"/>
      <c r="G27" s="306">
        <f>((E27-C27)*24)-1</f>
        <v>-1</v>
      </c>
    </row>
    <row r="28" spans="2:7" ht="14.4" customHeight="1" x14ac:dyDescent="0.3">
      <c r="B28" s="308">
        <v>13</v>
      </c>
      <c r="C28" s="309"/>
      <c r="E28" s="309"/>
      <c r="G28" s="306">
        <f>((E28-C28)*24)-1</f>
        <v>-1</v>
      </c>
    </row>
    <row r="29" spans="2:7" ht="14.4" customHeight="1" x14ac:dyDescent="0.3">
      <c r="B29" s="308">
        <v>14</v>
      </c>
      <c r="C29" s="309"/>
      <c r="E29" s="309"/>
      <c r="G29" s="306">
        <f>((E29-C29)*24)-1</f>
        <v>-1</v>
      </c>
    </row>
    <row r="30" spans="2:7" ht="14.4" customHeight="1" x14ac:dyDescent="0.3">
      <c r="B30" s="308">
        <v>15</v>
      </c>
      <c r="C30" s="309"/>
      <c r="E30" s="309"/>
      <c r="G30" s="306">
        <f>((E30-C30)*24)-1</f>
        <v>-1</v>
      </c>
    </row>
    <row r="31" spans="2:7" ht="14.4" customHeight="1" x14ac:dyDescent="0.3">
      <c r="B31" s="308">
        <v>16</v>
      </c>
      <c r="C31" s="309"/>
      <c r="E31" s="309"/>
      <c r="G31" s="306">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8">
        <v>19</v>
      </c>
      <c r="C34" s="309"/>
      <c r="E34" s="309"/>
      <c r="G34" s="306">
        <f>((E34-C34)*24)-1</f>
        <v>-1</v>
      </c>
    </row>
    <row r="35" spans="2:7" ht="14.4" customHeight="1" x14ac:dyDescent="0.3">
      <c r="B35" s="308">
        <v>20</v>
      </c>
      <c r="C35" s="309"/>
      <c r="E35" s="309"/>
      <c r="G35" s="306">
        <f>((E35-C35)*24)-1</f>
        <v>-1</v>
      </c>
    </row>
    <row r="36" spans="2:7" ht="14.4" customHeight="1" x14ac:dyDescent="0.3">
      <c r="B36" s="308">
        <v>21</v>
      </c>
      <c r="C36" s="309"/>
      <c r="E36" s="309"/>
      <c r="G36" s="306">
        <f>((E36-C36)*24)-1</f>
        <v>-1</v>
      </c>
    </row>
    <row r="37" spans="2:7" ht="14.4" customHeight="1" x14ac:dyDescent="0.3">
      <c r="B37" s="308">
        <v>22</v>
      </c>
      <c r="C37" s="309"/>
      <c r="E37" s="309"/>
      <c r="G37" s="306">
        <f>((E37-C37)*24)-1</f>
        <v>-1</v>
      </c>
    </row>
    <row r="38" spans="2:7" ht="14.4" customHeight="1" x14ac:dyDescent="0.3">
      <c r="B38" s="308">
        <v>23</v>
      </c>
      <c r="C38" s="309"/>
      <c r="E38" s="309"/>
      <c r="G38" s="306">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8">
        <v>26</v>
      </c>
      <c r="C41" s="309"/>
      <c r="E41" s="309"/>
      <c r="G41" s="306">
        <f>((E41-C41)*24)-1</f>
        <v>-1</v>
      </c>
    </row>
    <row r="42" spans="2:7" ht="14.4" customHeight="1" x14ac:dyDescent="0.3">
      <c r="B42" s="308">
        <v>27</v>
      </c>
      <c r="C42" s="309"/>
      <c r="E42" s="309"/>
      <c r="G42" s="306">
        <f>((E42-C42)*24)-1</f>
        <v>-1</v>
      </c>
    </row>
    <row r="43" spans="2:7" ht="14.4" customHeight="1" x14ac:dyDescent="0.3">
      <c r="B43" s="308">
        <v>28</v>
      </c>
      <c r="C43" s="309"/>
      <c r="E43" s="309"/>
      <c r="G43" s="306">
        <f>((E43-C43)*24)-1</f>
        <v>-1</v>
      </c>
    </row>
    <row r="44" spans="2:7" ht="14.4" customHeight="1" x14ac:dyDescent="0.3">
      <c r="B44" s="308">
        <v>29</v>
      </c>
      <c r="C44" s="309"/>
      <c r="E44" s="309"/>
      <c r="G44" s="306">
        <f>((E44-C44)*24)-1</f>
        <v>-1</v>
      </c>
    </row>
    <row r="45" spans="2:7" ht="14.4" customHeight="1" x14ac:dyDescent="0.3">
      <c r="B45" s="308">
        <v>30</v>
      </c>
      <c r="C45" s="309"/>
      <c r="E45" s="309"/>
      <c r="G45" s="306">
        <f>((E45-C45)*24)-1</f>
        <v>-1</v>
      </c>
    </row>
    <row r="47" spans="2:7" ht="14.4" customHeight="1" x14ac:dyDescent="0.3">
      <c r="E47" s="310"/>
      <c r="G47" s="311">
        <f>SUMIF(G16:G46,"&lt;&gt;Vacaciones")+(COUNTIF(G16:G46,"Baja")+COUNTIF(G16:G46,"Vacaciones Anteriores"))*8</f>
        <v>-22</v>
      </c>
    </row>
    <row r="49" spans="2:8" ht="14.4" customHeight="1" x14ac:dyDescent="0.3">
      <c r="G49" s="311">
        <f>('2022'!X30*8)/8</f>
        <v>176</v>
      </c>
    </row>
    <row r="51" spans="2:8" ht="14.4" customHeight="1" x14ac:dyDescent="0.3">
      <c r="B51" s="312" t="s">
        <v>80</v>
      </c>
      <c r="E51" s="313" t="s">
        <v>81</v>
      </c>
    </row>
    <row r="54" spans="2:8" ht="14.4" customHeight="1" x14ac:dyDescent="0.3">
      <c r="B54" s="312" t="s">
        <v>85</v>
      </c>
      <c r="C54" s="314">
        <v>30</v>
      </c>
      <c r="D54" s="315" t="s">
        <v>82</v>
      </c>
      <c r="E54" s="316" t="s">
        <v>93</v>
      </c>
      <c r="F54" s="317" t="s">
        <v>82</v>
      </c>
      <c r="G54" s="318">
        <v>2022</v>
      </c>
    </row>
    <row r="58" spans="2:8" ht="14.4" customHeight="1" x14ac:dyDescent="0.3">
      <c r="B58" s="464" t="s">
        <v>84</v>
      </c>
      <c r="C58" s="464"/>
      <c r="D58" s="464"/>
      <c r="E58" s="464"/>
      <c r="F58" s="464"/>
      <c r="G58" s="464"/>
      <c r="H58" s="464"/>
    </row>
    <row r="59" spans="2:8" ht="14.4" customHeight="1" x14ac:dyDescent="0.3">
      <c r="B59" s="464"/>
      <c r="C59" s="464"/>
      <c r="D59" s="464"/>
      <c r="E59" s="464"/>
      <c r="F59" s="464"/>
      <c r="G59" s="464"/>
      <c r="H59" s="464"/>
    </row>
    <row r="60" spans="2:8" ht="14.4" customHeight="1" x14ac:dyDescent="0.3">
      <c r="B60" s="464"/>
      <c r="C60" s="464"/>
      <c r="D60" s="464"/>
      <c r="E60" s="464"/>
      <c r="F60" s="464"/>
      <c r="G60" s="464"/>
      <c r="H60" s="464"/>
    </row>
    <row r="61" spans="2:8" ht="14.4" customHeight="1" x14ac:dyDescent="0.3">
      <c r="B61" s="464"/>
      <c r="C61" s="464"/>
      <c r="D61" s="464"/>
      <c r="E61" s="464"/>
      <c r="F61" s="464"/>
      <c r="G61" s="464"/>
      <c r="H61" s="464"/>
    </row>
    <row r="62" spans="2:8" ht="14.4" customHeight="1" x14ac:dyDescent="0.3">
      <c r="B62" s="464"/>
      <c r="C62" s="464"/>
      <c r="D62" s="464"/>
      <c r="E62" s="464"/>
      <c r="F62" s="464"/>
      <c r="G62" s="464"/>
      <c r="H62" s="46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9"/>
      <c r="K2" s="320" t="s">
        <v>60</v>
      </c>
    </row>
    <row r="3" spans="2:16" ht="14.4" customHeight="1" x14ac:dyDescent="0.3">
      <c r="J3" s="321"/>
      <c r="K3" s="320" t="s">
        <v>61</v>
      </c>
    </row>
    <row r="4" spans="2:16" ht="14.4" customHeight="1" x14ac:dyDescent="0.3">
      <c r="J4" s="322"/>
      <c r="K4" s="320" t="s">
        <v>62</v>
      </c>
    </row>
    <row r="5" spans="2:16" ht="15" customHeight="1" x14ac:dyDescent="0.3"/>
    <row r="6" spans="2:16" ht="16.2" customHeight="1" x14ac:dyDescent="0.3">
      <c r="B6" s="473" t="s">
        <v>63</v>
      </c>
      <c r="C6" s="474"/>
      <c r="D6" s="474"/>
      <c r="E6" s="474"/>
      <c r="F6" s="474"/>
      <c r="G6" s="474"/>
      <c r="H6" s="475"/>
      <c r="J6" s="476" t="s">
        <v>64</v>
      </c>
      <c r="K6" s="476"/>
      <c r="L6" s="476"/>
      <c r="M6" s="476"/>
      <c r="N6" s="476"/>
      <c r="O6" s="476"/>
      <c r="P6" s="477"/>
    </row>
    <row r="8" spans="2:16" ht="14.4" customHeight="1" x14ac:dyDescent="0.3">
      <c r="B8" s="323" t="s">
        <v>65</v>
      </c>
      <c r="C8" s="324" t="s">
        <v>97</v>
      </c>
      <c r="E8" s="325" t="s">
        <v>66</v>
      </c>
      <c r="F8" s="478" t="s">
        <v>100</v>
      </c>
      <c r="G8" s="478"/>
      <c r="H8" s="478"/>
    </row>
    <row r="9" spans="2:16" ht="14.4" customHeight="1" x14ac:dyDescent="0.3">
      <c r="B9" s="323" t="s">
        <v>67</v>
      </c>
      <c r="C9" s="324" t="s">
        <v>98</v>
      </c>
      <c r="E9" s="325" t="s">
        <v>68</v>
      </c>
      <c r="F9" s="478" t="s">
        <v>101</v>
      </c>
      <c r="G9" s="478"/>
      <c r="H9" s="478"/>
    </row>
    <row r="10" spans="2:16" ht="14.4" customHeight="1" x14ac:dyDescent="0.3">
      <c r="B10" s="323" t="s">
        <v>69</v>
      </c>
      <c r="C10" s="324" t="s">
        <v>1</v>
      </c>
      <c r="E10" s="325" t="s">
        <v>70</v>
      </c>
      <c r="F10" s="478" t="s">
        <v>102</v>
      </c>
      <c r="G10" s="478"/>
      <c r="H10" s="478"/>
    </row>
    <row r="11" spans="2:16" ht="14.4" customHeight="1" x14ac:dyDescent="0.3">
      <c r="B11" s="323" t="s">
        <v>71</v>
      </c>
      <c r="C11" s="324" t="s">
        <v>99</v>
      </c>
      <c r="E11" s="325" t="s">
        <v>72</v>
      </c>
      <c r="F11" s="479" t="s">
        <v>115</v>
      </c>
      <c r="G11" s="478"/>
      <c r="H11" s="478"/>
    </row>
    <row r="14" spans="2:16" ht="14.4" customHeight="1" x14ac:dyDescent="0.3">
      <c r="C14" s="326" t="s">
        <v>73</v>
      </c>
      <c r="E14" s="326" t="s">
        <v>74</v>
      </c>
      <c r="G14" s="327" t="s">
        <v>75</v>
      </c>
      <c r="I14" s="328" t="s">
        <v>76</v>
      </c>
    </row>
    <row r="15" spans="2:16" ht="14.4" customHeight="1" x14ac:dyDescent="0.3">
      <c r="B15" s="327" t="s">
        <v>77</v>
      </c>
      <c r="C15" s="326" t="s">
        <v>78</v>
      </c>
      <c r="E15" s="326" t="s">
        <v>79</v>
      </c>
      <c r="G15" s="329"/>
      <c r="I15" s="330">
        <f>'9'!I15-((G49-G47))/8</f>
        <v>-145.375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1">
        <v>3</v>
      </c>
      <c r="C18" s="332"/>
      <c r="E18" s="332"/>
      <c r="G18" s="329">
        <f>((E18-C18)*24)-1</f>
        <v>-1</v>
      </c>
    </row>
    <row r="19" spans="2:7" ht="14.4" customHeight="1" x14ac:dyDescent="0.3">
      <c r="B19" s="331">
        <v>4</v>
      </c>
      <c r="C19" s="332"/>
      <c r="E19" s="332"/>
      <c r="G19" s="329">
        <f>((E19-C19)*24)-1</f>
        <v>-1</v>
      </c>
    </row>
    <row r="20" spans="2:7" ht="14.4" customHeight="1" x14ac:dyDescent="0.3">
      <c r="B20" s="331">
        <v>5</v>
      </c>
      <c r="C20" s="332"/>
      <c r="E20" s="332"/>
      <c r="G20" s="329">
        <f>((E20-C20)*24)-1</f>
        <v>-1</v>
      </c>
    </row>
    <row r="21" spans="2:7" ht="14.4" customHeight="1" x14ac:dyDescent="0.3">
      <c r="B21" s="331">
        <v>6</v>
      </c>
      <c r="C21" s="332"/>
      <c r="E21" s="332"/>
      <c r="G21" s="329">
        <f>((E21-C21)*24)-1</f>
        <v>-1</v>
      </c>
    </row>
    <row r="22" spans="2:7" ht="14.4" customHeight="1" x14ac:dyDescent="0.3">
      <c r="B22" s="331">
        <v>7</v>
      </c>
      <c r="C22" s="332"/>
      <c r="E22" s="332"/>
      <c r="G22" s="329">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1">
        <v>10</v>
      </c>
      <c r="C25" s="332"/>
      <c r="E25" s="332"/>
      <c r="G25" s="329">
        <f>((E25-C25)*24)-1</f>
        <v>-1</v>
      </c>
    </row>
    <row r="26" spans="2:7" ht="14.4" customHeight="1" x14ac:dyDescent="0.3">
      <c r="B26" s="331">
        <v>11</v>
      </c>
      <c r="C26" s="332"/>
      <c r="E26" s="332"/>
      <c r="G26" s="329">
        <f>((E26-C26)*24)-1</f>
        <v>-1</v>
      </c>
    </row>
    <row r="27" spans="2:7" ht="14.4" customHeight="1" x14ac:dyDescent="0.3">
      <c r="B27" s="15">
        <v>12</v>
      </c>
      <c r="C27" s="15"/>
      <c r="E27" s="15"/>
      <c r="G27" s="15" t="s">
        <v>103</v>
      </c>
    </row>
    <row r="28" spans="2:7" ht="14.4" customHeight="1" x14ac:dyDescent="0.3">
      <c r="B28" s="331">
        <v>13</v>
      </c>
      <c r="C28" s="332"/>
      <c r="E28" s="332"/>
      <c r="G28" s="329">
        <f>((E28-C28)*24)-1</f>
        <v>-1</v>
      </c>
    </row>
    <row r="29" spans="2:7" ht="14.4" customHeight="1" x14ac:dyDescent="0.3">
      <c r="B29" s="331">
        <v>14</v>
      </c>
      <c r="C29" s="332"/>
      <c r="E29" s="332"/>
      <c r="G29" s="329">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1">
        <v>17</v>
      </c>
      <c r="C32" s="332"/>
      <c r="E32" s="332"/>
      <c r="G32" s="329">
        <f>((E32-C32)*24)-1</f>
        <v>-1</v>
      </c>
    </row>
    <row r="33" spans="2:7" ht="14.4" customHeight="1" x14ac:dyDescent="0.3">
      <c r="B33" s="331">
        <v>18</v>
      </c>
      <c r="C33" s="332"/>
      <c r="E33" s="332"/>
      <c r="G33" s="329">
        <f>((E33-C33)*24)-1</f>
        <v>-1</v>
      </c>
    </row>
    <row r="34" spans="2:7" ht="14.4" customHeight="1" x14ac:dyDescent="0.3">
      <c r="B34" s="331">
        <v>19</v>
      </c>
      <c r="C34" s="332"/>
      <c r="E34" s="332"/>
      <c r="G34" s="329">
        <f>((E34-C34)*24)-1</f>
        <v>-1</v>
      </c>
    </row>
    <row r="35" spans="2:7" ht="14.4" customHeight="1" x14ac:dyDescent="0.3">
      <c r="B35" s="331">
        <v>20</v>
      </c>
      <c r="C35" s="332"/>
      <c r="E35" s="332"/>
      <c r="G35" s="329">
        <f>((E35-C35)*24)-1</f>
        <v>-1</v>
      </c>
    </row>
    <row r="36" spans="2:7" ht="14.4" customHeight="1" x14ac:dyDescent="0.3">
      <c r="B36" s="331">
        <v>21</v>
      </c>
      <c r="C36" s="332"/>
      <c r="E36" s="332"/>
      <c r="G36" s="329">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1">
        <v>24</v>
      </c>
      <c r="C39" s="332"/>
      <c r="E39" s="332"/>
      <c r="G39" s="329">
        <f>((E39-C39)*24)-1</f>
        <v>-1</v>
      </c>
    </row>
    <row r="40" spans="2:7" ht="14.4" customHeight="1" x14ac:dyDescent="0.3">
      <c r="B40" s="331">
        <v>25</v>
      </c>
      <c r="C40" s="332"/>
      <c r="E40" s="332"/>
      <c r="G40" s="329">
        <f>((E40-C40)*24)-1</f>
        <v>-1</v>
      </c>
    </row>
    <row r="41" spans="2:7" ht="14.4" customHeight="1" x14ac:dyDescent="0.3">
      <c r="B41" s="331">
        <v>26</v>
      </c>
      <c r="C41" s="332"/>
      <c r="E41" s="332"/>
      <c r="G41" s="329">
        <f>((E41-C41)*24)-1</f>
        <v>-1</v>
      </c>
    </row>
    <row r="42" spans="2:7" ht="14.4" customHeight="1" x14ac:dyDescent="0.3">
      <c r="B42" s="331">
        <v>27</v>
      </c>
      <c r="C42" s="332"/>
      <c r="E42" s="332"/>
      <c r="G42" s="329">
        <f>((E42-C42)*24)-1</f>
        <v>-1</v>
      </c>
    </row>
    <row r="43" spans="2:7" ht="14.4" customHeight="1" x14ac:dyDescent="0.3">
      <c r="B43" s="331">
        <v>28</v>
      </c>
      <c r="C43" s="332"/>
      <c r="E43" s="332"/>
      <c r="G43" s="329">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1">
        <v>31</v>
      </c>
      <c r="C46" s="332"/>
      <c r="E46" s="332"/>
      <c r="G46" s="329">
        <f>((E46-C46)*24)-1</f>
        <v>-1</v>
      </c>
    </row>
    <row r="47" spans="2:7" ht="14.4" customHeight="1" x14ac:dyDescent="0.3">
      <c r="E47" s="333"/>
      <c r="G47" s="334">
        <f>SUMIF(G16:G46,"&lt;&gt;Vacaciones")+(COUNTIF(G16:G46,"Baja")+COUNTIF(G16:G46,"Vacaciones Anteriores"))*8</f>
        <v>-20</v>
      </c>
    </row>
    <row r="49" spans="2:8" ht="14.4" customHeight="1" x14ac:dyDescent="0.3">
      <c r="G49" s="334">
        <f>('2022'!H40*8)/8</f>
        <v>160</v>
      </c>
    </row>
    <row r="51" spans="2:8" ht="14.4" customHeight="1" x14ac:dyDescent="0.3">
      <c r="B51" s="335" t="s">
        <v>80</v>
      </c>
      <c r="E51" s="336" t="s">
        <v>81</v>
      </c>
    </row>
    <row r="54" spans="2:8" ht="14.4" customHeight="1" x14ac:dyDescent="0.3">
      <c r="B54" s="335" t="s">
        <v>85</v>
      </c>
      <c r="C54" s="337">
        <v>31</v>
      </c>
      <c r="D54" s="338" t="s">
        <v>82</v>
      </c>
      <c r="E54" s="339" t="s">
        <v>94</v>
      </c>
      <c r="F54" s="340" t="s">
        <v>82</v>
      </c>
      <c r="G54" s="341">
        <v>2022</v>
      </c>
    </row>
    <row r="58" spans="2:8" ht="14.4" customHeight="1" x14ac:dyDescent="0.3">
      <c r="B58" s="472" t="s">
        <v>84</v>
      </c>
      <c r="C58" s="472"/>
      <c r="D58" s="472"/>
      <c r="E58" s="472"/>
      <c r="F58" s="472"/>
      <c r="G58" s="472"/>
      <c r="H58" s="472"/>
    </row>
    <row r="59" spans="2:8" ht="14.4" customHeight="1" x14ac:dyDescent="0.3">
      <c r="B59" s="472"/>
      <c r="C59" s="472"/>
      <c r="D59" s="472"/>
      <c r="E59" s="472"/>
      <c r="F59" s="472"/>
      <c r="G59" s="472"/>
      <c r="H59" s="472"/>
    </row>
    <row r="60" spans="2:8" ht="14.4" customHeight="1" x14ac:dyDescent="0.3">
      <c r="B60" s="472"/>
      <c r="C60" s="472"/>
      <c r="D60" s="472"/>
      <c r="E60" s="472"/>
      <c r="F60" s="472"/>
      <c r="G60" s="472"/>
      <c r="H60" s="472"/>
    </row>
    <row r="61" spans="2:8" ht="14.4" customHeight="1" x14ac:dyDescent="0.3">
      <c r="B61" s="472"/>
      <c r="C61" s="472"/>
      <c r="D61" s="472"/>
      <c r="E61" s="472"/>
      <c r="F61" s="472"/>
      <c r="G61" s="472"/>
      <c r="H61" s="472"/>
    </row>
    <row r="62" spans="2:8" ht="14.4" customHeight="1" x14ac:dyDescent="0.3">
      <c r="B62" s="472"/>
      <c r="C62" s="472"/>
      <c r="D62" s="472"/>
      <c r="E62" s="472"/>
      <c r="F62" s="472"/>
      <c r="G62" s="472"/>
      <c r="H62" s="47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2"/>
      <c r="K2" s="343" t="s">
        <v>60</v>
      </c>
    </row>
    <row r="3" spans="2:16" ht="14.4" customHeight="1" x14ac:dyDescent="0.3">
      <c r="J3" s="344"/>
      <c r="K3" s="343" t="s">
        <v>61</v>
      </c>
    </row>
    <row r="4" spans="2:16" ht="14.4" customHeight="1" x14ac:dyDescent="0.3">
      <c r="J4" s="345"/>
      <c r="K4" s="343" t="s">
        <v>62</v>
      </c>
    </row>
    <row r="5" spans="2:16" ht="15" customHeight="1" x14ac:dyDescent="0.3"/>
    <row r="6" spans="2:16" ht="16.2" customHeight="1" x14ac:dyDescent="0.3">
      <c r="B6" s="481" t="s">
        <v>63</v>
      </c>
      <c r="C6" s="482"/>
      <c r="D6" s="482"/>
      <c r="E6" s="482"/>
      <c r="F6" s="482"/>
      <c r="G6" s="482"/>
      <c r="H6" s="483"/>
      <c r="J6" s="484" t="s">
        <v>64</v>
      </c>
      <c r="K6" s="484"/>
      <c r="L6" s="484"/>
      <c r="M6" s="484"/>
      <c r="N6" s="484"/>
      <c r="O6" s="484"/>
      <c r="P6" s="485"/>
    </row>
    <row r="8" spans="2:16" ht="14.4" customHeight="1" x14ac:dyDescent="0.3">
      <c r="B8" s="346" t="s">
        <v>65</v>
      </c>
      <c r="C8" s="347" t="s">
        <v>97</v>
      </c>
      <c r="E8" s="348" t="s">
        <v>66</v>
      </c>
      <c r="F8" s="486" t="s">
        <v>100</v>
      </c>
      <c r="G8" s="486"/>
      <c r="H8" s="486"/>
    </row>
    <row r="9" spans="2:16" ht="14.4" customHeight="1" x14ac:dyDescent="0.3">
      <c r="B9" s="346" t="s">
        <v>67</v>
      </c>
      <c r="C9" s="347" t="s">
        <v>98</v>
      </c>
      <c r="E9" s="348" t="s">
        <v>68</v>
      </c>
      <c r="F9" s="486" t="s">
        <v>101</v>
      </c>
      <c r="G9" s="486"/>
      <c r="H9" s="486"/>
    </row>
    <row r="10" spans="2:16" ht="14.4" customHeight="1" x14ac:dyDescent="0.3">
      <c r="B10" s="346" t="s">
        <v>69</v>
      </c>
      <c r="C10" s="347" t="s">
        <v>1</v>
      </c>
      <c r="E10" s="348" t="s">
        <v>70</v>
      </c>
      <c r="F10" s="486" t="s">
        <v>102</v>
      </c>
      <c r="G10" s="486"/>
      <c r="H10" s="486"/>
    </row>
    <row r="11" spans="2:16" ht="14.4" customHeight="1" x14ac:dyDescent="0.3">
      <c r="B11" s="346" t="s">
        <v>71</v>
      </c>
      <c r="C11" s="347" t="s">
        <v>99</v>
      </c>
      <c r="E11" s="348" t="s">
        <v>72</v>
      </c>
      <c r="F11" s="487" t="s">
        <v>113</v>
      </c>
      <c r="G11" s="486"/>
      <c r="H11" s="486"/>
    </row>
    <row r="14" spans="2:16" ht="14.4" customHeight="1" x14ac:dyDescent="0.3">
      <c r="C14" s="349" t="s">
        <v>73</v>
      </c>
      <c r="E14" s="349" t="s">
        <v>74</v>
      </c>
      <c r="G14" s="350" t="s">
        <v>75</v>
      </c>
      <c r="I14" s="351" t="s">
        <v>76</v>
      </c>
    </row>
    <row r="15" spans="2:16" ht="14.4" customHeight="1" x14ac:dyDescent="0.3">
      <c r="B15" s="350" t="s">
        <v>77</v>
      </c>
      <c r="C15" s="349" t="s">
        <v>78</v>
      </c>
      <c r="E15" s="349" t="s">
        <v>79</v>
      </c>
      <c r="G15" s="352"/>
      <c r="I15" s="353">
        <f>'10'!I15-((G49-G47))/8</f>
        <v>-167.875</v>
      </c>
    </row>
    <row r="16" spans="2:16" ht="14.4" customHeight="1" x14ac:dyDescent="0.3">
      <c r="B16" s="84">
        <v>1</v>
      </c>
      <c r="C16" s="84"/>
      <c r="E16" s="84"/>
      <c r="G16" s="84" t="s">
        <v>103</v>
      </c>
    </row>
    <row r="17" spans="2:7" ht="14.4" customHeight="1" x14ac:dyDescent="0.3">
      <c r="B17" s="354">
        <v>2</v>
      </c>
      <c r="C17" s="355"/>
      <c r="E17" s="355"/>
      <c r="G17" s="352">
        <f>((E17-C17)*24)-1</f>
        <v>-1</v>
      </c>
    </row>
    <row r="18" spans="2:7" ht="14.4" customHeight="1" x14ac:dyDescent="0.3">
      <c r="B18" s="354">
        <v>3</v>
      </c>
      <c r="C18" s="355"/>
      <c r="E18" s="355"/>
      <c r="G18" s="352">
        <f>((E18-C18)*24)-1</f>
        <v>-1</v>
      </c>
    </row>
    <row r="19" spans="2:7" ht="14.4" customHeight="1" x14ac:dyDescent="0.3">
      <c r="B19" s="354">
        <v>4</v>
      </c>
      <c r="C19" s="355"/>
      <c r="E19" s="355"/>
      <c r="G19" s="352">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4">
        <v>7</v>
      </c>
      <c r="C22" s="355"/>
      <c r="E22" s="355"/>
      <c r="G22" s="352">
        <f>((E22-C22)*24)-1</f>
        <v>-1</v>
      </c>
    </row>
    <row r="23" spans="2:7" ht="14.4" customHeight="1" x14ac:dyDescent="0.3">
      <c r="B23" s="354">
        <v>8</v>
      </c>
      <c r="C23" s="355"/>
      <c r="E23" s="355"/>
      <c r="G23" s="352">
        <f>((E23-C23)*24)-1</f>
        <v>-1</v>
      </c>
    </row>
    <row r="24" spans="2:7" ht="14.4" customHeight="1" x14ac:dyDescent="0.3">
      <c r="B24" s="354">
        <v>9</v>
      </c>
      <c r="C24" s="355"/>
      <c r="E24" s="355"/>
      <c r="G24" s="352">
        <f>((E24-C24)*24)-1</f>
        <v>-1</v>
      </c>
    </row>
    <row r="25" spans="2:7" ht="14.4" customHeight="1" x14ac:dyDescent="0.3">
      <c r="B25" s="354">
        <v>10</v>
      </c>
      <c r="C25" s="355"/>
      <c r="E25" s="355"/>
      <c r="G25" s="352">
        <f>((E25-C25)*24)-1</f>
        <v>-1</v>
      </c>
    </row>
    <row r="26" spans="2:7" ht="14.4" customHeight="1" x14ac:dyDescent="0.3">
      <c r="B26" s="354">
        <v>11</v>
      </c>
      <c r="C26" s="355"/>
      <c r="E26" s="355"/>
      <c r="G26" s="352">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4">
        <v>14</v>
      </c>
      <c r="C29" s="355"/>
      <c r="E29" s="355"/>
      <c r="G29" s="352">
        <f>((E29-C29)*24)-1</f>
        <v>-1</v>
      </c>
    </row>
    <row r="30" spans="2:7" ht="14.4" customHeight="1" x14ac:dyDescent="0.3">
      <c r="B30" s="354">
        <v>15</v>
      </c>
      <c r="C30" s="355"/>
      <c r="E30" s="355"/>
      <c r="G30" s="352">
        <f>((E30-C30)*24)-1</f>
        <v>-1</v>
      </c>
    </row>
    <row r="31" spans="2:7" ht="14.4" customHeight="1" x14ac:dyDescent="0.3">
      <c r="B31" s="354">
        <v>16</v>
      </c>
      <c r="C31" s="355"/>
      <c r="E31" s="355"/>
      <c r="G31" s="352">
        <f>((E31-C31)*24)-1</f>
        <v>-1</v>
      </c>
    </row>
    <row r="32" spans="2:7" ht="14.4" customHeight="1" x14ac:dyDescent="0.3">
      <c r="B32" s="354">
        <v>17</v>
      </c>
      <c r="C32" s="355"/>
      <c r="E32" s="355"/>
      <c r="G32" s="352">
        <f>((E32-C32)*24)-1</f>
        <v>-1</v>
      </c>
    </row>
    <row r="33" spans="2:7" ht="14.4" customHeight="1" x14ac:dyDescent="0.3">
      <c r="B33" s="354">
        <v>18</v>
      </c>
      <c r="C33" s="355"/>
      <c r="E33" s="355"/>
      <c r="G33" s="352">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4">
        <v>21</v>
      </c>
      <c r="C36" s="355"/>
      <c r="E36" s="355"/>
      <c r="G36" s="352">
        <f>((E36-C36)*24)-1</f>
        <v>-1</v>
      </c>
    </row>
    <row r="37" spans="2:7" ht="14.4" customHeight="1" x14ac:dyDescent="0.3">
      <c r="B37" s="354">
        <v>22</v>
      </c>
      <c r="C37" s="355"/>
      <c r="E37" s="355"/>
      <c r="G37" s="352">
        <f>((E37-C37)*24)-1</f>
        <v>-1</v>
      </c>
    </row>
    <row r="38" spans="2:7" ht="14.4" customHeight="1" x14ac:dyDescent="0.3">
      <c r="B38" s="354">
        <v>23</v>
      </c>
      <c r="C38" s="355"/>
      <c r="E38" s="355"/>
      <c r="G38" s="352">
        <f>((E38-C38)*24)-1</f>
        <v>-1</v>
      </c>
    </row>
    <row r="39" spans="2:7" ht="14.4" customHeight="1" x14ac:dyDescent="0.3">
      <c r="B39" s="354">
        <v>24</v>
      </c>
      <c r="C39" s="355"/>
      <c r="E39" s="355"/>
      <c r="G39" s="352">
        <f>((E39-C39)*24)-1</f>
        <v>-1</v>
      </c>
    </row>
    <row r="40" spans="2:7" ht="14.4" customHeight="1" x14ac:dyDescent="0.3">
      <c r="B40" s="354">
        <v>25</v>
      </c>
      <c r="C40" s="355"/>
      <c r="E40" s="355"/>
      <c r="G40" s="352">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4">
        <v>28</v>
      </c>
      <c r="C43" s="355"/>
      <c r="E43" s="355"/>
      <c r="G43" s="352">
        <f>((E43-C43)*24)-1</f>
        <v>-1</v>
      </c>
    </row>
    <row r="44" spans="2:7" ht="14.4" customHeight="1" x14ac:dyDescent="0.3">
      <c r="B44" s="90">
        <v>29</v>
      </c>
      <c r="C44" s="90"/>
      <c r="E44" s="90"/>
      <c r="G44" s="90" t="s">
        <v>103</v>
      </c>
    </row>
    <row r="45" spans="2:7" ht="14.4" customHeight="1" x14ac:dyDescent="0.3">
      <c r="B45" s="354">
        <v>30</v>
      </c>
      <c r="C45" s="355"/>
      <c r="E45" s="355"/>
      <c r="G45" s="352">
        <f>((E45-C45)*24)-1</f>
        <v>-1</v>
      </c>
    </row>
    <row r="47" spans="2:7" ht="14.4" customHeight="1" x14ac:dyDescent="0.3">
      <c r="E47" s="356"/>
      <c r="G47" s="357">
        <f>SUMIF(G16:G46,"&lt;&gt;Vacaciones")+(COUNTIF(G16:G46,"Baja")+COUNTIF(G16:G46,"Vacaciones Anteriores"))*8</f>
        <v>-20</v>
      </c>
    </row>
    <row r="49" spans="2:8" ht="14.4" customHeight="1" x14ac:dyDescent="0.3">
      <c r="G49" s="357">
        <f>('2022'!P40*8)/8</f>
        <v>160</v>
      </c>
    </row>
    <row r="51" spans="2:8" ht="14.4" customHeight="1" x14ac:dyDescent="0.3">
      <c r="B51" s="358" t="s">
        <v>80</v>
      </c>
      <c r="E51" s="359" t="s">
        <v>81</v>
      </c>
    </row>
    <row r="54" spans="2:8" ht="14.4" customHeight="1" x14ac:dyDescent="0.3">
      <c r="B54" s="358" t="s">
        <v>85</v>
      </c>
      <c r="C54" s="360">
        <v>30</v>
      </c>
      <c r="D54" s="361" t="s">
        <v>82</v>
      </c>
      <c r="E54" s="362" t="s">
        <v>95</v>
      </c>
      <c r="F54" s="363" t="s">
        <v>82</v>
      </c>
      <c r="G54" s="364">
        <v>2022</v>
      </c>
    </row>
    <row r="58" spans="2:8" ht="14.4" customHeight="1" x14ac:dyDescent="0.3">
      <c r="B58" s="480" t="s">
        <v>84</v>
      </c>
      <c r="C58" s="480"/>
      <c r="D58" s="480"/>
      <c r="E58" s="480"/>
      <c r="F58" s="480"/>
      <c r="G58" s="480"/>
      <c r="H58" s="480"/>
    </row>
    <row r="59" spans="2:8" ht="14.4" customHeight="1" x14ac:dyDescent="0.3">
      <c r="B59" s="480"/>
      <c r="C59" s="480"/>
      <c r="D59" s="480"/>
      <c r="E59" s="480"/>
      <c r="F59" s="480"/>
      <c r="G59" s="480"/>
      <c r="H59" s="480"/>
    </row>
    <row r="60" spans="2:8" ht="14.4" customHeight="1" x14ac:dyDescent="0.3">
      <c r="B60" s="480"/>
      <c r="C60" s="480"/>
      <c r="D60" s="480"/>
      <c r="E60" s="480"/>
      <c r="F60" s="480"/>
      <c r="G60" s="480"/>
      <c r="H60" s="480"/>
    </row>
    <row r="61" spans="2:8" ht="14.4" customHeight="1" x14ac:dyDescent="0.3">
      <c r="B61" s="480"/>
      <c r="C61" s="480"/>
      <c r="D61" s="480"/>
      <c r="E61" s="480"/>
      <c r="F61" s="480"/>
      <c r="G61" s="480"/>
      <c r="H61" s="480"/>
    </row>
    <row r="62" spans="2:8" ht="14.4" customHeight="1" x14ac:dyDescent="0.3">
      <c r="B62" s="480"/>
      <c r="C62" s="480"/>
      <c r="D62" s="480"/>
      <c r="E62" s="480"/>
      <c r="F62" s="480"/>
      <c r="G62" s="480"/>
      <c r="H62" s="48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5"/>
      <c r="K2" s="366" t="s">
        <v>60</v>
      </c>
    </row>
    <row r="3" spans="2:16" ht="14.4" customHeight="1" x14ac:dyDescent="0.3">
      <c r="J3" s="367"/>
      <c r="K3" s="366" t="s">
        <v>61</v>
      </c>
    </row>
    <row r="4" spans="2:16" ht="14.4" customHeight="1" x14ac:dyDescent="0.3">
      <c r="J4" s="368"/>
      <c r="K4" s="366" t="s">
        <v>62</v>
      </c>
    </row>
    <row r="5" spans="2:16" ht="15" customHeight="1" x14ac:dyDescent="0.3"/>
    <row r="6" spans="2:16" ht="16.2" customHeight="1" x14ac:dyDescent="0.3">
      <c r="B6" s="489" t="s">
        <v>63</v>
      </c>
      <c r="C6" s="490"/>
      <c r="D6" s="490"/>
      <c r="E6" s="490"/>
      <c r="F6" s="490"/>
      <c r="G6" s="490"/>
      <c r="H6" s="491"/>
      <c r="J6" s="492" t="s">
        <v>64</v>
      </c>
      <c r="K6" s="492"/>
      <c r="L6" s="492"/>
      <c r="M6" s="492"/>
      <c r="N6" s="492"/>
      <c r="O6" s="492"/>
      <c r="P6" s="493"/>
    </row>
    <row r="8" spans="2:16" ht="14.4" customHeight="1" x14ac:dyDescent="0.3">
      <c r="B8" s="369" t="s">
        <v>65</v>
      </c>
      <c r="C8" s="370" t="s">
        <v>97</v>
      </c>
      <c r="E8" s="371" t="s">
        <v>66</v>
      </c>
      <c r="F8" s="494" t="s">
        <v>100</v>
      </c>
      <c r="G8" s="494"/>
      <c r="H8" s="494"/>
    </row>
    <row r="9" spans="2:16" ht="14.4" customHeight="1" x14ac:dyDescent="0.3">
      <c r="B9" s="369" t="s">
        <v>67</v>
      </c>
      <c r="C9" s="370" t="s">
        <v>98</v>
      </c>
      <c r="E9" s="371" t="s">
        <v>68</v>
      </c>
      <c r="F9" s="494" t="s">
        <v>101</v>
      </c>
      <c r="G9" s="494"/>
      <c r="H9" s="494"/>
    </row>
    <row r="10" spans="2:16" ht="14.4" customHeight="1" x14ac:dyDescent="0.3">
      <c r="B10" s="369" t="s">
        <v>69</v>
      </c>
      <c r="C10" s="370" t="s">
        <v>1</v>
      </c>
      <c r="E10" s="371" t="s">
        <v>70</v>
      </c>
      <c r="F10" s="494" t="s">
        <v>102</v>
      </c>
      <c r="G10" s="494"/>
      <c r="H10" s="494"/>
    </row>
    <row r="11" spans="2:16" ht="14.4" customHeight="1" x14ac:dyDescent="0.3">
      <c r="B11" s="369" t="s">
        <v>71</v>
      </c>
      <c r="C11" s="370" t="s">
        <v>99</v>
      </c>
      <c r="E11" s="371" t="s">
        <v>72</v>
      </c>
      <c r="F11" s="495" t="s">
        <v>114</v>
      </c>
      <c r="G11" s="494"/>
      <c r="H11" s="494"/>
    </row>
    <row r="14" spans="2:16" ht="14.4" customHeight="1" x14ac:dyDescent="0.3">
      <c r="C14" s="372" t="s">
        <v>73</v>
      </c>
      <c r="E14" s="372" t="s">
        <v>74</v>
      </c>
      <c r="G14" s="373" t="s">
        <v>75</v>
      </c>
      <c r="I14" s="374" t="s">
        <v>76</v>
      </c>
    </row>
    <row r="15" spans="2:16" ht="14.4" customHeight="1" x14ac:dyDescent="0.3">
      <c r="B15" s="373" t="s">
        <v>77</v>
      </c>
      <c r="C15" s="372" t="s">
        <v>78</v>
      </c>
      <c r="E15" s="372" t="s">
        <v>79</v>
      </c>
      <c r="G15" s="375"/>
      <c r="I15" s="376">
        <f>'11'!I15-((G49-G47))/8</f>
        <v>-189.25</v>
      </c>
    </row>
    <row r="16" spans="2:16" ht="14.4" customHeight="1" x14ac:dyDescent="0.3">
      <c r="B16" s="377">
        <v>1</v>
      </c>
      <c r="C16" s="378"/>
      <c r="E16" s="378"/>
      <c r="G16" s="375">
        <f>((E16-C16)*24)-1</f>
        <v>-1</v>
      </c>
    </row>
    <row r="17" spans="2:7" ht="14.4" customHeight="1" x14ac:dyDescent="0.3">
      <c r="B17" s="377">
        <v>2</v>
      </c>
      <c r="C17" s="378"/>
      <c r="E17" s="378"/>
      <c r="G17" s="37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7">
        <v>5</v>
      </c>
      <c r="C20" s="378"/>
      <c r="E20" s="378"/>
      <c r="G20" s="375">
        <f>((E20-C20)*24)-1</f>
        <v>-1</v>
      </c>
    </row>
    <row r="21" spans="2:7" ht="14.4" customHeight="1" x14ac:dyDescent="0.3">
      <c r="B21" s="86">
        <v>6</v>
      </c>
      <c r="C21" s="86"/>
      <c r="E21" s="86"/>
      <c r="G21" s="86" t="s">
        <v>103</v>
      </c>
    </row>
    <row r="22" spans="2:7" ht="14.4" customHeight="1" x14ac:dyDescent="0.3">
      <c r="B22" s="377">
        <v>7</v>
      </c>
      <c r="C22" s="378"/>
      <c r="E22" s="378"/>
      <c r="G22" s="375">
        <f>((E22-C22)*24)-1</f>
        <v>-1</v>
      </c>
    </row>
    <row r="23" spans="2:7" ht="14.4" customHeight="1" x14ac:dyDescent="0.3">
      <c r="B23" s="86">
        <v>8</v>
      </c>
      <c r="C23" s="86"/>
      <c r="E23" s="86"/>
      <c r="G23" s="86" t="s">
        <v>103</v>
      </c>
    </row>
    <row r="24" spans="2:7" ht="14.4" customHeight="1" x14ac:dyDescent="0.3">
      <c r="B24" s="377">
        <v>9</v>
      </c>
      <c r="C24" s="378"/>
      <c r="E24" s="378"/>
      <c r="G24" s="37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7">
        <v>12</v>
      </c>
      <c r="C27" s="378"/>
      <c r="E27" s="378"/>
      <c r="G27" s="375">
        <f>((E27-C27)*24)-1</f>
        <v>-1</v>
      </c>
    </row>
    <row r="28" spans="2:7" ht="14.4" customHeight="1" x14ac:dyDescent="0.3">
      <c r="B28" s="377">
        <v>13</v>
      </c>
      <c r="C28" s="378"/>
      <c r="E28" s="378"/>
      <c r="G28" s="375">
        <f>((E28-C28)*24)-1</f>
        <v>-1</v>
      </c>
    </row>
    <row r="29" spans="2:7" ht="14.4" customHeight="1" x14ac:dyDescent="0.3">
      <c r="B29" s="377">
        <v>14</v>
      </c>
      <c r="C29" s="378"/>
      <c r="E29" s="378"/>
      <c r="G29" s="375">
        <f>((E29-C29)*24)-1</f>
        <v>-1</v>
      </c>
    </row>
    <row r="30" spans="2:7" ht="14.4" customHeight="1" x14ac:dyDescent="0.3">
      <c r="B30" s="377">
        <v>15</v>
      </c>
      <c r="C30" s="378"/>
      <c r="E30" s="378"/>
      <c r="G30" s="375">
        <f>((E30-C30)*24)-1</f>
        <v>-1</v>
      </c>
    </row>
    <row r="31" spans="2:7" ht="14.4" customHeight="1" x14ac:dyDescent="0.3">
      <c r="B31" s="377">
        <v>16</v>
      </c>
      <c r="C31" s="378"/>
      <c r="E31" s="378"/>
      <c r="G31" s="37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7">
        <v>19</v>
      </c>
      <c r="C34" s="378"/>
      <c r="E34" s="378"/>
      <c r="G34" s="375">
        <f>((E34-C34)*24)-1</f>
        <v>-1</v>
      </c>
    </row>
    <row r="35" spans="2:7" ht="14.4" customHeight="1" x14ac:dyDescent="0.3">
      <c r="B35" s="377">
        <v>20</v>
      </c>
      <c r="C35" s="378"/>
      <c r="E35" s="378"/>
      <c r="G35" s="375">
        <f>((E35-C35)*24)-1</f>
        <v>-1</v>
      </c>
    </row>
    <row r="36" spans="2:7" ht="14.4" customHeight="1" x14ac:dyDescent="0.3">
      <c r="B36" s="377">
        <v>21</v>
      </c>
      <c r="C36" s="378"/>
      <c r="E36" s="378"/>
      <c r="G36" s="375">
        <f>((E36-C36)*24)-1</f>
        <v>-1</v>
      </c>
    </row>
    <row r="37" spans="2:7" ht="14.4" customHeight="1" x14ac:dyDescent="0.3">
      <c r="B37" s="377">
        <v>22</v>
      </c>
      <c r="C37" s="378"/>
      <c r="E37" s="378"/>
      <c r="G37" s="375">
        <f>((E37-C37)*24)-1</f>
        <v>-1</v>
      </c>
    </row>
    <row r="38" spans="2:7" ht="14.4" customHeight="1" x14ac:dyDescent="0.3">
      <c r="B38" s="377">
        <v>23</v>
      </c>
      <c r="C38" s="378"/>
      <c r="E38" s="378"/>
      <c r="G38" s="375">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7">
        <v>27</v>
      </c>
      <c r="C42" s="378"/>
      <c r="E42" s="378"/>
      <c r="G42" s="375">
        <f>((E42-C42)*24)-1</f>
        <v>-1</v>
      </c>
    </row>
    <row r="43" spans="2:7" ht="14.4" customHeight="1" x14ac:dyDescent="0.3">
      <c r="B43" s="377">
        <v>28</v>
      </c>
      <c r="C43" s="378"/>
      <c r="E43" s="378"/>
      <c r="G43" s="375">
        <f>((E43-C43)*24)-1</f>
        <v>-1</v>
      </c>
    </row>
    <row r="44" spans="2:7" ht="14.4" customHeight="1" x14ac:dyDescent="0.3">
      <c r="B44" s="377">
        <v>29</v>
      </c>
      <c r="C44" s="378"/>
      <c r="E44" s="378"/>
      <c r="G44" s="375">
        <f>((E44-C44)*24)-1</f>
        <v>-1</v>
      </c>
    </row>
    <row r="45" spans="2:7" ht="14.4" customHeight="1" x14ac:dyDescent="0.3">
      <c r="B45" s="377">
        <v>30</v>
      </c>
      <c r="C45" s="378"/>
      <c r="E45" s="378"/>
      <c r="G45" s="375">
        <f>((E45-C45)*24)-1</f>
        <v>-1</v>
      </c>
    </row>
    <row r="46" spans="2:7" ht="14.4" customHeight="1" x14ac:dyDescent="0.3">
      <c r="B46" s="43">
        <v>31</v>
      </c>
      <c r="C46" s="43"/>
      <c r="E46" s="43"/>
      <c r="G46" s="43" t="s">
        <v>103</v>
      </c>
    </row>
    <row r="47" spans="2:7" ht="14.4" customHeight="1" x14ac:dyDescent="0.3">
      <c r="E47" s="379"/>
      <c r="G47" s="380">
        <f>SUMIF(G16:G46,"&lt;&gt;Vacaciones")+(COUNTIF(G16:G46,"Baja")+COUNTIF(G16:G46,"Vacaciones Anteriores"))*8</f>
        <v>-19</v>
      </c>
    </row>
    <row r="49" spans="2:8" ht="14.4" customHeight="1" x14ac:dyDescent="0.3">
      <c r="G49" s="380">
        <f>('2022'!X40*8)/8</f>
        <v>152</v>
      </c>
    </row>
    <row r="51" spans="2:8" ht="14.4" customHeight="1" x14ac:dyDescent="0.3">
      <c r="B51" s="381" t="s">
        <v>80</v>
      </c>
      <c r="E51" s="382" t="s">
        <v>81</v>
      </c>
    </row>
    <row r="54" spans="2:8" ht="14.4" customHeight="1" x14ac:dyDescent="0.3">
      <c r="B54" s="381" t="s">
        <v>85</v>
      </c>
      <c r="C54" s="383">
        <v>31</v>
      </c>
      <c r="D54" s="384" t="s">
        <v>82</v>
      </c>
      <c r="E54" s="385" t="s">
        <v>96</v>
      </c>
      <c r="F54" s="386" t="s">
        <v>82</v>
      </c>
      <c r="G54" s="387">
        <v>2022</v>
      </c>
    </row>
    <row r="58" spans="2:8" ht="14.4" customHeight="1" x14ac:dyDescent="0.3">
      <c r="B58" s="488" t="s">
        <v>84</v>
      </c>
      <c r="C58" s="488"/>
      <c r="D58" s="488"/>
      <c r="E58" s="488"/>
      <c r="F58" s="488"/>
      <c r="G58" s="488"/>
      <c r="H58" s="488"/>
    </row>
    <row r="59" spans="2:8" ht="14.4" customHeight="1" x14ac:dyDescent="0.3">
      <c r="B59" s="488"/>
      <c r="C59" s="488"/>
      <c r="D59" s="488"/>
      <c r="E59" s="488"/>
      <c r="F59" s="488"/>
      <c r="G59" s="488"/>
      <c r="H59" s="488"/>
    </row>
    <row r="60" spans="2:8" ht="14.4" customHeight="1" x14ac:dyDescent="0.3">
      <c r="B60" s="488"/>
      <c r="C60" s="488"/>
      <c r="D60" s="488"/>
      <c r="E60" s="488"/>
      <c r="F60" s="488"/>
      <c r="G60" s="488"/>
      <c r="H60" s="488"/>
    </row>
    <row r="61" spans="2:8" ht="14.4" customHeight="1" x14ac:dyDescent="0.3">
      <c r="B61" s="488"/>
      <c r="C61" s="488"/>
      <c r="D61" s="488"/>
      <c r="E61" s="488"/>
      <c r="F61" s="488"/>
      <c r="G61" s="488"/>
      <c r="H61" s="488"/>
    </row>
    <row r="62" spans="2:8" ht="14.4" customHeight="1" x14ac:dyDescent="0.3">
      <c r="B62" s="488"/>
      <c r="C62" s="488"/>
      <c r="D62" s="488"/>
      <c r="E62" s="488"/>
      <c r="F62" s="488"/>
      <c r="G62" s="488"/>
      <c r="H62" s="48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37"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1" t="s">
        <v>63</v>
      </c>
      <c r="C6" s="402"/>
      <c r="D6" s="402"/>
      <c r="E6" s="402"/>
      <c r="F6" s="402"/>
      <c r="G6" s="402"/>
      <c r="H6" s="403"/>
      <c r="J6" s="404" t="s">
        <v>64</v>
      </c>
      <c r="K6" s="404"/>
      <c r="L6" s="404"/>
      <c r="M6" s="404"/>
      <c r="N6" s="404"/>
      <c r="O6" s="404"/>
      <c r="P6" s="405"/>
    </row>
    <row r="8" spans="2:16" ht="14.4" customHeight="1" x14ac:dyDescent="0.3">
      <c r="B8" s="107" t="s">
        <v>65</v>
      </c>
      <c r="C8" s="108" t="s">
        <v>97</v>
      </c>
      <c r="E8" s="109" t="s">
        <v>66</v>
      </c>
      <c r="F8" s="406" t="s">
        <v>100</v>
      </c>
      <c r="G8" s="406"/>
      <c r="H8" s="406"/>
    </row>
    <row r="9" spans="2:16" ht="14.4" customHeight="1" x14ac:dyDescent="0.3">
      <c r="B9" s="107" t="s">
        <v>67</v>
      </c>
      <c r="C9" s="108" t="s">
        <v>98</v>
      </c>
      <c r="E9" s="109" t="s">
        <v>68</v>
      </c>
      <c r="F9" s="406" t="s">
        <v>101</v>
      </c>
      <c r="G9" s="406"/>
      <c r="H9" s="406"/>
    </row>
    <row r="10" spans="2:16" ht="14.4" customHeight="1" x14ac:dyDescent="0.3">
      <c r="B10" s="107" t="s">
        <v>69</v>
      </c>
      <c r="C10" s="108" t="s">
        <v>1</v>
      </c>
      <c r="E10" s="109" t="s">
        <v>70</v>
      </c>
      <c r="F10" s="406" t="s">
        <v>102</v>
      </c>
      <c r="G10" s="406"/>
      <c r="H10" s="406"/>
    </row>
    <row r="11" spans="2:16" ht="14.4" customHeight="1" x14ac:dyDescent="0.3">
      <c r="B11" s="107" t="s">
        <v>71</v>
      </c>
      <c r="C11" s="108" t="s">
        <v>99</v>
      </c>
      <c r="E11" s="109" t="s">
        <v>72</v>
      </c>
      <c r="F11" s="407" t="s">
        <v>106</v>
      </c>
      <c r="G11" s="406"/>
      <c r="H11" s="406"/>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29.000000000000004</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116" t="s">
        <v>58</v>
      </c>
      <c r="E18" s="116" t="s">
        <v>58</v>
      </c>
      <c r="G18" s="113" t="s">
        <v>58</v>
      </c>
    </row>
    <row r="19" spans="2:7" ht="14.4" customHeight="1" x14ac:dyDescent="0.3">
      <c r="B19" s="115">
        <v>4</v>
      </c>
      <c r="C19" s="116" t="s">
        <v>58</v>
      </c>
      <c r="E19" s="116" t="s">
        <v>58</v>
      </c>
      <c r="G19" s="113" t="s">
        <v>58</v>
      </c>
    </row>
    <row r="20" spans="2:7" ht="14.4" customHeight="1" x14ac:dyDescent="0.3">
      <c r="B20" s="115">
        <v>5</v>
      </c>
      <c r="C20" s="116" t="s">
        <v>58</v>
      </c>
      <c r="E20" s="116" t="s">
        <v>58</v>
      </c>
      <c r="G20" s="113" t="s">
        <v>58</v>
      </c>
    </row>
    <row r="21" spans="2:7" ht="14.4" customHeight="1" x14ac:dyDescent="0.3">
      <c r="B21" s="15">
        <v>6</v>
      </c>
      <c r="C21" s="15"/>
      <c r="E21" s="15"/>
      <c r="G21" s="15" t="s">
        <v>103</v>
      </c>
    </row>
    <row r="22" spans="2:7" ht="14.4" customHeight="1" x14ac:dyDescent="0.3">
      <c r="B22" s="115">
        <v>7</v>
      </c>
      <c r="C22" s="116" t="s">
        <v>58</v>
      </c>
      <c r="E22" s="116" t="s">
        <v>58</v>
      </c>
      <c r="G22" s="113" t="s">
        <v>58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90">
        <v>0.33333333333333331</v>
      </c>
      <c r="E25" s="390">
        <v>0.70833333333333337</v>
      </c>
      <c r="G25" s="113">
        <f>((E25-C25)*24)-1</f>
        <v>8.0000000000000018</v>
      </c>
    </row>
    <row r="26" spans="2:7" ht="14.4" customHeight="1" x14ac:dyDescent="0.3">
      <c r="B26" s="115">
        <v>11</v>
      </c>
      <c r="C26" s="390">
        <v>0.33333333333333331</v>
      </c>
      <c r="E26" s="390">
        <v>0.70833333333333337</v>
      </c>
      <c r="G26" s="113">
        <f>((E26-C26)*24)-1</f>
        <v>8.0000000000000018</v>
      </c>
    </row>
    <row r="27" spans="2:7" ht="14.4" customHeight="1" x14ac:dyDescent="0.3">
      <c r="B27" s="115">
        <v>12</v>
      </c>
      <c r="C27" s="390">
        <v>0.33333333333333331</v>
      </c>
      <c r="E27" s="390">
        <v>0.70833333333333337</v>
      </c>
      <c r="G27" s="113">
        <f>((E27-C27)*24)-1</f>
        <v>8.0000000000000018</v>
      </c>
    </row>
    <row r="28" spans="2:7" ht="14.4" customHeight="1" x14ac:dyDescent="0.3">
      <c r="B28" s="115">
        <v>13</v>
      </c>
      <c r="C28" s="390">
        <v>0.33333333333333331</v>
      </c>
      <c r="E28" s="390">
        <v>0.70833333333333337</v>
      </c>
      <c r="G28" s="113">
        <f>((E28-C28)*24)-1</f>
        <v>8.0000000000000018</v>
      </c>
    </row>
    <row r="29" spans="2:7" ht="14.4" customHeight="1" x14ac:dyDescent="0.3">
      <c r="B29" s="115">
        <v>14</v>
      </c>
      <c r="C29" s="390">
        <v>0.33333333333333331</v>
      </c>
      <c r="E29" s="390">
        <v>0.70833333333333337</v>
      </c>
      <c r="G29" s="113">
        <f>((E29-C29)*24)-1</f>
        <v>8.0000000000000018</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90">
        <v>0.33333333333333331</v>
      </c>
      <c r="E32" s="390">
        <v>0.70833333333333337</v>
      </c>
      <c r="G32" s="113">
        <f>((E32-C32)*24)-1</f>
        <v>8.0000000000000018</v>
      </c>
    </row>
    <row r="33" spans="2:7" ht="14.4" customHeight="1" x14ac:dyDescent="0.3">
      <c r="B33" s="115">
        <v>18</v>
      </c>
      <c r="C33" s="390">
        <v>0.33333333333333331</v>
      </c>
      <c r="E33" s="390">
        <v>0.70833333333333337</v>
      </c>
      <c r="G33" s="113">
        <f>((E33-C33)*24)-1</f>
        <v>8.0000000000000018</v>
      </c>
    </row>
    <row r="34" spans="2:7" ht="14.4" customHeight="1" x14ac:dyDescent="0.3">
      <c r="B34" s="115">
        <v>19</v>
      </c>
      <c r="C34" s="390">
        <v>0.33333333333333331</v>
      </c>
      <c r="E34" s="390">
        <v>0.70833333333333337</v>
      </c>
      <c r="G34" s="113">
        <f>((E34-C34)*24)-1</f>
        <v>8.0000000000000018</v>
      </c>
    </row>
    <row r="35" spans="2:7" ht="14.4" customHeight="1" x14ac:dyDescent="0.3">
      <c r="B35" s="115">
        <v>20</v>
      </c>
      <c r="C35" s="390">
        <v>0.33333333333333331</v>
      </c>
      <c r="E35" s="390">
        <v>0.70833333333333337</v>
      </c>
      <c r="G35" s="113">
        <f>((E35-C35)*24)-1</f>
        <v>8.0000000000000018</v>
      </c>
    </row>
    <row r="36" spans="2:7" ht="14.4" customHeight="1" x14ac:dyDescent="0.3">
      <c r="B36" s="115">
        <v>21</v>
      </c>
      <c r="C36" s="390">
        <v>0.33333333333333331</v>
      </c>
      <c r="E36" s="390">
        <v>0.70833333333333337</v>
      </c>
      <c r="G36" s="113">
        <f>((E36-C36)*24)-1</f>
        <v>8.0000000000000018</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90">
        <v>0.33333333333333331</v>
      </c>
      <c r="E39" s="390">
        <v>0.70833333333333337</v>
      </c>
      <c r="G39" s="113">
        <f>((E39-C39)*24)-1</f>
        <v>8.0000000000000018</v>
      </c>
    </row>
    <row r="40" spans="2:7" ht="14.4" customHeight="1" x14ac:dyDescent="0.3">
      <c r="B40" s="115">
        <v>25</v>
      </c>
      <c r="C40" s="390">
        <v>0.33333333333333331</v>
      </c>
      <c r="E40" s="390">
        <v>0.70833333333333337</v>
      </c>
      <c r="G40" s="113">
        <f>((E40-C40)*24)-1</f>
        <v>8.0000000000000018</v>
      </c>
    </row>
    <row r="41" spans="2:7" ht="14.4" customHeight="1" x14ac:dyDescent="0.3">
      <c r="B41" s="115">
        <v>26</v>
      </c>
      <c r="C41" s="390">
        <v>0.33333333333333331</v>
      </c>
      <c r="E41" s="390">
        <v>0.70833333333333337</v>
      </c>
      <c r="G41" s="113">
        <f>((E41-C41)*24)-1</f>
        <v>8.0000000000000018</v>
      </c>
    </row>
    <row r="42" spans="2:7" ht="14.4" customHeight="1" x14ac:dyDescent="0.3">
      <c r="B42" s="115">
        <v>27</v>
      </c>
      <c r="C42" s="390">
        <v>0.33333333333333331</v>
      </c>
      <c r="E42" s="390">
        <v>0.70833333333333337</v>
      </c>
      <c r="G42" s="113">
        <f>((E42-C42)*24)-1</f>
        <v>8.0000000000000018</v>
      </c>
    </row>
    <row r="43" spans="2:7" ht="14.4" customHeight="1" x14ac:dyDescent="0.3">
      <c r="B43" s="115">
        <v>28</v>
      </c>
      <c r="C43" s="390">
        <v>0.33333333333333331</v>
      </c>
      <c r="E43" s="390">
        <v>0.70833333333333337</v>
      </c>
      <c r="G43" s="113">
        <f>((E43-C43)*24)-1</f>
        <v>8.0000000000000018</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90">
        <v>0.33333333333333331</v>
      </c>
      <c r="E46" s="390">
        <v>0.70833333333333337</v>
      </c>
      <c r="G46" s="113">
        <f>((E46-C46)*24)-1</f>
        <v>8.0000000000000018</v>
      </c>
    </row>
    <row r="47" spans="2:7" ht="14.4" customHeight="1" x14ac:dyDescent="0.3">
      <c r="E47" s="117"/>
      <c r="G47" s="118">
        <f>SUMIF(G16:G46,"&lt;&gt;Vacaciones")+(COUNTIF(G16:G46,"Baja")+COUNTIF(G16:G46,"Vacaciones Anteriores"))*8</f>
        <v>160.00000000000003</v>
      </c>
    </row>
    <row r="48" spans="2:7" ht="14.4" customHeight="1" x14ac:dyDescent="0.3">
      <c r="G48" s="119">
        <v>0</v>
      </c>
    </row>
    <row r="49" spans="2:9" ht="14.4" customHeight="1" x14ac:dyDescent="0.3">
      <c r="G49" s="118">
        <f>('2022'!H11*8)/8</f>
        <v>160</v>
      </c>
      <c r="I49" s="114"/>
    </row>
    <row r="51" spans="2:9" ht="14.4" customHeight="1" x14ac:dyDescent="0.3">
      <c r="B51" s="120" t="s">
        <v>80</v>
      </c>
      <c r="E51" s="121" t="s">
        <v>81</v>
      </c>
    </row>
    <row r="54" spans="2:9" ht="14.4" customHeight="1" x14ac:dyDescent="0.3">
      <c r="B54" s="120" t="s">
        <v>85</v>
      </c>
      <c r="C54" s="122">
        <v>31</v>
      </c>
      <c r="D54" s="123" t="s">
        <v>82</v>
      </c>
      <c r="E54" s="124" t="s">
        <v>83</v>
      </c>
      <c r="F54" s="125" t="s">
        <v>82</v>
      </c>
      <c r="G54" s="126">
        <v>2022</v>
      </c>
    </row>
    <row r="58" spans="2:9" ht="14.4" customHeight="1" x14ac:dyDescent="0.3">
      <c r="B58" s="400" t="s">
        <v>84</v>
      </c>
      <c r="C58" s="400"/>
      <c r="D58" s="400"/>
      <c r="E58" s="400"/>
      <c r="F58" s="400"/>
      <c r="G58" s="400"/>
      <c r="H58" s="400"/>
    </row>
    <row r="59" spans="2:9" ht="14.4" customHeight="1" x14ac:dyDescent="0.3">
      <c r="B59" s="400"/>
      <c r="C59" s="400"/>
      <c r="D59" s="400"/>
      <c r="E59" s="400"/>
      <c r="F59" s="400"/>
      <c r="G59" s="400"/>
      <c r="H59" s="400"/>
    </row>
    <row r="60" spans="2:9" ht="14.4" customHeight="1" x14ac:dyDescent="0.3">
      <c r="B60" s="400"/>
      <c r="C60" s="400"/>
      <c r="D60" s="400"/>
      <c r="E60" s="400"/>
      <c r="F60" s="400"/>
      <c r="G60" s="400"/>
      <c r="H60" s="400"/>
    </row>
    <row r="61" spans="2:9" ht="14.4" customHeight="1" x14ac:dyDescent="0.3">
      <c r="B61" s="400"/>
      <c r="C61" s="400"/>
      <c r="D61" s="400"/>
      <c r="E61" s="400"/>
      <c r="F61" s="400"/>
      <c r="G61" s="400"/>
      <c r="H61" s="400"/>
    </row>
    <row r="62" spans="2:9" ht="14.4" customHeight="1" x14ac:dyDescent="0.3">
      <c r="B62" s="400"/>
      <c r="C62" s="400"/>
      <c r="D62" s="400"/>
      <c r="E62" s="400"/>
      <c r="F62" s="400"/>
      <c r="G62" s="400"/>
      <c r="H62" s="40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3" workbookViewId="0">
      <selection activeCell="I32" sqref="I3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7"/>
      <c r="K2" s="128" t="s">
        <v>60</v>
      </c>
      <c r="L2" s="129"/>
      <c r="M2" s="129"/>
      <c r="N2" s="129"/>
    </row>
    <row r="3" spans="2:16" ht="14.4" customHeight="1" x14ac:dyDescent="0.3">
      <c r="J3" s="130"/>
      <c r="K3" s="128" t="s">
        <v>61</v>
      </c>
      <c r="L3" s="129"/>
      <c r="M3" s="129"/>
      <c r="N3" s="129"/>
    </row>
    <row r="4" spans="2:16" ht="14.4" customHeight="1" x14ac:dyDescent="0.3">
      <c r="J4" s="131"/>
      <c r="K4" s="128" t="s">
        <v>62</v>
      </c>
      <c r="L4" s="129"/>
      <c r="M4" s="129"/>
      <c r="N4" s="129"/>
    </row>
    <row r="5" spans="2:16" ht="15" customHeight="1" x14ac:dyDescent="0.3">
      <c r="J5" s="132"/>
      <c r="K5" s="129"/>
      <c r="L5" s="129"/>
      <c r="M5" s="129"/>
      <c r="N5" s="129"/>
    </row>
    <row r="6" spans="2:16" ht="16.2" customHeight="1" x14ac:dyDescent="0.3">
      <c r="B6" s="411" t="s">
        <v>63</v>
      </c>
      <c r="C6" s="412"/>
      <c r="D6" s="412"/>
      <c r="E6" s="412"/>
      <c r="F6" s="412"/>
      <c r="G6" s="412"/>
      <c r="H6" s="413"/>
      <c r="J6" s="414" t="s">
        <v>64</v>
      </c>
      <c r="K6" s="414"/>
      <c r="L6" s="414"/>
      <c r="M6" s="414"/>
      <c r="N6" s="414"/>
      <c r="O6" s="414"/>
      <c r="P6" s="415"/>
    </row>
    <row r="8" spans="2:16" ht="14.4" customHeight="1" x14ac:dyDescent="0.3">
      <c r="B8" s="133" t="s">
        <v>65</v>
      </c>
      <c r="C8" s="134" t="s">
        <v>97</v>
      </c>
      <c r="E8" s="135" t="s">
        <v>66</v>
      </c>
      <c r="F8" s="409" t="s">
        <v>100</v>
      </c>
      <c r="G8" s="409"/>
      <c r="H8" s="409"/>
    </row>
    <row r="9" spans="2:16" ht="14.4" customHeight="1" x14ac:dyDescent="0.3">
      <c r="B9" s="133" t="s">
        <v>67</v>
      </c>
      <c r="C9" s="134" t="s">
        <v>98</v>
      </c>
      <c r="E9" s="135" t="s">
        <v>68</v>
      </c>
      <c r="F9" s="409" t="s">
        <v>101</v>
      </c>
      <c r="G9" s="409"/>
      <c r="H9" s="409"/>
    </row>
    <row r="10" spans="2:16" ht="14.4" customHeight="1" x14ac:dyDescent="0.3">
      <c r="B10" s="133" t="s">
        <v>69</v>
      </c>
      <c r="C10" s="134" t="s">
        <v>1</v>
      </c>
      <c r="E10" s="135" t="s">
        <v>70</v>
      </c>
      <c r="F10" s="409" t="s">
        <v>102</v>
      </c>
      <c r="G10" s="409"/>
      <c r="H10" s="409"/>
    </row>
    <row r="11" spans="2:16" ht="14.4" customHeight="1" x14ac:dyDescent="0.3">
      <c r="B11" s="133" t="s">
        <v>71</v>
      </c>
      <c r="C11" s="134" t="s">
        <v>99</v>
      </c>
      <c r="E11" s="135" t="s">
        <v>72</v>
      </c>
      <c r="F11" s="408" t="s">
        <v>104</v>
      </c>
      <c r="G11" s="409"/>
      <c r="H11" s="409"/>
    </row>
    <row r="14" spans="2:16" ht="14.4" customHeight="1" x14ac:dyDescent="0.3">
      <c r="C14" s="136" t="s">
        <v>73</v>
      </c>
      <c r="E14" s="136" t="s">
        <v>74</v>
      </c>
      <c r="G14" s="137" t="s">
        <v>75</v>
      </c>
      <c r="I14" s="138" t="s">
        <v>76</v>
      </c>
    </row>
    <row r="15" spans="2:16" ht="14.4" customHeight="1" x14ac:dyDescent="0.3">
      <c r="B15" s="137" t="s">
        <v>77</v>
      </c>
      <c r="C15" s="136" t="s">
        <v>78</v>
      </c>
      <c r="E15" s="136" t="s">
        <v>79</v>
      </c>
      <c r="G15" s="139"/>
      <c r="I15" s="140">
        <f>'1'!I15-((G49-G47))/8</f>
        <v>29.000000000000007</v>
      </c>
    </row>
    <row r="16" spans="2:16" ht="14.4" customHeight="1" x14ac:dyDescent="0.3">
      <c r="B16" s="141">
        <v>1</v>
      </c>
      <c r="C16" s="389">
        <v>0.33333333333333331</v>
      </c>
      <c r="E16" s="389">
        <v>0.70833333333333337</v>
      </c>
      <c r="G16" s="139">
        <f>((E16-C16)*24)-1</f>
        <v>8.0000000000000018</v>
      </c>
    </row>
    <row r="17" spans="2:7" ht="14.4" customHeight="1" x14ac:dyDescent="0.3">
      <c r="B17" s="141">
        <v>2</v>
      </c>
      <c r="C17" s="389">
        <v>0.33333333333333331</v>
      </c>
      <c r="E17" s="389">
        <v>0.70833333333333337</v>
      </c>
      <c r="G17" s="139">
        <f>((E17-C17)*24)-1</f>
        <v>8.0000000000000018</v>
      </c>
    </row>
    <row r="18" spans="2:7" ht="14.4" customHeight="1" x14ac:dyDescent="0.3">
      <c r="B18" s="141">
        <v>3</v>
      </c>
      <c r="C18" s="389">
        <v>0.33333333333333331</v>
      </c>
      <c r="E18" s="389">
        <v>0.70833333333333337</v>
      </c>
      <c r="G18" s="139">
        <f>((E18-C18)*24)-1</f>
        <v>8.0000000000000018</v>
      </c>
    </row>
    <row r="19" spans="2:7" ht="14.4" customHeight="1" x14ac:dyDescent="0.3">
      <c r="B19" s="141">
        <v>4</v>
      </c>
      <c r="C19" s="389">
        <v>0.33333333333333331</v>
      </c>
      <c r="E19" s="389">
        <v>0.70833333333333337</v>
      </c>
      <c r="G19" s="139">
        <f>((E19-C19)*24)-1</f>
        <v>8.0000000000000018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1">
        <v>7</v>
      </c>
      <c r="C22" s="389">
        <v>0.33333333333333331</v>
      </c>
      <c r="E22" s="389">
        <v>0.70833333333333337</v>
      </c>
      <c r="G22" s="139">
        <f>((E22-C22)*24)-1</f>
        <v>8.0000000000000018</v>
      </c>
    </row>
    <row r="23" spans="2:7" ht="14.4" customHeight="1" x14ac:dyDescent="0.3">
      <c r="B23" s="141">
        <v>8</v>
      </c>
      <c r="C23" s="389">
        <v>0.33333333333333331</v>
      </c>
      <c r="E23" s="389">
        <v>0.70833333333333337</v>
      </c>
      <c r="G23" s="139">
        <f>((E23-C23)*24)-1</f>
        <v>8.0000000000000018</v>
      </c>
    </row>
    <row r="24" spans="2:7" ht="14.4" customHeight="1" x14ac:dyDescent="0.3">
      <c r="B24" s="141">
        <v>9</v>
      </c>
      <c r="C24" s="389">
        <v>0.33333333333333331</v>
      </c>
      <c r="E24" s="389">
        <v>0.70833333333333337</v>
      </c>
      <c r="G24" s="139">
        <f>((E24-C24)*24)-1</f>
        <v>8.0000000000000018</v>
      </c>
    </row>
    <row r="25" spans="2:7" ht="14.4" customHeight="1" x14ac:dyDescent="0.3">
      <c r="B25" s="141">
        <v>10</v>
      </c>
      <c r="C25" s="389">
        <v>0.33333333333333331</v>
      </c>
      <c r="E25" s="389">
        <v>0.70833333333333337</v>
      </c>
      <c r="G25" s="139">
        <f>((E25-C25)*24)-1</f>
        <v>8.0000000000000018</v>
      </c>
    </row>
    <row r="26" spans="2:7" ht="14.4" customHeight="1" x14ac:dyDescent="0.3">
      <c r="B26" s="141">
        <v>11</v>
      </c>
      <c r="C26" s="389">
        <v>0.33333333333333331</v>
      </c>
      <c r="E26" s="389">
        <v>0.70833333333333337</v>
      </c>
      <c r="G26" s="139">
        <f>((E26-C26)*24)-1</f>
        <v>8.0000000000000018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1">
        <v>14</v>
      </c>
      <c r="C29" s="390">
        <v>0.33333333333333331</v>
      </c>
      <c r="E29" s="390">
        <v>0.70833333333333337</v>
      </c>
      <c r="G29" s="139">
        <f>((E29-C29)*24)-1</f>
        <v>8.0000000000000018</v>
      </c>
    </row>
    <row r="30" spans="2:7" ht="14.4" customHeight="1" x14ac:dyDescent="0.3">
      <c r="B30" s="141">
        <v>15</v>
      </c>
      <c r="C30" s="390">
        <v>0.33333333333333331</v>
      </c>
      <c r="E30" s="390">
        <v>0.70833333333333337</v>
      </c>
      <c r="G30" s="139">
        <f>((E30-C30)*24)-1</f>
        <v>8.0000000000000018</v>
      </c>
    </row>
    <row r="31" spans="2:7" ht="14.4" customHeight="1" x14ac:dyDescent="0.3">
      <c r="B31" s="141">
        <v>16</v>
      </c>
      <c r="C31" s="390">
        <v>0.33333333333333331</v>
      </c>
      <c r="E31" s="390">
        <v>0.70833333333333337</v>
      </c>
      <c r="G31" s="139">
        <f>((E31-C31)*24)-1</f>
        <v>8.0000000000000018</v>
      </c>
    </row>
    <row r="32" spans="2:7" ht="14.4" customHeight="1" x14ac:dyDescent="0.3">
      <c r="B32" s="141">
        <v>17</v>
      </c>
      <c r="C32" s="390">
        <v>0.33333333333333331</v>
      </c>
      <c r="E32" s="390">
        <v>0.70833333333333337</v>
      </c>
      <c r="G32" s="139">
        <f>((E32-C32)*24)-1</f>
        <v>8.0000000000000018</v>
      </c>
    </row>
    <row r="33" spans="2:7" ht="14.4" customHeight="1" x14ac:dyDescent="0.3">
      <c r="B33" s="141">
        <v>18</v>
      </c>
      <c r="C33" s="390">
        <v>0.33333333333333331</v>
      </c>
      <c r="E33" s="390">
        <v>0.70833333333333337</v>
      </c>
      <c r="G33" s="139">
        <f>((E33-C33)*24)-1</f>
        <v>8.0000000000000018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1">
        <v>21</v>
      </c>
      <c r="C36" s="389">
        <v>0.33333333333333331</v>
      </c>
      <c r="E36" s="389">
        <v>0.70833333333333337</v>
      </c>
      <c r="G36" s="139">
        <f>((E36-C36)*24)-1</f>
        <v>8.0000000000000018</v>
      </c>
    </row>
    <row r="37" spans="2:7" ht="14.4" customHeight="1" x14ac:dyDescent="0.3">
      <c r="B37" s="141">
        <v>22</v>
      </c>
      <c r="C37" s="389">
        <v>0.33333333333333331</v>
      </c>
      <c r="E37" s="389">
        <v>0.70833333333333337</v>
      </c>
      <c r="G37" s="139">
        <f>((E37-C37)*24)-1</f>
        <v>8.0000000000000018</v>
      </c>
    </row>
    <row r="38" spans="2:7" ht="14.4" customHeight="1" x14ac:dyDescent="0.3">
      <c r="B38" s="141">
        <v>23</v>
      </c>
      <c r="C38" s="389">
        <v>0.33333333333333331</v>
      </c>
      <c r="E38" s="389">
        <v>0.70833333333333337</v>
      </c>
      <c r="G38" s="139">
        <f>((E38-C38)*24)-1</f>
        <v>8.0000000000000018</v>
      </c>
    </row>
    <row r="39" spans="2:7" ht="14.4" customHeight="1" x14ac:dyDescent="0.3">
      <c r="B39" s="141">
        <v>24</v>
      </c>
      <c r="C39" s="389">
        <v>0.33333333333333331</v>
      </c>
      <c r="E39" s="389">
        <v>0.70833333333333337</v>
      </c>
      <c r="G39" s="139">
        <f>((E39-C39)*24)-1</f>
        <v>8.0000000000000018</v>
      </c>
    </row>
    <row r="40" spans="2:7" ht="14.4" customHeight="1" x14ac:dyDescent="0.3">
      <c r="B40" s="141">
        <v>25</v>
      </c>
      <c r="C40" s="389">
        <v>0.33333333333333331</v>
      </c>
      <c r="E40" s="389">
        <v>0.70833333333333337</v>
      </c>
      <c r="G40" s="139">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1">
        <v>28</v>
      </c>
      <c r="C43" s="389">
        <v>0.33333333333333331</v>
      </c>
      <c r="E43" s="389">
        <v>0.70833333333333337</v>
      </c>
      <c r="G43" s="139">
        <f>((E43-C43)*24)-1</f>
        <v>8.0000000000000018</v>
      </c>
    </row>
    <row r="44" spans="2:7" ht="14.4" customHeight="1" x14ac:dyDescent="0.3">
      <c r="C44" s="142"/>
      <c r="D44" s="142"/>
      <c r="E44" s="142"/>
    </row>
    <row r="45" spans="2:7" ht="14.4" customHeight="1" x14ac:dyDescent="0.3">
      <c r="C45" s="142"/>
      <c r="D45" s="142"/>
      <c r="E45" s="142"/>
    </row>
    <row r="46" spans="2:7" ht="14.4" customHeight="1" x14ac:dyDescent="0.3">
      <c r="E46" s="143"/>
    </row>
    <row r="47" spans="2:7" ht="14.4" customHeight="1" x14ac:dyDescent="0.3">
      <c r="G47" s="144">
        <f>SUMIF(G16:G46,"&lt;&gt;Vacaciones")+(COUNTIF(G16:G46,"Baja")+COUNTIF(G16:G46,"Vacaciones Anteriores"))*8</f>
        <v>160.00000000000003</v>
      </c>
    </row>
    <row r="49" spans="2:9" ht="14.4" customHeight="1" x14ac:dyDescent="0.3">
      <c r="G49" s="144">
        <f>('2022'!P11*8)/8</f>
        <v>160</v>
      </c>
      <c r="I49" s="140"/>
    </row>
    <row r="51" spans="2:9" ht="14.4" customHeight="1" x14ac:dyDescent="0.3">
      <c r="B51" s="142" t="s">
        <v>80</v>
      </c>
      <c r="E51" s="145" t="s">
        <v>81</v>
      </c>
    </row>
    <row r="54" spans="2:9" ht="14.4" customHeight="1" x14ac:dyDescent="0.3">
      <c r="B54" s="142" t="s">
        <v>85</v>
      </c>
      <c r="C54" s="146">
        <v>28</v>
      </c>
      <c r="D54" s="147" t="s">
        <v>82</v>
      </c>
      <c r="E54" s="148" t="s">
        <v>86</v>
      </c>
      <c r="F54" s="149" t="s">
        <v>82</v>
      </c>
      <c r="G54" s="150">
        <v>2022</v>
      </c>
    </row>
    <row r="57" spans="2:9" ht="14.4" customHeight="1" x14ac:dyDescent="0.3">
      <c r="B57" s="151"/>
      <c r="C57" s="151"/>
      <c r="D57" s="151"/>
      <c r="E57" s="151"/>
      <c r="F57" s="151"/>
      <c r="G57" s="151"/>
      <c r="H57" s="151"/>
    </row>
    <row r="58" spans="2:9" ht="14.4" customHeight="1" x14ac:dyDescent="0.3">
      <c r="B58" s="410" t="s">
        <v>84</v>
      </c>
      <c r="C58" s="410"/>
      <c r="D58" s="410"/>
      <c r="E58" s="410"/>
      <c r="F58" s="410"/>
      <c r="G58" s="410"/>
      <c r="H58" s="410"/>
    </row>
    <row r="59" spans="2:9" ht="14.4" customHeight="1" x14ac:dyDescent="0.3">
      <c r="B59" s="410"/>
      <c r="C59" s="410"/>
      <c r="D59" s="410"/>
      <c r="E59" s="410"/>
      <c r="F59" s="410"/>
      <c r="G59" s="410"/>
      <c r="H59" s="410"/>
    </row>
    <row r="60" spans="2:9" ht="14.4" customHeight="1" x14ac:dyDescent="0.3">
      <c r="B60" s="410"/>
      <c r="C60" s="410"/>
      <c r="D60" s="410"/>
      <c r="E60" s="410"/>
      <c r="F60" s="410"/>
      <c r="G60" s="410"/>
      <c r="H60" s="410"/>
    </row>
    <row r="61" spans="2:9" ht="14.4" customHeight="1" x14ac:dyDescent="0.3">
      <c r="B61" s="410"/>
      <c r="C61" s="410"/>
      <c r="D61" s="410"/>
      <c r="E61" s="410"/>
      <c r="F61" s="410"/>
      <c r="G61" s="410"/>
      <c r="H61" s="410"/>
    </row>
    <row r="62" spans="2:9" ht="14.4" customHeight="1" x14ac:dyDescent="0.3">
      <c r="B62" s="410"/>
      <c r="C62" s="410"/>
      <c r="D62" s="410"/>
      <c r="E62" s="410"/>
      <c r="F62" s="410"/>
      <c r="G62" s="410"/>
      <c r="H62" s="41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35"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2"/>
      <c r="K2" s="153" t="s">
        <v>60</v>
      </c>
      <c r="L2" s="154"/>
      <c r="M2" s="154"/>
      <c r="N2" s="154"/>
    </row>
    <row r="3" spans="2:16" ht="14.4" customHeight="1" x14ac:dyDescent="0.3">
      <c r="J3" s="155"/>
      <c r="K3" s="153" t="s">
        <v>61</v>
      </c>
      <c r="L3" s="154"/>
      <c r="M3" s="154"/>
      <c r="N3" s="154"/>
    </row>
    <row r="4" spans="2:16" ht="14.4" customHeight="1" x14ac:dyDescent="0.3">
      <c r="J4" s="156"/>
      <c r="K4" s="153" t="s">
        <v>62</v>
      </c>
      <c r="L4" s="154"/>
      <c r="M4" s="154"/>
      <c r="N4" s="154"/>
    </row>
    <row r="5" spans="2:16" ht="15" customHeight="1" x14ac:dyDescent="0.3">
      <c r="J5" s="157"/>
      <c r="K5" s="154"/>
      <c r="L5" s="154"/>
      <c r="M5" s="154"/>
      <c r="N5" s="154"/>
    </row>
    <row r="6" spans="2:16" ht="16.2" customHeight="1" x14ac:dyDescent="0.3">
      <c r="B6" s="417" t="s">
        <v>63</v>
      </c>
      <c r="C6" s="418"/>
      <c r="D6" s="418"/>
      <c r="E6" s="418"/>
      <c r="F6" s="418"/>
      <c r="G6" s="418"/>
      <c r="H6" s="419"/>
      <c r="J6" s="420" t="s">
        <v>64</v>
      </c>
      <c r="K6" s="420"/>
      <c r="L6" s="420"/>
      <c r="M6" s="420"/>
      <c r="N6" s="420"/>
      <c r="O6" s="420"/>
      <c r="P6" s="421"/>
    </row>
    <row r="8" spans="2:16" ht="14.4" customHeight="1" x14ac:dyDescent="0.3">
      <c r="B8" s="158" t="s">
        <v>65</v>
      </c>
      <c r="C8" s="159" t="s">
        <v>97</v>
      </c>
      <c r="E8" s="160" t="s">
        <v>66</v>
      </c>
      <c r="F8" s="422" t="s">
        <v>100</v>
      </c>
      <c r="G8" s="422"/>
      <c r="H8" s="422"/>
    </row>
    <row r="9" spans="2:16" ht="14.4" customHeight="1" x14ac:dyDescent="0.3">
      <c r="B9" s="158" t="s">
        <v>67</v>
      </c>
      <c r="C9" s="159" t="s">
        <v>98</v>
      </c>
      <c r="E9" s="160" t="s">
        <v>68</v>
      </c>
      <c r="F9" s="422" t="s">
        <v>101</v>
      </c>
      <c r="G9" s="422"/>
      <c r="H9" s="422"/>
    </row>
    <row r="10" spans="2:16" ht="14.4" customHeight="1" x14ac:dyDescent="0.3">
      <c r="B10" s="158" t="s">
        <v>69</v>
      </c>
      <c r="C10" s="159" t="s">
        <v>1</v>
      </c>
      <c r="E10" s="160" t="s">
        <v>70</v>
      </c>
      <c r="F10" s="422" t="s">
        <v>102</v>
      </c>
      <c r="G10" s="422"/>
      <c r="H10" s="422"/>
    </row>
    <row r="11" spans="2:16" ht="14.4" customHeight="1" x14ac:dyDescent="0.3">
      <c r="B11" s="158" t="s">
        <v>71</v>
      </c>
      <c r="C11" s="159" t="s">
        <v>99</v>
      </c>
      <c r="E11" s="160" t="s">
        <v>72</v>
      </c>
      <c r="F11" s="423" t="s">
        <v>105</v>
      </c>
      <c r="G11" s="422"/>
      <c r="H11" s="422"/>
    </row>
    <row r="14" spans="2:16" ht="14.4" customHeight="1" x14ac:dyDescent="0.3">
      <c r="C14" s="161" t="s">
        <v>73</v>
      </c>
      <c r="E14" s="161" t="s">
        <v>74</v>
      </c>
      <c r="G14" s="162" t="s">
        <v>75</v>
      </c>
      <c r="I14" s="163" t="s">
        <v>76</v>
      </c>
    </row>
    <row r="15" spans="2:16" ht="14.4" customHeight="1" x14ac:dyDescent="0.3">
      <c r="B15" s="162" t="s">
        <v>77</v>
      </c>
      <c r="C15" s="161" t="s">
        <v>78</v>
      </c>
      <c r="E15" s="161" t="s">
        <v>79</v>
      </c>
      <c r="G15" s="164"/>
      <c r="I15" s="165">
        <f>'2'!I15-((G49-G47))/8</f>
        <v>18.875000000000007</v>
      </c>
    </row>
    <row r="16" spans="2:16" ht="14.4" customHeight="1" x14ac:dyDescent="0.3">
      <c r="B16" s="166">
        <v>1</v>
      </c>
      <c r="C16" s="497" t="n">
        <v>0.3333333333333333</v>
      </c>
      <c r="E16" s="497" t="n">
        <v>0.7083333333333334</v>
      </c>
      <c r="G16" s="164">
        <f>((E16-C16)*24)-1</f>
        <v>8.0000000000000018</v>
      </c>
    </row>
    <row r="17" spans="2:7" ht="14.4" customHeight="1" x14ac:dyDescent="0.3">
      <c r="B17" s="166">
        <v>2</v>
      </c>
      <c r="C17" s="497" t="n">
        <v>0.3333333333333333</v>
      </c>
      <c r="E17" s="497" t="n">
        <v>0.7083333333333334</v>
      </c>
      <c r="G17" s="164">
        <f>((E17-C17)*24)-1</f>
        <v>8.0000000000000018</v>
      </c>
    </row>
    <row r="18" spans="2:7" ht="14.4" customHeight="1" x14ac:dyDescent="0.3">
      <c r="B18" s="166">
        <v>3</v>
      </c>
      <c r="C18" s="497" t="n">
        <v>0.3333333333333333</v>
      </c>
      <c r="E18" s="497" t="n">
        <v>0.7083333333333334</v>
      </c>
      <c r="G18" s="164">
        <f>((E18-C18)*24)-1</f>
        <v>8.0000000000000018</v>
      </c>
    </row>
    <row r="19" spans="2:7" ht="14.4" customHeight="1" x14ac:dyDescent="0.3">
      <c r="B19" s="166">
        <v>4</v>
      </c>
      <c r="C19" s="497" t="n">
        <v>0.3333333333333333</v>
      </c>
      <c r="E19" s="497" t="n">
        <v>0.7083333333333334</v>
      </c>
      <c r="G19" s="164">
        <f>((E19-C19)*24)-1</f>
        <v>8.0000000000000018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6">
        <v>7</v>
      </c>
      <c r="C22" s="497" t="n">
        <v>0.3333333333333333</v>
      </c>
      <c r="E22" s="497" t="n">
        <v>0.7083333333333334</v>
      </c>
      <c r="G22" s="164">
        <f>((E22-C22)*24)-1</f>
        <v>8.0000000000000018</v>
      </c>
    </row>
    <row r="23" spans="2:7" ht="14.4" customHeight="1" x14ac:dyDescent="0.3">
      <c r="B23" s="166">
        <v>8</v>
      </c>
      <c r="C23" s="497" t="n">
        <v>0.3333333333333333</v>
      </c>
      <c r="E23" s="497" t="n">
        <v>0.7083333333333334</v>
      </c>
      <c r="G23" s="164">
        <f>((E23-C23)*24)-1</f>
        <v>8.0000000000000018</v>
      </c>
    </row>
    <row r="24" spans="2:7" ht="14.4" customHeight="1" x14ac:dyDescent="0.3">
      <c r="B24" s="166">
        <v>9</v>
      </c>
      <c r="C24" s="497" t="n">
        <v>0.3333333333333333</v>
      </c>
      <c r="E24" s="497" t="n">
        <v>0.7083333333333334</v>
      </c>
      <c r="G24" s="164">
        <f>((E24-C24)*24)-1</f>
        <v>8.0000000000000018</v>
      </c>
    </row>
    <row r="25" spans="2:7" ht="14.4" customHeight="1" x14ac:dyDescent="0.3">
      <c r="B25" s="166">
        <v>10</v>
      </c>
      <c r="C25" s="497" t="n">
        <v>0.3333333333333333</v>
      </c>
      <c r="E25" s="497" t="n">
        <v>0.7083333333333334</v>
      </c>
      <c r="G25" s="164">
        <f>((E25-C25)*24)-1</f>
        <v>8.0000000000000018</v>
      </c>
    </row>
    <row r="26" spans="2:7" ht="14.4" customHeight="1" x14ac:dyDescent="0.3">
      <c r="B26" s="166">
        <v>11</v>
      </c>
      <c r="C26" s="497" t="n">
        <v>0.3333333333333333</v>
      </c>
      <c r="E26" s="497" t="n">
        <v>0.7083333333333334</v>
      </c>
      <c r="G26" s="164">
        <f>((E26-C26)*24)-1</f>
        <v>8.0000000000000018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6">
        <v>14</v>
      </c>
      <c r="C29" s="497" t="n">
        <v>0.3333333333333333</v>
      </c>
      <c r="E29" s="497" t="n">
        <v>0.7083333333333334</v>
      </c>
      <c r="G29" s="164">
        <f>((E29-C29)*24)-1</f>
        <v>8.0000000000000018</v>
      </c>
    </row>
    <row r="30" spans="2:7" ht="14.4" customHeight="1" x14ac:dyDescent="0.3">
      <c r="B30" s="166">
        <v>15</v>
      </c>
      <c r="C30" s="497" t="n">
        <v>0.3333333333333333</v>
      </c>
      <c r="E30" s="497" t="n">
        <v>0.7083333333333334</v>
      </c>
      <c r="G30" s="164">
        <f>((E30-C30)*24)-1</f>
        <v>8.0000000000000018</v>
      </c>
    </row>
    <row r="31" spans="2:7" ht="14.4" customHeight="1" x14ac:dyDescent="0.3">
      <c r="B31" s="166">
        <v>16</v>
      </c>
      <c r="C31" s="497" t="n">
        <v>0.3333333333333333</v>
      </c>
      <c r="E31" s="497" t="n">
        <v>0.7083333333333334</v>
      </c>
      <c r="G31" s="164">
        <f>((E31-C31)*24)-1</f>
        <v>8.0000000000000018</v>
      </c>
    </row>
    <row r="32" spans="2:7" ht="14.4" customHeight="1" x14ac:dyDescent="0.3">
      <c r="B32" s="166">
        <v>17</v>
      </c>
      <c r="C32" s="497" t="n">
        <v>0.3333333333333333</v>
      </c>
      <c r="E32" s="497" t="n">
        <v>0.7083333333333334</v>
      </c>
      <c r="G32" s="164">
        <f>((E32-C32)*24)-1</f>
        <v>8.0000000000000018</v>
      </c>
    </row>
    <row r="33" spans="2:7" ht="14.4" customHeight="1" x14ac:dyDescent="0.3">
      <c r="B33" s="166">
        <v>18</v>
      </c>
      <c r="C33" s="497" t="n">
        <v>0.3333333333333333</v>
      </c>
      <c r="E33" s="497" t="n">
        <v>0.7083333333333334</v>
      </c>
      <c r="G33" s="164">
        <f>((E33-C33)*24)-1</f>
        <v>8.0000000000000018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6">
        <v>21</v>
      </c>
      <c r="C36" s="497" t="n">
        <v>0.3333333333333333</v>
      </c>
      <c r="E36" s="497" t="n">
        <v>0.7083333333333334</v>
      </c>
      <c r="G36" s="164">
        <f>((E36-C36)*24)-1</f>
        <v>-1</v>
      </c>
    </row>
    <row r="37" spans="2:7" ht="14.4" customHeight="1" x14ac:dyDescent="0.3">
      <c r="B37" s="166">
        <v>22</v>
      </c>
      <c r="C37" s="497" t="n">
        <v>0.3333333333333333</v>
      </c>
      <c r="E37" s="497" t="n">
        <v>0.7083333333333334</v>
      </c>
      <c r="G37" s="164">
        <f>((E37-C37)*24)-1</f>
        <v>-1</v>
      </c>
    </row>
    <row r="38" spans="2:7" ht="14.4" customHeight="1" x14ac:dyDescent="0.3">
      <c r="B38" s="166">
        <v>23</v>
      </c>
      <c r="C38" s="497" t="n">
        <v>0.3333333333333333</v>
      </c>
      <c r="E38" s="497" t="n">
        <v>0.7083333333333334</v>
      </c>
      <c r="G38" s="164">
        <f>((E38-C38)*24)-1</f>
        <v>-1</v>
      </c>
    </row>
    <row r="39" spans="2:7" ht="14.4" customHeight="1" x14ac:dyDescent="0.3">
      <c r="B39" s="166">
        <v>24</v>
      </c>
      <c r="C39" s="497" t="n">
        <v>0.3333333333333333</v>
      </c>
      <c r="E39" s="497" t="n">
        <v>0.7083333333333334</v>
      </c>
      <c r="G39" s="164">
        <f>((E39-C39)*24)-1</f>
        <v>-1</v>
      </c>
    </row>
    <row r="40" spans="2:7" ht="14.4" customHeight="1" x14ac:dyDescent="0.3">
      <c r="B40" s="166">
        <v>25</v>
      </c>
      <c r="C40" s="497" t="n">
        <v>0.3333333333333333</v>
      </c>
      <c r="E40" s="497" t="n">
        <v>0.7083333333333334</v>
      </c>
      <c r="G40" s="164">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6">
        <v>28</v>
      </c>
      <c r="C43" s="497" t="n">
        <v>0.3333333333333333</v>
      </c>
      <c r="E43" s="497" t="n">
        <v>0.7083333333333334</v>
      </c>
      <c r="G43" s="164">
        <f>((E43-C43)*24)-1</f>
        <v>-1</v>
      </c>
    </row>
    <row r="44" spans="2:7" ht="14.4" customHeight="1" x14ac:dyDescent="0.3">
      <c r="B44" s="166">
        <v>29</v>
      </c>
      <c r="C44" s="497" t="n">
        <v>0.3333333333333333</v>
      </c>
      <c r="E44" s="497" t="n">
        <v>0.7083333333333334</v>
      </c>
      <c r="G44" s="164">
        <f>((E44-C44)*24)-1</f>
        <v>-1</v>
      </c>
    </row>
    <row r="45" spans="2:7" ht="14.4" customHeight="1" x14ac:dyDescent="0.3">
      <c r="B45" s="166">
        <v>30</v>
      </c>
      <c r="C45" s="497" t="n">
        <v>0.3333333333333333</v>
      </c>
      <c r="E45" s="497" t="n">
        <v>0.7083333333333334</v>
      </c>
      <c r="G45" s="164">
        <f>((E45-C45)*24)-1</f>
        <v>-1</v>
      </c>
    </row>
    <row r="46" spans="2:7" ht="14.4" customHeight="1" x14ac:dyDescent="0.3">
      <c r="B46" s="166">
        <v>31</v>
      </c>
      <c r="C46" s="497" t="n">
        <v>0.3333333333333333</v>
      </c>
      <c r="E46" s="497" t="n">
        <v>0.7083333333333334</v>
      </c>
      <c r="G46" s="164">
        <f>((E46-C46)*24)-1</f>
        <v>-1</v>
      </c>
    </row>
    <row r="47" spans="2:7" ht="14.4" customHeight="1" x14ac:dyDescent="0.3">
      <c r="E47" s="168"/>
      <c r="G47" s="169">
        <f>SUMIF(G16:G46,"&lt;&gt;Vacaciones")+(COUNTIF(G16:G46,"Baja")+COUNTIF(G16:G46,"Vacaciones Anteriores"))*8</f>
        <v>103.00000000000001</v>
      </c>
    </row>
    <row r="49" spans="2:8" ht="14.4" customHeight="1" x14ac:dyDescent="0.3">
      <c r="G49" s="169">
        <f>('2022'!X11*8)/8</f>
        <v>184</v>
      </c>
    </row>
    <row r="51" spans="2:8" ht="14.4" customHeight="1" x14ac:dyDescent="0.3">
      <c r="B51" s="170" t="s">
        <v>80</v>
      </c>
      <c r="E51" s="171" t="s">
        <v>81</v>
      </c>
    </row>
    <row r="54" spans="2:8" ht="14.4" customHeight="1" x14ac:dyDescent="0.3">
      <c r="B54" s="170" t="s">
        <v>85</v>
      </c>
      <c r="C54" s="172">
        <v>31</v>
      </c>
      <c r="D54" s="173" t="s">
        <v>82</v>
      </c>
      <c r="E54" s="174" t="s">
        <v>87</v>
      </c>
      <c r="F54" s="175" t="s">
        <v>82</v>
      </c>
      <c r="G54" s="176">
        <v>2022</v>
      </c>
    </row>
    <row r="58" spans="2:8" ht="14.4" customHeight="1" x14ac:dyDescent="0.3">
      <c r="B58" s="416" t="s">
        <v>84</v>
      </c>
      <c r="C58" s="416"/>
      <c r="D58" s="416"/>
      <c r="E58" s="416"/>
      <c r="F58" s="416"/>
      <c r="G58" s="416"/>
      <c r="H58" s="416"/>
    </row>
    <row r="59" spans="2:8" ht="14.4" customHeight="1" x14ac:dyDescent="0.3">
      <c r="B59" s="416"/>
      <c r="C59" s="416"/>
      <c r="D59" s="416"/>
      <c r="E59" s="416"/>
      <c r="F59" s="416"/>
      <c r="G59" s="416"/>
      <c r="H59" s="416"/>
    </row>
    <row r="60" spans="2:8" ht="14.4" customHeight="1" x14ac:dyDescent="0.3">
      <c r="B60" s="416"/>
      <c r="C60" s="416"/>
      <c r="D60" s="416"/>
      <c r="E60" s="416"/>
      <c r="F60" s="416"/>
      <c r="G60" s="416"/>
      <c r="H60" s="416"/>
    </row>
    <row r="61" spans="2:8" ht="14.4" customHeight="1" x14ac:dyDescent="0.3">
      <c r="B61" s="416"/>
      <c r="C61" s="416"/>
      <c r="D61" s="416"/>
      <c r="E61" s="416"/>
      <c r="F61" s="416"/>
      <c r="G61" s="416"/>
      <c r="H61" s="416"/>
    </row>
    <row r="62" spans="2:8" ht="14.4" customHeight="1" x14ac:dyDescent="0.3">
      <c r="B62" s="416"/>
      <c r="C62" s="416"/>
      <c r="D62" s="416"/>
      <c r="E62" s="416"/>
      <c r="F62" s="416"/>
      <c r="G62" s="416"/>
      <c r="H62" s="41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7"/>
      <c r="K2" s="178" t="s">
        <v>60</v>
      </c>
      <c r="L2" s="179"/>
      <c r="M2" s="179"/>
      <c r="N2" s="179"/>
    </row>
    <row r="3" spans="2:16" ht="14.4" customHeight="1" x14ac:dyDescent="0.3">
      <c r="J3" s="180"/>
      <c r="K3" s="178" t="s">
        <v>61</v>
      </c>
      <c r="L3" s="179"/>
      <c r="M3" s="179"/>
      <c r="N3" s="179"/>
    </row>
    <row r="4" spans="2:16" ht="14.4" customHeight="1" x14ac:dyDescent="0.3">
      <c r="J4" s="181"/>
      <c r="K4" s="178" t="s">
        <v>62</v>
      </c>
      <c r="L4" s="179"/>
      <c r="M4" s="179"/>
      <c r="N4" s="179"/>
    </row>
    <row r="5" spans="2:16" ht="15" customHeight="1" x14ac:dyDescent="0.3">
      <c r="J5" s="182"/>
      <c r="K5" s="179"/>
      <c r="L5" s="179"/>
      <c r="M5" s="179"/>
      <c r="N5" s="179"/>
    </row>
    <row r="6" spans="2:16" ht="16.2" customHeight="1" x14ac:dyDescent="0.3">
      <c r="B6" s="425" t="s">
        <v>63</v>
      </c>
      <c r="C6" s="426"/>
      <c r="D6" s="426"/>
      <c r="E6" s="426"/>
      <c r="F6" s="426"/>
      <c r="G6" s="426"/>
      <c r="H6" s="427"/>
      <c r="J6" s="428" t="s">
        <v>64</v>
      </c>
      <c r="K6" s="428"/>
      <c r="L6" s="428"/>
      <c r="M6" s="428"/>
      <c r="N6" s="428"/>
      <c r="O6" s="428"/>
      <c r="P6" s="429"/>
    </row>
    <row r="8" spans="2:16" ht="14.4" customHeight="1" x14ac:dyDescent="0.3">
      <c r="B8" s="183" t="s">
        <v>65</v>
      </c>
      <c r="C8" s="184" t="s">
        <v>97</v>
      </c>
      <c r="E8" s="185" t="s">
        <v>66</v>
      </c>
      <c r="F8" s="430" t="s">
        <v>100</v>
      </c>
      <c r="G8" s="430"/>
      <c r="H8" s="430"/>
    </row>
    <row r="9" spans="2:16" ht="14.4" customHeight="1" x14ac:dyDescent="0.3">
      <c r="B9" s="183" t="s">
        <v>67</v>
      </c>
      <c r="C9" s="184" t="s">
        <v>98</v>
      </c>
      <c r="E9" s="185" t="s">
        <v>68</v>
      </c>
      <c r="F9" s="430" t="s">
        <v>101</v>
      </c>
      <c r="G9" s="430"/>
      <c r="H9" s="430"/>
    </row>
    <row r="10" spans="2:16" ht="14.4" customHeight="1" x14ac:dyDescent="0.3">
      <c r="B10" s="183" t="s">
        <v>69</v>
      </c>
      <c r="C10" s="184" t="s">
        <v>1</v>
      </c>
      <c r="E10" s="185" t="s">
        <v>70</v>
      </c>
      <c r="F10" s="430" t="s">
        <v>102</v>
      </c>
      <c r="G10" s="430"/>
      <c r="H10" s="430"/>
    </row>
    <row r="11" spans="2:16" ht="14.4" customHeight="1" x14ac:dyDescent="0.3">
      <c r="B11" s="183" t="s">
        <v>71</v>
      </c>
      <c r="C11" s="184" t="s">
        <v>99</v>
      </c>
      <c r="E11" s="185" t="s">
        <v>72</v>
      </c>
      <c r="F11" s="431" t="s">
        <v>107</v>
      </c>
      <c r="G11" s="430"/>
      <c r="H11" s="430"/>
    </row>
    <row r="14" spans="2:16" ht="14.4" customHeight="1" x14ac:dyDescent="0.3">
      <c r="C14" s="186" t="s">
        <v>73</v>
      </c>
      <c r="E14" s="186" t="s">
        <v>74</v>
      </c>
      <c r="G14" s="187" t="s">
        <v>75</v>
      </c>
      <c r="I14" s="188" t="s">
        <v>76</v>
      </c>
    </row>
    <row r="15" spans="2:16" ht="14.4" customHeight="1" x14ac:dyDescent="0.3">
      <c r="B15" s="187" t="s">
        <v>77</v>
      </c>
      <c r="C15" s="186" t="s">
        <v>78</v>
      </c>
      <c r="E15" s="186" t="s">
        <v>79</v>
      </c>
      <c r="G15" s="189"/>
      <c r="I15" s="190">
        <f>'3'!I15-((G49-G47))/8</f>
        <v>-1.3749999999999929</v>
      </c>
    </row>
    <row r="16" spans="2:16" ht="14.4" customHeight="1" x14ac:dyDescent="0.3">
      <c r="B16" s="191">
        <v>1</v>
      </c>
      <c r="C16" s="500" t="n">
        <v>0.3333333333333333</v>
      </c>
      <c r="E16" s="500" t="n">
        <v>0.7083333333333334</v>
      </c>
      <c r="G16" s="18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1">
        <v>4</v>
      </c>
      <c r="C19" s="500" t="n">
        <v>0.3333333333333333</v>
      </c>
      <c r="E19" s="500" t="n">
        <v>0.7083333333333334</v>
      </c>
      <c r="G19" s="189">
        <f>((E19-C19)*24)-1</f>
        <v>-1</v>
      </c>
    </row>
    <row r="20" spans="2:7" ht="14.4" customHeight="1" x14ac:dyDescent="0.3">
      <c r="B20" s="191">
        <v>5</v>
      </c>
      <c r="C20" s="500" t="n">
        <v>0.3333333333333333</v>
      </c>
      <c r="E20" s="500" t="n">
        <v>0.7083333333333334</v>
      </c>
      <c r="G20" s="189">
        <f>((E20-C20)*24)-1</f>
        <v>-1</v>
      </c>
    </row>
    <row r="21" spans="2:7" ht="14.4" customHeight="1" x14ac:dyDescent="0.3">
      <c r="B21" s="191">
        <v>6</v>
      </c>
      <c r="C21" s="500" t="n">
        <v>0.3333333333333333</v>
      </c>
      <c r="E21" s="500" t="n">
        <v>0.7083333333333334</v>
      </c>
      <c r="G21" s="189">
        <f>((E21-C21)*24)-1</f>
        <v>-1</v>
      </c>
    </row>
    <row r="22" spans="2:7" ht="14.4" customHeight="1" x14ac:dyDescent="0.3">
      <c r="B22" s="191">
        <v>7</v>
      </c>
      <c r="C22" s="500" t="n">
        <v>0.3333333333333333</v>
      </c>
      <c r="E22" s="500" t="n">
        <v>0.7083333333333334</v>
      </c>
      <c r="G22" s="189">
        <f>((E22-C22)*24)-1</f>
        <v>-1</v>
      </c>
    </row>
    <row r="23" spans="2:7" ht="14.4" customHeight="1" x14ac:dyDescent="0.3">
      <c r="B23" s="191">
        <v>8</v>
      </c>
      <c r="C23" s="500" t="n">
        <v>0.3333333333333333</v>
      </c>
      <c r="E23" s="500" t="n">
        <v>0.7083333333333334</v>
      </c>
      <c r="G23" s="18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1">
        <v>11</v>
      </c>
      <c r="C26" s="500" t="n">
        <v>0.3333333333333333</v>
      </c>
      <c r="E26" s="500" t="n">
        <v>0.7083333333333334</v>
      </c>
      <c r="G26" s="189">
        <f>((E26-C26)*24)-1</f>
        <v>-1</v>
      </c>
    </row>
    <row r="27" spans="2:7" ht="14.4" customHeight="1" x14ac:dyDescent="0.3">
      <c r="B27" s="191">
        <v>12</v>
      </c>
      <c r="C27" s="500" t="n">
        <v>0.3333333333333333</v>
      </c>
      <c r="E27" s="500" t="n">
        <v>0.7083333333333334</v>
      </c>
      <c r="G27" s="189">
        <f>((E27-C27)*24)-1</f>
        <v>-1</v>
      </c>
    </row>
    <row r="28" spans="2:7" ht="14.4" customHeight="1" x14ac:dyDescent="0.3">
      <c r="B28" s="191">
        <v>13</v>
      </c>
      <c r="C28" s="500" t="n">
        <v>0.3333333333333333</v>
      </c>
      <c r="E28" s="500" t="n">
        <v>0.7083333333333334</v>
      </c>
      <c r="G28" s="189">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1">
        <v>19</v>
      </c>
      <c r="C34" s="500" t="n">
        <v>0.3333333333333333</v>
      </c>
      <c r="E34" s="500" t="n">
        <v>0.7083333333333334</v>
      </c>
      <c r="G34" s="189">
        <f>((E34-C34)*24)-1</f>
        <v>-1</v>
      </c>
    </row>
    <row r="35" spans="2:7" ht="14.4" customHeight="1" x14ac:dyDescent="0.3">
      <c r="B35" s="191">
        <v>20</v>
      </c>
      <c r="C35" s="500" t="n">
        <v>0.3333333333333333</v>
      </c>
      <c r="E35" s="500" t="n">
        <v>0.7083333333333334</v>
      </c>
      <c r="G35" s="189">
        <f>((E35-C35)*24)-1</f>
        <v>-1</v>
      </c>
    </row>
    <row r="36" spans="2:7" ht="14.4" customHeight="1" x14ac:dyDescent="0.3">
      <c r="B36" s="191">
        <v>21</v>
      </c>
      <c r="C36" s="500" t="n">
        <v>0.3333333333333333</v>
      </c>
      <c r="E36" s="500" t="n">
        <v>0.7083333333333334</v>
      </c>
      <c r="G36" s="189">
        <f>((E36-C36)*24)-1</f>
        <v>-1</v>
      </c>
    </row>
    <row r="37" spans="2:7" ht="14.4" customHeight="1" x14ac:dyDescent="0.3">
      <c r="B37" s="191">
        <v>22</v>
      </c>
      <c r="C37" s="500" t="n">
        <v>0.3333333333333333</v>
      </c>
      <c r="E37" s="500" t="n">
        <v>0.7083333333333334</v>
      </c>
      <c r="G37" s="18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1">
        <v>25</v>
      </c>
      <c r="C40" s="500" t="n">
        <v>0.3333333333333333</v>
      </c>
      <c r="E40" s="500" t="n">
        <v>0.7083333333333334</v>
      </c>
      <c r="G40" s="189">
        <f>((E40-C40)*24)-1</f>
        <v>-1</v>
      </c>
    </row>
    <row r="41" spans="2:7" ht="14.4" customHeight="1" x14ac:dyDescent="0.3">
      <c r="B41" s="191">
        <v>26</v>
      </c>
      <c r="C41" s="500" t="n">
        <v>0.3333333333333333</v>
      </c>
      <c r="E41" s="500" t="n">
        <v>0.7083333333333334</v>
      </c>
      <c r="G41" s="189">
        <f>((E41-C41)*24)-1</f>
        <v>-1</v>
      </c>
    </row>
    <row r="42" spans="2:7" ht="14.4" customHeight="1" x14ac:dyDescent="0.3">
      <c r="B42" s="191">
        <v>27</v>
      </c>
      <c r="C42" s="500" t="n">
        <v>0.3333333333333333</v>
      </c>
      <c r="E42" s="500" t="n">
        <v>0.7083333333333334</v>
      </c>
      <c r="G42" s="189">
        <f>((E42-C42)*24)-1</f>
        <v>-1</v>
      </c>
    </row>
    <row r="43" spans="2:7" ht="14.4" customHeight="1" x14ac:dyDescent="0.3">
      <c r="B43" s="191">
        <v>28</v>
      </c>
      <c r="C43" s="500" t="n">
        <v>0.3333333333333333</v>
      </c>
      <c r="E43" s="500" t="n">
        <v>0.7083333333333334</v>
      </c>
      <c r="G43" s="189">
        <f>((E43-C43)*24)-1</f>
        <v>-1</v>
      </c>
    </row>
    <row r="44" spans="2:7" ht="14.4" customHeight="1" x14ac:dyDescent="0.3">
      <c r="B44" s="191">
        <v>29</v>
      </c>
      <c r="C44" s="500" t="n">
        <v>0.3333333333333333</v>
      </c>
      <c r="E44" s="500" t="n">
        <v>0.7083333333333334</v>
      </c>
      <c r="G44" s="189">
        <f>((E44-C44)*24)-1</f>
        <v>-1</v>
      </c>
    </row>
    <row r="45" spans="2:7" ht="14.4" customHeight="1" x14ac:dyDescent="0.3">
      <c r="B45" s="69">
        <v>30</v>
      </c>
      <c r="C45" s="69"/>
      <c r="E45" s="69"/>
      <c r="G45" s="69" t="s">
        <v>103</v>
      </c>
    </row>
    <row r="46" spans="2:7" ht="14.4" customHeight="1" x14ac:dyDescent="0.3">
      <c r="C46" s="193"/>
      <c r="D46" s="193"/>
      <c r="E46" s="193"/>
    </row>
    <row r="47" spans="2:7" ht="14.4" customHeight="1" x14ac:dyDescent="0.3">
      <c r="E47" s="194"/>
      <c r="G47" s="195">
        <f>SUMIF(G16:G46,"&lt;&gt;Vacaciones")+(COUNTIF(G16:G46,"Baja")+COUNTIF(G16:G46,"Vacaciones Anteriores"))*8</f>
        <v>-18</v>
      </c>
    </row>
    <row r="49" spans="2:8" ht="14.4" customHeight="1" x14ac:dyDescent="0.3">
      <c r="G49" s="195">
        <f>('2022'!H21*8)/8</f>
        <v>144</v>
      </c>
    </row>
    <row r="51" spans="2:8" ht="14.4" customHeight="1" x14ac:dyDescent="0.3">
      <c r="B51" s="193" t="s">
        <v>80</v>
      </c>
      <c r="E51" s="196" t="s">
        <v>81</v>
      </c>
    </row>
    <row r="54" spans="2:8" ht="14.4" customHeight="1" x14ac:dyDescent="0.3">
      <c r="B54" s="193" t="s">
        <v>85</v>
      </c>
      <c r="C54" s="197">
        <v>30</v>
      </c>
      <c r="D54" s="198" t="s">
        <v>82</v>
      </c>
      <c r="E54" s="199" t="s">
        <v>88</v>
      </c>
      <c r="F54" s="200" t="s">
        <v>82</v>
      </c>
      <c r="G54" s="201">
        <v>2022</v>
      </c>
    </row>
    <row r="58" spans="2:8" ht="14.4" customHeight="1" x14ac:dyDescent="0.3">
      <c r="B58" s="424" t="s">
        <v>84</v>
      </c>
      <c r="C58" s="424"/>
      <c r="D58" s="424"/>
      <c r="E58" s="424"/>
      <c r="F58" s="424"/>
      <c r="G58" s="424"/>
      <c r="H58" s="424"/>
    </row>
    <row r="59" spans="2:8" ht="14.4" customHeight="1" x14ac:dyDescent="0.3">
      <c r="B59" s="424"/>
      <c r="C59" s="424"/>
      <c r="D59" s="424"/>
      <c r="E59" s="424"/>
      <c r="F59" s="424"/>
      <c r="G59" s="424"/>
      <c r="H59" s="424"/>
    </row>
    <row r="60" spans="2:8" ht="14.4" customHeight="1" x14ac:dyDescent="0.3">
      <c r="B60" s="424"/>
      <c r="C60" s="424"/>
      <c r="D60" s="424"/>
      <c r="E60" s="424"/>
      <c r="F60" s="424"/>
      <c r="G60" s="424"/>
      <c r="H60" s="424"/>
    </row>
    <row r="61" spans="2:8" ht="14.4" customHeight="1" x14ac:dyDescent="0.3">
      <c r="B61" s="424"/>
      <c r="C61" s="424"/>
      <c r="D61" s="424"/>
      <c r="E61" s="424"/>
      <c r="F61" s="424"/>
      <c r="G61" s="424"/>
      <c r="H61" s="424"/>
    </row>
    <row r="62" spans="2:8" ht="14.4" customHeight="1" x14ac:dyDescent="0.3">
      <c r="B62" s="424"/>
      <c r="C62" s="424"/>
      <c r="D62" s="424"/>
      <c r="E62" s="424"/>
      <c r="F62" s="424"/>
      <c r="G62" s="424"/>
      <c r="H62" s="42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2"/>
      <c r="K2" s="203" t="s">
        <v>60</v>
      </c>
      <c r="L2" s="204"/>
      <c r="M2" s="204"/>
      <c r="N2" s="204"/>
    </row>
    <row r="3" spans="2:16" ht="14.4" customHeight="1" x14ac:dyDescent="0.3">
      <c r="J3" s="205"/>
      <c r="K3" s="203" t="s">
        <v>61</v>
      </c>
      <c r="L3" s="204"/>
      <c r="M3" s="204"/>
      <c r="N3" s="204"/>
    </row>
    <row r="4" spans="2:16" ht="14.4" customHeight="1" x14ac:dyDescent="0.3">
      <c r="J4" s="206"/>
      <c r="K4" s="203" t="s">
        <v>62</v>
      </c>
      <c r="L4" s="204"/>
      <c r="M4" s="204"/>
      <c r="N4" s="204"/>
    </row>
    <row r="5" spans="2:16" ht="15" customHeight="1" x14ac:dyDescent="0.3">
      <c r="J5" s="207"/>
      <c r="K5" s="204"/>
      <c r="L5" s="204"/>
      <c r="M5" s="204"/>
      <c r="N5" s="204"/>
    </row>
    <row r="6" spans="2:16" ht="16.2" customHeight="1" x14ac:dyDescent="0.3">
      <c r="B6" s="433" t="s">
        <v>63</v>
      </c>
      <c r="C6" s="434"/>
      <c r="D6" s="434"/>
      <c r="E6" s="434"/>
      <c r="F6" s="434"/>
      <c r="G6" s="434"/>
      <c r="H6" s="435"/>
      <c r="J6" s="436" t="s">
        <v>64</v>
      </c>
      <c r="K6" s="436"/>
      <c r="L6" s="436"/>
      <c r="M6" s="436"/>
      <c r="N6" s="436"/>
      <c r="O6" s="436"/>
      <c r="P6" s="437"/>
    </row>
    <row r="8" spans="2:16" ht="14.4" customHeight="1" x14ac:dyDescent="0.3">
      <c r="B8" s="208" t="s">
        <v>65</v>
      </c>
      <c r="C8" s="209" t="s">
        <v>97</v>
      </c>
      <c r="E8" s="210" t="s">
        <v>66</v>
      </c>
      <c r="F8" s="438" t="s">
        <v>100</v>
      </c>
      <c r="G8" s="438"/>
      <c r="H8" s="438"/>
    </row>
    <row r="9" spans="2:16" ht="14.4" customHeight="1" x14ac:dyDescent="0.3">
      <c r="B9" s="208" t="s">
        <v>67</v>
      </c>
      <c r="C9" s="209" t="s">
        <v>98</v>
      </c>
      <c r="E9" s="210" t="s">
        <v>68</v>
      </c>
      <c r="F9" s="438" t="s">
        <v>101</v>
      </c>
      <c r="G9" s="438"/>
      <c r="H9" s="438"/>
    </row>
    <row r="10" spans="2:16" ht="14.4" customHeight="1" x14ac:dyDescent="0.3">
      <c r="B10" s="208" t="s">
        <v>69</v>
      </c>
      <c r="C10" s="209" t="s">
        <v>1</v>
      </c>
      <c r="E10" s="210" t="s">
        <v>70</v>
      </c>
      <c r="F10" s="438" t="s">
        <v>102</v>
      </c>
      <c r="G10" s="438"/>
      <c r="H10" s="438"/>
    </row>
    <row r="11" spans="2:16" ht="14.4" customHeight="1" x14ac:dyDescent="0.3">
      <c r="B11" s="208" t="s">
        <v>71</v>
      </c>
      <c r="C11" s="209" t="s">
        <v>99</v>
      </c>
      <c r="E11" s="210" t="s">
        <v>72</v>
      </c>
      <c r="F11" s="439" t="s">
        <v>108</v>
      </c>
      <c r="G11" s="438"/>
      <c r="H11" s="438"/>
    </row>
    <row r="14" spans="2:16" ht="14.4" customHeight="1" x14ac:dyDescent="0.3">
      <c r="C14" s="211" t="s">
        <v>73</v>
      </c>
      <c r="E14" s="211" t="s">
        <v>74</v>
      </c>
      <c r="G14" s="212" t="s">
        <v>75</v>
      </c>
      <c r="I14" s="213" t="s">
        <v>76</v>
      </c>
    </row>
    <row r="15" spans="2:16" ht="14.4" customHeight="1" x14ac:dyDescent="0.3">
      <c r="B15" s="212" t="s">
        <v>77</v>
      </c>
      <c r="C15" s="211" t="s">
        <v>78</v>
      </c>
      <c r="E15" s="211" t="s">
        <v>79</v>
      </c>
      <c r="G15" s="214"/>
      <c r="I15" s="215">
        <f>'4'!I15-((G49-G47))/8</f>
        <v>-26.124999999999993</v>
      </c>
    </row>
    <row r="16" spans="2:16" ht="14.4" customHeight="1" x14ac:dyDescent="0.3">
      <c r="B16" s="66">
        <v>1</v>
      </c>
      <c r="C16" s="66"/>
      <c r="E16" s="66"/>
      <c r="G16" s="66" t="s">
        <v>103</v>
      </c>
    </row>
    <row r="17" spans="2:7" ht="14.4" customHeight="1" x14ac:dyDescent="0.3">
      <c r="B17" s="216">
        <v>2</v>
      </c>
      <c r="C17" s="217"/>
      <c r="E17" s="217"/>
      <c r="G17" s="214">
        <f>((E17-C17)*24)-1</f>
        <v>-1</v>
      </c>
    </row>
    <row r="18" spans="2:7" ht="14.4" customHeight="1" x14ac:dyDescent="0.3">
      <c r="B18" s="216">
        <v>3</v>
      </c>
      <c r="C18" s="217"/>
      <c r="E18" s="217"/>
      <c r="G18" s="214">
        <f>((E18-C18)*24)-1</f>
        <v>-1</v>
      </c>
    </row>
    <row r="19" spans="2:7" ht="14.4" customHeight="1" x14ac:dyDescent="0.3">
      <c r="B19" s="216">
        <v>4</v>
      </c>
      <c r="C19" s="217"/>
      <c r="E19" s="217"/>
      <c r="G19" s="214">
        <f>((E19-C19)*24)-1</f>
        <v>-1</v>
      </c>
    </row>
    <row r="20" spans="2:7" ht="14.4" customHeight="1" x14ac:dyDescent="0.3">
      <c r="B20" s="216">
        <v>5</v>
      </c>
      <c r="C20" s="217"/>
      <c r="E20" s="217"/>
      <c r="G20" s="214">
        <f>((E20-C20)*24)-1</f>
        <v>-1</v>
      </c>
    </row>
    <row r="21" spans="2:7" ht="14.4" customHeight="1" x14ac:dyDescent="0.3">
      <c r="B21" s="216">
        <v>6</v>
      </c>
      <c r="C21" s="217"/>
      <c r="E21" s="217"/>
      <c r="G21" s="214">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6">
        <v>9</v>
      </c>
      <c r="C24" s="217"/>
      <c r="E24" s="217"/>
      <c r="G24" s="214">
        <f>((E24-C24)*24)-1</f>
        <v>-1</v>
      </c>
    </row>
    <row r="25" spans="2:7" ht="14.4" customHeight="1" x14ac:dyDescent="0.3">
      <c r="B25" s="216">
        <v>10</v>
      </c>
      <c r="C25" s="217"/>
      <c r="E25" s="217"/>
      <c r="G25" s="214">
        <f>((E25-C25)*24)-1</f>
        <v>-1</v>
      </c>
    </row>
    <row r="26" spans="2:7" ht="14.4" customHeight="1" x14ac:dyDescent="0.3">
      <c r="B26" s="216">
        <v>11</v>
      </c>
      <c r="C26" s="217"/>
      <c r="E26" s="217"/>
      <c r="G26" s="214">
        <f>((E26-C26)*24)-1</f>
        <v>-1</v>
      </c>
    </row>
    <row r="27" spans="2:7" ht="14.4" customHeight="1" x14ac:dyDescent="0.3">
      <c r="B27" s="216">
        <v>12</v>
      </c>
      <c r="C27" s="217"/>
      <c r="E27" s="217"/>
      <c r="G27" s="214">
        <f>((E27-C27)*24)-1</f>
        <v>-1</v>
      </c>
    </row>
    <row r="28" spans="2:7" ht="14.4" customHeight="1" x14ac:dyDescent="0.3">
      <c r="B28" s="216">
        <v>13</v>
      </c>
      <c r="C28" s="217"/>
      <c r="E28" s="217"/>
      <c r="G28" s="214">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6">
        <v>16</v>
      </c>
      <c r="C31" s="217"/>
      <c r="E31" s="217"/>
      <c r="G31" s="214">
        <f>((E31-C31)*24)-1</f>
        <v>-1</v>
      </c>
    </row>
    <row r="32" spans="2:7" ht="14.4" customHeight="1" x14ac:dyDescent="0.3">
      <c r="B32" s="216">
        <v>17</v>
      </c>
      <c r="C32" s="217"/>
      <c r="E32" s="217"/>
      <c r="G32" s="214">
        <f>((E32-C32)*24)-1</f>
        <v>-1</v>
      </c>
    </row>
    <row r="33" spans="2:7" ht="14.4" customHeight="1" x14ac:dyDescent="0.3">
      <c r="B33" s="216">
        <v>18</v>
      </c>
      <c r="C33" s="217"/>
      <c r="E33" s="217"/>
      <c r="G33" s="214">
        <f>((E33-C33)*24)-1</f>
        <v>-1</v>
      </c>
    </row>
    <row r="34" spans="2:7" ht="14.4" customHeight="1" x14ac:dyDescent="0.3">
      <c r="B34" s="216">
        <v>19</v>
      </c>
      <c r="C34" s="217"/>
      <c r="E34" s="217"/>
      <c r="G34" s="214">
        <f>((E34-C34)*24)-1</f>
        <v>-1</v>
      </c>
    </row>
    <row r="35" spans="2:7" ht="14.4" customHeight="1" x14ac:dyDescent="0.3">
      <c r="B35" s="216">
        <v>20</v>
      </c>
      <c r="C35" s="217"/>
      <c r="E35" s="217"/>
      <c r="G35" s="214">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6">
        <v>23</v>
      </c>
      <c r="C38" s="217"/>
      <c r="E38" s="217"/>
      <c r="G38" s="214">
        <f>((E38-C38)*24)-1</f>
        <v>-1</v>
      </c>
    </row>
    <row r="39" spans="2:7" ht="14.4" customHeight="1" x14ac:dyDescent="0.3">
      <c r="B39" s="216">
        <v>24</v>
      </c>
      <c r="C39" s="217"/>
      <c r="E39" s="217"/>
      <c r="G39" s="214">
        <f>((E39-C39)*24)-1</f>
        <v>-1</v>
      </c>
    </row>
    <row r="40" spans="2:7" ht="14.4" customHeight="1" x14ac:dyDescent="0.3">
      <c r="B40" s="216">
        <v>25</v>
      </c>
      <c r="C40" s="217"/>
      <c r="E40" s="217"/>
      <c r="G40" s="214">
        <f>((E40-C40)*24)-1</f>
        <v>-1</v>
      </c>
    </row>
    <row r="41" spans="2:7" ht="14.4" customHeight="1" x14ac:dyDescent="0.3">
      <c r="B41" s="216">
        <v>26</v>
      </c>
      <c r="C41" s="217"/>
      <c r="E41" s="217"/>
      <c r="G41" s="214">
        <f>((E41-C41)*24)-1</f>
        <v>-1</v>
      </c>
    </row>
    <row r="42" spans="2:7" ht="14.4" customHeight="1" x14ac:dyDescent="0.3">
      <c r="B42" s="216">
        <v>27</v>
      </c>
      <c r="C42" s="217"/>
      <c r="E42" s="217"/>
      <c r="G42" s="214">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6">
        <v>30</v>
      </c>
      <c r="C45" s="217"/>
      <c r="E45" s="217"/>
      <c r="G45" s="214">
        <f>((E45-C45)*24)-1</f>
        <v>-1</v>
      </c>
    </row>
    <row r="46" spans="2:7" ht="14.4" customHeight="1" x14ac:dyDescent="0.3">
      <c r="B46" s="216">
        <v>31</v>
      </c>
      <c r="C46" s="217"/>
      <c r="E46" s="217"/>
      <c r="G46" s="214">
        <f>((E46-C46)*24)-1</f>
        <v>-1</v>
      </c>
    </row>
    <row r="47" spans="2:7" ht="14.4" customHeight="1" x14ac:dyDescent="0.3">
      <c r="E47" s="218"/>
      <c r="G47" s="219">
        <f>SUMIF(G16:G46,"&lt;&gt;Vacaciones")+(COUNTIF(G16:G46,"Baja")+COUNTIF(G16:G46,"Vacaciones Anteriores"))*8</f>
        <v>-22</v>
      </c>
    </row>
    <row r="49" spans="2:8" ht="14.4" customHeight="1" x14ac:dyDescent="0.3">
      <c r="G49" s="219">
        <f>('2022'!P21*8)/8</f>
        <v>176</v>
      </c>
    </row>
    <row r="51" spans="2:8" ht="14.4" customHeight="1" x14ac:dyDescent="0.3">
      <c r="B51" s="220" t="s">
        <v>80</v>
      </c>
      <c r="E51" s="221" t="s">
        <v>81</v>
      </c>
    </row>
    <row r="54" spans="2:8" ht="14.4" customHeight="1" x14ac:dyDescent="0.3">
      <c r="B54" s="220" t="s">
        <v>85</v>
      </c>
      <c r="C54" s="222">
        <v>31</v>
      </c>
      <c r="D54" s="223" t="s">
        <v>82</v>
      </c>
      <c r="E54" s="224" t="s">
        <v>89</v>
      </c>
      <c r="F54" s="225" t="s">
        <v>82</v>
      </c>
      <c r="G54" s="226">
        <v>2022</v>
      </c>
    </row>
    <row r="58" spans="2:8" ht="14.4" customHeight="1" x14ac:dyDescent="0.3">
      <c r="B58" s="432" t="s">
        <v>84</v>
      </c>
      <c r="C58" s="432"/>
      <c r="D58" s="432"/>
      <c r="E58" s="432"/>
      <c r="F58" s="432"/>
      <c r="G58" s="432"/>
      <c r="H58" s="432"/>
    </row>
    <row r="59" spans="2:8" ht="14.4" customHeight="1" x14ac:dyDescent="0.3">
      <c r="B59" s="432"/>
      <c r="C59" s="432"/>
      <c r="D59" s="432"/>
      <c r="E59" s="432"/>
      <c r="F59" s="432"/>
      <c r="G59" s="432"/>
      <c r="H59" s="432"/>
    </row>
    <row r="60" spans="2:8" ht="14.4" customHeight="1" x14ac:dyDescent="0.3">
      <c r="B60" s="432"/>
      <c r="C60" s="432"/>
      <c r="D60" s="432"/>
      <c r="E60" s="432"/>
      <c r="F60" s="432"/>
      <c r="G60" s="432"/>
      <c r="H60" s="432"/>
    </row>
    <row r="61" spans="2:8" ht="14.4" customHeight="1" x14ac:dyDescent="0.3">
      <c r="B61" s="432"/>
      <c r="C61" s="432"/>
      <c r="D61" s="432"/>
      <c r="E61" s="432"/>
      <c r="F61" s="432"/>
      <c r="G61" s="432"/>
      <c r="H61" s="432"/>
    </row>
    <row r="62" spans="2:8" ht="14.4" customHeight="1" x14ac:dyDescent="0.3">
      <c r="B62" s="432"/>
      <c r="C62" s="432"/>
      <c r="D62" s="432"/>
      <c r="E62" s="432"/>
      <c r="F62" s="432"/>
      <c r="G62" s="432"/>
      <c r="H62" s="43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7"/>
      <c r="K2" s="228" t="s">
        <v>60</v>
      </c>
    </row>
    <row r="3" spans="2:16" ht="14.4" customHeight="1" x14ac:dyDescent="0.3">
      <c r="J3" s="229"/>
      <c r="K3" s="228" t="s">
        <v>61</v>
      </c>
    </row>
    <row r="4" spans="2:16" ht="14.4" customHeight="1" x14ac:dyDescent="0.3">
      <c r="J4" s="230"/>
      <c r="K4" s="228" t="s">
        <v>62</v>
      </c>
    </row>
    <row r="5" spans="2:16" ht="15" customHeight="1" x14ac:dyDescent="0.3"/>
    <row r="6" spans="2:16" ht="16.2" customHeight="1" x14ac:dyDescent="0.3">
      <c r="B6" s="441" t="s">
        <v>63</v>
      </c>
      <c r="C6" s="442"/>
      <c r="D6" s="442"/>
      <c r="E6" s="442"/>
      <c r="F6" s="442"/>
      <c r="G6" s="442"/>
      <c r="H6" s="443"/>
      <c r="J6" s="444" t="s">
        <v>64</v>
      </c>
      <c r="K6" s="444"/>
      <c r="L6" s="444"/>
      <c r="M6" s="444"/>
      <c r="N6" s="444"/>
      <c r="O6" s="444"/>
      <c r="P6" s="445"/>
    </row>
    <row r="8" spans="2:16" ht="14.4" customHeight="1" x14ac:dyDescent="0.3">
      <c r="B8" s="231" t="s">
        <v>65</v>
      </c>
      <c r="C8" s="232" t="s">
        <v>97</v>
      </c>
      <c r="E8" s="233" t="s">
        <v>66</v>
      </c>
      <c r="F8" s="446" t="s">
        <v>100</v>
      </c>
      <c r="G8" s="446"/>
      <c r="H8" s="446"/>
    </row>
    <row r="9" spans="2:16" ht="14.4" customHeight="1" x14ac:dyDescent="0.3">
      <c r="B9" s="231" t="s">
        <v>67</v>
      </c>
      <c r="C9" s="232" t="s">
        <v>98</v>
      </c>
      <c r="E9" s="233" t="s">
        <v>68</v>
      </c>
      <c r="F9" s="446" t="s">
        <v>101</v>
      </c>
      <c r="G9" s="446"/>
      <c r="H9" s="446"/>
    </row>
    <row r="10" spans="2:16" ht="14.4" customHeight="1" x14ac:dyDescent="0.3">
      <c r="B10" s="231" t="s">
        <v>69</v>
      </c>
      <c r="C10" s="232" t="s">
        <v>1</v>
      </c>
      <c r="E10" s="233" t="s">
        <v>70</v>
      </c>
      <c r="F10" s="446" t="s">
        <v>102</v>
      </c>
      <c r="G10" s="446"/>
      <c r="H10" s="446"/>
    </row>
    <row r="11" spans="2:16" ht="14.4" customHeight="1" x14ac:dyDescent="0.3">
      <c r="B11" s="231" t="s">
        <v>71</v>
      </c>
      <c r="C11" s="232" t="s">
        <v>99</v>
      </c>
      <c r="E11" s="233" t="s">
        <v>72</v>
      </c>
      <c r="F11" s="447" t="s">
        <v>109</v>
      </c>
      <c r="G11" s="446"/>
      <c r="H11" s="446"/>
    </row>
    <row r="12" spans="2:16" ht="14.4" customHeight="1" x14ac:dyDescent="0.3">
      <c r="F12" s="234"/>
      <c r="G12" s="234"/>
      <c r="H12" s="234"/>
    </row>
    <row r="14" spans="2:16" ht="14.4" customHeight="1" x14ac:dyDescent="0.3">
      <c r="C14" s="235" t="s">
        <v>73</v>
      </c>
      <c r="E14" s="235" t="s">
        <v>74</v>
      </c>
      <c r="G14" s="236" t="s">
        <v>75</v>
      </c>
      <c r="I14" s="237" t="s">
        <v>76</v>
      </c>
    </row>
    <row r="15" spans="2:16" ht="14.4" customHeight="1" x14ac:dyDescent="0.3">
      <c r="B15" s="236" t="s">
        <v>77</v>
      </c>
      <c r="C15" s="235" t="s">
        <v>78</v>
      </c>
      <c r="E15" s="235" t="s">
        <v>79</v>
      </c>
      <c r="G15" s="238"/>
      <c r="I15" s="239">
        <f>'5'!I15-((G49-G47))/8</f>
        <v>-50.874999999999993</v>
      </c>
    </row>
    <row r="16" spans="2:16" ht="14.4" customHeight="1" x14ac:dyDescent="0.3">
      <c r="B16" s="240">
        <v>1</v>
      </c>
      <c r="C16" s="241"/>
      <c r="E16" s="241"/>
      <c r="G16" s="238">
        <f>((E16-C16)*24)-1</f>
        <v>-1</v>
      </c>
    </row>
    <row r="17" spans="2:7" ht="14.4" customHeight="1" x14ac:dyDescent="0.3">
      <c r="B17" s="240">
        <v>2</v>
      </c>
      <c r="C17" s="241"/>
      <c r="E17" s="241"/>
      <c r="G17" s="238">
        <f>((E17-C17)*24)-1</f>
        <v>-1</v>
      </c>
    </row>
    <row r="18" spans="2:7" ht="14.4" customHeight="1" x14ac:dyDescent="0.3">
      <c r="B18" s="240">
        <v>3</v>
      </c>
      <c r="C18" s="241"/>
      <c r="E18" s="241"/>
      <c r="G18" s="238">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40">
        <v>6</v>
      </c>
      <c r="C21" s="241"/>
      <c r="E21" s="241"/>
      <c r="G21" s="238">
        <f>((E21-C21)*24)-1</f>
        <v>-1</v>
      </c>
    </row>
    <row r="22" spans="2:7" ht="14.4" customHeight="1" x14ac:dyDescent="0.3">
      <c r="B22" s="240">
        <v>7</v>
      </c>
      <c r="C22" s="241"/>
      <c r="E22" s="241"/>
      <c r="G22" s="238">
        <f>((E22-C22)*24)-1</f>
        <v>-1</v>
      </c>
    </row>
    <row r="23" spans="2:7" ht="14.4" customHeight="1" x14ac:dyDescent="0.3">
      <c r="B23" s="240">
        <v>8</v>
      </c>
      <c r="C23" s="241"/>
      <c r="E23" s="241"/>
      <c r="G23" s="238">
        <f>((E23-C23)*24)-1</f>
        <v>-1</v>
      </c>
    </row>
    <row r="24" spans="2:7" ht="14.4" customHeight="1" x14ac:dyDescent="0.3">
      <c r="B24" s="240">
        <v>9</v>
      </c>
      <c r="C24" s="241"/>
      <c r="E24" s="241"/>
      <c r="G24" s="238">
        <f>((E24-C24)*24)-1</f>
        <v>-1</v>
      </c>
    </row>
    <row r="25" spans="2:7" ht="14.4" customHeight="1" x14ac:dyDescent="0.3">
      <c r="B25" s="240">
        <v>10</v>
      </c>
      <c r="C25" s="241"/>
      <c r="E25" s="241"/>
      <c r="G25" s="238">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40">
        <v>13</v>
      </c>
      <c r="C28" s="241"/>
      <c r="E28" s="241"/>
      <c r="G28" s="238">
        <f>((E28-C28)*24)-1</f>
        <v>-1</v>
      </c>
    </row>
    <row r="29" spans="2:7" ht="14.4" customHeight="1" x14ac:dyDescent="0.3">
      <c r="B29" s="240">
        <v>14</v>
      </c>
      <c r="C29" s="241"/>
      <c r="E29" s="241"/>
      <c r="G29" s="238">
        <f>((E29-C29)*24)-1</f>
        <v>-1</v>
      </c>
    </row>
    <row r="30" spans="2:7" ht="14.4" customHeight="1" x14ac:dyDescent="0.3">
      <c r="B30" s="240">
        <v>15</v>
      </c>
      <c r="C30" s="241"/>
      <c r="E30" s="241"/>
      <c r="G30" s="238">
        <f>((E30-C30)*24)-1</f>
        <v>-1</v>
      </c>
    </row>
    <row r="31" spans="2:7" ht="14.4" customHeight="1" x14ac:dyDescent="0.3">
      <c r="B31" s="240">
        <v>16</v>
      </c>
      <c r="C31" s="241"/>
      <c r="E31" s="241"/>
      <c r="G31" s="238">
        <f>((E31-C31)*24)-1</f>
        <v>-1</v>
      </c>
    </row>
    <row r="32" spans="2:7" ht="14.4" customHeight="1" x14ac:dyDescent="0.3">
      <c r="B32" s="240">
        <v>17</v>
      </c>
      <c r="C32" s="241"/>
      <c r="E32" s="241"/>
      <c r="G32" s="238">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40">
        <v>20</v>
      </c>
      <c r="C35" s="241"/>
      <c r="E35" s="241"/>
      <c r="G35" s="238">
        <f>((E35-C35)*24)-1</f>
        <v>-1</v>
      </c>
    </row>
    <row r="36" spans="2:7" ht="14.4" customHeight="1" x14ac:dyDescent="0.3">
      <c r="B36" s="240">
        <v>21</v>
      </c>
      <c r="C36" s="241"/>
      <c r="E36" s="241"/>
      <c r="G36" s="238">
        <f>((E36-C36)*24)-1</f>
        <v>-1</v>
      </c>
    </row>
    <row r="37" spans="2:7" ht="14.4" customHeight="1" x14ac:dyDescent="0.3">
      <c r="B37" s="240">
        <v>22</v>
      </c>
      <c r="C37" s="241"/>
      <c r="E37" s="241"/>
      <c r="G37" s="238">
        <f>((E37-C37)*24)-1</f>
        <v>-1</v>
      </c>
    </row>
    <row r="38" spans="2:7" ht="14.4" customHeight="1" x14ac:dyDescent="0.3">
      <c r="B38" s="240">
        <v>23</v>
      </c>
      <c r="C38" s="241"/>
      <c r="E38" s="241"/>
      <c r="G38" s="238">
        <f>((E38-C38)*24)-1</f>
        <v>-1</v>
      </c>
    </row>
    <row r="39" spans="2:7" ht="14.4" customHeight="1" x14ac:dyDescent="0.3">
      <c r="B39" s="240">
        <v>24</v>
      </c>
      <c r="C39" s="241"/>
      <c r="E39" s="241"/>
      <c r="G39" s="238">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40">
        <v>27</v>
      </c>
      <c r="C42" s="241"/>
      <c r="E42" s="241"/>
      <c r="G42" s="238">
        <f>((E42-C42)*24)-1</f>
        <v>-1</v>
      </c>
    </row>
    <row r="43" spans="2:7" ht="14.4" customHeight="1" x14ac:dyDescent="0.3">
      <c r="B43" s="240">
        <v>28</v>
      </c>
      <c r="C43" s="241"/>
      <c r="E43" s="241"/>
      <c r="G43" s="238">
        <f>((E43-C43)*24)-1</f>
        <v>-1</v>
      </c>
    </row>
    <row r="44" spans="2:7" ht="14.4" customHeight="1" x14ac:dyDescent="0.3">
      <c r="B44" s="240">
        <v>29</v>
      </c>
      <c r="C44" s="241"/>
      <c r="E44" s="241"/>
      <c r="G44" s="238">
        <f>((E44-C44)*24)-1</f>
        <v>-1</v>
      </c>
    </row>
    <row r="45" spans="2:7" ht="14.4" customHeight="1" x14ac:dyDescent="0.3">
      <c r="B45" s="240">
        <v>30</v>
      </c>
      <c r="C45" s="241"/>
      <c r="E45" s="241"/>
      <c r="G45" s="238">
        <f>((E45-C45)*24)-1</f>
        <v>-1</v>
      </c>
    </row>
    <row r="47" spans="2:7" ht="14.4" customHeight="1" x14ac:dyDescent="0.3">
      <c r="E47" s="242"/>
      <c r="G47" s="243">
        <f>SUMIF(G16:G46,"&lt;&gt;Vacaciones")+(COUNTIF(G16:G46,"Baja")+COUNTIF(G16:G46,"Vacaciones Anteriores"))*8</f>
        <v>-22</v>
      </c>
    </row>
    <row r="49" spans="2:8" ht="14.4" customHeight="1" x14ac:dyDescent="0.3">
      <c r="G49" s="243">
        <f>('2022'!X21*8)/8</f>
        <v>176</v>
      </c>
    </row>
    <row r="51" spans="2:8" ht="14.4" customHeight="1" x14ac:dyDescent="0.3">
      <c r="B51" s="244" t="s">
        <v>80</v>
      </c>
      <c r="E51" s="245" t="s">
        <v>81</v>
      </c>
    </row>
    <row r="54" spans="2:8" ht="14.4" customHeight="1" x14ac:dyDescent="0.3">
      <c r="B54" s="244" t="s">
        <v>85</v>
      </c>
      <c r="C54" s="246">
        <v>30</v>
      </c>
      <c r="D54" s="247" t="s">
        <v>82</v>
      </c>
      <c r="E54" s="248" t="s">
        <v>90</v>
      </c>
      <c r="F54" s="249" t="s">
        <v>82</v>
      </c>
      <c r="G54" s="234">
        <v>2022</v>
      </c>
    </row>
    <row r="58" spans="2:8" ht="14.4" customHeight="1" x14ac:dyDescent="0.3">
      <c r="B58" s="440" t="s">
        <v>84</v>
      </c>
      <c r="C58" s="440"/>
      <c r="D58" s="440"/>
      <c r="E58" s="440"/>
      <c r="F58" s="440"/>
      <c r="G58" s="440"/>
      <c r="H58" s="440"/>
    </row>
    <row r="59" spans="2:8" ht="14.4" customHeight="1" x14ac:dyDescent="0.3">
      <c r="B59" s="440"/>
      <c r="C59" s="440"/>
      <c r="D59" s="440"/>
      <c r="E59" s="440"/>
      <c r="F59" s="440"/>
      <c r="G59" s="440"/>
      <c r="H59" s="440"/>
    </row>
    <row r="60" spans="2:8" ht="14.4" customHeight="1" x14ac:dyDescent="0.3">
      <c r="B60" s="440"/>
      <c r="C60" s="440"/>
      <c r="D60" s="440"/>
      <c r="E60" s="440"/>
      <c r="F60" s="440"/>
      <c r="G60" s="440"/>
      <c r="H60" s="440"/>
    </row>
    <row r="61" spans="2:8" ht="14.4" customHeight="1" x14ac:dyDescent="0.3">
      <c r="B61" s="440"/>
      <c r="C61" s="440"/>
      <c r="D61" s="440"/>
      <c r="E61" s="440"/>
      <c r="F61" s="440"/>
      <c r="G61" s="440"/>
      <c r="H61" s="440"/>
    </row>
    <row r="62" spans="2:8" ht="14.4" customHeight="1" x14ac:dyDescent="0.3">
      <c r="B62" s="440"/>
      <c r="C62" s="440"/>
      <c r="D62" s="440"/>
      <c r="E62" s="440"/>
      <c r="F62" s="440"/>
      <c r="G62" s="440"/>
      <c r="H62" s="44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50"/>
      <c r="K2" s="251" t="s">
        <v>60</v>
      </c>
    </row>
    <row r="3" spans="2:16" ht="14.4" customHeight="1" x14ac:dyDescent="0.3">
      <c r="J3" s="252"/>
      <c r="K3" s="251" t="s">
        <v>61</v>
      </c>
    </row>
    <row r="4" spans="2:16" ht="14.4" customHeight="1" x14ac:dyDescent="0.3">
      <c r="J4" s="253"/>
      <c r="K4" s="251" t="s">
        <v>62</v>
      </c>
    </row>
    <row r="5" spans="2:16" ht="15" customHeight="1" x14ac:dyDescent="0.3"/>
    <row r="6" spans="2:16" ht="16.2" customHeight="1" x14ac:dyDescent="0.3">
      <c r="B6" s="449" t="s">
        <v>63</v>
      </c>
      <c r="C6" s="450"/>
      <c r="D6" s="450"/>
      <c r="E6" s="450"/>
      <c r="F6" s="450"/>
      <c r="G6" s="450"/>
      <c r="H6" s="451"/>
      <c r="J6" s="452" t="s">
        <v>64</v>
      </c>
      <c r="K6" s="452"/>
      <c r="L6" s="452"/>
      <c r="M6" s="452"/>
      <c r="N6" s="452"/>
      <c r="O6" s="452"/>
      <c r="P6" s="453"/>
    </row>
    <row r="8" spans="2:16" ht="14.4" customHeight="1" x14ac:dyDescent="0.3">
      <c r="B8" s="254" t="s">
        <v>65</v>
      </c>
      <c r="C8" s="255" t="s">
        <v>97</v>
      </c>
      <c r="E8" s="256" t="s">
        <v>66</v>
      </c>
      <c r="F8" s="454" t="s">
        <v>100</v>
      </c>
      <c r="G8" s="454"/>
      <c r="H8" s="454"/>
    </row>
    <row r="9" spans="2:16" ht="14.4" customHeight="1" x14ac:dyDescent="0.3">
      <c r="B9" s="254" t="s">
        <v>67</v>
      </c>
      <c r="C9" s="255" t="s">
        <v>98</v>
      </c>
      <c r="E9" s="256" t="s">
        <v>68</v>
      </c>
      <c r="F9" s="454" t="s">
        <v>101</v>
      </c>
      <c r="G9" s="454"/>
      <c r="H9" s="454"/>
    </row>
    <row r="10" spans="2:16" ht="14.4" customHeight="1" x14ac:dyDescent="0.3">
      <c r="B10" s="254" t="s">
        <v>69</v>
      </c>
      <c r="C10" s="255" t="s">
        <v>1</v>
      </c>
      <c r="E10" s="256" t="s">
        <v>70</v>
      </c>
      <c r="F10" s="454" t="s">
        <v>102</v>
      </c>
      <c r="G10" s="454"/>
      <c r="H10" s="454"/>
    </row>
    <row r="11" spans="2:16" ht="14.4" customHeight="1" x14ac:dyDescent="0.3">
      <c r="B11" s="254" t="s">
        <v>71</v>
      </c>
      <c r="C11" s="255" t="s">
        <v>99</v>
      </c>
      <c r="E11" s="256" t="s">
        <v>72</v>
      </c>
      <c r="F11" s="455" t="s">
        <v>112</v>
      </c>
      <c r="G11" s="454"/>
      <c r="H11" s="454"/>
    </row>
    <row r="14" spans="2:16" ht="14.4" customHeight="1" x14ac:dyDescent="0.3">
      <c r="C14" s="257" t="s">
        <v>73</v>
      </c>
      <c r="E14" s="257" t="s">
        <v>74</v>
      </c>
      <c r="G14" s="258" t="s">
        <v>75</v>
      </c>
      <c r="I14" s="259" t="s">
        <v>76</v>
      </c>
    </row>
    <row r="15" spans="2:16" ht="14.4" customHeight="1" x14ac:dyDescent="0.3">
      <c r="B15" s="258" t="s">
        <v>77</v>
      </c>
      <c r="C15" s="257" t="s">
        <v>78</v>
      </c>
      <c r="E15" s="257" t="s">
        <v>79</v>
      </c>
      <c r="G15" s="260"/>
      <c r="I15" s="261">
        <f>'6'!I15-((G49-G47))/8</f>
        <v>-73.375</v>
      </c>
    </row>
    <row r="16" spans="2:16" ht="14.4" customHeight="1" x14ac:dyDescent="0.3">
      <c r="B16" s="262">
        <v>1</v>
      </c>
      <c r="C16" s="263"/>
      <c r="E16" s="263"/>
      <c r="G16" s="260">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2">
        <v>4</v>
      </c>
      <c r="C19" s="263"/>
      <c r="E19" s="263"/>
      <c r="G19" s="260">
        <f>((E19-C19)*24)-1</f>
        <v>-1</v>
      </c>
    </row>
    <row r="20" spans="2:7" ht="14.4" customHeight="1" x14ac:dyDescent="0.3">
      <c r="B20" s="262">
        <v>5</v>
      </c>
      <c r="C20" s="263"/>
      <c r="E20" s="263"/>
      <c r="G20" s="260">
        <f>((E20-C20)*24)-1</f>
        <v>-1</v>
      </c>
    </row>
    <row r="21" spans="2:7" ht="14.4" customHeight="1" x14ac:dyDescent="0.3">
      <c r="B21" s="262">
        <v>6</v>
      </c>
      <c r="C21" s="263"/>
      <c r="E21" s="263"/>
      <c r="G21" s="260">
        <f>((E21-C21)*24)-1</f>
        <v>-1</v>
      </c>
    </row>
    <row r="22" spans="2:7" ht="14.4" customHeight="1" x14ac:dyDescent="0.3">
      <c r="B22" s="262">
        <v>7</v>
      </c>
      <c r="C22" s="263"/>
      <c r="E22" s="263"/>
      <c r="G22" s="260">
        <f>((E22-C22)*24)-1</f>
        <v>-1</v>
      </c>
    </row>
    <row r="23" spans="2:7" ht="14.4" customHeight="1" x14ac:dyDescent="0.3">
      <c r="B23" s="262">
        <v>8</v>
      </c>
      <c r="C23" s="263"/>
      <c r="E23" s="263"/>
      <c r="G23" s="260">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2">
        <v>11</v>
      </c>
      <c r="C26" s="263"/>
      <c r="E26" s="263"/>
      <c r="G26" s="260">
        <f>((E26-C26)*24)-1</f>
        <v>-1</v>
      </c>
    </row>
    <row r="27" spans="2:7" ht="14.4" customHeight="1" x14ac:dyDescent="0.3">
      <c r="B27" s="262">
        <v>12</v>
      </c>
      <c r="C27" s="263"/>
      <c r="E27" s="263"/>
      <c r="G27" s="260">
        <f>((E27-C27)*24)-1</f>
        <v>-1</v>
      </c>
    </row>
    <row r="28" spans="2:7" ht="14.4" customHeight="1" x14ac:dyDescent="0.3">
      <c r="B28" s="262">
        <v>13</v>
      </c>
      <c r="C28" s="263"/>
      <c r="E28" s="263"/>
      <c r="G28" s="260">
        <f>((E28-C28)*24)-1</f>
        <v>-1</v>
      </c>
    </row>
    <row r="29" spans="2:7" ht="14.4" customHeight="1" x14ac:dyDescent="0.3">
      <c r="B29" s="262">
        <v>14</v>
      </c>
      <c r="C29" s="263"/>
      <c r="E29" s="263"/>
      <c r="G29" s="260">
        <f>((E29-C29)*24)-1</f>
        <v>-1</v>
      </c>
    </row>
    <row r="30" spans="2:7" ht="14.4" customHeight="1" x14ac:dyDescent="0.3">
      <c r="B30" s="262">
        <v>15</v>
      </c>
      <c r="C30" s="263"/>
      <c r="E30" s="263"/>
      <c r="G30" s="260">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2">
        <v>18</v>
      </c>
      <c r="C33" s="263"/>
      <c r="E33" s="263"/>
      <c r="G33" s="260">
        <f>((E33-C33)*24)-1</f>
        <v>-1</v>
      </c>
    </row>
    <row r="34" spans="2:7" ht="14.4" customHeight="1" x14ac:dyDescent="0.3">
      <c r="B34" s="262">
        <v>19</v>
      </c>
      <c r="C34" s="263"/>
      <c r="E34" s="263"/>
      <c r="G34" s="260">
        <f>((E34-C34)*24)-1</f>
        <v>-1</v>
      </c>
    </row>
    <row r="35" spans="2:7" ht="14.4" customHeight="1" x14ac:dyDescent="0.3">
      <c r="B35" s="262">
        <v>20</v>
      </c>
      <c r="C35" s="263"/>
      <c r="E35" s="263"/>
      <c r="G35" s="260">
        <f>((E35-C35)*24)-1</f>
        <v>-1</v>
      </c>
    </row>
    <row r="36" spans="2:7" ht="14.4" customHeight="1" x14ac:dyDescent="0.3">
      <c r="B36" s="262">
        <v>21</v>
      </c>
      <c r="C36" s="263"/>
      <c r="E36" s="263"/>
      <c r="G36" s="260">
        <f>((E36-C36)*24)-1</f>
        <v>-1</v>
      </c>
    </row>
    <row r="37" spans="2:7" ht="14.4" customHeight="1" x14ac:dyDescent="0.3">
      <c r="B37" s="262">
        <v>22</v>
      </c>
      <c r="C37" s="263"/>
      <c r="E37" s="263"/>
      <c r="G37" s="260">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2">
        <v>26</v>
      </c>
      <c r="C41" s="263"/>
      <c r="E41" s="263"/>
      <c r="G41" s="260">
        <f>((E41-C41)*24)-1</f>
        <v>-1</v>
      </c>
    </row>
    <row r="42" spans="2:7" ht="14.4" customHeight="1" x14ac:dyDescent="0.3">
      <c r="B42" s="262">
        <v>27</v>
      </c>
      <c r="C42" s="263"/>
      <c r="E42" s="263"/>
      <c r="G42" s="260">
        <f>((E42-C42)*24)-1</f>
        <v>-1</v>
      </c>
    </row>
    <row r="43" spans="2:7" ht="14.4" customHeight="1" x14ac:dyDescent="0.3">
      <c r="B43" s="262">
        <v>28</v>
      </c>
      <c r="C43" s="263"/>
      <c r="E43" s="263"/>
      <c r="G43" s="260">
        <f>((E43-C43)*24)-1</f>
        <v>-1</v>
      </c>
    </row>
    <row r="44" spans="2:7" ht="14.4" customHeight="1" x14ac:dyDescent="0.3">
      <c r="B44" s="262">
        <v>29</v>
      </c>
      <c r="C44" s="263"/>
      <c r="E44" s="263"/>
      <c r="G44" s="260">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4"/>
      <c r="G47" s="265">
        <f>SUMIF(G16:G46,"&lt;&gt;Vacaciones")+(COUNTIF(G16:G46,"Baja")+COUNTIF(G16:G46,"Vacaciones Anteriores"))*8</f>
        <v>-20</v>
      </c>
    </row>
    <row r="49" spans="2:8" ht="14.4" customHeight="1" x14ac:dyDescent="0.3">
      <c r="G49" s="265">
        <f>('2022'!H30*8)/8</f>
        <v>160</v>
      </c>
    </row>
    <row r="51" spans="2:8" ht="14.4" customHeight="1" x14ac:dyDescent="0.3">
      <c r="B51" s="266" t="s">
        <v>80</v>
      </c>
      <c r="E51" s="267" t="s">
        <v>81</v>
      </c>
    </row>
    <row r="54" spans="2:8" ht="14.4" customHeight="1" x14ac:dyDescent="0.3">
      <c r="B54" s="266" t="s">
        <v>85</v>
      </c>
      <c r="C54" s="268">
        <v>31</v>
      </c>
      <c r="D54" s="269" t="s">
        <v>82</v>
      </c>
      <c r="E54" s="270" t="s">
        <v>91</v>
      </c>
      <c r="F54" s="271" t="s">
        <v>82</v>
      </c>
      <c r="G54" s="272">
        <v>2022</v>
      </c>
    </row>
    <row r="58" spans="2:8" ht="14.4" customHeight="1" x14ac:dyDescent="0.3">
      <c r="B58" s="448" t="s">
        <v>84</v>
      </c>
      <c r="C58" s="448"/>
      <c r="D58" s="448"/>
      <c r="E58" s="448"/>
      <c r="F58" s="448"/>
      <c r="G58" s="448"/>
      <c r="H58" s="448"/>
    </row>
    <row r="59" spans="2:8" ht="14.4" customHeight="1" x14ac:dyDescent="0.3">
      <c r="B59" s="448"/>
      <c r="C59" s="448"/>
      <c r="D59" s="448"/>
      <c r="E59" s="448"/>
      <c r="F59" s="448"/>
      <c r="G59" s="448"/>
      <c r="H59" s="448"/>
    </row>
    <row r="60" spans="2:8" ht="14.4" customHeight="1" x14ac:dyDescent="0.3">
      <c r="B60" s="448"/>
      <c r="C60" s="448"/>
      <c r="D60" s="448"/>
      <c r="E60" s="448"/>
      <c r="F60" s="448"/>
      <c r="G60" s="448"/>
      <c r="H60" s="448"/>
    </row>
    <row r="61" spans="2:8" ht="14.4" customHeight="1" x14ac:dyDescent="0.3">
      <c r="B61" s="448"/>
      <c r="C61" s="448"/>
      <c r="D61" s="448"/>
      <c r="E61" s="448"/>
      <c r="F61" s="448"/>
      <c r="G61" s="448"/>
      <c r="H61" s="448"/>
    </row>
    <row r="62" spans="2:8" ht="14.4" customHeight="1" x14ac:dyDescent="0.3">
      <c r="B62" s="448"/>
      <c r="C62" s="448"/>
      <c r="D62" s="448"/>
      <c r="E62" s="448"/>
      <c r="F62" s="448"/>
      <c r="G62" s="448"/>
      <c r="H62" s="44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3"/>
      <c r="K2" s="274" t="s">
        <v>60</v>
      </c>
    </row>
    <row r="3" spans="2:16" ht="14.4" customHeight="1" x14ac:dyDescent="0.3">
      <c r="J3" s="275"/>
      <c r="K3" s="274" t="s">
        <v>61</v>
      </c>
    </row>
    <row r="4" spans="2:16" ht="14.4" customHeight="1" x14ac:dyDescent="0.3">
      <c r="J4" s="276"/>
      <c r="K4" s="274" t="s">
        <v>62</v>
      </c>
    </row>
    <row r="5" spans="2:16" ht="15" customHeight="1" x14ac:dyDescent="0.3"/>
    <row r="6" spans="2:16" ht="16.2" customHeight="1" x14ac:dyDescent="0.3">
      <c r="B6" s="457" t="s">
        <v>63</v>
      </c>
      <c r="C6" s="458"/>
      <c r="D6" s="458"/>
      <c r="E6" s="458"/>
      <c r="F6" s="458"/>
      <c r="G6" s="458"/>
      <c r="H6" s="459"/>
      <c r="J6" s="460" t="s">
        <v>64</v>
      </c>
      <c r="K6" s="460"/>
      <c r="L6" s="460"/>
      <c r="M6" s="460"/>
      <c r="N6" s="460"/>
      <c r="O6" s="460"/>
      <c r="P6" s="461"/>
    </row>
    <row r="8" spans="2:16" ht="14.4" customHeight="1" x14ac:dyDescent="0.3">
      <c r="B8" s="277" t="s">
        <v>65</v>
      </c>
      <c r="C8" s="278" t="s">
        <v>97</v>
      </c>
      <c r="E8" s="279" t="s">
        <v>66</v>
      </c>
      <c r="F8" s="462" t="s">
        <v>100</v>
      </c>
      <c r="G8" s="462"/>
      <c r="H8" s="462"/>
    </row>
    <row r="9" spans="2:16" ht="14.4" customHeight="1" x14ac:dyDescent="0.3">
      <c r="B9" s="277" t="s">
        <v>67</v>
      </c>
      <c r="C9" s="278" t="s">
        <v>98</v>
      </c>
      <c r="E9" s="279" t="s">
        <v>68</v>
      </c>
      <c r="F9" s="462" t="s">
        <v>101</v>
      </c>
      <c r="G9" s="462"/>
      <c r="H9" s="462"/>
    </row>
    <row r="10" spans="2:16" ht="14.4" customHeight="1" x14ac:dyDescent="0.3">
      <c r="B10" s="277" t="s">
        <v>69</v>
      </c>
      <c r="C10" s="278" t="s">
        <v>1</v>
      </c>
      <c r="E10" s="279" t="s">
        <v>70</v>
      </c>
      <c r="F10" s="462" t="s">
        <v>102</v>
      </c>
      <c r="G10" s="462"/>
      <c r="H10" s="462"/>
    </row>
    <row r="11" spans="2:16" ht="14.4" customHeight="1" x14ac:dyDescent="0.3">
      <c r="B11" s="277" t="s">
        <v>71</v>
      </c>
      <c r="C11" s="278" t="s">
        <v>99</v>
      </c>
      <c r="E11" s="279" t="s">
        <v>72</v>
      </c>
      <c r="F11" s="463" t="s">
        <v>110</v>
      </c>
      <c r="G11" s="462"/>
      <c r="H11" s="462"/>
    </row>
    <row r="14" spans="2:16" ht="14.4" customHeight="1" x14ac:dyDescent="0.3">
      <c r="C14" s="280" t="s">
        <v>73</v>
      </c>
      <c r="E14" s="280" t="s">
        <v>74</v>
      </c>
      <c r="G14" s="281" t="s">
        <v>75</v>
      </c>
      <c r="I14" s="282" t="s">
        <v>76</v>
      </c>
    </row>
    <row r="15" spans="2:16" ht="14.4" customHeight="1" x14ac:dyDescent="0.3">
      <c r="B15" s="281" t="s">
        <v>77</v>
      </c>
      <c r="C15" s="280" t="s">
        <v>78</v>
      </c>
      <c r="E15" s="280" t="s">
        <v>79</v>
      </c>
      <c r="G15" s="283"/>
      <c r="I15" s="284">
        <f>'7'!I15-((G49-G47))/8</f>
        <v>-98.125</v>
      </c>
    </row>
    <row r="16" spans="2:16" ht="14.4" customHeight="1" x14ac:dyDescent="0.3">
      <c r="B16" s="285">
        <v>1</v>
      </c>
      <c r="C16" s="286"/>
      <c r="E16" s="286"/>
      <c r="G16" s="283">
        <f>((E16-C16)*24)-1</f>
        <v>-1</v>
      </c>
    </row>
    <row r="17" spans="2:7" ht="14.4" customHeight="1" x14ac:dyDescent="0.3">
      <c r="B17" s="285">
        <v>2</v>
      </c>
      <c r="C17" s="286"/>
      <c r="E17" s="286"/>
      <c r="G17" s="283">
        <f>((E17-C17)*24)-1</f>
        <v>-1</v>
      </c>
    </row>
    <row r="18" spans="2:7" ht="14.4" customHeight="1" x14ac:dyDescent="0.3">
      <c r="B18" s="285">
        <v>3</v>
      </c>
      <c r="C18" s="286"/>
      <c r="E18" s="286"/>
      <c r="G18" s="283">
        <f>((E18-C18)*24)-1</f>
        <v>-1</v>
      </c>
    </row>
    <row r="19" spans="2:7" ht="14.4" customHeight="1" x14ac:dyDescent="0.3">
      <c r="B19" s="285">
        <v>4</v>
      </c>
      <c r="C19" s="286"/>
      <c r="E19" s="286"/>
      <c r="G19" s="283">
        <f>((E19-C19)*24)-1</f>
        <v>-1</v>
      </c>
    </row>
    <row r="20" spans="2:7" ht="14.4" customHeight="1" x14ac:dyDescent="0.3">
      <c r="B20" s="285">
        <v>5</v>
      </c>
      <c r="C20" s="286"/>
      <c r="E20" s="286"/>
      <c r="G20" s="283">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5">
        <v>8</v>
      </c>
      <c r="C23" s="286"/>
      <c r="E23" s="286"/>
      <c r="G23" s="283">
        <f>((E23-C23)*24)-1</f>
        <v>-1</v>
      </c>
    </row>
    <row r="24" spans="2:7" ht="14.4" customHeight="1" x14ac:dyDescent="0.3">
      <c r="B24" s="285">
        <v>9</v>
      </c>
      <c r="C24" s="286"/>
      <c r="E24" s="286"/>
      <c r="G24" s="283">
        <f>((E24-C24)*24)-1</f>
        <v>-1</v>
      </c>
    </row>
    <row r="25" spans="2:7" ht="14.4" customHeight="1" x14ac:dyDescent="0.3">
      <c r="B25" s="285">
        <v>10</v>
      </c>
      <c r="C25" s="286"/>
      <c r="E25" s="286"/>
      <c r="G25" s="283">
        <f>((E25-C25)*24)-1</f>
        <v>-1</v>
      </c>
    </row>
    <row r="26" spans="2:7" ht="14.4" customHeight="1" x14ac:dyDescent="0.3">
      <c r="B26" s="285">
        <v>11</v>
      </c>
      <c r="C26" s="286"/>
      <c r="E26" s="286"/>
      <c r="G26" s="283">
        <f>((E26-C26)*24)-1</f>
        <v>-1</v>
      </c>
    </row>
    <row r="27" spans="2:7" ht="14.4" customHeight="1" x14ac:dyDescent="0.3">
      <c r="B27" s="285">
        <v>12</v>
      </c>
      <c r="C27" s="286"/>
      <c r="E27" s="286"/>
      <c r="G27" s="283">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5">
        <v>16</v>
      </c>
      <c r="C31" s="286"/>
      <c r="E31" s="286"/>
      <c r="G31" s="283">
        <f>((E31-C31)*24)-1</f>
        <v>-1</v>
      </c>
    </row>
    <row r="32" spans="2:7" ht="14.4" customHeight="1" x14ac:dyDescent="0.3">
      <c r="B32" s="285">
        <v>17</v>
      </c>
      <c r="C32" s="286"/>
      <c r="E32" s="286"/>
      <c r="G32" s="283">
        <f>((E32-C32)*24)-1</f>
        <v>-1</v>
      </c>
    </row>
    <row r="33" spans="2:7" ht="14.4" customHeight="1" x14ac:dyDescent="0.3">
      <c r="B33" s="285">
        <v>18</v>
      </c>
      <c r="C33" s="286"/>
      <c r="E33" s="286"/>
      <c r="G33" s="283">
        <f>((E33-C33)*24)-1</f>
        <v>-1</v>
      </c>
    </row>
    <row r="34" spans="2:7" ht="14.4" customHeight="1" x14ac:dyDescent="0.3">
      <c r="B34" s="285">
        <v>19</v>
      </c>
      <c r="C34" s="286"/>
      <c r="E34" s="286"/>
      <c r="G34" s="283">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5">
        <v>22</v>
      </c>
      <c r="C37" s="286"/>
      <c r="E37" s="286"/>
      <c r="G37" s="283">
        <f>((E37-C37)*24)-1</f>
        <v>-1</v>
      </c>
    </row>
    <row r="38" spans="2:7" ht="14.4" customHeight="1" x14ac:dyDescent="0.3">
      <c r="B38" s="285">
        <v>23</v>
      </c>
      <c r="C38" s="286"/>
      <c r="E38" s="286"/>
      <c r="G38" s="283">
        <f>((E38-C38)*24)-1</f>
        <v>-1</v>
      </c>
    </row>
    <row r="39" spans="2:7" ht="14.4" customHeight="1" x14ac:dyDescent="0.3">
      <c r="B39" s="285">
        <v>24</v>
      </c>
      <c r="C39" s="286"/>
      <c r="E39" s="286"/>
      <c r="G39" s="283">
        <f>((E39-C39)*24)-1</f>
        <v>-1</v>
      </c>
    </row>
    <row r="40" spans="2:7" ht="14.4" customHeight="1" x14ac:dyDescent="0.3">
      <c r="B40" s="285">
        <v>25</v>
      </c>
      <c r="C40" s="286"/>
      <c r="E40" s="286"/>
      <c r="G40" s="283">
        <f>((E40-C40)*24)-1</f>
        <v>-1</v>
      </c>
    </row>
    <row r="41" spans="2:7" ht="14.4" customHeight="1" x14ac:dyDescent="0.3">
      <c r="B41" s="285">
        <v>26</v>
      </c>
      <c r="C41" s="286"/>
      <c r="E41" s="286"/>
      <c r="G41" s="283">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5">
        <v>29</v>
      </c>
      <c r="C44" s="286"/>
      <c r="E44" s="286"/>
      <c r="G44" s="283">
        <f>((E44-C44)*24)-1</f>
        <v>-1</v>
      </c>
    </row>
    <row r="45" spans="2:7" ht="14.4" customHeight="1" x14ac:dyDescent="0.3">
      <c r="B45" s="285">
        <v>30</v>
      </c>
      <c r="C45" s="286"/>
      <c r="E45" s="286"/>
      <c r="G45" s="283">
        <f>((E45-C45)*24)-1</f>
        <v>-1</v>
      </c>
    </row>
    <row r="46" spans="2:7" ht="14.4" customHeight="1" x14ac:dyDescent="0.3">
      <c r="B46" s="285">
        <v>31</v>
      </c>
      <c r="C46" s="286"/>
      <c r="E46" s="286"/>
      <c r="G46" s="283">
        <f>((E46-C46)*24)-1</f>
        <v>-1</v>
      </c>
    </row>
    <row r="47" spans="2:7" ht="14.4" customHeight="1" x14ac:dyDescent="0.3">
      <c r="E47" s="287"/>
      <c r="G47" s="288">
        <f>SUMIF(G16:G46,"&lt;&gt;Vacaciones")+(COUNTIF(G16:G46,"Baja")+COUNTIF(G16:G46,"Vacaciones Anteriores"))*8</f>
        <v>-22</v>
      </c>
    </row>
    <row r="49" spans="2:8" ht="14.4" customHeight="1" x14ac:dyDescent="0.3">
      <c r="G49" s="288">
        <f>('2022'!P30*8)/8</f>
        <v>176</v>
      </c>
    </row>
    <row r="51" spans="2:8" ht="14.4" customHeight="1" x14ac:dyDescent="0.3">
      <c r="B51" s="289" t="s">
        <v>80</v>
      </c>
      <c r="E51" s="290" t="s">
        <v>81</v>
      </c>
    </row>
    <row r="54" spans="2:8" ht="14.4" customHeight="1" x14ac:dyDescent="0.3">
      <c r="B54" s="289" t="s">
        <v>85</v>
      </c>
      <c r="C54" s="291">
        <v>31</v>
      </c>
      <c r="D54" s="292" t="s">
        <v>82</v>
      </c>
      <c r="E54" s="293" t="s">
        <v>92</v>
      </c>
      <c r="F54" s="294" t="s">
        <v>82</v>
      </c>
      <c r="G54" s="295">
        <v>2022</v>
      </c>
    </row>
    <row r="58" spans="2:8" ht="14.4" customHeight="1" x14ac:dyDescent="0.3">
      <c r="B58" s="456" t="s">
        <v>84</v>
      </c>
      <c r="C58" s="456"/>
      <c r="D58" s="456"/>
      <c r="E58" s="456"/>
      <c r="F58" s="456"/>
      <c r="G58" s="456"/>
      <c r="H58" s="456"/>
    </row>
    <row r="59" spans="2:8" ht="14.4" customHeight="1" x14ac:dyDescent="0.3">
      <c r="B59" s="456"/>
      <c r="C59" s="456"/>
      <c r="D59" s="456"/>
      <c r="E59" s="456"/>
      <c r="F59" s="456"/>
      <c r="G59" s="456"/>
      <c r="H59" s="456"/>
    </row>
    <row r="60" spans="2:8" ht="14.4" customHeight="1" x14ac:dyDescent="0.3">
      <c r="B60" s="456"/>
      <c r="C60" s="456"/>
      <c r="D60" s="456"/>
      <c r="E60" s="456"/>
      <c r="F60" s="456"/>
      <c r="G60" s="456"/>
      <c r="H60" s="456"/>
    </row>
    <row r="61" spans="2:8" ht="14.4" customHeight="1" x14ac:dyDescent="0.3">
      <c r="B61" s="456"/>
      <c r="C61" s="456"/>
      <c r="D61" s="456"/>
      <c r="E61" s="456"/>
      <c r="F61" s="456"/>
      <c r="G61" s="456"/>
      <c r="H61" s="456"/>
    </row>
    <row r="62" spans="2:8" ht="14.4" customHeight="1" x14ac:dyDescent="0.3">
      <c r="B62" s="456"/>
      <c r="C62" s="456"/>
      <c r="D62" s="456"/>
      <c r="E62" s="456"/>
      <c r="F62" s="456"/>
      <c r="G62" s="456"/>
      <c r="H62" s="456"/>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2022-03-16T11:56:39Z</dcterms:created>
  <dc:creator>Apache POI</dc:creator>
  <cp:lastModifiedBy>Rafa Gayoso</cp:lastModifiedBy>
  <dcterms:modified xsi:type="dcterms:W3CDTF">2022-03-18T11:29:52Z</dcterms:modified>
</cp:coreProperties>
</file>