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S:\Fichajes\Palobiofarma, S.L Mataró\"/>
    </mc:Choice>
  </mc:AlternateContent>
  <xr:revisionPtr revIDLastSave="0" documentId="13_ncr:1_{D27766E4-A214-4A04-9CF6-D9FF5F7829FA}" xr6:coauthVersionLast="47" xr6:coauthVersionMax="47" xr10:uidLastSave="{00000000-0000-0000-0000-000000000000}"/>
  <bookViews>
    <workbookView xWindow="28680" yWindow="-120" windowWidth="29040" windowHeight="15840" activeTab="1" xr2:uid="{00000000-000D-0000-FFFF-FFFF00000000}"/>
  </bookViews>
  <sheets>
    <sheet name="2023"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2" i="4" l="1"/>
  <c r="G20" i="13"/>
  <c r="G44" i="13"/>
  <c r="G43" i="13"/>
  <c r="G42" i="13"/>
  <c r="G37" i="13"/>
  <c r="G36" i="13"/>
  <c r="G35" i="13"/>
  <c r="G34" i="13"/>
  <c r="G33" i="13"/>
  <c r="G30" i="13"/>
  <c r="G29" i="13"/>
  <c r="G28" i="13"/>
  <c r="G27" i="13"/>
  <c r="G26" i="13"/>
  <c r="G22" i="13"/>
  <c r="G19" i="13"/>
  <c r="G16" i="13"/>
  <c r="G47" i="13"/>
  <c r="G45" i="12"/>
  <c r="G44" i="12"/>
  <c r="G43" i="12"/>
  <c r="G42" i="12"/>
  <c r="G39" i="12"/>
  <c r="G38" i="12"/>
  <c r="G37" i="12"/>
  <c r="G36" i="12"/>
  <c r="G35" i="12"/>
  <c r="G32" i="12"/>
  <c r="G31" i="12"/>
  <c r="G30" i="12"/>
  <c r="G29" i="12"/>
  <c r="G28" i="12"/>
  <c r="G25" i="12"/>
  <c r="G24" i="12"/>
  <c r="G23" i="12"/>
  <c r="G22" i="12"/>
  <c r="G21" i="12"/>
  <c r="G18" i="12"/>
  <c r="G17" i="12"/>
  <c r="G47" i="12"/>
  <c r="G46" i="11"/>
  <c r="G45" i="11"/>
  <c r="G42" i="11"/>
  <c r="G41" i="11"/>
  <c r="G40" i="11"/>
  <c r="G39" i="11"/>
  <c r="G38" i="11"/>
  <c r="G35" i="11"/>
  <c r="G34" i="11"/>
  <c r="G33" i="11"/>
  <c r="G32" i="11"/>
  <c r="G31" i="11"/>
  <c r="G28" i="11"/>
  <c r="G26" i="11"/>
  <c r="G25" i="11"/>
  <c r="G24" i="11"/>
  <c r="G21" i="11"/>
  <c r="G20" i="11"/>
  <c r="G19" i="11"/>
  <c r="G18" i="11"/>
  <c r="G17" i="11"/>
  <c r="G47" i="11"/>
  <c r="G44" i="10"/>
  <c r="G43" i="10"/>
  <c r="G42" i="10"/>
  <c r="G41" i="10"/>
  <c r="G40" i="10"/>
  <c r="G37" i="10"/>
  <c r="G36" i="10"/>
  <c r="G35" i="10"/>
  <c r="G34" i="10"/>
  <c r="G33" i="10"/>
  <c r="G30" i="10"/>
  <c r="G29" i="10"/>
  <c r="G28" i="10"/>
  <c r="G27" i="10"/>
  <c r="G23" i="10"/>
  <c r="G22" i="10"/>
  <c r="G21" i="10"/>
  <c r="G20" i="10"/>
  <c r="G19" i="10"/>
  <c r="G16" i="10"/>
  <c r="G47" i="10"/>
  <c r="G46" i="9"/>
  <c r="G45" i="9"/>
  <c r="G44" i="9"/>
  <c r="G43" i="9"/>
  <c r="G40" i="9"/>
  <c r="G39" i="9"/>
  <c r="G38" i="9"/>
  <c r="G37" i="9"/>
  <c r="G36" i="9"/>
  <c r="G33" i="9"/>
  <c r="G32" i="9"/>
  <c r="G31" i="9"/>
  <c r="G29" i="9"/>
  <c r="G26" i="9"/>
  <c r="G25" i="9"/>
  <c r="G24" i="9"/>
  <c r="G23" i="9"/>
  <c r="G22" i="9"/>
  <c r="G19" i="9"/>
  <c r="G18" i="9"/>
  <c r="G17" i="9"/>
  <c r="G16" i="9"/>
  <c r="G47" i="9"/>
  <c r="G46" i="8"/>
  <c r="G43" i="8"/>
  <c r="G41" i="8"/>
  <c r="G40" i="8"/>
  <c r="G39" i="8"/>
  <c r="G36" i="8"/>
  <c r="G35" i="8"/>
  <c r="G34" i="8"/>
  <c r="G33" i="8"/>
  <c r="G32" i="8"/>
  <c r="G29" i="8"/>
  <c r="G28" i="8"/>
  <c r="G27" i="8"/>
  <c r="G26" i="8"/>
  <c r="G25" i="8"/>
  <c r="G22" i="8"/>
  <c r="G21" i="8"/>
  <c r="G20" i="8"/>
  <c r="G19" i="8"/>
  <c r="G18" i="8"/>
  <c r="G47" i="8"/>
  <c r="G45" i="7"/>
  <c r="G44" i="7"/>
  <c r="G43" i="7"/>
  <c r="G42" i="7"/>
  <c r="G41" i="7"/>
  <c r="G38" i="7"/>
  <c r="G37" i="7"/>
  <c r="G36" i="7"/>
  <c r="G35" i="7"/>
  <c r="G34" i="7"/>
  <c r="G31" i="7"/>
  <c r="G30" i="7"/>
  <c r="G29" i="7"/>
  <c r="G28" i="7"/>
  <c r="G27" i="7"/>
  <c r="G24" i="7"/>
  <c r="G23" i="7"/>
  <c r="G22" i="7"/>
  <c r="G21" i="7"/>
  <c r="G17" i="7"/>
  <c r="G16" i="7"/>
  <c r="G47" i="7"/>
  <c r="G46" i="6"/>
  <c r="G45" i="6"/>
  <c r="G44" i="6"/>
  <c r="G41" i="6"/>
  <c r="G40" i="6"/>
  <c r="G39" i="6"/>
  <c r="G38" i="6"/>
  <c r="G37" i="6"/>
  <c r="G34" i="6"/>
  <c r="G33" i="6"/>
  <c r="G32" i="6"/>
  <c r="G31" i="6"/>
  <c r="G30" i="6"/>
  <c r="G27" i="6"/>
  <c r="G26" i="6"/>
  <c r="G25" i="6"/>
  <c r="G24" i="6"/>
  <c r="G23" i="6"/>
  <c r="G20" i="6"/>
  <c r="G19" i="6"/>
  <c r="G18" i="6"/>
  <c r="G17" i="6"/>
  <c r="G47" i="6"/>
  <c r="G43" i="5"/>
  <c r="G42" i="5"/>
  <c r="G41" i="5"/>
  <c r="G40" i="5"/>
  <c r="G39" i="5"/>
  <c r="G36" i="5"/>
  <c r="G35" i="5"/>
  <c r="G34" i="5"/>
  <c r="G33" i="5"/>
  <c r="G32" i="5"/>
  <c r="G29" i="5"/>
  <c r="G28" i="5"/>
  <c r="G27" i="5"/>
  <c r="G26" i="5"/>
  <c r="G21" i="5"/>
  <c r="G20" i="5"/>
  <c r="G19" i="5"/>
  <c r="G18" i="5"/>
  <c r="G47" i="5"/>
  <c r="G46" i="4"/>
  <c r="G39" i="4"/>
  <c r="G38" i="4"/>
  <c r="G37" i="4"/>
  <c r="G47" i="4" s="1"/>
  <c r="G36" i="4"/>
  <c r="G35" i="4"/>
  <c r="G32" i="4"/>
  <c r="G31" i="4"/>
  <c r="G30" i="4"/>
  <c r="G29" i="4"/>
  <c r="G28" i="4"/>
  <c r="G25" i="4"/>
  <c r="G24" i="4"/>
  <c r="G23" i="4"/>
  <c r="G17" i="4"/>
  <c r="G16" i="4"/>
  <c r="G43" i="3"/>
  <c r="G42" i="3"/>
  <c r="G39" i="3"/>
  <c r="G38" i="3"/>
  <c r="G37" i="3"/>
  <c r="G36" i="3"/>
  <c r="G35" i="3"/>
  <c r="G32" i="3"/>
  <c r="G31" i="3"/>
  <c r="G30" i="3"/>
  <c r="G29" i="3"/>
  <c r="G28" i="3"/>
  <c r="G25" i="3"/>
  <c r="G24" i="3"/>
  <c r="G23" i="3"/>
  <c r="G22" i="3"/>
  <c r="G21" i="3"/>
  <c r="G18" i="3"/>
  <c r="G17" i="3"/>
  <c r="G16" i="3"/>
  <c r="G47" i="3"/>
  <c r="G46" i="2"/>
  <c r="G45" i="2"/>
  <c r="G42" i="2"/>
  <c r="G41" i="2"/>
  <c r="G40" i="2"/>
  <c r="G39" i="2"/>
  <c r="G38" i="2"/>
  <c r="G35" i="2"/>
  <c r="G34" i="2"/>
  <c r="G33" i="2"/>
  <c r="G32" i="2"/>
  <c r="G31" i="2"/>
  <c r="G28" i="2"/>
  <c r="G27" i="2"/>
  <c r="G26" i="2"/>
  <c r="G25" i="2"/>
  <c r="G24" i="2"/>
  <c r="G20" i="2"/>
  <c r="G19" i="2"/>
  <c r="G18" i="2"/>
  <c r="G17" i="2"/>
  <c r="G47" i="2"/>
  <c r="I15" i="2" s="1"/>
  <c r="G49" i="13"/>
  <c r="G49" i="12"/>
  <c r="G49" i="11"/>
  <c r="G49" i="10"/>
  <c r="G49" i="9"/>
  <c r="G49" i="8"/>
  <c r="G49" i="7"/>
  <c r="G49" i="6"/>
  <c r="G49" i="5"/>
  <c r="G49" i="4"/>
  <c r="G49" i="3"/>
  <c r="G49" i="2"/>
  <c r="Z32" i="1"/>
  <c r="Z34" i="1"/>
  <c r="Z35" i="1"/>
  <c r="I15" i="3" l="1"/>
  <c r="I15" i="4" s="1"/>
  <c r="I15" i="5" s="1"/>
  <c r="I15" i="6" s="1"/>
  <c r="I15" i="7" s="1"/>
  <c r="I15" i="8" s="1"/>
  <c r="I15" i="9" s="1"/>
  <c r="I15" i="10" s="1"/>
  <c r="I15" i="11" s="1"/>
  <c r="I15" i="12" s="1"/>
  <c r="I15" i="13" s="1"/>
</calcChain>
</file>

<file path=xl/sharedStrings.xml><?xml version="1.0" encoding="utf-8"?>
<sst xmlns="http://schemas.openxmlformats.org/spreadsheetml/2006/main" count="689" uniqueCount="108">
  <si>
    <t>Calendario 2023</t>
  </si>
  <si>
    <t>Mataró</t>
  </si>
  <si>
    <t xml:space="preserve">Fecha </t>
  </si>
  <si>
    <t>Feriado</t>
  </si>
  <si>
    <t>Lu.</t>
  </si>
  <si>
    <t>Ma.</t>
  </si>
  <si>
    <t>Mi.</t>
  </si>
  <si>
    <t>Ju.</t>
  </si>
  <si>
    <t>Vi.</t>
  </si>
  <si>
    <t>Sá.</t>
  </si>
  <si>
    <t>Do.</t>
  </si>
  <si>
    <t>NACIONAL</t>
  </si>
  <si>
    <t>6 de ene.</t>
  </si>
  <si>
    <t>Reyes Magos</t>
  </si>
  <si>
    <t>15 de abril</t>
  </si>
  <si>
    <t>Viernes Santo</t>
  </si>
  <si>
    <t>15 de ago.</t>
  </si>
  <si>
    <t>Asunción de la Virgen</t>
  </si>
  <si>
    <t>12 de oct.</t>
  </si>
  <si>
    <t>La Hispanidad (Fiesta Nal. de España)</t>
  </si>
  <si>
    <t>1 de nov.</t>
  </si>
  <si>
    <t>Todos los Santos</t>
  </si>
  <si>
    <t>6 de dic.</t>
  </si>
  <si>
    <t>Día de la Constitución</t>
  </si>
  <si>
    <t>8 de dic.</t>
  </si>
  <si>
    <t>Día de la Inmaculada Concepción</t>
  </si>
  <si>
    <t>CATALUÑA</t>
  </si>
  <si>
    <t>10 abr.</t>
  </si>
  <si>
    <t>Lunes de Pascua Florida</t>
  </si>
  <si>
    <t>Diada</t>
  </si>
  <si>
    <t>San Esteban</t>
  </si>
  <si>
    <t>MATARÓ</t>
  </si>
  <si>
    <t>Feria Mataró</t>
  </si>
  <si>
    <t>27 jul.</t>
  </si>
  <si>
    <t>Fiesta Mayor de las Santas</t>
  </si>
  <si>
    <t>Equivalente horas laborables</t>
  </si>
  <si>
    <t>Horas según convenio</t>
  </si>
  <si>
    <t>Diferencias de horas</t>
  </si>
  <si>
    <t>Días vacaciones/personales</t>
  </si>
  <si>
    <t>Como Rellenar la planilla</t>
  </si>
  <si>
    <t>Mañana</t>
  </si>
  <si>
    <t>Tarde</t>
  </si>
  <si>
    <t>Total Jornada</t>
  </si>
  <si>
    <t>Día</t>
  </si>
  <si>
    <t>Hora Entrada</t>
  </si>
  <si>
    <t>Hora Salida</t>
  </si>
  <si>
    <t>Vacaciones</t>
  </si>
  <si>
    <t>Vacaciones Anteriores</t>
  </si>
  <si>
    <t>Baja</t>
  </si>
  <si>
    <t>Festivo nacional</t>
  </si>
  <si>
    <t>Festivo Regional</t>
  </si>
  <si>
    <t>Festivo Local</t>
  </si>
  <si>
    <t>Resumen Mensual del Registro de jornada (horas)</t>
  </si>
  <si>
    <t>Rellenar Hora de Entrada en la Mañana y Salida en la Tarde. (Celdas Grises)</t>
  </si>
  <si>
    <t>Empresa:</t>
  </si>
  <si>
    <t>Palobiofarma, S.L</t>
  </si>
  <si>
    <t>Trabajador:</t>
  </si>
  <si>
    <t>Julio C. Castro</t>
  </si>
  <si>
    <t>C.IF./N.I.F:</t>
  </si>
  <si>
    <t>B63998843</t>
  </si>
  <si>
    <t>N.I.F:</t>
  </si>
  <si>
    <t>X4751292K</t>
  </si>
  <si>
    <t>Centro de Trabajo:</t>
  </si>
  <si>
    <t>Nº Afiliación:</t>
  </si>
  <si>
    <t>08/11490489-32</t>
  </si>
  <si>
    <t>C.C.C</t>
  </si>
  <si>
    <t>08/1503750-82</t>
  </si>
  <si>
    <t>Mes y Año.</t>
  </si>
  <si>
    <t>31/01/2023</t>
  </si>
  <si>
    <t>MAÑANA</t>
  </si>
  <si>
    <t>TARDE</t>
  </si>
  <si>
    <t>TOTAL JORNADA</t>
  </si>
  <si>
    <t>Días Restantes de Vacaciones</t>
  </si>
  <si>
    <t>DIA</t>
  </si>
  <si>
    <t>HORA ENTRADA</t>
  </si>
  <si>
    <t>HORA SALIDA</t>
  </si>
  <si>
    <t xml:space="preserve"> </t>
  </si>
  <si>
    <t>Firma de la empresa:</t>
  </si>
  <si>
    <t>Firma del trabajador:</t>
  </si>
  <si>
    <t>En Mataró a</t>
  </si>
  <si>
    <t>de</t>
  </si>
  <si>
    <t>Enero</t>
  </si>
  <si>
    <t>Registro realizado en  cumplimiento del apartado dos, del artículo 10 del R.D.-Ley 8/2019, de 8 de marzo por el que se modifica el artículo 34 del E.T., por el que se establece que “La empresa garantizará el registro diario de jornada, que deberá incluir el horario concreto de inicio y finalización de la jornada de trabajo de cada persona trabajadora, sin perjuicio de la flexibilidad horaria que se establece en este artículo. Mediante negociación colectiva o acuerdo de empresa o, en su defecto, decisión del empresario previa consulta con los representantes legales de los trabajadores en la empresa, se organizará y documentará este registro de jornada. La empresa conservará los registros a que se refiere este precepto durante cuatro años y permanecerán a disposición de las personas trabajadoras, de sus representantes legales y de la Inspección de Trabajo y Seguridad”.</t>
  </si>
  <si>
    <t>28/02/2023</t>
  </si>
  <si>
    <t>Febrero</t>
  </si>
  <si>
    <t>31/03/2023</t>
  </si>
  <si>
    <t>Marzo</t>
  </si>
  <si>
    <t>30/04/2023</t>
  </si>
  <si>
    <t>Abril</t>
  </si>
  <si>
    <t>31/05/2023</t>
  </si>
  <si>
    <t>Mayo</t>
  </si>
  <si>
    <t>30/06/2023</t>
  </si>
  <si>
    <t>Junio</t>
  </si>
  <si>
    <t>31/07/2023</t>
  </si>
  <si>
    <t>Julio</t>
  </si>
  <si>
    <t>31/08/2023</t>
  </si>
  <si>
    <t>Agosto</t>
  </si>
  <si>
    <t>30/09/2023</t>
  </si>
  <si>
    <t>Septiembre</t>
  </si>
  <si>
    <t>31/10/2023</t>
  </si>
  <si>
    <t>Octubre</t>
  </si>
  <si>
    <t>30/11/2023</t>
  </si>
  <si>
    <t>Noviembre</t>
  </si>
  <si>
    <t>Alina Ariosa</t>
  </si>
  <si>
    <t>Y5506091C</t>
  </si>
  <si>
    <t>08/13593653-32</t>
  </si>
  <si>
    <t>31/12/2023</t>
  </si>
  <si>
    <t>Diciembre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</si>
</sst>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yyyy"/>
    <numFmt numFmtId="165" formatCode="[$-40A]d\ mmm;@"/>
    <numFmt numFmtId="166" formatCode="ddd"/>
    <numFmt numFmtId="167" formatCode="d"/>
    <numFmt numFmtId="168" formatCode="d/m/yyyy"/>
  </numFmts>
  <fonts count="33" x14ac:knownFonts="1">
    <font>
      <sz val="11"/>
      <color indexed="8"/>
      <name val="Calibri"/>
      <family val="2"/>
      <scheme val="minor"/>
    </font>
    <font>
      <sz val="16"/>
      <color rgb="FF244062"/>
      <name val="Calibri"/>
      <family val="2"/>
      <scheme val="minor"/>
    </font>
    <font>
      <b/>
      <sz val="20"/>
      <color theme="1"/>
      <name val="Calibri"/>
      <family val="2"/>
      <scheme val="minor"/>
    </font>
    <font>
      <sz val="11"/>
      <color rgb="FF244062"/>
      <name val="Calibri"/>
      <family val="2"/>
      <scheme val="minor"/>
    </font>
    <font>
      <b/>
      <sz val="12"/>
      <color rgb="FF263E74"/>
      <name val="Arial"/>
      <family val="2"/>
    </font>
    <font>
      <b/>
      <sz val="14"/>
      <color rgb="FF263E74"/>
      <name val="Arial"/>
      <family val="2"/>
    </font>
    <font>
      <sz val="11"/>
      <color rgb="FF263E74"/>
      <name val="Calibri"/>
      <family val="2"/>
      <scheme val="minor"/>
    </font>
    <font>
      <sz val="11"/>
      <color rgb="FF263E74"/>
      <name val="Arial Narrow"/>
      <family val="2"/>
    </font>
    <font>
      <b/>
      <sz val="10"/>
      <color rgb="FFFFFFFF"/>
      <name val="Arial"/>
      <family val="2"/>
    </font>
    <font>
      <b/>
      <sz val="10"/>
      <color rgb="FFFFFFCC"/>
      <name val="Arial"/>
      <family val="2"/>
    </font>
    <font>
      <b/>
      <sz val="10"/>
      <color rgb="FF641A1A"/>
      <name val="Arial"/>
      <family val="2"/>
    </font>
    <font>
      <b/>
      <sz val="11"/>
      <color theme="1"/>
      <name val="Calibri"/>
      <family val="2"/>
      <scheme val="minor"/>
    </font>
    <font>
      <sz val="9"/>
      <color rgb="FF263E74"/>
      <name val="Arial Narrow"/>
      <family val="2"/>
    </font>
    <font>
      <b/>
      <sz val="10"/>
      <color rgb="FF263E74"/>
      <name val="Arial"/>
      <family val="2"/>
    </font>
    <font>
      <b/>
      <sz val="10"/>
      <name val="Arial"/>
      <family val="2"/>
    </font>
    <font>
      <sz val="10"/>
      <name val="Arial"/>
      <family val="2"/>
    </font>
    <font>
      <b/>
      <sz val="12"/>
      <name val="Arial"/>
      <family val="2"/>
    </font>
    <font>
      <sz val="11"/>
      <color theme="1"/>
      <name val="Calibri"/>
      <family val="2"/>
      <scheme val="minor"/>
    </font>
    <font>
      <b/>
      <sz val="12"/>
      <color theme="0"/>
      <name val="Calibri"/>
      <family val="2"/>
      <scheme val="minor"/>
    </font>
    <font>
      <sz val="12"/>
      <color theme="1"/>
      <name val="Calibri"/>
      <family val="2"/>
      <scheme val="minor"/>
    </font>
    <font>
      <b/>
      <sz val="12"/>
      <color theme="1"/>
      <name val="Calibri"/>
      <family val="2"/>
      <scheme val="minor"/>
    </font>
    <font>
      <b/>
      <sz val="12"/>
      <color rgb="FF263E74"/>
      <name val="Calibri"/>
      <family val="2"/>
      <scheme val="minor"/>
    </font>
    <font>
      <sz val="11"/>
      <color theme="1"/>
      <name val="Calibri"/>
      <family val="2"/>
    </font>
    <font>
      <sz val="10"/>
      <color rgb="FF757070"/>
      <name val="Calibri"/>
      <family val="2"/>
    </font>
    <font>
      <sz val="10"/>
      <color theme="1"/>
      <name val="Calibri"/>
      <family val="2"/>
    </font>
    <font>
      <b/>
      <sz val="10"/>
      <color rgb="FF263E74"/>
      <name val="Arial"/>
      <family val="2"/>
    </font>
    <font>
      <b/>
      <sz val="12"/>
      <color theme="1"/>
      <name val="Arial"/>
      <family val="2"/>
    </font>
    <font>
      <sz val="11"/>
      <name val="Calibri"/>
      <family val="2"/>
      <scheme val="minor"/>
    </font>
    <font>
      <b/>
      <sz val="11"/>
      <color theme="1"/>
      <name val="Calibri"/>
      <family val="2"/>
    </font>
    <font>
      <sz val="10"/>
      <color theme="1"/>
      <name val="Arial"/>
      <family val="2"/>
    </font>
    <font>
      <sz val="11"/>
      <color theme="0"/>
      <name val="Calibri"/>
      <family val="2"/>
    </font>
    <font>
      <sz val="7"/>
      <color theme="1"/>
      <name val="Calibri"/>
      <family val="2"/>
    </font>
    <font>
      <b/>
      <sz val="10"/>
      <color rgb="FF263E74"/>
      <name val="Arial"/>
      <family val="2"/>
    </font>
  </fonts>
  <fills count="17">
    <fill>
      <patternFill patternType="none"/>
    </fill>
    <fill>
      <patternFill patternType="gray125"/>
    </fill>
    <fill>
      <patternFill patternType="solid">
        <fgColor rgb="FFDEE3EA"/>
        <bgColor indexed="64"/>
      </patternFill>
    </fill>
    <fill>
      <patternFill patternType="solid">
        <fgColor rgb="FF415D8B"/>
        <bgColor indexed="64"/>
      </patternFill>
    </fill>
    <fill>
      <patternFill patternType="solid">
        <fgColor rgb="FFFF0000"/>
        <bgColor indexed="64"/>
      </patternFill>
    </fill>
    <fill>
      <patternFill patternType="solid">
        <fgColor rgb="FFD9D9D9"/>
        <bgColor indexed="64"/>
      </patternFill>
    </fill>
    <fill>
      <patternFill patternType="solid">
        <fgColor indexed="9"/>
        <bgColor indexed="64"/>
      </patternFill>
    </fill>
    <fill>
      <patternFill patternType="solid">
        <fgColor indexed="26"/>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0"/>
        <bgColor theme="0"/>
      </patternFill>
    </fill>
    <fill>
      <patternFill patternType="solid">
        <fgColor rgb="FFFF0000"/>
        <bgColor rgb="FFFF0000"/>
      </patternFill>
    </fill>
    <fill>
      <patternFill patternType="solid">
        <fgColor rgb="FF92D050"/>
        <bgColor rgb="FF92D050"/>
      </patternFill>
    </fill>
    <fill>
      <patternFill patternType="solid">
        <fgColor rgb="FF00B0F0"/>
        <bgColor rgb="FF00B0F0"/>
      </patternFill>
    </fill>
    <fill>
      <patternFill patternType="solid">
        <fgColor rgb="FFE7E6E6"/>
        <bgColor rgb="FFE7E6E6"/>
      </patternFill>
    </fill>
  </fills>
  <borders count="55">
    <border>
      <left/>
      <right/>
      <top/>
      <bottom/>
      <diagonal/>
    </border>
    <border>
      <left style="thin">
        <color rgb="FF718DB7"/>
      </left>
      <right/>
      <top style="thin">
        <color rgb="FF718DB7"/>
      </top>
      <bottom/>
      <diagonal/>
    </border>
    <border>
      <left/>
      <right/>
      <top style="thin">
        <color rgb="FF718DB7"/>
      </top>
      <bottom/>
      <diagonal/>
    </border>
    <border>
      <left/>
      <right/>
      <top style="thin">
        <color rgb="FF718DB7"/>
      </top>
      <bottom style="thin">
        <color indexed="54"/>
      </bottom>
      <diagonal/>
    </border>
    <border>
      <left/>
      <right style="thin">
        <color rgb="FF718DB7"/>
      </right>
      <top style="thin">
        <color rgb="FF718DB7"/>
      </top>
      <bottom/>
      <diagonal/>
    </border>
    <border>
      <left/>
      <right/>
      <top/>
      <bottom style="thin">
        <color rgb="FF666699"/>
      </bottom>
      <diagonal/>
    </border>
    <border>
      <left style="thin">
        <color rgb="FF718DB7"/>
      </left>
      <right style="thin">
        <color rgb="FFDDEBF7"/>
      </right>
      <top style="thin">
        <color indexed="54"/>
      </top>
      <bottom/>
      <diagonal/>
    </border>
    <border>
      <left style="thin">
        <color rgb="FFDDEBF7"/>
      </left>
      <right style="thin">
        <color rgb="FFDDEBF7"/>
      </right>
      <top style="thin">
        <color indexed="54"/>
      </top>
      <bottom/>
      <diagonal/>
    </border>
    <border>
      <left style="thin">
        <color rgb="FFDDEBF7"/>
      </left>
      <right style="thin">
        <color rgb="FF718DB7"/>
      </right>
      <top style="thin">
        <color indexed="54"/>
      </top>
      <bottom/>
      <diagonal/>
    </border>
    <border>
      <left style="thin">
        <color rgb="FFD6DDEE"/>
      </left>
      <right style="thin">
        <color rgb="FFD6DDEE"/>
      </right>
      <top style="thin">
        <color rgb="FFD6DDEE"/>
      </top>
      <bottom style="thin">
        <color rgb="FFD6DDEE"/>
      </bottom>
      <diagonal/>
    </border>
    <border>
      <left style="thin">
        <color rgb="FF718DB7"/>
      </left>
      <right style="thin">
        <color rgb="FFABBCD5"/>
      </right>
      <top style="thin">
        <color rgb="FF7C808A"/>
      </top>
      <bottom style="thin">
        <color rgb="FFC9C9C9"/>
      </bottom>
      <diagonal/>
    </border>
    <border>
      <left style="thin">
        <color rgb="FFABBCD5"/>
      </left>
      <right style="thin">
        <color rgb="FFABBCD5"/>
      </right>
      <top style="thin">
        <color rgb="FF7C808A"/>
      </top>
      <bottom style="thin">
        <color rgb="FFC9C9C9"/>
      </bottom>
      <diagonal/>
    </border>
    <border>
      <left style="thin">
        <color rgb="FFABBCD5"/>
      </left>
      <right style="thin">
        <color rgb="FFC9C9C9"/>
      </right>
      <top style="thin">
        <color rgb="FF7C808A"/>
      </top>
      <bottom style="thin">
        <color rgb="FFC9C9C9"/>
      </bottom>
      <diagonal/>
    </border>
    <border>
      <left/>
      <right style="thin">
        <color rgb="FF718DB7"/>
      </right>
      <top style="thin">
        <color rgb="FF7C808A"/>
      </top>
      <bottom style="thin">
        <color rgb="FFD6DDEE"/>
      </bottom>
      <diagonal/>
    </border>
    <border>
      <left/>
      <right style="thin">
        <color rgb="FFD6DDEE"/>
      </right>
      <top style="thin">
        <color rgb="FF7C808A"/>
      </top>
      <bottom style="thin">
        <color rgb="FFD6DDEE"/>
      </bottom>
      <diagonal/>
    </border>
    <border>
      <left style="thin">
        <color rgb="FFD6DDEE"/>
      </left>
      <right style="thin">
        <color rgb="FFD6DDEE"/>
      </right>
      <top style="thin">
        <color rgb="FF7C808A"/>
      </top>
      <bottom style="thin">
        <color rgb="FFD6DDEE"/>
      </bottom>
      <diagonal/>
    </border>
    <border>
      <left style="thin">
        <color rgb="FFD6DDEE"/>
      </left>
      <right style="thin">
        <color rgb="FF718DB7"/>
      </right>
      <top style="thin">
        <color rgb="FF7C808A"/>
      </top>
      <bottom style="thin">
        <color rgb="FFD6DDEE"/>
      </bottom>
      <diagonal/>
    </border>
    <border>
      <left style="thin">
        <color rgb="FF718DB7"/>
      </left>
      <right style="thin">
        <color rgb="FFD6DDEE"/>
      </right>
      <top/>
      <bottom style="thin">
        <color rgb="FFD6DDEE"/>
      </bottom>
      <diagonal/>
    </border>
    <border>
      <left style="thin">
        <color rgb="FFD6DDEE"/>
      </left>
      <right style="thin">
        <color rgb="FFD6DDEE"/>
      </right>
      <top/>
      <bottom style="thin">
        <color rgb="FFD6DDEE"/>
      </bottom>
      <diagonal/>
    </border>
    <border>
      <left style="thin">
        <color rgb="FFD6DDEE"/>
      </left>
      <right style="thin">
        <color rgb="FF718DB7"/>
      </right>
      <top/>
      <bottom style="thin">
        <color rgb="FFD6DDEE"/>
      </bottom>
      <diagonal/>
    </border>
    <border>
      <left style="thin">
        <color rgb="FF718DB7"/>
      </left>
      <right style="thin">
        <color rgb="FFD6DDEE"/>
      </right>
      <top style="thin">
        <color rgb="FFD6DDEE"/>
      </top>
      <bottom style="thin">
        <color rgb="FFD6DDEE"/>
      </bottom>
      <diagonal/>
    </border>
    <border>
      <left style="thin">
        <color rgb="FFD6DDEE"/>
      </left>
      <right style="thin">
        <color rgb="FF718DB7"/>
      </right>
      <top style="thin">
        <color rgb="FFD6DDEE"/>
      </top>
      <bottom style="thin">
        <color rgb="FFD6DDEE"/>
      </bottom>
      <diagonal/>
    </border>
    <border>
      <left style="thin">
        <color rgb="FF718DB7"/>
      </left>
      <right style="thin">
        <color rgb="FFD6DDEE"/>
      </right>
      <top style="thin">
        <color rgb="FFD6DDEE"/>
      </top>
      <bottom/>
      <diagonal/>
    </border>
    <border>
      <left style="thin">
        <color rgb="FFD6DDEE"/>
      </left>
      <right style="thin">
        <color rgb="FFD6DDEE"/>
      </right>
      <top style="thin">
        <color rgb="FFD6DDEE"/>
      </top>
      <bottom/>
      <diagonal/>
    </border>
    <border>
      <left style="thin">
        <color rgb="FFD6DDEE"/>
      </left>
      <right style="thin">
        <color rgb="FF718DB7"/>
      </right>
      <top style="thin">
        <color rgb="FFD6DDEE"/>
      </top>
      <bottom/>
      <diagonal/>
    </border>
    <border>
      <left style="thin">
        <color rgb="FF718DB7"/>
      </left>
      <right style="thin">
        <color rgb="FFD6DDEE"/>
      </right>
      <top style="thin">
        <color rgb="FFD6DDEE"/>
      </top>
      <bottom style="thin">
        <color rgb="FF718DB7"/>
      </bottom>
      <diagonal/>
    </border>
    <border>
      <left style="thin">
        <color rgb="FFD6DDEE"/>
      </left>
      <right/>
      <top style="thin">
        <color rgb="FFD6DDEE"/>
      </top>
      <bottom style="thin">
        <color rgb="FF718DB7"/>
      </bottom>
      <diagonal/>
    </border>
    <border>
      <left style="thin">
        <color rgb="FFBFBFBF"/>
      </left>
      <right/>
      <top style="thin">
        <color rgb="FFBFBFBF"/>
      </top>
      <bottom style="thin">
        <color rgb="FF718DB7"/>
      </bottom>
      <diagonal/>
    </border>
    <border>
      <left/>
      <right/>
      <top style="thin">
        <color rgb="FFBFBFBF"/>
      </top>
      <bottom style="thin">
        <color rgb="FF718DB7"/>
      </bottom>
      <diagonal/>
    </border>
    <border>
      <left/>
      <right style="thin">
        <color rgb="FF718DB7"/>
      </right>
      <top style="thin">
        <color rgb="FFBFBFBF"/>
      </top>
      <bottom style="thin">
        <color rgb="FF718DB7"/>
      </bottom>
      <diagonal/>
    </border>
    <border>
      <left style="thin">
        <color rgb="FFD6DDEE"/>
      </left>
      <right style="thin">
        <color rgb="FFD6DDEE"/>
      </right>
      <top style="thin">
        <color rgb="FFD6DDEE"/>
      </top>
      <bottom style="thin">
        <color rgb="FF718DB7"/>
      </bottom>
      <diagonal/>
    </border>
    <border>
      <left style="thin">
        <color rgb="FF718DB7"/>
      </left>
      <right style="thin">
        <color rgb="FFD6DDEE"/>
      </right>
      <top style="thin">
        <color rgb="FF7C808A"/>
      </top>
      <bottom style="thin">
        <color rgb="FFD6DDEE"/>
      </bottom>
      <diagonal/>
    </border>
    <border>
      <left style="thin">
        <color rgb="FFD6DDEE"/>
      </left>
      <right style="thin">
        <color rgb="FF718DB7"/>
      </right>
      <top style="thin">
        <color rgb="FFD6DDEE"/>
      </top>
      <bottom style="thin">
        <color rgb="FF718DB7"/>
      </bottom>
      <diagonal/>
    </border>
    <border>
      <left style="thin">
        <color rgb="FF718DB7"/>
      </left>
      <right style="thin">
        <color rgb="FFC9C9C9"/>
      </right>
      <top style="thin">
        <color rgb="FF7C808A"/>
      </top>
      <bottom style="thin">
        <color rgb="FFC9C9C9"/>
      </bottom>
      <diagonal/>
    </border>
    <border>
      <left style="thin">
        <color rgb="FFBFBFBF"/>
      </left>
      <right style="thin">
        <color rgb="FF718DB7"/>
      </right>
      <top style="thin">
        <color rgb="FFBFBFBF"/>
      </top>
      <bottom style="thin">
        <color rgb="FF718DB7"/>
      </bottom>
      <diagonal/>
    </border>
    <border>
      <left style="thin">
        <color rgb="FF718DB7"/>
      </left>
      <right/>
      <top style="thin">
        <color rgb="FFD6DDEE"/>
      </top>
      <bottom style="thin">
        <color rgb="FF718DB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D6DDEE"/>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hair">
        <color rgb="FF000000"/>
      </bottom>
      <diagonal/>
    </border>
  </borders>
  <cellStyleXfs count="1">
    <xf numFmtId="0" fontId="0" fillId="0" borderId="0"/>
  </cellStyleXfs>
  <cellXfs count="125">
    <xf numFmtId="0" fontId="0" fillId="0" borderId="0" xfId="0"/>
    <xf numFmtId="0" fontId="1" fillId="0" borderId="0" xfId="0" applyFont="1"/>
    <xf numFmtId="0" fontId="3" fillId="0" borderId="0" xfId="0" applyFont="1" applyAlignment="1">
      <alignment horizontal="right"/>
    </xf>
    <xf numFmtId="164" fontId="4" fillId="2" borderId="1" xfId="0" applyNumberFormat="1" applyFont="1" applyFill="1" applyBorder="1" applyAlignment="1">
      <alignment horizontal="center" vertical="center"/>
    </xf>
    <xf numFmtId="0" fontId="5" fillId="2" borderId="2" xfId="0" applyFont="1" applyFill="1" applyBorder="1" applyAlignment="1">
      <alignment horizontal="center"/>
    </xf>
    <xf numFmtId="165" fontId="6" fillId="2" borderId="5" xfId="0" applyNumberFormat="1" applyFont="1" applyFill="1" applyBorder="1" applyAlignment="1">
      <alignment horizontal="left"/>
    </xf>
    <xf numFmtId="0" fontId="7" fillId="2" borderId="5" xfId="0" applyFont="1" applyFill="1" applyBorder="1" applyAlignment="1">
      <alignment shrinkToFit="1"/>
    </xf>
    <xf numFmtId="166" fontId="8" fillId="3" borderId="6" xfId="0" quotePrefix="1" applyNumberFormat="1" applyFont="1" applyFill="1" applyBorder="1" applyAlignment="1">
      <alignment horizontal="center" shrinkToFit="1"/>
    </xf>
    <xf numFmtId="166" fontId="9" fillId="3" borderId="7" xfId="0" quotePrefix="1" applyNumberFormat="1" applyFont="1" applyFill="1" applyBorder="1" applyAlignment="1">
      <alignment horizontal="center" shrinkToFit="1"/>
    </xf>
    <xf numFmtId="167" fontId="10" fillId="4" borderId="9" xfId="0" applyNumberFormat="1" applyFont="1" applyFill="1" applyBorder="1" applyAlignment="1">
      <alignment horizontal="center" vertical="center" wrapText="1"/>
    </xf>
    <xf numFmtId="0" fontId="11" fillId="0" borderId="0" xfId="0" applyFont="1"/>
    <xf numFmtId="49" fontId="12" fillId="5" borderId="10" xfId="0" applyNumberFormat="1" applyFont="1" applyFill="1" applyBorder="1" applyAlignment="1">
      <alignment horizontal="left" vertical="center" wrapText="1"/>
    </xf>
    <xf numFmtId="167" fontId="13" fillId="6" borderId="14" xfId="0" applyNumberFormat="1" applyFont="1" applyFill="1" applyBorder="1" applyAlignment="1">
      <alignment horizontal="center" vertical="center" wrapText="1"/>
    </xf>
    <xf numFmtId="0" fontId="14" fillId="0" borderId="0" xfId="0" applyFont="1"/>
    <xf numFmtId="0" fontId="15" fillId="0" borderId="0" xfId="0" applyFont="1"/>
    <xf numFmtId="0" fontId="16" fillId="8" borderId="0" xfId="0" applyFont="1" applyFill="1"/>
    <xf numFmtId="0" fontId="17" fillId="9" borderId="0" xfId="0" applyFont="1" applyFill="1"/>
    <xf numFmtId="0" fontId="19" fillId="0" borderId="0" xfId="0" applyFont="1"/>
    <xf numFmtId="0" fontId="20" fillId="0" borderId="0" xfId="0" applyFont="1" applyAlignment="1">
      <alignment horizontal="center" vertical="center"/>
    </xf>
    <xf numFmtId="0" fontId="21" fillId="6" borderId="45" xfId="0" applyFont="1" applyFill="1" applyBorder="1" applyAlignment="1">
      <alignment horizontal="center" vertical="center" wrapText="1"/>
    </xf>
    <xf numFmtId="0" fontId="22" fillId="12" borderId="0" xfId="0" applyFont="1" applyFill="1"/>
    <xf numFmtId="0" fontId="23" fillId="12" borderId="0" xfId="0" applyFont="1" applyFill="1"/>
    <xf numFmtId="0" fontId="24" fillId="12" borderId="0" xfId="0" applyFont="1" applyFill="1"/>
    <xf numFmtId="167" fontId="25" fillId="14" borderId="46" xfId="0" applyNumberFormat="1" applyFont="1" applyFill="1" applyBorder="1" applyAlignment="1">
      <alignment horizontal="center" vertical="center" shrinkToFit="1"/>
    </xf>
    <xf numFmtId="0" fontId="29" fillId="12" borderId="52" xfId="0" applyFont="1" applyFill="1" applyBorder="1" applyAlignment="1">
      <alignment horizontal="center" vertical="center" shrinkToFit="1"/>
    </xf>
    <xf numFmtId="0" fontId="30" fillId="12" borderId="0" xfId="0" applyFont="1" applyFill="1"/>
    <xf numFmtId="0" fontId="3" fillId="0" borderId="0" xfId="0" applyFont="1"/>
    <xf numFmtId="0" fontId="5" fillId="2" borderId="4" xfId="0" applyFont="1" applyFill="1" applyBorder="1" applyAlignment="1">
      <alignment horizontal="center"/>
    </xf>
    <xf numFmtId="166" fontId="8" fillId="3" borderId="7" xfId="0" quotePrefix="1" applyNumberFormat="1" applyFont="1" applyFill="1" applyBorder="1" applyAlignment="1">
      <alignment horizontal="center" shrinkToFit="1"/>
    </xf>
    <xf numFmtId="166" fontId="9" fillId="3" borderId="8" xfId="0" quotePrefix="1" applyNumberFormat="1" applyFont="1" applyFill="1" applyBorder="1" applyAlignment="1">
      <alignment horizontal="center" shrinkToFit="1"/>
    </xf>
    <xf numFmtId="49" fontId="12" fillId="5" borderId="11" xfId="0" applyNumberFormat="1" applyFont="1" applyFill="1" applyBorder="1" applyAlignment="1">
      <alignment horizontal="left" vertical="center" wrapText="1"/>
    </xf>
    <xf numFmtId="49" fontId="12" fillId="5" borderId="12" xfId="0" applyNumberFormat="1" applyFont="1" applyFill="1" applyBorder="1" applyAlignment="1">
      <alignment horizontal="left" vertical="center" wrapText="1"/>
    </xf>
    <xf numFmtId="167" fontId="10" fillId="4" borderId="13" xfId="0" applyNumberFormat="1" applyFont="1" applyFill="1" applyBorder="1" applyAlignment="1">
      <alignment horizontal="center" vertical="center" wrapText="1"/>
    </xf>
    <xf numFmtId="167" fontId="13" fillId="6" borderId="15" xfId="0" applyNumberFormat="1" applyFont="1" applyFill="1" applyBorder="1" applyAlignment="1">
      <alignment horizontal="center" vertical="center" wrapText="1"/>
    </xf>
    <xf numFmtId="167" fontId="13" fillId="7" borderId="15" xfId="0" applyNumberFormat="1" applyFont="1" applyFill="1" applyBorder="1" applyAlignment="1">
      <alignment horizontal="center" vertical="center" wrapText="1"/>
    </xf>
    <xf numFmtId="167" fontId="13" fillId="7" borderId="16" xfId="0" applyNumberFormat="1" applyFont="1" applyFill="1" applyBorder="1" applyAlignment="1">
      <alignment horizontal="center" vertical="center" wrapText="1"/>
    </xf>
    <xf numFmtId="167" fontId="13" fillId="6" borderId="17" xfId="0" applyNumberFormat="1" applyFont="1" applyFill="1" applyBorder="1" applyAlignment="1">
      <alignment horizontal="center" vertical="center" wrapText="1"/>
    </xf>
    <xf numFmtId="167" fontId="13" fillId="6" borderId="18" xfId="0" applyNumberFormat="1" applyFont="1" applyFill="1" applyBorder="1" applyAlignment="1">
      <alignment horizontal="center" vertical="center" wrapText="1"/>
    </xf>
    <xf numFmtId="167" fontId="10" fillId="4" borderId="18" xfId="0" applyNumberFormat="1" applyFont="1" applyFill="1" applyBorder="1" applyAlignment="1">
      <alignment horizontal="center" vertical="center" wrapText="1"/>
    </xf>
    <xf numFmtId="167" fontId="13" fillId="7" borderId="18" xfId="0" applyNumberFormat="1" applyFont="1" applyFill="1" applyBorder="1" applyAlignment="1">
      <alignment horizontal="center" vertical="center" wrapText="1"/>
    </xf>
    <xf numFmtId="167" fontId="13" fillId="7" borderId="19" xfId="0" applyNumberFormat="1" applyFont="1" applyFill="1" applyBorder="1" applyAlignment="1">
      <alignment horizontal="center" vertical="center" wrapText="1"/>
    </xf>
    <xf numFmtId="16" fontId="11" fillId="0" borderId="0" xfId="0" applyNumberFormat="1" applyFont="1"/>
    <xf numFmtId="167" fontId="13" fillId="6" borderId="20" xfId="0" applyNumberFormat="1" applyFont="1" applyFill="1" applyBorder="1" applyAlignment="1">
      <alignment horizontal="center" vertical="center" wrapText="1"/>
    </xf>
    <xf numFmtId="167" fontId="13" fillId="6" borderId="9" xfId="0" applyNumberFormat="1" applyFont="1" applyFill="1" applyBorder="1" applyAlignment="1">
      <alignment horizontal="center" vertical="center" wrapText="1"/>
    </xf>
    <xf numFmtId="167" fontId="13" fillId="7" borderId="9" xfId="0" applyNumberFormat="1" applyFont="1" applyFill="1" applyBorder="1" applyAlignment="1">
      <alignment horizontal="center" vertical="center" wrapText="1"/>
    </xf>
    <xf numFmtId="167" fontId="13" fillId="7" borderId="21" xfId="0" applyNumberFormat="1" applyFont="1" applyFill="1" applyBorder="1" applyAlignment="1">
      <alignment horizontal="center" vertical="center" wrapText="1"/>
    </xf>
    <xf numFmtId="167" fontId="13" fillId="6" borderId="22" xfId="0" applyNumberFormat="1" applyFont="1" applyFill="1" applyBorder="1" applyAlignment="1">
      <alignment horizontal="center" vertical="center" wrapText="1"/>
    </xf>
    <xf numFmtId="167" fontId="13" fillId="6" borderId="23" xfId="0" applyNumberFormat="1" applyFont="1" applyFill="1" applyBorder="1" applyAlignment="1">
      <alignment horizontal="center" vertical="center" wrapText="1"/>
    </xf>
    <xf numFmtId="167" fontId="13" fillId="7" borderId="23" xfId="0" applyNumberFormat="1" applyFont="1" applyFill="1" applyBorder="1" applyAlignment="1">
      <alignment horizontal="center" vertical="center" wrapText="1"/>
    </xf>
    <xf numFmtId="167" fontId="13" fillId="7" borderId="24" xfId="0" applyNumberFormat="1" applyFont="1" applyFill="1" applyBorder="1" applyAlignment="1">
      <alignment horizontal="center" vertical="center" wrapText="1"/>
    </xf>
    <xf numFmtId="167" fontId="13" fillId="6" borderId="25" xfId="0" applyNumberFormat="1" applyFont="1" applyFill="1" applyBorder="1" applyAlignment="1">
      <alignment horizontal="center" vertical="center" wrapText="1"/>
    </xf>
    <xf numFmtId="167" fontId="13" fillId="6" borderId="26" xfId="0" applyNumberFormat="1" applyFont="1" applyFill="1" applyBorder="1" applyAlignment="1">
      <alignment horizontal="center" vertical="center" wrapText="1"/>
    </xf>
    <xf numFmtId="49" fontId="12" fillId="5" borderId="27" xfId="0" applyNumberFormat="1" applyFont="1" applyFill="1" applyBorder="1" applyAlignment="1">
      <alignment horizontal="left" vertical="center" wrapText="1"/>
    </xf>
    <xf numFmtId="49" fontId="12" fillId="5" borderId="28" xfId="0" applyNumberFormat="1" applyFont="1" applyFill="1" applyBorder="1" applyAlignment="1">
      <alignment horizontal="left" vertical="center" wrapText="1"/>
    </xf>
    <xf numFmtId="49" fontId="12" fillId="5" borderId="29" xfId="0" applyNumberFormat="1" applyFont="1" applyFill="1" applyBorder="1" applyAlignment="1">
      <alignment horizontal="left" vertical="center" wrapText="1"/>
    </xf>
    <xf numFmtId="167" fontId="13" fillId="6" borderId="30" xfId="0" applyNumberFormat="1" applyFont="1" applyFill="1" applyBorder="1" applyAlignment="1">
      <alignment horizontal="center" vertical="center" wrapText="1"/>
    </xf>
    <xf numFmtId="0" fontId="14" fillId="8" borderId="0" xfId="0" applyFont="1" applyFill="1"/>
    <xf numFmtId="1" fontId="16" fillId="8" borderId="0" xfId="0" applyNumberFormat="1" applyFont="1" applyFill="1"/>
    <xf numFmtId="167" fontId="13" fillId="7" borderId="14" xfId="0" applyNumberFormat="1" applyFont="1" applyFill="1" applyBorder="1" applyAlignment="1">
      <alignment horizontal="center" vertical="center" wrapText="1"/>
    </xf>
    <xf numFmtId="167" fontId="10" fillId="4" borderId="31" xfId="0" applyNumberFormat="1" applyFont="1" applyFill="1" applyBorder="1" applyAlignment="1">
      <alignment horizontal="center" vertical="center" wrapText="1"/>
    </xf>
    <xf numFmtId="167" fontId="13" fillId="7" borderId="30" xfId="0" applyNumberFormat="1" applyFont="1" applyFill="1" applyBorder="1" applyAlignment="1">
      <alignment horizontal="center" vertical="center" wrapText="1"/>
    </xf>
    <xf numFmtId="167" fontId="13" fillId="7" borderId="32" xfId="0" applyNumberFormat="1" applyFont="1" applyFill="1" applyBorder="1" applyAlignment="1">
      <alignment horizontal="center" vertical="center" wrapText="1"/>
    </xf>
    <xf numFmtId="49" fontId="12" fillId="5" borderId="33" xfId="0" applyNumberFormat="1" applyFont="1" applyFill="1" applyBorder="1" applyAlignment="1">
      <alignment horizontal="left" vertical="center" wrapText="1"/>
    </xf>
    <xf numFmtId="0" fontId="17" fillId="10" borderId="0" xfId="0" applyFont="1" applyFill="1"/>
    <xf numFmtId="164" fontId="4" fillId="2" borderId="1" xfId="0" applyNumberFormat="1" applyFont="1" applyFill="1" applyBorder="1" applyAlignment="1">
      <alignment horizontal="centerContinuous" vertical="center"/>
    </xf>
    <xf numFmtId="0" fontId="5" fillId="2" borderId="2" xfId="0" applyFont="1" applyFill="1" applyBorder="1" applyAlignment="1">
      <alignment horizontal="centerContinuous"/>
    </xf>
    <xf numFmtId="0" fontId="5" fillId="2" borderId="4" xfId="0" applyFont="1" applyFill="1" applyBorder="1" applyAlignment="1">
      <alignment horizontal="centerContinuous"/>
    </xf>
    <xf numFmtId="167" fontId="13" fillId="7" borderId="26" xfId="0" applyNumberFormat="1" applyFont="1" applyFill="1" applyBorder="1" applyAlignment="1">
      <alignment horizontal="center" vertical="center" wrapText="1"/>
    </xf>
    <xf numFmtId="49" fontId="12" fillId="5" borderId="34" xfId="0" applyNumberFormat="1" applyFont="1" applyFill="1" applyBorder="1" applyAlignment="1">
      <alignment horizontal="left" vertical="center" wrapText="1"/>
    </xf>
    <xf numFmtId="167" fontId="13" fillId="6" borderId="35" xfId="0" applyNumberFormat="1" applyFont="1" applyFill="1" applyBorder="1" applyAlignment="1">
      <alignment horizontal="center" vertical="center" wrapText="1"/>
    </xf>
    <xf numFmtId="1" fontId="15" fillId="0" borderId="36" xfId="0" applyNumberFormat="1" applyFont="1" applyBorder="1"/>
    <xf numFmtId="0" fontId="15" fillId="0" borderId="37" xfId="0" applyFont="1" applyBorder="1"/>
    <xf numFmtId="0" fontId="15" fillId="0" borderId="38" xfId="0" applyFont="1" applyBorder="1"/>
    <xf numFmtId="0" fontId="15" fillId="0" borderId="39" xfId="0" applyFont="1" applyBorder="1"/>
    <xf numFmtId="167" fontId="13" fillId="7" borderId="13" xfId="0" applyNumberFormat="1" applyFont="1" applyFill="1" applyBorder="1" applyAlignment="1">
      <alignment horizontal="center" vertical="center" wrapText="1"/>
    </xf>
    <xf numFmtId="167" fontId="10" fillId="4" borderId="14" xfId="0" applyNumberFormat="1" applyFont="1" applyFill="1" applyBorder="1" applyAlignment="1">
      <alignment horizontal="center" vertical="center" wrapText="1"/>
    </xf>
    <xf numFmtId="1" fontId="15" fillId="0" borderId="39" xfId="0" applyNumberFormat="1" applyFont="1" applyBorder="1"/>
    <xf numFmtId="0" fontId="14" fillId="0" borderId="42" xfId="0" applyFont="1" applyBorder="1" applyAlignment="1">
      <alignment horizontal="right"/>
    </xf>
    <xf numFmtId="0" fontId="15" fillId="0" borderId="43" xfId="0" applyFont="1" applyBorder="1"/>
    <xf numFmtId="0" fontId="15" fillId="0" borderId="44" xfId="0" applyFont="1" applyBorder="1"/>
    <xf numFmtId="167" fontId="10" fillId="4" borderId="25" xfId="0" applyNumberFormat="1" applyFont="1" applyFill="1" applyBorder="1" applyAlignment="1">
      <alignment horizontal="center" vertical="center" wrapText="1"/>
    </xf>
    <xf numFmtId="0" fontId="20" fillId="0" borderId="0" xfId="0" applyFont="1" applyAlignment="1">
      <alignment horizontal="center"/>
    </xf>
    <xf numFmtId="0" fontId="19" fillId="0" borderId="0" xfId="0" applyFont="1" applyAlignment="1">
      <alignment horizontal="center" vertical="center"/>
    </xf>
    <xf numFmtId="0" fontId="21" fillId="6" borderId="0" xfId="0" applyFont="1" applyFill="1" applyAlignment="1">
      <alignment horizontal="center" vertical="center" wrapText="1"/>
    </xf>
    <xf numFmtId="20" fontId="19" fillId="0" borderId="0" xfId="0" applyNumberFormat="1" applyFont="1" applyAlignment="1">
      <alignment horizontal="center" vertical="center"/>
    </xf>
    <xf numFmtId="20" fontId="22" fillId="12" borderId="0" xfId="0" applyNumberFormat="1" applyFont="1" applyFill="1"/>
    <xf numFmtId="0" fontId="22" fillId="13" borderId="46" xfId="0" applyFont="1" applyFill="1" applyBorder="1"/>
    <xf numFmtId="0" fontId="22" fillId="15" borderId="46" xfId="0" applyFont="1" applyFill="1" applyBorder="1"/>
    <xf numFmtId="0" fontId="28" fillId="12" borderId="52" xfId="0" applyFont="1" applyFill="1" applyBorder="1"/>
    <xf numFmtId="20" fontId="22" fillId="12" borderId="52" xfId="0" applyNumberFormat="1" applyFont="1" applyFill="1" applyBorder="1"/>
    <xf numFmtId="20" fontId="28" fillId="12" borderId="52" xfId="0" applyNumberFormat="1" applyFont="1" applyFill="1" applyBorder="1"/>
    <xf numFmtId="20" fontId="28" fillId="12" borderId="52" xfId="0" applyNumberFormat="1" applyFont="1" applyFill="1" applyBorder="1" applyAlignment="1">
      <alignment horizontal="center"/>
    </xf>
    <xf numFmtId="0" fontId="28" fillId="12" borderId="52" xfId="0" applyFont="1" applyFill="1" applyBorder="1" applyAlignment="1">
      <alignment horizontal="center"/>
    </xf>
    <xf numFmtId="0" fontId="28" fillId="12" borderId="0" xfId="0" applyFont="1" applyFill="1"/>
    <xf numFmtId="2" fontId="22" fillId="12" borderId="52" xfId="0" applyNumberFormat="1" applyFont="1" applyFill="1" applyBorder="1" applyAlignment="1">
      <alignment horizontal="center"/>
    </xf>
    <xf numFmtId="2" fontId="22" fillId="12" borderId="0" xfId="0" applyNumberFormat="1" applyFont="1" applyFill="1"/>
    <xf numFmtId="20" fontId="22" fillId="16" borderId="51" xfId="0" applyNumberFormat="1" applyFont="1" applyFill="1" applyBorder="1" applyAlignment="1">
      <alignment horizontal="center"/>
    </xf>
    <xf numFmtId="20" fontId="28" fillId="12" borderId="0" xfId="0" applyNumberFormat="1" applyFont="1" applyFill="1"/>
    <xf numFmtId="2" fontId="28" fillId="12" borderId="52" xfId="0" applyNumberFormat="1" applyFont="1" applyFill="1" applyBorder="1" applyAlignment="1">
      <alignment horizontal="center"/>
    </xf>
    <xf numFmtId="0" fontId="22" fillId="12" borderId="54" xfId="0" applyFont="1" applyFill="1" applyBorder="1" applyAlignment="1">
      <alignment horizontal="center"/>
    </xf>
    <xf numFmtId="20" fontId="22" fillId="12" borderId="0" xfId="0" applyNumberFormat="1" applyFont="1" applyFill="1" applyAlignment="1">
      <alignment horizontal="center"/>
    </xf>
    <xf numFmtId="20" fontId="22" fillId="12" borderId="54" xfId="0" applyNumberFormat="1" applyFont="1" applyFill="1" applyBorder="1" applyAlignment="1">
      <alignment horizontal="center"/>
    </xf>
    <xf numFmtId="0" fontId="22" fillId="12" borderId="0" xfId="0" applyFont="1" applyFill="1" applyAlignment="1">
      <alignment horizontal="center"/>
    </xf>
    <xf numFmtId="0" fontId="22" fillId="12" borderId="0" xfId="0" applyFont="1" applyFill="1" applyAlignment="1">
      <alignment horizontal="right"/>
    </xf>
    <xf numFmtId="0" fontId="22" fillId="12" borderId="52" xfId="0" applyFont="1" applyFill="1" applyBorder="1" applyAlignment="1">
      <alignment horizontal="center"/>
    </xf>
    <xf numFmtId="0" fontId="31" fillId="12" borderId="0" xfId="0" applyFont="1" applyFill="1" applyAlignment="1">
      <alignment vertical="center" wrapText="1"/>
    </xf>
    <xf numFmtId="167" fontId="32" fillId="14" borderId="20" xfId="0" applyNumberFormat="1" applyFont="1" applyFill="1" applyBorder="1" applyAlignment="1">
      <alignment horizontal="center" vertical="center" wrapText="1"/>
    </xf>
    <xf numFmtId="167" fontId="32" fillId="15" borderId="17" xfId="0" applyNumberFormat="1" applyFont="1" applyFill="1" applyBorder="1" applyAlignment="1">
      <alignment horizontal="center" vertical="center" wrapText="1"/>
    </xf>
    <xf numFmtId="0" fontId="2" fillId="0" borderId="0" xfId="0" applyFont="1" applyAlignment="1">
      <alignment horizontal="center"/>
    </xf>
    <xf numFmtId="164" fontId="4" fillId="2" borderId="3" xfId="0" quotePrefix="1" applyNumberFormat="1" applyFont="1" applyFill="1" applyBorder="1" applyAlignment="1">
      <alignment horizontal="center" vertical="center" shrinkToFit="1"/>
    </xf>
    <xf numFmtId="0" fontId="18" fillId="11" borderId="0" xfId="0" applyFont="1" applyFill="1" applyAlignment="1">
      <alignment horizontal="center" vertical="center"/>
    </xf>
    <xf numFmtId="0" fontId="15" fillId="0" borderId="40" xfId="0" applyFont="1" applyBorder="1" applyAlignment="1">
      <alignment horizontal="left"/>
    </xf>
    <xf numFmtId="0" fontId="15" fillId="0" borderId="41" xfId="0" applyFont="1" applyBorder="1" applyAlignment="1">
      <alignment horizontal="left"/>
    </xf>
    <xf numFmtId="164" fontId="4" fillId="2" borderId="2" xfId="0" quotePrefix="1" applyNumberFormat="1" applyFont="1" applyFill="1" applyBorder="1" applyAlignment="1">
      <alignment horizontal="center" vertical="center" shrinkToFit="1"/>
    </xf>
    <xf numFmtId="0" fontId="5" fillId="2" borderId="2" xfId="0" applyFont="1" applyFill="1" applyBorder="1" applyAlignment="1">
      <alignment horizontal="center" vertical="center" shrinkToFit="1"/>
    </xf>
    <xf numFmtId="168" fontId="22" fillId="12" borderId="53" xfId="0" applyNumberFormat="1" applyFont="1" applyFill="1" applyBorder="1" applyAlignment="1">
      <alignment horizontal="right"/>
    </xf>
    <xf numFmtId="0" fontId="27" fillId="0" borderId="50" xfId="0" applyFont="1" applyBorder="1"/>
    <xf numFmtId="0" fontId="27" fillId="0" borderId="51" xfId="0" applyFont="1" applyBorder="1"/>
    <xf numFmtId="0" fontId="31" fillId="0" borderId="0" xfId="0" applyFont="1" applyAlignment="1">
      <alignment horizontal="center" vertical="center" wrapText="1"/>
    </xf>
    <xf numFmtId="0" fontId="0" fillId="0" borderId="0" xfId="0"/>
    <xf numFmtId="0" fontId="26" fillId="0" borderId="47" xfId="0" applyFont="1" applyBorder="1" applyAlignment="1">
      <alignment horizontal="center"/>
    </xf>
    <xf numFmtId="0" fontId="27" fillId="0" borderId="48" xfId="0" applyFont="1" applyBorder="1"/>
    <xf numFmtId="0" fontId="27" fillId="0" borderId="49" xfId="0" applyFont="1" applyBorder="1"/>
    <xf numFmtId="2" fontId="28" fillId="16" borderId="50" xfId="0" applyNumberFormat="1" applyFont="1" applyFill="1" applyBorder="1" applyAlignment="1">
      <alignment horizontal="center"/>
    </xf>
    <xf numFmtId="0" fontId="22" fillId="12" borderId="53" xfId="0" applyFont="1"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46"/>
  <sheetViews>
    <sheetView topLeftCell="A3" workbookViewId="0">
      <selection activeCell="Z4" sqref="Z4:AA23"/>
    </sheetView>
  </sheetViews>
  <sheetFormatPr baseColWidth="10" defaultColWidth="8.7265625" defaultRowHeight="14.5" x14ac:dyDescent="0.35"/>
  <cols>
    <col min="1" max="1" width="2.7265625" customWidth="1"/>
    <col min="2" max="8" width="6.7265625" customWidth="1"/>
    <col min="9" max="9" width="2.7265625" customWidth="1"/>
    <col min="10" max="16" width="6.7265625" customWidth="1"/>
    <col min="17" max="17" width="2.7265625" customWidth="1"/>
    <col min="18" max="24" width="6.7265625" customWidth="1"/>
    <col min="25" max="25" width="10" customWidth="1"/>
    <col min="26" max="26" width="10.54296875" customWidth="1"/>
    <col min="27" max="29" width="21.7265625" customWidth="1"/>
    <col min="30" max="30" width="10" customWidth="1"/>
  </cols>
  <sheetData>
    <row r="1" spans="2:27" ht="25.9" customHeight="1" x14ac:dyDescent="0.6">
      <c r="B1" s="1" t="s">
        <v>0</v>
      </c>
      <c r="G1" s="108" t="s">
        <v>1</v>
      </c>
      <c r="H1" s="108"/>
      <c r="I1" s="108"/>
      <c r="J1" s="108"/>
      <c r="K1" s="108"/>
      <c r="L1" s="108"/>
      <c r="M1" s="108"/>
      <c r="X1" s="2"/>
    </row>
    <row r="2" spans="2:27" ht="14.5" customHeight="1" x14ac:dyDescent="0.35">
      <c r="B2" s="26"/>
    </row>
    <row r="3" spans="2:27" ht="17.5" customHeight="1" x14ac:dyDescent="0.4">
      <c r="B3" s="3"/>
      <c r="C3" s="4"/>
      <c r="D3" s="109">
        <v>44927</v>
      </c>
      <c r="E3" s="109"/>
      <c r="F3" s="109"/>
      <c r="G3" s="4"/>
      <c r="H3" s="27"/>
      <c r="J3" s="3"/>
      <c r="K3" s="4"/>
      <c r="L3" s="109">
        <v>44958</v>
      </c>
      <c r="M3" s="109"/>
      <c r="N3" s="109"/>
      <c r="O3" s="4"/>
      <c r="P3" s="27"/>
      <c r="R3" s="3"/>
      <c r="S3" s="4"/>
      <c r="T3" s="109">
        <v>44986</v>
      </c>
      <c r="U3" s="109"/>
      <c r="V3" s="109"/>
      <c r="W3" s="4"/>
      <c r="X3" s="27"/>
      <c r="Z3" s="5" t="s">
        <v>2</v>
      </c>
      <c r="AA3" s="6" t="s">
        <v>3</v>
      </c>
    </row>
    <row r="4" spans="2:27" ht="14.5" customHeight="1" x14ac:dyDescent="0.35">
      <c r="B4" s="7" t="s">
        <v>4</v>
      </c>
      <c r="C4" s="28" t="s">
        <v>5</v>
      </c>
      <c r="D4" s="28" t="s">
        <v>6</v>
      </c>
      <c r="E4" s="28" t="s">
        <v>7</v>
      </c>
      <c r="F4" s="28" t="s">
        <v>8</v>
      </c>
      <c r="G4" s="8" t="s">
        <v>9</v>
      </c>
      <c r="H4" s="29" t="s">
        <v>10</v>
      </c>
      <c r="J4" s="7" t="s">
        <v>4</v>
      </c>
      <c r="K4" s="28" t="s">
        <v>5</v>
      </c>
      <c r="L4" s="28" t="s">
        <v>6</v>
      </c>
      <c r="M4" s="28" t="s">
        <v>7</v>
      </c>
      <c r="N4" s="28" t="s">
        <v>8</v>
      </c>
      <c r="O4" s="8" t="s">
        <v>9</v>
      </c>
      <c r="P4" s="29" t="s">
        <v>10</v>
      </c>
      <c r="R4" s="7" t="s">
        <v>4</v>
      </c>
      <c r="S4" s="28" t="s">
        <v>5</v>
      </c>
      <c r="T4" s="28" t="s">
        <v>6</v>
      </c>
      <c r="U4" s="28" t="s">
        <v>7</v>
      </c>
      <c r="V4" s="28" t="s">
        <v>8</v>
      </c>
      <c r="W4" s="8" t="s">
        <v>9</v>
      </c>
      <c r="X4" s="29" t="s">
        <v>10</v>
      </c>
      <c r="Z4" s="9"/>
      <c r="AA4" s="10" t="s">
        <v>11</v>
      </c>
    </row>
    <row r="5" spans="2:27" ht="14.5" customHeight="1" x14ac:dyDescent="0.35">
      <c r="B5" s="11"/>
      <c r="C5" s="30"/>
      <c r="D5" s="30"/>
      <c r="E5" s="30"/>
      <c r="F5" s="30"/>
      <c r="G5" s="31"/>
      <c r="H5" s="32">
        <v>1</v>
      </c>
      <c r="J5" s="11"/>
      <c r="K5" s="31"/>
      <c r="L5" s="12">
        <v>1</v>
      </c>
      <c r="M5" s="33">
        <v>2</v>
      </c>
      <c r="N5" s="33">
        <v>3</v>
      </c>
      <c r="O5" s="34">
        <v>4</v>
      </c>
      <c r="P5" s="35">
        <v>5</v>
      </c>
      <c r="R5" s="11"/>
      <c r="S5" s="31"/>
      <c r="T5" s="12">
        <v>1</v>
      </c>
      <c r="U5" s="33">
        <v>2</v>
      </c>
      <c r="V5" s="33">
        <v>3</v>
      </c>
      <c r="W5" s="34">
        <v>4</v>
      </c>
      <c r="X5" s="35">
        <v>5</v>
      </c>
      <c r="Z5" s="10" t="s">
        <v>12</v>
      </c>
      <c r="AA5" s="10" t="s">
        <v>13</v>
      </c>
    </row>
    <row r="6" spans="2:27" ht="14.5" customHeight="1" x14ac:dyDescent="0.35">
      <c r="B6" s="36">
        <v>2</v>
      </c>
      <c r="C6" s="37">
        <v>3</v>
      </c>
      <c r="D6" s="37">
        <v>4</v>
      </c>
      <c r="E6" s="37">
        <v>5</v>
      </c>
      <c r="F6" s="38">
        <v>6</v>
      </c>
      <c r="G6" s="39">
        <v>7</v>
      </c>
      <c r="H6" s="40">
        <v>8</v>
      </c>
      <c r="J6" s="36">
        <v>6</v>
      </c>
      <c r="K6" s="37">
        <v>7</v>
      </c>
      <c r="L6" s="37">
        <v>8</v>
      </c>
      <c r="M6" s="37">
        <v>9</v>
      </c>
      <c r="N6" s="37">
        <v>10</v>
      </c>
      <c r="O6" s="39">
        <v>11</v>
      </c>
      <c r="P6" s="40">
        <v>12</v>
      </c>
      <c r="R6" s="36">
        <v>6</v>
      </c>
      <c r="S6" s="37">
        <v>7</v>
      </c>
      <c r="T6" s="37">
        <v>8</v>
      </c>
      <c r="U6" s="37">
        <v>9</v>
      </c>
      <c r="V6" s="37">
        <v>10</v>
      </c>
      <c r="W6" s="39">
        <v>11</v>
      </c>
      <c r="X6" s="40">
        <v>12</v>
      </c>
      <c r="Z6" s="41" t="s">
        <v>14</v>
      </c>
      <c r="AA6" s="10" t="s">
        <v>15</v>
      </c>
    </row>
    <row r="7" spans="2:27" ht="14.5" customHeight="1" x14ac:dyDescent="0.35">
      <c r="B7" s="42">
        <v>9</v>
      </c>
      <c r="C7" s="43">
        <v>10</v>
      </c>
      <c r="D7" s="43">
        <v>11</v>
      </c>
      <c r="E7" s="43">
        <v>12</v>
      </c>
      <c r="F7" s="43">
        <v>13</v>
      </c>
      <c r="G7" s="44">
        <v>14</v>
      </c>
      <c r="H7" s="45">
        <v>15</v>
      </c>
      <c r="J7" s="42">
        <v>13</v>
      </c>
      <c r="K7" s="43">
        <v>14</v>
      </c>
      <c r="L7" s="43">
        <v>15</v>
      </c>
      <c r="M7" s="43">
        <v>16</v>
      </c>
      <c r="N7" s="43">
        <v>17</v>
      </c>
      <c r="O7" s="44">
        <v>18</v>
      </c>
      <c r="P7" s="45">
        <v>19</v>
      </c>
      <c r="R7" s="42">
        <v>13</v>
      </c>
      <c r="S7" s="43">
        <v>14</v>
      </c>
      <c r="T7" s="43">
        <v>15</v>
      </c>
      <c r="U7" s="43">
        <v>16</v>
      </c>
      <c r="V7" s="43">
        <v>17</v>
      </c>
      <c r="W7" s="44">
        <v>18</v>
      </c>
      <c r="X7" s="45">
        <v>19</v>
      </c>
      <c r="Z7" s="10" t="s">
        <v>16</v>
      </c>
      <c r="AA7" s="10" t="s">
        <v>17</v>
      </c>
    </row>
    <row r="8" spans="2:27" ht="14.5" customHeight="1" x14ac:dyDescent="0.35">
      <c r="B8" s="42">
        <v>16</v>
      </c>
      <c r="C8" s="43">
        <v>17</v>
      </c>
      <c r="D8" s="43">
        <v>18</v>
      </c>
      <c r="E8" s="43">
        <v>19</v>
      </c>
      <c r="F8" s="43">
        <v>20</v>
      </c>
      <c r="G8" s="44">
        <v>21</v>
      </c>
      <c r="H8" s="45">
        <v>22</v>
      </c>
      <c r="J8" s="46">
        <v>20</v>
      </c>
      <c r="K8" s="47">
        <v>21</v>
      </c>
      <c r="L8" s="47">
        <v>22</v>
      </c>
      <c r="M8" s="47">
        <v>23</v>
      </c>
      <c r="N8" s="47">
        <v>24</v>
      </c>
      <c r="O8" s="48">
        <v>25</v>
      </c>
      <c r="P8" s="49">
        <v>26</v>
      </c>
      <c r="R8" s="46">
        <v>20</v>
      </c>
      <c r="S8" s="47">
        <v>21</v>
      </c>
      <c r="T8" s="47">
        <v>22</v>
      </c>
      <c r="U8" s="47">
        <v>23</v>
      </c>
      <c r="V8" s="47">
        <v>24</v>
      </c>
      <c r="W8" s="48">
        <v>25</v>
      </c>
      <c r="X8" s="49">
        <v>26</v>
      </c>
      <c r="Z8" s="10" t="s">
        <v>18</v>
      </c>
      <c r="AA8" s="13" t="s">
        <v>19</v>
      </c>
    </row>
    <row r="9" spans="2:27" ht="14.5" customHeight="1" x14ac:dyDescent="0.35">
      <c r="B9" s="46">
        <v>23</v>
      </c>
      <c r="C9" s="47">
        <v>24</v>
      </c>
      <c r="D9" s="47">
        <v>25</v>
      </c>
      <c r="E9" s="47">
        <v>26</v>
      </c>
      <c r="F9" s="47">
        <v>27</v>
      </c>
      <c r="G9" s="48">
        <v>28</v>
      </c>
      <c r="H9" s="49">
        <v>29</v>
      </c>
      <c r="J9" s="50">
        <v>27</v>
      </c>
      <c r="K9" s="51">
        <v>28</v>
      </c>
      <c r="L9" s="52"/>
      <c r="M9" s="53"/>
      <c r="N9" s="53"/>
      <c r="O9" s="53"/>
      <c r="P9" s="54"/>
      <c r="R9" s="50">
        <v>27</v>
      </c>
      <c r="S9" s="55">
        <v>28</v>
      </c>
      <c r="T9" s="55">
        <v>29</v>
      </c>
      <c r="U9" s="55">
        <v>30</v>
      </c>
      <c r="V9" s="51">
        <v>31</v>
      </c>
      <c r="W9" s="52"/>
      <c r="X9" s="54"/>
      <c r="Z9" s="10" t="s">
        <v>20</v>
      </c>
      <c r="AA9" s="10" t="s">
        <v>21</v>
      </c>
    </row>
    <row r="10" spans="2:27" ht="14.5" customHeight="1" x14ac:dyDescent="0.35">
      <c r="B10" s="50">
        <v>30</v>
      </c>
      <c r="C10" s="51">
        <v>31</v>
      </c>
      <c r="D10" s="52"/>
      <c r="E10" s="53"/>
      <c r="F10" s="53"/>
      <c r="G10" s="53"/>
      <c r="H10" s="54"/>
      <c r="J10" s="14"/>
      <c r="K10" s="14"/>
      <c r="L10" s="14"/>
      <c r="M10" s="14"/>
      <c r="N10" s="14"/>
      <c r="O10" s="14"/>
      <c r="P10" s="14"/>
      <c r="R10" s="14"/>
      <c r="S10" s="14"/>
      <c r="T10" s="14"/>
      <c r="U10" s="14"/>
      <c r="V10" s="14"/>
      <c r="W10" s="14"/>
      <c r="X10" s="14"/>
      <c r="Z10" s="10" t="s">
        <v>22</v>
      </c>
      <c r="AA10" s="10" t="s">
        <v>23</v>
      </c>
    </row>
    <row r="11" spans="2:27" ht="15.65" customHeight="1" x14ac:dyDescent="0.35">
      <c r="B11" s="56">
        <v>21</v>
      </c>
      <c r="C11" s="14"/>
      <c r="D11" s="14"/>
      <c r="E11" s="14"/>
      <c r="F11" s="14"/>
      <c r="G11" s="14"/>
      <c r="H11" s="15">
        <v>168</v>
      </c>
      <c r="J11" s="15">
        <v>20</v>
      </c>
      <c r="P11" s="57">
        <v>160</v>
      </c>
      <c r="R11" s="15">
        <v>23</v>
      </c>
      <c r="X11" s="15">
        <v>184</v>
      </c>
      <c r="Z11" s="10" t="s">
        <v>24</v>
      </c>
      <c r="AA11" s="10" t="s">
        <v>25</v>
      </c>
    </row>
    <row r="13" spans="2:27" ht="17.5" customHeight="1" x14ac:dyDescent="0.4">
      <c r="B13" s="3"/>
      <c r="C13" s="4"/>
      <c r="D13" s="109">
        <v>45017</v>
      </c>
      <c r="E13" s="109"/>
      <c r="F13" s="109"/>
      <c r="G13" s="4"/>
      <c r="H13" s="27"/>
      <c r="J13" s="3"/>
      <c r="K13" s="4"/>
      <c r="L13" s="109">
        <v>45047</v>
      </c>
      <c r="M13" s="109"/>
      <c r="N13" s="109"/>
      <c r="O13" s="4"/>
      <c r="P13" s="27"/>
      <c r="R13" s="3"/>
      <c r="S13" s="4"/>
      <c r="T13" s="109">
        <v>45078</v>
      </c>
      <c r="U13" s="109"/>
      <c r="V13" s="109"/>
      <c r="W13" s="4"/>
      <c r="X13" s="27"/>
    </row>
    <row r="14" spans="2:27" ht="14.5" customHeight="1" x14ac:dyDescent="0.35">
      <c r="B14" s="7" t="s">
        <v>4</v>
      </c>
      <c r="C14" s="28" t="s">
        <v>5</v>
      </c>
      <c r="D14" s="28" t="s">
        <v>6</v>
      </c>
      <c r="E14" s="28" t="s">
        <v>7</v>
      </c>
      <c r="F14" s="28" t="s">
        <v>8</v>
      </c>
      <c r="G14" s="8" t="s">
        <v>9</v>
      </c>
      <c r="H14" s="29" t="s">
        <v>10</v>
      </c>
      <c r="J14" s="7" t="s">
        <v>4</v>
      </c>
      <c r="K14" s="28" t="s">
        <v>5</v>
      </c>
      <c r="L14" s="28" t="s">
        <v>6</v>
      </c>
      <c r="M14" s="28" t="s">
        <v>7</v>
      </c>
      <c r="N14" s="28" t="s">
        <v>8</v>
      </c>
      <c r="O14" s="8" t="s">
        <v>9</v>
      </c>
      <c r="P14" s="29" t="s">
        <v>10</v>
      </c>
      <c r="R14" s="7" t="s">
        <v>4</v>
      </c>
      <c r="S14" s="28" t="s">
        <v>5</v>
      </c>
      <c r="T14" s="28" t="s">
        <v>6</v>
      </c>
      <c r="U14" s="28" t="s">
        <v>7</v>
      </c>
      <c r="V14" s="28" t="s">
        <v>8</v>
      </c>
      <c r="W14" s="8" t="s">
        <v>9</v>
      </c>
      <c r="X14" s="29" t="s">
        <v>10</v>
      </c>
      <c r="Z14" s="16"/>
      <c r="AA14" s="10" t="s">
        <v>26</v>
      </c>
    </row>
    <row r="15" spans="2:27" ht="14.5" customHeight="1" x14ac:dyDescent="0.35">
      <c r="B15" s="11"/>
      <c r="C15" s="30"/>
      <c r="D15" s="30"/>
      <c r="E15" s="30"/>
      <c r="F15" s="31"/>
      <c r="G15" s="58">
        <v>1</v>
      </c>
      <c r="H15" s="35">
        <v>2</v>
      </c>
      <c r="J15" s="59">
        <v>1</v>
      </c>
      <c r="K15" s="33">
        <v>2</v>
      </c>
      <c r="L15" s="33">
        <v>3</v>
      </c>
      <c r="M15" s="33">
        <v>4</v>
      </c>
      <c r="N15" s="33">
        <v>5</v>
      </c>
      <c r="O15" s="34">
        <v>6</v>
      </c>
      <c r="P15" s="35">
        <v>7</v>
      </c>
      <c r="R15" s="11"/>
      <c r="S15" s="30"/>
      <c r="T15" s="31"/>
      <c r="U15" s="12">
        <v>1</v>
      </c>
      <c r="V15" s="33">
        <v>2</v>
      </c>
      <c r="W15" s="34">
        <v>3</v>
      </c>
      <c r="X15" s="35">
        <v>4</v>
      </c>
      <c r="Z15" s="10" t="s">
        <v>27</v>
      </c>
      <c r="AA15" t="s">
        <v>28</v>
      </c>
    </row>
    <row r="16" spans="2:27" ht="14.5" customHeight="1" x14ac:dyDescent="0.35">
      <c r="B16" s="36">
        <v>3</v>
      </c>
      <c r="C16" s="37">
        <v>4</v>
      </c>
      <c r="D16" s="37">
        <v>5</v>
      </c>
      <c r="E16" s="37">
        <v>6</v>
      </c>
      <c r="F16" s="38">
        <v>7</v>
      </c>
      <c r="G16" s="39">
        <v>8</v>
      </c>
      <c r="H16" s="40">
        <v>9</v>
      </c>
      <c r="J16" s="36">
        <v>8</v>
      </c>
      <c r="K16" s="37">
        <v>9</v>
      </c>
      <c r="L16" s="37">
        <v>10</v>
      </c>
      <c r="M16" s="37">
        <v>11</v>
      </c>
      <c r="N16" s="37">
        <v>12</v>
      </c>
      <c r="O16" s="39">
        <v>13</v>
      </c>
      <c r="P16" s="40">
        <v>14</v>
      </c>
      <c r="R16" s="36">
        <v>5</v>
      </c>
      <c r="S16" s="37">
        <v>6</v>
      </c>
      <c r="T16" s="37">
        <v>7</v>
      </c>
      <c r="U16" s="37">
        <v>8</v>
      </c>
      <c r="V16" s="37">
        <v>9</v>
      </c>
      <c r="W16" s="39">
        <v>10</v>
      </c>
      <c r="X16" s="40">
        <v>11</v>
      </c>
      <c r="Z16" s="41">
        <v>45180</v>
      </c>
      <c r="AA16" t="s">
        <v>29</v>
      </c>
    </row>
    <row r="17" spans="2:29" ht="14.5" customHeight="1" x14ac:dyDescent="0.35">
      <c r="B17" s="42">
        <v>10</v>
      </c>
      <c r="C17" s="43">
        <v>11</v>
      </c>
      <c r="D17" s="43">
        <v>12</v>
      </c>
      <c r="E17" s="43">
        <v>13</v>
      </c>
      <c r="F17" s="43">
        <v>14</v>
      </c>
      <c r="G17" s="44">
        <v>15</v>
      </c>
      <c r="H17" s="45">
        <v>16</v>
      </c>
      <c r="J17" s="42">
        <v>15</v>
      </c>
      <c r="K17" s="43">
        <v>16</v>
      </c>
      <c r="L17" s="43">
        <v>17</v>
      </c>
      <c r="M17" s="43">
        <v>18</v>
      </c>
      <c r="N17" s="43">
        <v>19</v>
      </c>
      <c r="O17" s="44">
        <v>20</v>
      </c>
      <c r="P17" s="45">
        <v>21</v>
      </c>
      <c r="R17" s="42">
        <v>12</v>
      </c>
      <c r="S17" s="43">
        <v>13</v>
      </c>
      <c r="T17" s="43">
        <v>14</v>
      </c>
      <c r="U17" s="43">
        <v>15</v>
      </c>
      <c r="V17" s="43">
        <v>16</v>
      </c>
      <c r="W17" s="44">
        <v>17</v>
      </c>
      <c r="X17" s="45">
        <v>18</v>
      </c>
      <c r="Z17" s="41">
        <v>45286</v>
      </c>
      <c r="AA17" t="s">
        <v>30</v>
      </c>
    </row>
    <row r="18" spans="2:29" ht="14.5" customHeight="1" x14ac:dyDescent="0.35">
      <c r="B18" s="46">
        <v>17</v>
      </c>
      <c r="C18" s="47">
        <v>18</v>
      </c>
      <c r="D18" s="47">
        <v>19</v>
      </c>
      <c r="E18" s="47">
        <v>20</v>
      </c>
      <c r="F18" s="47">
        <v>21</v>
      </c>
      <c r="G18" s="48">
        <v>22</v>
      </c>
      <c r="H18" s="49">
        <v>23</v>
      </c>
      <c r="J18" s="46">
        <v>22</v>
      </c>
      <c r="K18" s="47">
        <v>23</v>
      </c>
      <c r="L18" s="47">
        <v>24</v>
      </c>
      <c r="M18" s="47">
        <v>25</v>
      </c>
      <c r="N18" s="47">
        <v>26</v>
      </c>
      <c r="O18" s="48">
        <v>27</v>
      </c>
      <c r="P18" s="49">
        <v>28</v>
      </c>
      <c r="R18" s="46">
        <v>19</v>
      </c>
      <c r="S18" s="47">
        <v>20</v>
      </c>
      <c r="T18" s="47">
        <v>21</v>
      </c>
      <c r="U18" s="47">
        <v>22</v>
      </c>
      <c r="V18" s="47">
        <v>23</v>
      </c>
      <c r="W18" s="48">
        <v>24</v>
      </c>
      <c r="X18" s="49">
        <v>25</v>
      </c>
      <c r="Z18" s="10"/>
    </row>
    <row r="19" spans="2:29" ht="14.5" customHeight="1" x14ac:dyDescent="0.35">
      <c r="B19" s="50">
        <v>24</v>
      </c>
      <c r="C19" s="55">
        <v>25</v>
      </c>
      <c r="D19" s="55">
        <v>26</v>
      </c>
      <c r="E19" s="55">
        <v>27</v>
      </c>
      <c r="F19" s="55">
        <v>28</v>
      </c>
      <c r="G19" s="60">
        <v>29</v>
      </c>
      <c r="H19" s="61">
        <v>30</v>
      </c>
      <c r="J19" s="50">
        <v>29</v>
      </c>
      <c r="K19" s="55">
        <v>30</v>
      </c>
      <c r="L19" s="51">
        <v>31</v>
      </c>
      <c r="M19" s="52"/>
      <c r="N19" s="53"/>
      <c r="O19" s="53"/>
      <c r="P19" s="54"/>
      <c r="R19" s="50">
        <v>26</v>
      </c>
      <c r="S19" s="55">
        <v>27</v>
      </c>
      <c r="T19" s="55">
        <v>28</v>
      </c>
      <c r="U19" s="55">
        <v>29</v>
      </c>
      <c r="V19" s="51">
        <v>30</v>
      </c>
      <c r="W19" s="52"/>
      <c r="X19" s="54"/>
    </row>
    <row r="20" spans="2:29" ht="14.5" customHeight="1" x14ac:dyDescent="0.35">
      <c r="B20" s="61">
        <v>30</v>
      </c>
      <c r="C20" s="62"/>
      <c r="D20" s="62"/>
      <c r="E20" s="62"/>
      <c r="F20" s="62"/>
      <c r="G20" s="62"/>
      <c r="H20" s="62"/>
      <c r="J20" s="14"/>
      <c r="K20" s="14"/>
      <c r="L20" s="14"/>
      <c r="M20" s="14"/>
      <c r="N20" s="14"/>
      <c r="O20" s="14"/>
      <c r="P20" s="14"/>
      <c r="S20" s="14"/>
      <c r="T20" s="14"/>
      <c r="U20" s="14"/>
      <c r="V20" s="14"/>
      <c r="W20" s="14"/>
    </row>
    <row r="21" spans="2:29" ht="15.65" customHeight="1" x14ac:dyDescent="0.35">
      <c r="B21" s="15">
        <v>18</v>
      </c>
      <c r="H21" s="15">
        <v>144</v>
      </c>
      <c r="J21" s="15">
        <v>22</v>
      </c>
      <c r="K21" s="14"/>
      <c r="L21" s="14"/>
      <c r="M21" s="14"/>
      <c r="N21" s="14"/>
      <c r="O21" s="14"/>
      <c r="P21" s="15">
        <v>176</v>
      </c>
      <c r="R21" s="15">
        <v>21</v>
      </c>
      <c r="X21" s="15">
        <v>168</v>
      </c>
      <c r="Z21" s="63"/>
      <c r="AA21" s="10" t="s">
        <v>31</v>
      </c>
    </row>
    <row r="22" spans="2:29" ht="14.5" customHeight="1" x14ac:dyDescent="0.35">
      <c r="Z22" s="41">
        <v>45082</v>
      </c>
      <c r="AA22" t="s">
        <v>32</v>
      </c>
    </row>
    <row r="23" spans="2:29" ht="17.5" customHeight="1" x14ac:dyDescent="0.4">
      <c r="B23" s="3"/>
      <c r="C23" s="4"/>
      <c r="D23" s="109">
        <v>45108</v>
      </c>
      <c r="E23" s="109"/>
      <c r="F23" s="109"/>
      <c r="G23" s="4"/>
      <c r="H23" s="27"/>
      <c r="J23" s="64"/>
      <c r="K23" s="65"/>
      <c r="L23" s="113">
        <v>45139</v>
      </c>
      <c r="M23" s="114"/>
      <c r="N23" s="114"/>
      <c r="O23" s="65"/>
      <c r="P23" s="66"/>
      <c r="R23" s="64"/>
      <c r="S23" s="65"/>
      <c r="T23" s="113">
        <v>45170</v>
      </c>
      <c r="U23" s="114"/>
      <c r="V23" s="114"/>
      <c r="W23" s="65"/>
      <c r="X23" s="66"/>
      <c r="Z23" s="10" t="s">
        <v>33</v>
      </c>
      <c r="AA23" t="s">
        <v>34</v>
      </c>
    </row>
    <row r="24" spans="2:29" ht="14.5" customHeight="1" x14ac:dyDescent="0.35">
      <c r="B24" s="7" t="s">
        <v>4</v>
      </c>
      <c r="C24" s="28" t="s">
        <v>5</v>
      </c>
      <c r="D24" s="28" t="s">
        <v>6</v>
      </c>
      <c r="E24" s="28" t="s">
        <v>7</v>
      </c>
      <c r="F24" s="28" t="s">
        <v>8</v>
      </c>
      <c r="G24" s="8" t="s">
        <v>9</v>
      </c>
      <c r="H24" s="29" t="s">
        <v>10</v>
      </c>
      <c r="J24" s="7" t="s">
        <v>4</v>
      </c>
      <c r="K24" s="28" t="s">
        <v>5</v>
      </c>
      <c r="L24" s="28" t="s">
        <v>6</v>
      </c>
      <c r="M24" s="28" t="s">
        <v>7</v>
      </c>
      <c r="N24" s="28" t="s">
        <v>8</v>
      </c>
      <c r="O24" s="8" t="s">
        <v>9</v>
      </c>
      <c r="P24" s="29" t="s">
        <v>10</v>
      </c>
      <c r="R24" s="7" t="s">
        <v>4</v>
      </c>
      <c r="S24" s="28" t="s">
        <v>5</v>
      </c>
      <c r="T24" s="28" t="s">
        <v>6</v>
      </c>
      <c r="U24" s="28" t="s">
        <v>7</v>
      </c>
      <c r="V24" s="28" t="s">
        <v>8</v>
      </c>
      <c r="W24" s="8" t="s">
        <v>9</v>
      </c>
      <c r="X24" s="29" t="s">
        <v>10</v>
      </c>
    </row>
    <row r="25" spans="2:29" ht="14.5" customHeight="1" x14ac:dyDescent="0.35">
      <c r="B25" s="11"/>
      <c r="C25" s="30"/>
      <c r="D25" s="30"/>
      <c r="E25" s="30"/>
      <c r="F25" s="31"/>
      <c r="G25" s="58">
        <v>1</v>
      </c>
      <c r="H25" s="35">
        <v>2</v>
      </c>
      <c r="J25" s="62"/>
      <c r="K25" s="12">
        <v>1</v>
      </c>
      <c r="L25" s="33">
        <v>2</v>
      </c>
      <c r="M25" s="33">
        <v>3</v>
      </c>
      <c r="N25" s="33">
        <v>4</v>
      </c>
      <c r="O25" s="34">
        <v>5</v>
      </c>
      <c r="P25" s="35">
        <v>6</v>
      </c>
      <c r="R25" s="11"/>
      <c r="S25" s="30"/>
      <c r="T25" s="30"/>
      <c r="U25" s="31"/>
      <c r="V25" s="12">
        <v>1</v>
      </c>
      <c r="W25" s="34">
        <v>2</v>
      </c>
      <c r="X25" s="35">
        <v>3</v>
      </c>
    </row>
    <row r="26" spans="2:29" ht="14.5" customHeight="1" x14ac:dyDescent="0.35">
      <c r="B26" s="36">
        <v>3</v>
      </c>
      <c r="C26" s="37">
        <v>4</v>
      </c>
      <c r="D26" s="37">
        <v>5</v>
      </c>
      <c r="E26" s="37">
        <v>6</v>
      </c>
      <c r="F26" s="37">
        <v>7</v>
      </c>
      <c r="G26" s="39">
        <v>8</v>
      </c>
      <c r="H26" s="40">
        <v>9</v>
      </c>
      <c r="J26" s="36">
        <v>7</v>
      </c>
      <c r="K26" s="37">
        <v>8</v>
      </c>
      <c r="L26" s="37">
        <v>9</v>
      </c>
      <c r="M26" s="37">
        <v>10</v>
      </c>
      <c r="N26" s="37">
        <v>11</v>
      </c>
      <c r="O26" s="39">
        <v>12</v>
      </c>
      <c r="P26" s="40">
        <v>13</v>
      </c>
      <c r="R26" s="36">
        <v>4</v>
      </c>
      <c r="S26" s="37">
        <v>5</v>
      </c>
      <c r="T26" s="37">
        <v>6</v>
      </c>
      <c r="U26" s="37">
        <v>7</v>
      </c>
      <c r="V26" s="37">
        <v>8</v>
      </c>
      <c r="W26" s="39">
        <v>9</v>
      </c>
      <c r="X26" s="40">
        <v>10</v>
      </c>
    </row>
    <row r="27" spans="2:29" ht="14.5" customHeight="1" x14ac:dyDescent="0.35">
      <c r="B27" s="42">
        <v>10</v>
      </c>
      <c r="C27" s="43">
        <v>11</v>
      </c>
      <c r="D27" s="43">
        <v>12</v>
      </c>
      <c r="E27" s="43">
        <v>13</v>
      </c>
      <c r="F27" s="43">
        <v>14</v>
      </c>
      <c r="G27" s="44">
        <v>15</v>
      </c>
      <c r="H27" s="45">
        <v>16</v>
      </c>
      <c r="J27" s="42">
        <v>14</v>
      </c>
      <c r="K27" s="9">
        <v>15</v>
      </c>
      <c r="L27" s="43">
        <v>16</v>
      </c>
      <c r="M27" s="43">
        <v>17</v>
      </c>
      <c r="N27" s="43">
        <v>18</v>
      </c>
      <c r="O27" s="44">
        <v>19</v>
      </c>
      <c r="P27" s="45">
        <v>20</v>
      </c>
      <c r="R27" s="42">
        <v>11</v>
      </c>
      <c r="S27" s="43">
        <v>12</v>
      </c>
      <c r="T27" s="43">
        <v>13</v>
      </c>
      <c r="U27" s="43">
        <v>14</v>
      </c>
      <c r="V27" s="43">
        <v>15</v>
      </c>
      <c r="W27" s="44">
        <v>16</v>
      </c>
      <c r="X27" s="45">
        <v>17</v>
      </c>
    </row>
    <row r="28" spans="2:29" ht="14.5" customHeight="1" x14ac:dyDescent="0.35">
      <c r="B28" s="42">
        <v>17</v>
      </c>
      <c r="C28" s="43">
        <v>18</v>
      </c>
      <c r="D28" s="43">
        <v>19</v>
      </c>
      <c r="E28" s="43">
        <v>20</v>
      </c>
      <c r="F28" s="43">
        <v>21</v>
      </c>
      <c r="G28" s="44">
        <v>22</v>
      </c>
      <c r="H28" s="45">
        <v>23</v>
      </c>
      <c r="J28" s="46">
        <v>21</v>
      </c>
      <c r="K28" s="47">
        <v>22</v>
      </c>
      <c r="L28" s="47">
        <v>23</v>
      </c>
      <c r="M28" s="47">
        <v>24</v>
      </c>
      <c r="N28" s="47">
        <v>25</v>
      </c>
      <c r="O28" s="48">
        <v>26</v>
      </c>
      <c r="P28" s="49">
        <v>27</v>
      </c>
      <c r="R28" s="46">
        <v>18</v>
      </c>
      <c r="S28" s="47">
        <v>19</v>
      </c>
      <c r="T28" s="47">
        <v>20</v>
      </c>
      <c r="U28" s="47">
        <v>21</v>
      </c>
      <c r="V28" s="47">
        <v>22</v>
      </c>
      <c r="W28" s="48">
        <v>23</v>
      </c>
      <c r="X28" s="49">
        <v>24</v>
      </c>
      <c r="AA28" s="10"/>
    </row>
    <row r="29" spans="2:29" ht="14.5" customHeight="1" x14ac:dyDescent="0.35">
      <c r="B29" s="46">
        <v>24</v>
      </c>
      <c r="C29" s="47">
        <v>25</v>
      </c>
      <c r="D29" s="47">
        <v>26</v>
      </c>
      <c r="E29" s="47">
        <v>27</v>
      </c>
      <c r="F29" s="47">
        <v>28</v>
      </c>
      <c r="G29" s="48">
        <v>29</v>
      </c>
      <c r="H29" s="49">
        <v>30</v>
      </c>
      <c r="J29" s="50">
        <v>28</v>
      </c>
      <c r="K29" s="55">
        <v>29</v>
      </c>
      <c r="L29" s="55">
        <v>30</v>
      </c>
      <c r="M29" s="51">
        <v>31</v>
      </c>
      <c r="N29" s="52"/>
      <c r="O29" s="53"/>
      <c r="P29" s="54"/>
      <c r="R29" s="50">
        <v>25</v>
      </c>
      <c r="S29" s="55">
        <v>26</v>
      </c>
      <c r="T29" s="55">
        <v>27</v>
      </c>
      <c r="U29" s="55">
        <v>28</v>
      </c>
      <c r="V29" s="55">
        <v>29</v>
      </c>
      <c r="W29" s="67">
        <v>30</v>
      </c>
      <c r="X29" s="68"/>
    </row>
    <row r="30" spans="2:29" ht="15.65" customHeight="1" x14ac:dyDescent="0.35">
      <c r="B30" s="69">
        <v>31</v>
      </c>
      <c r="C30" s="53"/>
      <c r="D30" s="53"/>
      <c r="E30" s="53"/>
      <c r="F30" s="53"/>
      <c r="G30" s="53"/>
      <c r="H30" s="15">
        <v>160</v>
      </c>
      <c r="J30" s="15">
        <v>22</v>
      </c>
      <c r="K30" s="14"/>
      <c r="L30" s="14"/>
      <c r="M30" s="14"/>
      <c r="N30" s="14"/>
      <c r="O30" s="14"/>
      <c r="P30" s="15">
        <v>176</v>
      </c>
      <c r="R30" s="15">
        <v>20</v>
      </c>
      <c r="S30" s="14"/>
      <c r="T30" s="14"/>
      <c r="U30" s="14"/>
      <c r="V30" s="14"/>
      <c r="W30" s="14"/>
      <c r="X30" s="15">
        <v>160</v>
      </c>
    </row>
    <row r="31" spans="2:29" ht="16.149999999999999" customHeight="1" x14ac:dyDescent="0.35">
      <c r="B31" s="15">
        <v>20</v>
      </c>
    </row>
    <row r="32" spans="2:29" ht="17.5" customHeight="1" x14ac:dyDescent="0.4">
      <c r="B32" s="64"/>
      <c r="C32" s="65"/>
      <c r="D32" s="113">
        <v>45200</v>
      </c>
      <c r="E32" s="114"/>
      <c r="F32" s="114"/>
      <c r="G32" s="65"/>
      <c r="H32" s="66"/>
      <c r="J32" s="64"/>
      <c r="K32" s="65"/>
      <c r="L32" s="113">
        <v>45231</v>
      </c>
      <c r="M32" s="114"/>
      <c r="N32" s="114"/>
      <c r="O32" s="65"/>
      <c r="P32" s="66"/>
      <c r="R32" s="64"/>
      <c r="S32" s="65"/>
      <c r="T32" s="113">
        <v>45261</v>
      </c>
      <c r="U32" s="114"/>
      <c r="V32" s="114"/>
      <c r="W32" s="65"/>
      <c r="X32" s="66"/>
      <c r="Z32" s="70">
        <f>H11+P11+X11+H21+P21+X21+H30+P30+X30+H40+P40+X40</f>
        <v>1968</v>
      </c>
      <c r="AA32" s="71" t="s">
        <v>35</v>
      </c>
      <c r="AB32" s="71"/>
      <c r="AC32" s="72"/>
    </row>
    <row r="33" spans="2:29" ht="14.5" customHeight="1" x14ac:dyDescent="0.35">
      <c r="B33" s="7" t="s">
        <v>4</v>
      </c>
      <c r="C33" s="28" t="s">
        <v>5</v>
      </c>
      <c r="D33" s="28" t="s">
        <v>6</v>
      </c>
      <c r="E33" s="28" t="s">
        <v>7</v>
      </c>
      <c r="F33" s="28" t="s">
        <v>8</v>
      </c>
      <c r="G33" s="8" t="s">
        <v>9</v>
      </c>
      <c r="H33" s="29" t="s">
        <v>10</v>
      </c>
      <c r="J33" s="7" t="s">
        <v>4</v>
      </c>
      <c r="K33" s="28" t="s">
        <v>5</v>
      </c>
      <c r="L33" s="28" t="s">
        <v>6</v>
      </c>
      <c r="M33" s="28" t="s">
        <v>7</v>
      </c>
      <c r="N33" s="28" t="s">
        <v>8</v>
      </c>
      <c r="O33" s="8" t="s">
        <v>9</v>
      </c>
      <c r="P33" s="29" t="s">
        <v>10</v>
      </c>
      <c r="R33" s="7" t="s">
        <v>4</v>
      </c>
      <c r="S33" s="28" t="s">
        <v>5</v>
      </c>
      <c r="T33" s="28" t="s">
        <v>6</v>
      </c>
      <c r="U33" s="28" t="s">
        <v>7</v>
      </c>
      <c r="V33" s="28" t="s">
        <v>8</v>
      </c>
      <c r="W33" s="8" t="s">
        <v>9</v>
      </c>
      <c r="X33" s="29" t="s">
        <v>10</v>
      </c>
      <c r="Z33" s="73">
        <v>1752</v>
      </c>
      <c r="AA33" s="111" t="s">
        <v>36</v>
      </c>
      <c r="AB33" s="111"/>
      <c r="AC33" s="112"/>
    </row>
    <row r="34" spans="2:29" ht="14.5" customHeight="1" x14ac:dyDescent="0.35">
      <c r="B34" s="11"/>
      <c r="C34" s="30"/>
      <c r="D34" s="30"/>
      <c r="E34" s="30"/>
      <c r="F34" s="30"/>
      <c r="G34" s="31"/>
      <c r="H34" s="74">
        <v>1</v>
      </c>
      <c r="J34" s="11"/>
      <c r="K34" s="31"/>
      <c r="L34" s="75">
        <v>1</v>
      </c>
      <c r="M34" s="33">
        <v>2</v>
      </c>
      <c r="N34" s="33">
        <v>3</v>
      </c>
      <c r="O34" s="34">
        <v>4</v>
      </c>
      <c r="P34" s="35">
        <v>5</v>
      </c>
      <c r="R34" s="11"/>
      <c r="S34" s="30"/>
      <c r="T34" s="30"/>
      <c r="U34" s="31"/>
      <c r="V34" s="12">
        <v>1</v>
      </c>
      <c r="W34" s="34">
        <v>2</v>
      </c>
      <c r="X34" s="35">
        <v>3</v>
      </c>
      <c r="Z34" s="76">
        <f>Z32-Z33</f>
        <v>216</v>
      </c>
      <c r="AA34" s="111" t="s">
        <v>37</v>
      </c>
      <c r="AB34" s="111"/>
      <c r="AC34" s="112"/>
    </row>
    <row r="35" spans="2:29" ht="15" customHeight="1" x14ac:dyDescent="0.35">
      <c r="B35" s="36">
        <v>2</v>
      </c>
      <c r="C35" s="37">
        <v>3</v>
      </c>
      <c r="D35" s="37">
        <v>4</v>
      </c>
      <c r="E35" s="37">
        <v>5</v>
      </c>
      <c r="F35" s="37">
        <v>6</v>
      </c>
      <c r="G35" s="39">
        <v>7</v>
      </c>
      <c r="H35" s="40">
        <v>8</v>
      </c>
      <c r="J35" s="36">
        <v>6</v>
      </c>
      <c r="K35" s="37">
        <v>7</v>
      </c>
      <c r="L35" s="37">
        <v>8</v>
      </c>
      <c r="M35" s="37">
        <v>9</v>
      </c>
      <c r="N35" s="37">
        <v>10</v>
      </c>
      <c r="O35" s="39">
        <v>11</v>
      </c>
      <c r="P35" s="40">
        <v>12</v>
      </c>
      <c r="R35" s="36">
        <v>4</v>
      </c>
      <c r="S35" s="37">
        <v>5</v>
      </c>
      <c r="T35" s="38">
        <v>6</v>
      </c>
      <c r="U35" s="37">
        <v>7</v>
      </c>
      <c r="V35" s="38">
        <v>8</v>
      </c>
      <c r="W35" s="39">
        <v>9</v>
      </c>
      <c r="X35" s="40">
        <v>10</v>
      </c>
      <c r="Z35" s="77">
        <f>Z34/8</f>
        <v>27</v>
      </c>
      <c r="AA35" s="78" t="s">
        <v>38</v>
      </c>
      <c r="AB35" s="78"/>
      <c r="AC35" s="79"/>
    </row>
    <row r="36" spans="2:29" ht="14.5" customHeight="1" x14ac:dyDescent="0.35">
      <c r="B36" s="42">
        <v>9</v>
      </c>
      <c r="C36" s="43">
        <v>10</v>
      </c>
      <c r="D36" s="43">
        <v>11</v>
      </c>
      <c r="E36" s="9">
        <v>12</v>
      </c>
      <c r="F36" s="43">
        <v>13</v>
      </c>
      <c r="G36" s="44">
        <v>14</v>
      </c>
      <c r="H36" s="45">
        <v>15</v>
      </c>
      <c r="J36" s="42">
        <v>13</v>
      </c>
      <c r="K36" s="43">
        <v>14</v>
      </c>
      <c r="L36" s="43">
        <v>15</v>
      </c>
      <c r="M36" s="43">
        <v>16</v>
      </c>
      <c r="N36" s="43">
        <v>17</v>
      </c>
      <c r="O36" s="44">
        <v>18</v>
      </c>
      <c r="P36" s="45">
        <v>19</v>
      </c>
      <c r="R36" s="42">
        <v>11</v>
      </c>
      <c r="S36" s="43">
        <v>12</v>
      </c>
      <c r="T36" s="43">
        <v>13</v>
      </c>
      <c r="U36" s="43">
        <v>14</v>
      </c>
      <c r="V36" s="43">
        <v>15</v>
      </c>
      <c r="W36" s="44">
        <v>16</v>
      </c>
      <c r="X36" s="45">
        <v>17</v>
      </c>
    </row>
    <row r="37" spans="2:29" ht="14.5" customHeight="1" x14ac:dyDescent="0.35">
      <c r="B37" s="42">
        <v>16</v>
      </c>
      <c r="C37" s="43">
        <v>17</v>
      </c>
      <c r="D37" s="43">
        <v>18</v>
      </c>
      <c r="E37" s="43">
        <v>19</v>
      </c>
      <c r="F37" s="43">
        <v>20</v>
      </c>
      <c r="G37" s="44">
        <v>21</v>
      </c>
      <c r="H37" s="45">
        <v>22</v>
      </c>
      <c r="J37" s="46">
        <v>20</v>
      </c>
      <c r="K37" s="47">
        <v>21</v>
      </c>
      <c r="L37" s="47">
        <v>22</v>
      </c>
      <c r="M37" s="47">
        <v>23</v>
      </c>
      <c r="N37" s="47">
        <v>24</v>
      </c>
      <c r="O37" s="48">
        <v>25</v>
      </c>
      <c r="P37" s="49">
        <v>26</v>
      </c>
      <c r="R37" s="46">
        <v>18</v>
      </c>
      <c r="S37" s="47">
        <v>19</v>
      </c>
      <c r="T37" s="47">
        <v>20</v>
      </c>
      <c r="U37" s="47">
        <v>21</v>
      </c>
      <c r="V37" s="47">
        <v>22</v>
      </c>
      <c r="W37" s="48">
        <v>23</v>
      </c>
      <c r="X37" s="49">
        <v>24</v>
      </c>
    </row>
    <row r="38" spans="2:29" ht="14.5" customHeight="1" x14ac:dyDescent="0.35">
      <c r="B38" s="46">
        <v>23</v>
      </c>
      <c r="C38" s="47">
        <v>24</v>
      </c>
      <c r="D38" s="47">
        <v>25</v>
      </c>
      <c r="E38" s="47">
        <v>26</v>
      </c>
      <c r="F38" s="47">
        <v>27</v>
      </c>
      <c r="G38" s="48">
        <v>28</v>
      </c>
      <c r="H38" s="49">
        <v>29</v>
      </c>
      <c r="J38" s="50">
        <v>27</v>
      </c>
      <c r="K38" s="55">
        <v>28</v>
      </c>
      <c r="L38" s="55">
        <v>29</v>
      </c>
      <c r="M38" s="51">
        <v>30</v>
      </c>
      <c r="N38" s="52"/>
      <c r="O38" s="53"/>
      <c r="P38" s="54"/>
      <c r="R38" s="80">
        <v>25</v>
      </c>
      <c r="S38" s="55">
        <v>26</v>
      </c>
      <c r="T38" s="55">
        <v>27</v>
      </c>
      <c r="U38" s="55">
        <v>28</v>
      </c>
      <c r="V38" s="55">
        <v>29</v>
      </c>
      <c r="W38" s="60">
        <v>30</v>
      </c>
      <c r="X38" s="61">
        <v>31</v>
      </c>
    </row>
    <row r="39" spans="2:29" ht="15.65" customHeight="1" x14ac:dyDescent="0.35">
      <c r="B39" s="50">
        <v>30</v>
      </c>
      <c r="C39" s="51">
        <v>31</v>
      </c>
      <c r="D39" s="52"/>
      <c r="E39" s="53"/>
      <c r="F39" s="53"/>
      <c r="G39" s="53"/>
      <c r="H39" s="54"/>
      <c r="J39" s="15">
        <v>21</v>
      </c>
      <c r="K39" s="14"/>
      <c r="L39" s="14"/>
      <c r="M39" s="14"/>
      <c r="N39" s="14"/>
      <c r="O39" s="14"/>
      <c r="R39" s="15">
        <v>17</v>
      </c>
      <c r="S39" s="14"/>
      <c r="T39" s="14"/>
      <c r="U39" s="14"/>
      <c r="V39" s="14"/>
      <c r="W39" s="14"/>
    </row>
    <row r="40" spans="2:29" ht="15.65" customHeight="1" x14ac:dyDescent="0.35">
      <c r="B40" s="15">
        <v>21</v>
      </c>
      <c r="C40" s="14"/>
      <c r="D40" s="14"/>
      <c r="E40" s="14"/>
      <c r="F40" s="14"/>
      <c r="G40" s="14"/>
      <c r="H40" s="15">
        <v>168</v>
      </c>
      <c r="P40" s="15">
        <v>168</v>
      </c>
      <c r="X40" s="15">
        <v>136</v>
      </c>
      <c r="AA40" s="110" t="s">
        <v>39</v>
      </c>
      <c r="AB40" s="110"/>
      <c r="AC40" s="110"/>
    </row>
    <row r="41" spans="2:29" ht="15.65" customHeight="1" x14ac:dyDescent="0.35">
      <c r="Z41" s="17"/>
      <c r="AA41" s="18" t="s">
        <v>40</v>
      </c>
      <c r="AB41" s="18" t="s">
        <v>41</v>
      </c>
      <c r="AC41" s="18" t="s">
        <v>42</v>
      </c>
    </row>
    <row r="42" spans="2:29" ht="15.65" customHeight="1" x14ac:dyDescent="0.35">
      <c r="Z42" s="81" t="s">
        <v>43</v>
      </c>
      <c r="AA42" s="18" t="s">
        <v>44</v>
      </c>
      <c r="AB42" s="18" t="s">
        <v>45</v>
      </c>
      <c r="AC42" s="82"/>
    </row>
    <row r="43" spans="2:29" ht="15.65" customHeight="1" x14ac:dyDescent="0.35">
      <c r="Z43" s="19">
        <v>1</v>
      </c>
      <c r="AA43" s="82" t="s">
        <v>46</v>
      </c>
      <c r="AB43" s="82" t="s">
        <v>46</v>
      </c>
      <c r="AC43" s="82" t="s">
        <v>46</v>
      </c>
    </row>
    <row r="44" spans="2:29" ht="15.65" customHeight="1" x14ac:dyDescent="0.35">
      <c r="Z44" s="83">
        <v>2</v>
      </c>
      <c r="AA44" s="82" t="s">
        <v>47</v>
      </c>
      <c r="AB44" s="82" t="s">
        <v>47</v>
      </c>
      <c r="AC44" s="82" t="s">
        <v>47</v>
      </c>
    </row>
    <row r="45" spans="2:29" ht="15.65" customHeight="1" x14ac:dyDescent="0.35">
      <c r="Z45" s="18">
        <v>3</v>
      </c>
      <c r="AA45" s="82" t="s">
        <v>48</v>
      </c>
      <c r="AB45" s="82" t="s">
        <v>48</v>
      </c>
      <c r="AC45" s="82" t="s">
        <v>48</v>
      </c>
    </row>
    <row r="46" spans="2:29" ht="15.65" customHeight="1" x14ac:dyDescent="0.35">
      <c r="Z46" s="18"/>
      <c r="AA46" s="84"/>
      <c r="AB46" s="84"/>
      <c r="AC46" s="82"/>
    </row>
  </sheetData>
  <mergeCells count="16">
    <mergeCell ref="AA40:AC40"/>
    <mergeCell ref="AA33:AC33"/>
    <mergeCell ref="AA34:AC34"/>
    <mergeCell ref="D23:F23"/>
    <mergeCell ref="L23:N23"/>
    <mergeCell ref="T23:V23"/>
    <mergeCell ref="D32:F32"/>
    <mergeCell ref="L32:N32"/>
    <mergeCell ref="T32:V32"/>
    <mergeCell ref="G1:M1"/>
    <mergeCell ref="D3:F3"/>
    <mergeCell ref="L3:N3"/>
    <mergeCell ref="T3:V3"/>
    <mergeCell ref="D13:F13"/>
    <mergeCell ref="L13:N13"/>
    <mergeCell ref="T13:V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Z1000"/>
  <sheetViews>
    <sheetView tabSelected="1" topLeftCell="A13" workbookViewId="0">
      <selection activeCell="C35" sqref="C35:E35"/>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68</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93"/>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'2023'!Z35-((G49-G47))/8</f>
        <v>27</v>
      </c>
      <c r="J15" s="20"/>
      <c r="K15" s="20"/>
      <c r="L15" s="20"/>
      <c r="M15" s="20"/>
      <c r="N15" s="20"/>
      <c r="O15" s="20"/>
      <c r="P15" s="20"/>
      <c r="Q15" s="20"/>
      <c r="R15" s="20"/>
      <c r="S15" s="20"/>
      <c r="T15" s="20"/>
      <c r="U15" s="20"/>
      <c r="V15" s="20"/>
      <c r="W15" s="20"/>
      <c r="X15" s="20"/>
      <c r="Y15" s="20"/>
      <c r="Z15" s="20"/>
    </row>
    <row r="16" spans="2:26" ht="14.25" customHeight="1" x14ac:dyDescent="0.35">
      <c r="B16" s="32">
        <v>1</v>
      </c>
      <c r="C16" s="32"/>
      <c r="D16" s="85"/>
      <c r="E16" s="32"/>
      <c r="F16" s="20"/>
      <c r="G16" s="32"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24">
        <v>2</v>
      </c>
      <c r="C17" s="96">
        <v>0.33333333333333331</v>
      </c>
      <c r="D17" s="85"/>
      <c r="E17" s="96">
        <v>0.70833333333333337</v>
      </c>
      <c r="F17" s="20"/>
      <c r="G17" s="94">
        <f>IF((E17-C17)*24&lt;=4,(E17-C17)*24,(E17-C17)*24-1)</f>
        <v>8.0000000000000018</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24">
        <v>3</v>
      </c>
      <c r="C18" s="96">
        <v>0.375</v>
      </c>
      <c r="D18" s="85"/>
      <c r="E18" s="96">
        <v>0.75</v>
      </c>
      <c r="F18" s="20"/>
      <c r="G18" s="94">
        <f>IF((E18-C18)*24&lt;=4,(E18-C18)*24,(E18-C18)*24-1)</f>
        <v>8</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24">
        <v>4</v>
      </c>
      <c r="C19" s="96">
        <v>0.39583333333333331</v>
      </c>
      <c r="D19" s="85"/>
      <c r="E19" s="96">
        <v>0.77083333333333337</v>
      </c>
      <c r="F19" s="20"/>
      <c r="G19" s="94">
        <f>IF((E19-C19)*24&lt;=4,(E19-C19)*24,(E19-C19)*24-1)</f>
        <v>8.0000000000000018</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24">
        <v>5</v>
      </c>
      <c r="C20" s="96">
        <v>0.39583333333333331</v>
      </c>
      <c r="D20" s="85"/>
      <c r="E20" s="96">
        <v>0.77083333333333337</v>
      </c>
      <c r="F20" s="20"/>
      <c r="G20" s="94">
        <f>IF((E20-C20)*24&lt;=4,(E20-C20)*24,(E20-C20)*24-1)</f>
        <v>8.0000000000000018</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8">
        <v>6</v>
      </c>
      <c r="C21" s="38"/>
      <c r="D21" s="85"/>
      <c r="E21" s="38"/>
      <c r="F21" s="20"/>
      <c r="G21" s="38" t="s">
        <v>76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9">
        <v>7</v>
      </c>
      <c r="C22" s="39"/>
      <c r="D22" s="85"/>
      <c r="E22" s="39"/>
      <c r="F22" s="20"/>
      <c r="G22" s="39" t="s">
        <v>76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0">
        <v>8</v>
      </c>
      <c r="C23" s="40"/>
      <c r="D23" s="85"/>
      <c r="E23" s="40"/>
      <c r="F23" s="20"/>
      <c r="G23" s="40"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24">
        <v>9</v>
      </c>
      <c r="C24" s="96">
        <v>0.375</v>
      </c>
      <c r="D24" s="85"/>
      <c r="E24" s="96">
        <v>0.75</v>
      </c>
      <c r="F24" s="20"/>
      <c r="G24" s="94">
        <f>IF((E24-C24)*24&lt;=4,(E24-C24)*24,(E24-C24)*24-1)</f>
        <v>8</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24">
        <v>10</v>
      </c>
      <c r="C25" s="96">
        <v>0.375</v>
      </c>
      <c r="D25" s="85"/>
      <c r="E25" s="96">
        <v>0.75</v>
      </c>
      <c r="F25" s="20"/>
      <c r="G25" s="94">
        <f>IF((E25-C25)*24&lt;=4,(E25-C25)*24,(E25-C25)*24-1)</f>
        <v>8</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24">
        <v>11</v>
      </c>
      <c r="C26" s="96">
        <v>0.39583333333333331</v>
      </c>
      <c r="D26" s="85"/>
      <c r="E26" s="96">
        <v>0.77083333333333337</v>
      </c>
      <c r="F26" s="20"/>
      <c r="G26" s="94">
        <f>IF((E26-C26)*24&lt;=4,(E26-C26)*24,(E26-C26)*24-1)</f>
        <v>8.0000000000000018</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24">
        <v>12</v>
      </c>
      <c r="C27" s="96">
        <v>0.375</v>
      </c>
      <c r="D27" s="85"/>
      <c r="E27" s="96">
        <v>0.75</v>
      </c>
      <c r="F27" s="20"/>
      <c r="G27" s="94">
        <f>IF((E27-C27)*24&lt;=4,(E27-C27)*24,(E27-C27)*24-1)</f>
        <v>8</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24">
        <v>13</v>
      </c>
      <c r="C28" s="96">
        <v>0.375</v>
      </c>
      <c r="D28" s="85"/>
      <c r="E28" s="96">
        <v>0.75</v>
      </c>
      <c r="F28" s="20"/>
      <c r="G28" s="94">
        <f>IF((E28-C28)*24&lt;=4,(E28-C28)*24,(E28-C28)*24-1)</f>
        <v>8</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4">
        <v>14</v>
      </c>
      <c r="C29" s="44"/>
      <c r="D29" s="85"/>
      <c r="E29" s="44"/>
      <c r="F29" s="20"/>
      <c r="G29" s="44" t="s">
        <v>76</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5">
        <v>15</v>
      </c>
      <c r="C30" s="45"/>
      <c r="D30" s="85"/>
      <c r="E30" s="45"/>
      <c r="F30" s="20"/>
      <c r="G30" s="45"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24">
        <v>16</v>
      </c>
      <c r="C31" s="96">
        <v>0.375</v>
      </c>
      <c r="D31" s="85"/>
      <c r="E31" s="96">
        <v>0.75</v>
      </c>
      <c r="F31" s="20"/>
      <c r="G31" s="94">
        <f>IF((E31-C31)*24&lt;=4,(E31-C31)*24,(E31-C31)*24-1)</f>
        <v>8</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24">
        <v>17</v>
      </c>
      <c r="C32" s="96">
        <v>0.39583333333333331</v>
      </c>
      <c r="D32" s="85"/>
      <c r="E32" s="96">
        <v>0.77083333333333337</v>
      </c>
      <c r="F32" s="20"/>
      <c r="G32" s="94">
        <f>IF((E32-C32)*24&lt;=4,(E32-C32)*24,(E32-C32)*24-1)</f>
        <v>8.0000000000000018</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24">
        <v>18</v>
      </c>
      <c r="C33" s="96">
        <v>0.3923611111111111</v>
      </c>
      <c r="D33" s="85"/>
      <c r="E33" s="96">
        <v>0.76736111111111116</v>
      </c>
      <c r="F33" s="20"/>
      <c r="G33" s="94">
        <f>IF((E33-C33)*24&lt;=4,(E33-C33)*24,(E33-C33)*24-1)</f>
        <v>8.0000000000000018</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24">
        <v>19</v>
      </c>
      <c r="C34" s="96">
        <v>0.375</v>
      </c>
      <c r="D34" s="85"/>
      <c r="E34" s="96">
        <v>0.75</v>
      </c>
      <c r="F34" s="20"/>
      <c r="G34" s="94">
        <f>IF((E34-C34)*24&lt;=4,(E34-C34)*24,(E34-C34)*24-1)</f>
        <v>8</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24">
        <v>20</v>
      </c>
      <c r="C35" s="96">
        <v>0.33333333333333331</v>
      </c>
      <c r="D35" s="85"/>
      <c r="E35" s="96">
        <v>0.70833333333333337</v>
      </c>
      <c r="F35" s="20"/>
      <c r="G35" s="94">
        <f>IF((E35-C35)*24&lt;=4,(E35-C35)*24,(E35-C35)*24-1)</f>
        <v>8.0000000000000018</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4">
        <v>21</v>
      </c>
      <c r="C36" s="44"/>
      <c r="D36" s="85"/>
      <c r="E36" s="44"/>
      <c r="F36" s="20"/>
      <c r="G36" s="44" t="s">
        <v>76</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5">
        <v>22</v>
      </c>
      <c r="C37" s="45"/>
      <c r="D37" s="85"/>
      <c r="E37" s="45"/>
      <c r="F37" s="20"/>
      <c r="G37" s="45" t="s">
        <v>76</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24">
        <v>23</v>
      </c>
      <c r="C38" s="96">
        <v>0.375</v>
      </c>
      <c r="D38" s="85"/>
      <c r="E38" s="96">
        <v>0.75</v>
      </c>
      <c r="F38" s="20"/>
      <c r="G38" s="94">
        <f>IF((E38-C38)*24&lt;=4,(E38-C38)*24,(E38-C38)*24-1)</f>
        <v>8</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24">
        <v>24</v>
      </c>
      <c r="C39" s="96">
        <v>0.39583333333333331</v>
      </c>
      <c r="D39" s="85"/>
      <c r="E39" s="96">
        <v>0.77083333333333337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24">
        <v>25</v>
      </c>
      <c r="C40" s="96">
        <v>0.375</v>
      </c>
      <c r="D40" s="85"/>
      <c r="E40" s="96">
        <v>0.75</v>
      </c>
      <c r="F40" s="20"/>
      <c r="G40" s="94">
        <f>IF((E40-C40)*24&lt;=4,(E40-C40)*24,(E40-C40)*24-1)</f>
        <v>8</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24">
        <v>26</v>
      </c>
      <c r="C41" s="96">
        <v>0.33333333333333331</v>
      </c>
      <c r="D41" s="85"/>
      <c r="E41" s="96">
        <v>0.70833333333333337</v>
      </c>
      <c r="F41" s="20"/>
      <c r="G41" s="94">
        <f>IF((E41-C41)*24&lt;=4,(E41-C41)*24,(E41-C41)*24-1)</f>
        <v>8.0000000000000018</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24">
        <v>27</v>
      </c>
      <c r="C42" s="96">
        <v>0.39583333333333331</v>
      </c>
      <c r="D42" s="85"/>
      <c r="E42" s="96">
        <v>0.77083333333333337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48">
        <v>28</v>
      </c>
      <c r="C43" s="48"/>
      <c r="D43" s="85"/>
      <c r="E43" s="48"/>
      <c r="F43" s="20"/>
      <c r="G43" s="48" t="s">
        <v>76</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49">
        <v>29</v>
      </c>
      <c r="C44" s="49"/>
      <c r="D44" s="85"/>
      <c r="E44" s="49"/>
      <c r="F44" s="20"/>
      <c r="G44" s="49" t="s">
        <v>76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24">
        <v>30</v>
      </c>
      <c r="C45" s="96">
        <v>0.375</v>
      </c>
      <c r="D45" s="85"/>
      <c r="E45" s="96">
        <v>0.75</v>
      </c>
      <c r="F45" s="20"/>
      <c r="G45" s="94">
        <f>IF((E45-C45)*24&lt;=4,(E45-C45)*24,(E45-C45)*24-1)</f>
        <v>8</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4">
        <v>31</v>
      </c>
      <c r="C46" s="96">
        <v>0.3923611111111111</v>
      </c>
      <c r="D46" s="85"/>
      <c r="E46" s="96">
        <v>0.76736111111111116</v>
      </c>
      <c r="F46" s="20"/>
      <c r="G46" s="94">
        <f>IF((E46-C46)*24&lt;=4,(E46-C46)*24,(E46-C46)*24-1)</f>
        <v>8.0000000000000018</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168</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5">
        <v>0</v>
      </c>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('2023'!H11*8)/8</f>
        <v>168</v>
      </c>
      <c r="H49" s="20"/>
      <c r="I49" s="95"/>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81</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sheetProtection password="BCDB" sheet="1" objects="1" scenarios="1"/>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Z1000"/>
  <sheetViews>
    <sheetView topLeftCell="A13" workbookViewId="0">
      <selection activeCell="C21" sqref="C21:E22"/>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83</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'1'!I15-((G49-G47))/8</f>
        <v>27</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v>0.375</v>
      </c>
      <c r="D16" s="85"/>
      <c r="E16" s="96">
        <v>0.75</v>
      </c>
      <c r="F16" s="20"/>
      <c r="G16" s="94">
        <f>IF((E16-C16)*24&lt;=4,(E16-C16)*24,(E16-C16)*24-1)</f>
        <v>8</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v>0.39583333333333331</v>
      </c>
      <c r="D17" s="85"/>
      <c r="E17" s="96">
        <v>0.77083333333333337</v>
      </c>
      <c r="F17" s="20"/>
      <c r="G17" s="94">
        <f>IF((E17-C17)*24&lt;=4,(E17-C17)*24,(E17-C17)*24-1)</f>
        <v>8.0000000000000018</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v>0.39583333333333331</v>
      </c>
      <c r="D18" s="85"/>
      <c r="E18" s="96">
        <v>0.77083333333333337</v>
      </c>
      <c r="F18" s="20"/>
      <c r="G18" s="94">
        <f>IF((E18-C18)*24&lt;=4,(E18-C18)*24,(E18-C18)*24-1)</f>
        <v>8.0000000000000018</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v>0.33333333333333331</v>
      </c>
      <c r="D21" s="85"/>
      <c r="E21" s="96">
        <v>0.70833333333333337</v>
      </c>
      <c r="F21" s="20"/>
      <c r="G21" s="94">
        <f>IF((E21-C21)*24&lt;=4,(E21-C21)*24,(E21-C21)*24-1)</f>
        <v>8.0000000000000018</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v>0.39583333333333331</v>
      </c>
      <c r="D22" s="85"/>
      <c r="E22" s="96">
        <v>0.77083333333333337</v>
      </c>
      <c r="F22" s="20"/>
      <c r="G22" s="94">
        <f>IF((E22-C22)*24&lt;=4,(E22-C22)*24,(E22-C22)*24-1)</f>
        <v>8.0000000000000018</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v>0.3923611111111111</v>
      </c>
      <c r="D23" s="85"/>
      <c r="E23" s="96">
        <v>0.76736111111111116</v>
      </c>
      <c r="F23" s="20"/>
      <c r="G23" s="94">
        <f>IF((E23-C23)*24&lt;=4,(E23-C23)*24,(E23-C23)*24-1)</f>
        <v>8.0000000000000018</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v>0.375</v>
      </c>
      <c r="D24" s="85"/>
      <c r="E24" s="96">
        <v>0.75</v>
      </c>
      <c r="F24" s="20"/>
      <c r="G24" s="94">
        <f>IF((E24-C24)*24&lt;=4,(E24-C24)*24,(E24-C24)*24-1)</f>
        <v>8</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v>0.375</v>
      </c>
      <c r="D25" s="85"/>
      <c r="E25" s="96">
        <v>0.75</v>
      </c>
      <c r="F25" s="20"/>
      <c r="G25" s="94">
        <f>IF((E25-C25)*24&lt;=4,(E25-C25)*24,(E25-C25)*24-1)</f>
        <v>8</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v>0.39583333333333331</v>
      </c>
      <c r="D28" s="85"/>
      <c r="E28" s="96">
        <v>0.77083333333333337</v>
      </c>
      <c r="F28" s="20"/>
      <c r="G28" s="94">
        <f>IF((E28-C28)*24&lt;=4,(E28-C28)*24,(E28-C28)*24-1)</f>
        <v>8.0000000000000018</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v>0.3923611111111111</v>
      </c>
      <c r="D29" s="85"/>
      <c r="E29" s="96">
        <v>0.76736111111111116</v>
      </c>
      <c r="F29" s="20"/>
      <c r="G29" s="94">
        <f>IF((E29-C29)*24&lt;=4,(E29-C29)*24,(E29-C29)*24-1)</f>
        <v>8.0000000000000018</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v>0.375</v>
      </c>
      <c r="D30" s="85"/>
      <c r="E30" s="96">
        <v>0.75</v>
      </c>
      <c r="F30" s="20"/>
      <c r="G30" s="94">
        <f>IF((E30-C30)*24&lt;=4,(E30-C30)*24,(E30-C30)*24-1)</f>
        <v>8</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v>0.375</v>
      </c>
      <c r="D31" s="85"/>
      <c r="E31" s="96">
        <v>0.75</v>
      </c>
      <c r="F31" s="20"/>
      <c r="G31" s="94">
        <f>IF((E31-C31)*24&lt;=4,(E31-C31)*24,(E31-C31)*24-1)</f>
        <v>8</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v>0.39583333333333331</v>
      </c>
      <c r="D32" s="85"/>
      <c r="E32" s="96">
        <v>0.77083333333333337</v>
      </c>
      <c r="F32" s="20"/>
      <c r="G32" s="94">
        <f>IF((E32-C32)*24&lt;=4,(E32-C32)*24,(E32-C32)*24-1)</f>
        <v>8.0000000000000018</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v>0.375</v>
      </c>
      <c r="D35" s="85"/>
      <c r="E35" s="96">
        <v>0.75</v>
      </c>
      <c r="F35" s="20"/>
      <c r="G35" s="94">
        <f>IF((E35-C35)*24&lt;=4,(E35-C35)*24,(E35-C35)*24-1)</f>
        <v>8</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v>0.375</v>
      </c>
      <c r="D36" s="85"/>
      <c r="E36" s="96">
        <v>0.75</v>
      </c>
      <c r="F36" s="20"/>
      <c r="G36" s="94">
        <f>IF((E36-C36)*24&lt;=4,(E36-C36)*24,(E36-C36)*24-1)</f>
        <v>8</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v>0.39583333333333331</v>
      </c>
      <c r="D37" s="85"/>
      <c r="E37" s="96">
        <v>0.77083333333333337</v>
      </c>
      <c r="F37" s="20"/>
      <c r="G37" s="94">
        <f>IF((E37-C37)*24&lt;=4,(E37-C37)*24,(E37-C37)*24-1)</f>
        <v>8.0000000000000018</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v>0.39583333333333331</v>
      </c>
      <c r="D38" s="85"/>
      <c r="E38" s="96">
        <v>0.77083333333333337</v>
      </c>
      <c r="F38" s="20"/>
      <c r="G38" s="94">
        <f>IF((E38-C38)*24&lt;=4,(E38-C38)*24,(E38-C38)*24-1)</f>
        <v>8.0000000000000018</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v>0.33333333333333331</v>
      </c>
      <c r="D39" s="85"/>
      <c r="E39" s="96">
        <v>0.70833333333333337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v>0.33333333333333331</v>
      </c>
      <c r="D42" s="85"/>
      <c r="E42" s="96">
        <v>0.70833333333333337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v>0.375</v>
      </c>
      <c r="D43" s="85"/>
      <c r="E43" s="96">
        <v>0.75</v>
      </c>
      <c r="F43" s="20"/>
      <c r="G43" s="94">
        <f>IF((E43-C43)*24&lt;=4,(E43-C43)*24,(E43-C43)*24-1)</f>
        <v>8</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2:26" ht="14.25" customHeight="1"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85"/>
      <c r="D46" s="85"/>
      <c r="E46" s="97"/>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85"/>
      <c r="F47" s="20"/>
      <c r="G47" s="98">
        <f>SUMIF(G16:G46,"&lt;&gt;Vacaciones")+(COUNTIF(G16:G46,"Baja")+COUNTIF(G16:G46,"Vacaciones Anteriores")+(COUNTIF(G16:G46,"Medio Dia"))/2)*8</f>
        <v>160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('2023'!P11*8)/8</f>
        <v>160</v>
      </c>
      <c r="H49" s="20"/>
      <c r="I49" s="95"/>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28</v>
      </c>
      <c r="D54" s="100" t="s">
        <v>80</v>
      </c>
      <c r="E54" s="101" t="s">
        <v>84</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105"/>
      <c r="C57" s="105"/>
      <c r="D57" s="105"/>
      <c r="E57" s="105"/>
      <c r="F57" s="105"/>
      <c r="G57" s="105"/>
      <c r="H57" s="105"/>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Z1000"/>
  <sheetViews>
    <sheetView workbookViewId="0">
      <selection activeCell="C25" sqref="C25:E25"/>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85</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'2'!I15-((G49-G47))/8</f>
        <v>21</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v>0.375</v>
      </c>
      <c r="D16" s="85"/>
      <c r="E16" s="96">
        <v>0.75</v>
      </c>
      <c r="F16" s="20"/>
      <c r="G16" s="94">
        <f>IF((E16-C16)*24&lt;=4,(E16-C16)*24,(E16-C16)*24-1)</f>
        <v>8</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v>0.39583333333333331</v>
      </c>
      <c r="D17" s="85"/>
      <c r="E17" s="96">
        <v>0.77083333333333337</v>
      </c>
      <c r="F17" s="20"/>
      <c r="G17" s="94">
        <f>IF((E17-C17)*24&lt;=4,(E17-C17)*24,(E17-C17)*24-1)</f>
        <v>8.0000000000000018</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t="s">
        <v>46</v>
      </c>
      <c r="D18" s="85"/>
      <c r="E18" s="96" t="s">
        <v>46</v>
      </c>
      <c r="F18" s="20"/>
      <c r="G18" s="96" t="s">
        <v>46</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t="s">
        <v>46</v>
      </c>
      <c r="D21" s="85"/>
      <c r="E21" s="96" t="s">
        <v>46</v>
      </c>
      <c r="F21" s="20"/>
      <c r="G21" s="96" t="s">
        <v>46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t="s">
        <v>46</v>
      </c>
      <c r="D22" s="85"/>
      <c r="E22" s="96" t="s">
        <v>46</v>
      </c>
      <c r="F22" s="20"/>
      <c r="G22" s="96" t="s">
        <v>46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v>0.33333333333333331</v>
      </c>
      <c r="D23" s="85"/>
      <c r="E23" s="96">
        <v>0.70833333333333337</v>
      </c>
      <c r="F23" s="20"/>
      <c r="G23" s="94">
        <f>IF((E23-C23)*24&lt;=4,(E23-C23)*24,(E23-C23)*24-1)</f>
        <v>8.0000000000000018</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v>0.39583333333333331</v>
      </c>
      <c r="D24" s="85"/>
      <c r="E24" s="96">
        <v>0.77083333333333337</v>
      </c>
      <c r="F24" s="20"/>
      <c r="G24" s="94">
        <f>IF((E24-C24)*24&lt;=4,(E24-C24)*24,(E24-C24)*24-1)</f>
        <v>8.0000000000000018</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v>0.39583333333333331</v>
      </c>
      <c r="D25" s="85"/>
      <c r="E25" s="96">
        <v>0.77083333333333337</v>
      </c>
      <c r="F25" s="20"/>
      <c r="G25" s="94">
        <f>IF((E25-C25)*24&lt;=4,(E25-C25)*24,(E25-C25)*24-1)</f>
        <v>8.0000000000000018</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v>0.39583333333333331</v>
      </c>
      <c r="D28" s="85"/>
      <c r="E28" s="96">
        <v>0.77083333333333337</v>
      </c>
      <c r="F28" s="20"/>
      <c r="G28" s="94">
        <f>IF((E28-C28)*24&lt;=4,(E28-C28)*24,(E28-C28)*24-1)</f>
        <v>8.0000000000000018</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v>0.3923611111111111</v>
      </c>
      <c r="D29" s="85"/>
      <c r="E29" s="96">
        <v>0.76736111111111116</v>
      </c>
      <c r="F29" s="20"/>
      <c r="G29" s="94">
        <f>IF((E29-C29)*24&lt;=4,(E29-C29)*24,(E29-C29)*24-1)</f>
        <v>8.0000000000000018</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v>0.375</v>
      </c>
      <c r="D30" s="85"/>
      <c r="E30" s="96">
        <v>0.75</v>
      </c>
      <c r="F30" s="20"/>
      <c r="G30" s="94">
        <f>IF((E30-C30)*24&lt;=4,(E30-C30)*24,(E30-C30)*24-1)</f>
        <v>8</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v>0.33333333333333331</v>
      </c>
      <c r="D31" s="85"/>
      <c r="E31" s="96">
        <v>0.70833333333333337</v>
      </c>
      <c r="F31" s="20"/>
      <c r="G31" s="94">
        <f>IF((E31-C31)*24&lt;=4,(E31-C31)*24,(E31-C31)*24-1)</f>
        <v>8.0000000000000018</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v>0.39583333333333331</v>
      </c>
      <c r="D32" s="85"/>
      <c r="E32" s="96">
        <v>0.77083333333333337</v>
      </c>
      <c r="F32" s="20"/>
      <c r="G32" s="94">
        <f>IF((E32-C32)*24&lt;=4,(E32-C32)*24,(E32-C32)*24-1)</f>
        <v>8.0000000000000018</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v>0.375</v>
      </c>
      <c r="D35" s="85"/>
      <c r="E35" s="96">
        <v>0.75</v>
      </c>
      <c r="F35" s="20"/>
      <c r="G35" s="94">
        <f>IF((E35-C35)*24&lt;=4,(E35-C35)*24,(E35-C35)*24-1)</f>
        <v>8</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v>0.33333333333333331</v>
      </c>
      <c r="D36" s="85"/>
      <c r="E36" s="96">
        <v>0.70833333333333337</v>
      </c>
      <c r="F36" s="20"/>
      <c r="G36" s="94">
        <f>IF((E36-C36)*24&lt;=4,(E36-C36)*24,(E36-C36)*24-1)</f>
        <v>8.0000000000000018</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v>0.39583333333333331</v>
      </c>
      <c r="D37" s="85"/>
      <c r="E37" s="96">
        <v>0.77083333333333337</v>
      </c>
      <c r="F37" s="20"/>
      <c r="G37" s="94">
        <f>IF((E37-C37)*24&lt;=4,(E37-C37)*24,(E37-C37)*24-1)</f>
        <v>8.0000000000000018</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v>0.33333333333333331</v>
      </c>
      <c r="D38" s="85"/>
      <c r="E38" s="96">
        <v>0.70833333333333337</v>
      </c>
      <c r="F38" s="20"/>
      <c r="G38" s="94">
        <f>IF((E38-C38)*24&lt;=4,(E38-C38)*24,(E38-C38)*24-1)</f>
        <v>8.0000000000000018</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v>0.39583333333333331</v>
      </c>
      <c r="D39" s="85"/>
      <c r="E39" s="96">
        <v>0.77083333333333337</v>
      </c>
      <c r="F39" s="20"/>
      <c r="G39" s="94">
        <f>IF((E39-C39)*24&lt;=4,(E39-C39)*24,(E39-C39)*24-1)</f>
        <v>8.0000000000000018</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v>0.39583333333333331</v>
      </c>
      <c r="D42" s="85"/>
      <c r="E42" s="96">
        <v>0.77083333333333337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t="s">
        <v>46</v>
      </c>
      <c r="D43" s="85"/>
      <c r="E43" s="96" t="s">
        <v>46</v>
      </c>
      <c r="F43" s="20"/>
      <c r="G43" s="96" t="s">
        <v>46</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t="s">
        <v>46</v>
      </c>
      <c r="D44" s="85"/>
      <c r="E44" s="96" t="s">
        <v>46</v>
      </c>
      <c r="F44" s="20"/>
      <c r="G44" s="96" t="s">
        <v>46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t="s">
        <v>46</v>
      </c>
      <c r="D45" s="85"/>
      <c r="E45" s="96" t="s">
        <v>46</v>
      </c>
      <c r="F45" s="20"/>
      <c r="G45" s="96" t="s">
        <v>46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v>0.39583333333333331</v>
      </c>
      <c r="D46" s="85"/>
      <c r="E46" s="96">
        <v>0.77083333333333337</v>
      </c>
      <c r="F46" s="20"/>
      <c r="G46" s="94">
        <f>IF((E46-C46)*24&lt;=4,(E46-C46)*24,(E46-C46)*24-1)</f>
        <v>8.0000000000000018</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136</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('2023'!X11*8)/8</f>
        <v>184</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86</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Z1000"/>
  <sheetViews>
    <sheetView topLeftCell="A16"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87</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'3'!I15-((G49-G47))/8</f>
        <v>3</v>
      </c>
      <c r="J15" s="20"/>
      <c r="K15" s="20"/>
      <c r="L15" s="20"/>
      <c r="M15" s="20"/>
      <c r="N15" s="20"/>
      <c r="O15" s="20"/>
      <c r="P15" s="20"/>
      <c r="Q15" s="20"/>
      <c r="R15" s="20"/>
      <c r="S15" s="20"/>
      <c r="T15" s="20"/>
      <c r="U15" s="20"/>
      <c r="V15" s="20"/>
      <c r="W15" s="20"/>
      <c r="X15" s="20"/>
      <c r="Y15" s="20"/>
      <c r="Z15" s="20"/>
    </row>
    <row r="16" spans="2:26" ht="14.25" customHeight="1" x14ac:dyDescent="0.35">
      <c r="B16" s="58">
        <v>1</v>
      </c>
      <c r="C16" s="58"/>
      <c r="D16" s="85"/>
      <c r="E16" s="58"/>
      <c r="F16" s="20"/>
      <c r="G16" s="58"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5">
        <v>2</v>
      </c>
      <c r="C17" s="35"/>
      <c r="D17" s="85"/>
      <c r="E17" s="35"/>
      <c r="F17" s="20"/>
      <c r="G17" s="35" t="s">
        <v>76</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8">
        <v>7</v>
      </c>
      <c r="C22" s="38"/>
      <c r="D22" s="85"/>
      <c r="E22" s="38"/>
      <c r="F22" s="20"/>
      <c r="G22" s="38" t="s">
        <v>76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39">
        <v>8</v>
      </c>
      <c r="C23" s="39"/>
      <c r="D23" s="85"/>
      <c r="E23" s="39"/>
      <c r="F23" s="20"/>
      <c r="G23" s="39"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40">
        <v>9</v>
      </c>
      <c r="C24" s="40"/>
      <c r="D24" s="85"/>
      <c r="E24" s="40"/>
      <c r="F24" s="20"/>
      <c r="G24" s="40" t="s">
        <v>76</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6">
        <v>10</v>
      </c>
      <c r="C25" s="106"/>
      <c r="D25" s="85"/>
      <c r="E25" s="106"/>
      <c r="F25" s="20"/>
      <c r="G25" s="106" t="s">
        <v>76</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4">
        <v>15</v>
      </c>
      <c r="C30" s="44"/>
      <c r="D30" s="85"/>
      <c r="E30" s="44"/>
      <c r="F30" s="20"/>
      <c r="G30" s="44"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5">
        <v>16</v>
      </c>
      <c r="C31" s="45"/>
      <c r="D31" s="85"/>
      <c r="E31" s="45"/>
      <c r="F31" s="20"/>
      <c r="G31" s="45" t="s">
        <v>76</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8">
        <v>22</v>
      </c>
      <c r="C37" s="48"/>
      <c r="D37" s="85"/>
      <c r="E37" s="48"/>
      <c r="F37" s="20"/>
      <c r="G37" s="48" t="s">
        <v>76</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9">
        <v>23</v>
      </c>
      <c r="C38" s="49"/>
      <c r="D38" s="85"/>
      <c r="E38" s="49"/>
      <c r="F38" s="20"/>
      <c r="G38" s="49" t="s">
        <v>76</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60">
        <v>29</v>
      </c>
      <c r="C44" s="60"/>
      <c r="D44" s="85"/>
      <c r="E44" s="60"/>
      <c r="F44" s="20"/>
      <c r="G44" s="60" t="s">
        <v>76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61">
        <v>30</v>
      </c>
      <c r="C45" s="61"/>
      <c r="D45" s="85"/>
      <c r="E45" s="61"/>
      <c r="F45" s="20"/>
      <c r="G45" s="61" t="s">
        <v>76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('2023'!H21*8)/8</f>
        <v>144</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30</v>
      </c>
      <c r="D54" s="100" t="s">
        <v>80</v>
      </c>
      <c r="E54" s="101" t="s">
        <v>88</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1000"/>
  <sheetViews>
    <sheetView topLeftCell="A16"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x14ac:dyDescent="0.35">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89</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'4'!I15-((G49-G47))/8</f>
        <v>-19</v>
      </c>
      <c r="J15" s="20"/>
      <c r="K15" s="20"/>
      <c r="L15" s="20"/>
      <c r="M15" s="20"/>
      <c r="N15" s="20"/>
      <c r="O15" s="20"/>
      <c r="P15" s="20"/>
      <c r="Q15" s="20"/>
      <c r="R15" s="20"/>
      <c r="S15" s="20"/>
      <c r="T15" s="20"/>
      <c r="U15" s="20"/>
      <c r="V15" s="20"/>
      <c r="W15" s="20"/>
      <c r="X15" s="20"/>
      <c r="Y15" s="20"/>
      <c r="Z15" s="20"/>
    </row>
    <row r="16" spans="2:26" ht="14.25" customHeight="1" x14ac:dyDescent="0.35">
      <c r="B16" s="59">
        <v>1</v>
      </c>
      <c r="C16" s="59"/>
      <c r="D16" s="85"/>
      <c r="E16" s="59"/>
      <c r="F16" s="20"/>
      <c r="G16" s="59"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4">
        <v>6</v>
      </c>
      <c r="C21" s="34"/>
      <c r="D21" s="85"/>
      <c r="E21" s="34"/>
      <c r="F21" s="20"/>
      <c r="G21" s="34" t="s">
        <v>76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5">
        <v>7</v>
      </c>
      <c r="C22" s="35"/>
      <c r="D22" s="85"/>
      <c r="E22" s="35"/>
      <c r="F22" s="20"/>
      <c r="G22" s="35" t="s">
        <v>76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39">
        <v>13</v>
      </c>
      <c r="C28" s="39"/>
      <c r="D28" s="85"/>
      <c r="E28" s="39"/>
      <c r="F28" s="20"/>
      <c r="G28" s="39" t="s">
        <v>76</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0">
        <v>14</v>
      </c>
      <c r="C29" s="40"/>
      <c r="D29" s="85"/>
      <c r="E29" s="40"/>
      <c r="F29" s="20"/>
      <c r="G29" s="40" t="s">
        <v>76</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44">
        <v>20</v>
      </c>
      <c r="C35" s="44"/>
      <c r="D35" s="85"/>
      <c r="E35" s="44"/>
      <c r="F35" s="20"/>
      <c r="G35" s="44" t="s">
        <v>76</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5">
        <v>21</v>
      </c>
      <c r="C36" s="45"/>
      <c r="D36" s="85"/>
      <c r="E36" s="45"/>
      <c r="F36" s="20"/>
      <c r="G36" s="45" t="s">
        <v>76</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48">
        <v>27</v>
      </c>
      <c r="C42" s="48"/>
      <c r="D42" s="85"/>
      <c r="E42" s="48"/>
      <c r="F42" s="20"/>
      <c r="G42" s="48" t="s">
        <v>76</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49">
        <v>28</v>
      </c>
      <c r="C43" s="49"/>
      <c r="D43" s="85"/>
      <c r="E43" s="49"/>
      <c r="F43" s="20"/>
      <c r="G43" s="49" t="s">
        <v>76</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('2023'!P21*8)/8</f>
        <v>176</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90</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1000"/>
  <sheetViews>
    <sheetView topLeftCell="A16"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91</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103"/>
      <c r="G12" s="103"/>
      <c r="H12" s="103"/>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'5'!I15-((G49-G47))/8</f>
        <v>-40</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4">
        <v>3</v>
      </c>
      <c r="C18" s="34"/>
      <c r="D18" s="85"/>
      <c r="E18" s="34"/>
      <c r="F18" s="20"/>
      <c r="G18" s="34" t="s">
        <v>76</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5">
        <v>4</v>
      </c>
      <c r="C19" s="35"/>
      <c r="D19" s="85"/>
      <c r="E19" s="35"/>
      <c r="F19" s="20"/>
      <c r="G19" s="35" t="s">
        <v>76</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7">
        <v>5</v>
      </c>
      <c r="C20" s="107"/>
      <c r="D20" s="85"/>
      <c r="E20" s="107"/>
      <c r="F20" s="20"/>
      <c r="G20" s="107"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39">
        <v>10</v>
      </c>
      <c r="C25" s="39"/>
      <c r="D25" s="85"/>
      <c r="E25" s="39"/>
      <c r="F25" s="20"/>
      <c r="G25" s="39" t="s">
        <v>76</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40">
        <v>11</v>
      </c>
      <c r="C26" s="40"/>
      <c r="D26" s="85"/>
      <c r="E26" s="40"/>
      <c r="F26" s="20"/>
      <c r="G26" s="40"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4">
        <v>17</v>
      </c>
      <c r="C32" s="44"/>
      <c r="D32" s="85"/>
      <c r="E32" s="44"/>
      <c r="F32" s="20"/>
      <c r="G32" s="44" t="s">
        <v>76</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5">
        <v>18</v>
      </c>
      <c r="C33" s="45"/>
      <c r="D33" s="85"/>
      <c r="E33" s="45"/>
      <c r="F33" s="20"/>
      <c r="G33" s="45" t="s">
        <v>76</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48">
        <v>24</v>
      </c>
      <c r="C39" s="48"/>
      <c r="D39" s="85"/>
      <c r="E39" s="48"/>
      <c r="F39" s="20"/>
      <c r="G39" s="48" t="s">
        <v>76</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49">
        <v>25</v>
      </c>
      <c r="C40" s="49"/>
      <c r="D40" s="85"/>
      <c r="E40" s="49"/>
      <c r="F40" s="20"/>
      <c r="G40" s="49"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('2023'!X21*8)/8</f>
        <v>168</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30</v>
      </c>
      <c r="D54" s="100" t="s">
        <v>80</v>
      </c>
      <c r="E54" s="101" t="s">
        <v>92</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Z1000"/>
  <sheetViews>
    <sheetView topLeftCell="A16"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93</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'6'!I15-((G49-G47))/8</f>
        <v>-60</v>
      </c>
      <c r="J15" s="20"/>
      <c r="K15" s="20"/>
      <c r="L15" s="20"/>
      <c r="M15" s="20"/>
      <c r="N15" s="20"/>
      <c r="O15" s="20"/>
      <c r="P15" s="20"/>
      <c r="Q15" s="20"/>
      <c r="R15" s="20"/>
      <c r="S15" s="20"/>
      <c r="T15" s="20"/>
      <c r="U15" s="20"/>
      <c r="V15" s="20"/>
      <c r="W15" s="20"/>
      <c r="X15" s="20"/>
      <c r="Y15" s="20"/>
      <c r="Z15" s="20"/>
    </row>
    <row r="16" spans="2:26" ht="14.25" customHeight="1" x14ac:dyDescent="0.35">
      <c r="B16" s="58">
        <v>1</v>
      </c>
      <c r="C16" s="58"/>
      <c r="D16" s="85"/>
      <c r="E16" s="58"/>
      <c r="F16" s="20"/>
      <c r="G16" s="58"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5">
        <v>2</v>
      </c>
      <c r="C17" s="35"/>
      <c r="D17" s="85"/>
      <c r="E17" s="35"/>
      <c r="F17" s="20"/>
      <c r="G17" s="35" t="s">
        <v>76</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39">
        <v>8</v>
      </c>
      <c r="C23" s="39"/>
      <c r="D23" s="85"/>
      <c r="E23" s="39"/>
      <c r="F23" s="20"/>
      <c r="G23" s="39"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40">
        <v>9</v>
      </c>
      <c r="C24" s="40"/>
      <c r="D24" s="85"/>
      <c r="E24" s="40"/>
      <c r="F24" s="20"/>
      <c r="G24" s="40" t="s">
        <v>76</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4">
        <v>15</v>
      </c>
      <c r="C30" s="44"/>
      <c r="D30" s="85"/>
      <c r="E30" s="44"/>
      <c r="F30" s="20"/>
      <c r="G30" s="44"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5">
        <v>16</v>
      </c>
      <c r="C31" s="45"/>
      <c r="D31" s="85"/>
      <c r="E31" s="45"/>
      <c r="F31" s="20"/>
      <c r="G31" s="45" t="s">
        <v>76</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4">
        <v>22</v>
      </c>
      <c r="C37" s="44"/>
      <c r="D37" s="85"/>
      <c r="E37" s="44"/>
      <c r="F37" s="20"/>
      <c r="G37" s="44" t="s">
        <v>76</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5">
        <v>23</v>
      </c>
      <c r="C38" s="45"/>
      <c r="D38" s="85"/>
      <c r="E38" s="45"/>
      <c r="F38" s="20"/>
      <c r="G38" s="45" t="s">
        <v>76</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7">
        <v>27</v>
      </c>
      <c r="C42" s="107"/>
      <c r="D42" s="85"/>
      <c r="E42" s="107"/>
      <c r="F42" s="20"/>
      <c r="G42" s="107" t="s">
        <v>76</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48">
        <v>29</v>
      </c>
      <c r="C44" s="48"/>
      <c r="D44" s="85"/>
      <c r="E44" s="48"/>
      <c r="F44" s="20"/>
      <c r="G44" s="48" t="s">
        <v>76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49">
        <v>30</v>
      </c>
      <c r="C45" s="49"/>
      <c r="D45" s="85"/>
      <c r="E45" s="49"/>
      <c r="F45" s="20"/>
      <c r="G45" s="49" t="s">
        <v>76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('2023'!H30*8)/8</f>
        <v>160</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94</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Z1000"/>
  <sheetViews>
    <sheetView topLeftCell="A16"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95</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'7'!I15-((G49-G47))/8</f>
        <v>-82</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4">
        <v>5</v>
      </c>
      <c r="C20" s="34"/>
      <c r="D20" s="85"/>
      <c r="E20" s="34"/>
      <c r="F20" s="20"/>
      <c r="G20" s="34"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5">
        <v>6</v>
      </c>
      <c r="C21" s="35"/>
      <c r="D21" s="85"/>
      <c r="E21" s="35"/>
      <c r="F21" s="20"/>
      <c r="G21" s="35" t="s">
        <v>76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39">
        <v>12</v>
      </c>
      <c r="C27" s="39"/>
      <c r="D27" s="85"/>
      <c r="E27" s="39"/>
      <c r="F27" s="20"/>
      <c r="G27" s="39"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40">
        <v>13</v>
      </c>
      <c r="C28" s="40"/>
      <c r="D28" s="85"/>
      <c r="E28" s="40"/>
      <c r="F28" s="20"/>
      <c r="G28" s="40" t="s">
        <v>76</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9">
        <v>15</v>
      </c>
      <c r="C30" s="9"/>
      <c r="D30" s="85"/>
      <c r="E30" s="9"/>
      <c r="F30" s="20"/>
      <c r="G30" s="9"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4">
        <v>19</v>
      </c>
      <c r="C34" s="44"/>
      <c r="D34" s="85"/>
      <c r="E34" s="44"/>
      <c r="F34" s="20"/>
      <c r="G34" s="44" t="s">
        <v>76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45">
        <v>20</v>
      </c>
      <c r="C35" s="45"/>
      <c r="D35" s="85"/>
      <c r="E35" s="45"/>
      <c r="F35" s="20"/>
      <c r="G35" s="45" t="s">
        <v>76</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48">
        <v>26</v>
      </c>
      <c r="C41" s="48"/>
      <c r="D41" s="85"/>
      <c r="E41" s="48"/>
      <c r="F41" s="20"/>
      <c r="G41" s="48"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49">
        <v>27</v>
      </c>
      <c r="C42" s="49"/>
      <c r="D42" s="85"/>
      <c r="E42" s="49"/>
      <c r="F42" s="20"/>
      <c r="G42" s="49" t="s">
        <v>76</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('2023'!P30*8)/8</f>
        <v>176</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96</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Z1000"/>
  <sheetViews>
    <sheetView topLeftCell="A10"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97</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'8'!I15-((G49-G47))/8</f>
        <v>-102</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4">
        <v>2</v>
      </c>
      <c r="C17" s="34"/>
      <c r="D17" s="85"/>
      <c r="E17" s="34"/>
      <c r="F17" s="20"/>
      <c r="G17" s="34" t="s">
        <v>76</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5">
        <v>3</v>
      </c>
      <c r="C18" s="35"/>
      <c r="D18" s="85"/>
      <c r="E18" s="35"/>
      <c r="F18" s="20"/>
      <c r="G18" s="35" t="s">
        <v>76</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39">
        <v>9</v>
      </c>
      <c r="C24" s="39"/>
      <c r="D24" s="85"/>
      <c r="E24" s="39"/>
      <c r="F24" s="20"/>
      <c r="G24" s="39" t="s">
        <v>76</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40">
        <v>10</v>
      </c>
      <c r="C25" s="40"/>
      <c r="D25" s="85"/>
      <c r="E25" s="40"/>
      <c r="F25" s="20"/>
      <c r="G25" s="40" t="s">
        <v>76</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6">
        <v>11</v>
      </c>
      <c r="C26" s="106"/>
      <c r="D26" s="85"/>
      <c r="E26" s="106"/>
      <c r="F26" s="20"/>
      <c r="G26" s="106"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4">
        <v>16</v>
      </c>
      <c r="C31" s="44"/>
      <c r="D31" s="85"/>
      <c r="E31" s="44"/>
      <c r="F31" s="20"/>
      <c r="G31" s="44" t="s">
        <v>76</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5">
        <v>17</v>
      </c>
      <c r="C32" s="45"/>
      <c r="D32" s="85"/>
      <c r="E32" s="45"/>
      <c r="F32" s="20"/>
      <c r="G32" s="45" t="s">
        <v>76</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8">
        <v>23</v>
      </c>
      <c r="C38" s="48"/>
      <c r="D38" s="85"/>
      <c r="E38" s="48"/>
      <c r="F38" s="20"/>
      <c r="G38" s="48" t="s">
        <v>76</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49">
        <v>24</v>
      </c>
      <c r="C39" s="49"/>
      <c r="D39" s="85"/>
      <c r="E39" s="49"/>
      <c r="F39" s="20"/>
      <c r="G39" s="49" t="s">
        <v>76</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67">
        <v>30</v>
      </c>
      <c r="C45" s="67"/>
      <c r="D45" s="85"/>
      <c r="E45" s="67"/>
      <c r="F45" s="20"/>
      <c r="G45" s="67" t="s">
        <v>76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('2023'!X30*8)/8</f>
        <v>160</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30</v>
      </c>
      <c r="D54" s="100" t="s">
        <v>80</v>
      </c>
      <c r="E54" s="101" t="s">
        <v>98</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Z1000"/>
  <sheetViews>
    <sheetView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99</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'9'!I15-((G49-G47))/8</f>
        <v>-123</v>
      </c>
      <c r="J15" s="20"/>
      <c r="K15" s="20"/>
      <c r="L15" s="20"/>
      <c r="M15" s="20"/>
      <c r="N15" s="20"/>
      <c r="O15" s="20"/>
      <c r="P15" s="20"/>
      <c r="Q15" s="20"/>
      <c r="R15" s="20"/>
      <c r="S15" s="20"/>
      <c r="T15" s="20"/>
      <c r="U15" s="20"/>
      <c r="V15" s="20"/>
      <c r="W15" s="20"/>
      <c r="X15" s="20"/>
      <c r="Y15" s="20"/>
      <c r="Z15" s="20"/>
    </row>
    <row r="16" spans="2:26" ht="14.25" customHeight="1" x14ac:dyDescent="0.35">
      <c r="B16" s="74">
        <v>1</v>
      </c>
      <c r="C16" s="74"/>
      <c r="D16" s="85"/>
      <c r="E16" s="74"/>
      <c r="F16" s="20"/>
      <c r="G16" s="74"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39">
        <v>7</v>
      </c>
      <c r="C22" s="39"/>
      <c r="D22" s="85"/>
      <c r="E22" s="39"/>
      <c r="F22" s="20"/>
      <c r="G22" s="39" t="s">
        <v>76</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40">
        <v>8</v>
      </c>
      <c r="C23" s="40"/>
      <c r="D23" s="85"/>
      <c r="E23" s="40"/>
      <c r="F23" s="20"/>
      <c r="G23" s="40"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9">
        <v>12</v>
      </c>
      <c r="C27" s="9"/>
      <c r="D27" s="85"/>
      <c r="E27" s="9"/>
      <c r="F27" s="20"/>
      <c r="G27" s="9"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44">
        <v>14</v>
      </c>
      <c r="C29" s="44"/>
      <c r="D29" s="85"/>
      <c r="E29" s="44"/>
      <c r="F29" s="20"/>
      <c r="G29" s="44" t="s">
        <v>76</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45">
        <v>15</v>
      </c>
      <c r="C30" s="45"/>
      <c r="D30" s="85"/>
      <c r="E30" s="45"/>
      <c r="F30" s="20"/>
      <c r="G30" s="45" t="s">
        <v>76</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44">
        <v>21</v>
      </c>
      <c r="C36" s="44"/>
      <c r="D36" s="85"/>
      <c r="E36" s="44"/>
      <c r="F36" s="20"/>
      <c r="G36" s="44" t="s">
        <v>76</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45">
        <v>22</v>
      </c>
      <c r="C37" s="45"/>
      <c r="D37" s="85"/>
      <c r="E37" s="45"/>
      <c r="F37" s="20"/>
      <c r="G37" s="45" t="s">
        <v>76</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48">
        <v>28</v>
      </c>
      <c r="C43" s="48"/>
      <c r="D43" s="85"/>
      <c r="E43" s="48"/>
      <c r="F43" s="20"/>
      <c r="G43" s="48" t="s">
        <v>76</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49">
        <v>29</v>
      </c>
      <c r="C44" s="49"/>
      <c r="D44" s="85"/>
      <c r="E44" s="49"/>
      <c r="F44" s="20"/>
      <c r="G44" s="49" t="s">
        <v>76</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('2023'!H40*8)/8</f>
        <v>168</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100</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Z1000"/>
  <sheetViews>
    <sheetView topLeftCell="A16" workbookViewId="0">
      <selection activeCell="E8" sqref="E8:H11"/>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56</v>
      </c>
      <c r="F8" s="124" t="s">
        <v>57</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61</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64</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101</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'10'!I15-((G49-G47))/8</f>
        <v>-144</v>
      </c>
      <c r="J15" s="20"/>
      <c r="K15" s="20"/>
      <c r="L15" s="20"/>
      <c r="M15" s="20"/>
      <c r="N15" s="20"/>
      <c r="O15" s="20"/>
      <c r="P15" s="20"/>
      <c r="Q15" s="20"/>
      <c r="R15" s="20"/>
      <c r="S15" s="20"/>
      <c r="T15" s="20"/>
      <c r="U15" s="20"/>
      <c r="V15" s="20"/>
      <c r="W15" s="20"/>
      <c r="X15" s="20"/>
      <c r="Y15" s="20"/>
      <c r="Z15" s="20"/>
    </row>
    <row r="16" spans="2:26" ht="14.25" customHeight="1" x14ac:dyDescent="0.35">
      <c r="B16" s="75">
        <v>1</v>
      </c>
      <c r="C16" s="75"/>
      <c r="D16" s="85"/>
      <c r="E16" s="75"/>
      <c r="F16" s="20"/>
      <c r="G16" s="75" t="s">
        <v>76</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('2023'!P40*8)/8</f>
        <v>168</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30</v>
      </c>
      <c r="D54" s="100" t="s">
        <v>80</v>
      </c>
      <c r="E54" s="101" t="s">
        <v>102</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Z1000"/>
  <sheetViews>
    <sheetView topLeftCell="A14" workbookViewId="0">
      <selection activeCell="C26" sqref="C26:E30"/>
    </sheetView>
  </sheetViews>
  <sheetFormatPr baseColWidth="10" defaultColWidth="8.7265625" defaultRowHeight="14.5" x14ac:dyDescent="0.35"/>
  <cols>
    <col min="1" max="1" width="10.81640625" customWidth="1"/>
    <col min="2" max="2" width="18.7265625" customWidth="1"/>
    <col min="3" max="3" width="18" customWidth="1"/>
    <col min="4" max="4" width="3.1796875" customWidth="1"/>
    <col min="5" max="5" width="18.7265625" customWidth="1"/>
    <col min="6" max="6" width="3.1796875" customWidth="1"/>
    <col min="7" max="7" width="14.7265625" customWidth="1"/>
    <col min="8" max="8" width="4.7265625" customWidth="1"/>
    <col min="9" max="9" width="10.81640625" customWidth="1"/>
    <col min="10" max="10" width="5.26953125" customWidth="1"/>
    <col min="11" max="11" width="13.26953125" customWidth="1"/>
    <col min="12" max="26" width="10.81640625" customWidth="1"/>
    <col min="27" max="27" width="8" customWidth="1"/>
  </cols>
  <sheetData>
    <row r="1" spans="2:26" ht="14.25" customHeight="1" x14ac:dyDescent="0.35">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x14ac:dyDescent="0.35">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x14ac:dyDescent="0.35">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x14ac:dyDescent="0.35">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x14ac:dyDescent="0.35">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x14ac:dyDescent="0.35">
      <c r="B6" s="120" t="s">
        <v>52</v>
      </c>
      <c r="C6" s="121"/>
      <c r="D6" s="121"/>
      <c r="E6" s="121"/>
      <c r="F6" s="121"/>
      <c r="G6" s="121"/>
      <c r="H6" s="122"/>
      <c r="I6" s="20"/>
      <c r="J6" s="123" t="s">
        <v>53</v>
      </c>
      <c r="K6" s="116"/>
      <c r="L6" s="116"/>
      <c r="M6" s="116"/>
      <c r="N6" s="116"/>
      <c r="O6" s="116"/>
      <c r="P6" s="117"/>
      <c r="Q6" s="20"/>
      <c r="R6" s="20"/>
      <c r="S6" s="20"/>
      <c r="T6" s="20"/>
      <c r="U6" s="20"/>
      <c r="V6" s="20"/>
      <c r="W6" s="20"/>
      <c r="X6" s="20"/>
      <c r="Y6" s="20"/>
      <c r="Z6" s="20"/>
    </row>
    <row r="7" spans="2:26" ht="14.25" customHeight="1" x14ac:dyDescent="0.35">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x14ac:dyDescent="0.35">
      <c r="B8" s="88" t="s">
        <v>54</v>
      </c>
      <c r="C8" s="89" t="s">
        <v>55</v>
      </c>
      <c r="D8" s="85"/>
      <c r="E8" s="90" t="s">
        <v>57</v>
      </c>
      <c r="F8" s="124" t="s">
        <v>103</v>
      </c>
      <c r="G8" s="116"/>
      <c r="H8" s="117"/>
      <c r="I8" s="20"/>
      <c r="J8" s="20"/>
      <c r="K8" s="20"/>
      <c r="L8" s="20"/>
      <c r="M8" s="20"/>
      <c r="N8" s="20"/>
      <c r="O8" s="20"/>
      <c r="P8" s="20"/>
      <c r="Q8" s="20"/>
      <c r="R8" s="20"/>
      <c r="S8" s="20"/>
      <c r="T8" s="20"/>
      <c r="U8" s="20"/>
      <c r="V8" s="20"/>
      <c r="W8" s="20"/>
      <c r="X8" s="20"/>
      <c r="Y8" s="20"/>
      <c r="Z8" s="20"/>
    </row>
    <row r="9" spans="2:26" ht="14.25" customHeight="1" x14ac:dyDescent="0.35">
      <c r="B9" s="88" t="s">
        <v>58</v>
      </c>
      <c r="C9" s="89" t="s">
        <v>59</v>
      </c>
      <c r="D9" s="85"/>
      <c r="E9" s="90" t="s">
        <v>60</v>
      </c>
      <c r="F9" s="124" t="s">
        <v>104</v>
      </c>
      <c r="G9" s="116"/>
      <c r="H9" s="117"/>
      <c r="I9" s="20"/>
      <c r="J9" s="20"/>
      <c r="K9" s="20"/>
      <c r="L9" s="20"/>
      <c r="M9" s="20"/>
      <c r="N9" s="20"/>
      <c r="O9" s="20"/>
      <c r="P9" s="20"/>
      <c r="Q9" s="20"/>
      <c r="R9" s="20"/>
      <c r="S9" s="20"/>
      <c r="T9" s="20"/>
      <c r="U9" s="20"/>
      <c r="V9" s="20"/>
      <c r="W9" s="20"/>
      <c r="X9" s="20"/>
      <c r="Y9" s="20"/>
      <c r="Z9" s="20"/>
    </row>
    <row r="10" spans="2:26" ht="14.25" customHeight="1" x14ac:dyDescent="0.35">
      <c r="B10" s="88" t="s">
        <v>62</v>
      </c>
      <c r="C10" s="89" t="s">
        <v>1</v>
      </c>
      <c r="D10" s="85"/>
      <c r="E10" s="90" t="s">
        <v>63</v>
      </c>
      <c r="F10" s="124" t="s">
        <v>105</v>
      </c>
      <c r="G10" s="116"/>
      <c r="H10" s="117"/>
      <c r="I10" s="20"/>
      <c r="J10" s="20"/>
      <c r="K10" s="20"/>
      <c r="L10" s="20"/>
      <c r="M10" s="20"/>
      <c r="N10" s="20"/>
      <c r="O10" s="20"/>
      <c r="P10" s="20"/>
      <c r="Q10" s="20"/>
      <c r="R10" s="20"/>
      <c r="S10" s="20"/>
      <c r="T10" s="20"/>
      <c r="U10" s="20"/>
      <c r="V10" s="20"/>
      <c r="W10" s="20"/>
      <c r="X10" s="20"/>
      <c r="Y10" s="20"/>
      <c r="Z10" s="20"/>
    </row>
    <row r="11" spans="2:26" ht="14.25" customHeight="1" x14ac:dyDescent="0.35">
      <c r="B11" s="88" t="s">
        <v>65</v>
      </c>
      <c r="C11" s="89" t="s">
        <v>66</v>
      </c>
      <c r="D11" s="85"/>
      <c r="E11" s="90" t="s">
        <v>67</v>
      </c>
      <c r="F11" s="115" t="s">
        <v>106</v>
      </c>
      <c r="G11" s="116"/>
      <c r="H11" s="117"/>
      <c r="I11" s="20"/>
      <c r="J11" s="20"/>
      <c r="K11" s="20"/>
      <c r="L11" s="20"/>
      <c r="M11" s="20"/>
      <c r="N11" s="20"/>
      <c r="O11" s="20"/>
      <c r="P11" s="20"/>
      <c r="Q11" s="20"/>
      <c r="R11" s="20"/>
      <c r="S11" s="20"/>
      <c r="T11" s="20"/>
      <c r="U11" s="20"/>
      <c r="V11" s="20"/>
      <c r="W11" s="20"/>
      <c r="X11" s="20"/>
      <c r="Y11" s="20"/>
      <c r="Z11" s="20"/>
    </row>
    <row r="12" spans="2:26" ht="14.25" customHeight="1" x14ac:dyDescent="0.35">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x14ac:dyDescent="0.35">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x14ac:dyDescent="0.35">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x14ac:dyDescent="0.35">
      <c r="B15" s="92" t="s">
        <v>73</v>
      </c>
      <c r="C15" s="91" t="s">
        <v>74</v>
      </c>
      <c r="D15" s="85"/>
      <c r="E15" s="91" t="s">
        <v>75</v>
      </c>
      <c r="F15" s="20"/>
      <c r="G15" s="94"/>
      <c r="H15" s="20"/>
      <c r="I15" s="95">
        <f>'11'!I15-((G49-G47))/8</f>
        <v>-150</v>
      </c>
      <c r="J15" s="20"/>
      <c r="K15" s="20"/>
      <c r="L15" s="20"/>
      <c r="M15" s="20"/>
      <c r="N15" s="20"/>
      <c r="O15" s="20"/>
      <c r="P15" s="20"/>
      <c r="Q15" s="20"/>
      <c r="R15" s="20"/>
      <c r="S15" s="20"/>
      <c r="T15" s="20"/>
      <c r="U15" s="20"/>
      <c r="V15" s="20"/>
      <c r="W15" s="20"/>
      <c r="X15" s="20"/>
      <c r="Y15" s="20"/>
      <c r="Z15" s="20"/>
    </row>
    <row r="16" spans="2:26" ht="14.25" customHeight="1" x14ac:dyDescent="0.35">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x14ac:dyDescent="0.35">
      <c r="B17" s="34">
        <v>2</v>
      </c>
      <c r="C17" s="34"/>
      <c r="D17" s="85"/>
      <c r="E17" s="34"/>
      <c r="F17" s="20"/>
      <c r="G17" s="34" t="s">
        <v>76</v>
      </c>
      <c r="H17" s="20"/>
      <c r="I17" s="20"/>
      <c r="J17" s="20"/>
      <c r="K17" s="20"/>
      <c r="L17" s="20"/>
      <c r="M17" s="20"/>
      <c r="N17" s="20"/>
      <c r="O17" s="20"/>
      <c r="P17" s="20"/>
      <c r="Q17" s="20"/>
      <c r="R17" s="20"/>
      <c r="S17" s="20"/>
      <c r="T17" s="20"/>
      <c r="U17" s="20"/>
      <c r="V17" s="20"/>
      <c r="W17" s="20"/>
      <c r="X17" s="20"/>
      <c r="Y17" s="20"/>
      <c r="Z17" s="20"/>
    </row>
    <row r="18" spans="2:26" ht="14.25" customHeight="1" x14ac:dyDescent="0.35">
      <c r="B18" s="35">
        <v>3</v>
      </c>
      <c r="C18" s="35"/>
      <c r="D18" s="85"/>
      <c r="E18" s="35"/>
      <c r="F18" s="20"/>
      <c r="G18" s="35" t="s">
        <v>76</v>
      </c>
      <c r="H18" s="20"/>
      <c r="I18" s="20"/>
      <c r="J18" s="20"/>
      <c r="K18" s="20"/>
      <c r="L18" s="20"/>
      <c r="M18" s="20"/>
      <c r="N18" s="20"/>
      <c r="O18" s="20"/>
      <c r="P18" s="20"/>
      <c r="Q18" s="20"/>
      <c r="R18" s="20"/>
      <c r="S18" s="20"/>
      <c r="T18" s="20"/>
      <c r="U18" s="20"/>
      <c r="V18" s="20"/>
      <c r="W18" s="20"/>
      <c r="X18" s="20"/>
      <c r="Y18" s="20"/>
      <c r="Z18" s="20"/>
    </row>
    <row r="19" spans="2:26" ht="14.25" customHeight="1" x14ac:dyDescent="0.35">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x14ac:dyDescent="0.35">
      <c r="B20" s="104">
        <v>7</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x14ac:dyDescent="0.35">
      <c r="B21" s="38">
        <v>6</v>
      </c>
      <c r="C21" s="38"/>
      <c r="D21" s="85"/>
      <c r="E21" s="38"/>
      <c r="F21" s="20"/>
      <c r="G21" s="38" t="s">
        <v>76</v>
      </c>
      <c r="H21" s="20"/>
      <c r="I21" s="20"/>
      <c r="J21" s="20"/>
      <c r="K21" s="20"/>
      <c r="L21" s="20"/>
      <c r="M21" s="20"/>
      <c r="N21" s="20"/>
      <c r="O21" s="20"/>
      <c r="P21" s="20"/>
      <c r="Q21" s="20"/>
      <c r="R21" s="20"/>
      <c r="S21" s="20"/>
      <c r="T21" s="20"/>
      <c r="U21" s="20"/>
      <c r="V21" s="20"/>
      <c r="W21" s="20"/>
      <c r="X21" s="20"/>
      <c r="Y21" s="20"/>
      <c r="Z21" s="20"/>
    </row>
    <row r="22" spans="2:26" ht="14.25" customHeight="1" x14ac:dyDescent="0.35">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x14ac:dyDescent="0.35">
      <c r="B23" s="38">
        <v>8</v>
      </c>
      <c r="C23" s="38"/>
      <c r="D23" s="85"/>
      <c r="E23" s="38"/>
      <c r="F23" s="20"/>
      <c r="G23" s="38" t="s">
        <v>76</v>
      </c>
      <c r="H23" s="20"/>
      <c r="I23" s="20"/>
      <c r="J23" s="20"/>
      <c r="K23" s="20"/>
      <c r="L23" s="20"/>
      <c r="M23" s="20"/>
      <c r="N23" s="20"/>
      <c r="O23" s="20"/>
      <c r="P23" s="20"/>
      <c r="Q23" s="20"/>
      <c r="R23" s="20"/>
      <c r="S23" s="20"/>
      <c r="T23" s="20"/>
      <c r="U23" s="20"/>
      <c r="V23" s="20"/>
      <c r="W23" s="20"/>
      <c r="X23" s="20"/>
      <c r="Y23" s="20"/>
      <c r="Z23" s="20"/>
    </row>
    <row r="24" spans="2:26" ht="14.25" customHeight="1" x14ac:dyDescent="0.35">
      <c r="B24" s="39">
        <v>9</v>
      </c>
      <c r="C24" s="39"/>
      <c r="D24" s="85"/>
      <c r="E24" s="39"/>
      <c r="F24" s="20"/>
      <c r="G24" s="39" t="s">
        <v>76</v>
      </c>
      <c r="H24" s="20"/>
      <c r="I24" s="20"/>
      <c r="J24" s="20"/>
      <c r="K24" s="20"/>
      <c r="L24" s="20"/>
      <c r="M24" s="20"/>
      <c r="N24" s="20"/>
      <c r="O24" s="20"/>
      <c r="P24" s="20"/>
      <c r="Q24" s="20"/>
      <c r="R24" s="20"/>
      <c r="S24" s="20"/>
      <c r="T24" s="20"/>
      <c r="U24" s="20"/>
      <c r="V24" s="20"/>
      <c r="W24" s="20"/>
      <c r="X24" s="20"/>
      <c r="Y24" s="20"/>
      <c r="Z24" s="20"/>
    </row>
    <row r="25" spans="2:26" ht="14.25" customHeight="1" x14ac:dyDescent="0.35">
      <c r="B25" s="40">
        <v>10</v>
      </c>
      <c r="C25" s="40"/>
      <c r="D25" s="85"/>
      <c r="E25" s="40"/>
      <c r="F25" s="20"/>
      <c r="G25" s="40" t="s">
        <v>76</v>
      </c>
      <c r="H25" s="20"/>
      <c r="I25" s="20"/>
      <c r="J25" s="20"/>
      <c r="K25" s="20"/>
      <c r="L25" s="20"/>
      <c r="M25" s="20"/>
      <c r="N25" s="20"/>
      <c r="O25" s="20"/>
      <c r="P25" s="20"/>
      <c r="Q25" s="20"/>
      <c r="R25" s="20"/>
      <c r="S25" s="20"/>
      <c r="T25" s="20"/>
      <c r="U25" s="20"/>
      <c r="V25" s="20"/>
      <c r="W25" s="20"/>
      <c r="X25" s="20"/>
      <c r="Y25" s="20"/>
      <c r="Z25" s="20"/>
    </row>
    <row r="26" spans="2:26" ht="14.25" customHeight="1" x14ac:dyDescent="0.35">
      <c r="B26" s="104">
        <v>11</v>
      </c>
      <c r="C26" s="96">
        <v>0.375</v>
      </c>
      <c r="D26" s="85"/>
      <c r="E26" s="96">
        <v>0.75</v>
      </c>
      <c r="F26" s="20"/>
      <c r="G26" s="94">
        <f>IF((E26-C26)*24&lt;=4,(E26-C26)*24,(E26-C26)*24-1)</f>
        <v>8</v>
      </c>
      <c r="H26" s="20"/>
      <c r="I26" s="20"/>
      <c r="J26" s="20"/>
      <c r="K26" s="20"/>
      <c r="L26" s="20"/>
      <c r="M26" s="20"/>
      <c r="N26" s="20"/>
      <c r="O26" s="20"/>
      <c r="P26" s="20"/>
      <c r="Q26" s="20"/>
      <c r="R26" s="20"/>
      <c r="S26" s="20"/>
      <c r="T26" s="20"/>
      <c r="U26" s="20"/>
      <c r="V26" s="20"/>
      <c r="W26" s="20"/>
      <c r="X26" s="20"/>
      <c r="Y26" s="20"/>
      <c r="Z26" s="20"/>
    </row>
    <row r="27" spans="2:26" ht="14.25" customHeight="1" x14ac:dyDescent="0.35">
      <c r="B27" s="104">
        <v>12</v>
      </c>
      <c r="C27" s="96">
        <v>0.39583333333333331</v>
      </c>
      <c r="D27" s="85"/>
      <c r="E27" s="96">
        <v>0.77083333333333337</v>
      </c>
      <c r="F27" s="20"/>
      <c r="G27" s="94">
        <f>IF((E27-C27)*24&lt;=4,(E27-C27)*24,(E27-C27)*24-1)</f>
        <v>8.0000000000000018</v>
      </c>
      <c r="H27" s="20"/>
      <c r="I27" s="20"/>
      <c r="J27" s="20"/>
      <c r="K27" s="20"/>
      <c r="L27" s="20"/>
      <c r="M27" s="20"/>
      <c r="N27" s="20"/>
      <c r="O27" s="20"/>
      <c r="P27" s="20"/>
      <c r="Q27" s="20"/>
      <c r="R27" s="20"/>
      <c r="S27" s="20"/>
      <c r="T27" s="20"/>
      <c r="U27" s="20"/>
      <c r="V27" s="20"/>
      <c r="W27" s="20"/>
      <c r="X27" s="20"/>
      <c r="Y27" s="20"/>
      <c r="Z27" s="20"/>
    </row>
    <row r="28" spans="2:26" ht="14.25" customHeight="1" x14ac:dyDescent="0.35">
      <c r="B28" s="104">
        <v>13</v>
      </c>
      <c r="C28" s="96">
        <v>0.3923611111111111</v>
      </c>
      <c r="D28" s="85"/>
      <c r="E28" s="96">
        <v>0.76736111111111116</v>
      </c>
      <c r="F28" s="20"/>
      <c r="G28" s="94">
        <f>IF((E28-C28)*24&lt;=4,(E28-C28)*24,(E28-C28)*24-1)</f>
        <v>8.0000000000000018</v>
      </c>
      <c r="H28" s="20"/>
      <c r="I28" s="20"/>
      <c r="J28" s="20"/>
      <c r="K28" s="20"/>
      <c r="L28" s="20"/>
      <c r="M28" s="20"/>
      <c r="N28" s="20"/>
      <c r="O28" s="20"/>
      <c r="P28" s="20"/>
      <c r="Q28" s="20"/>
      <c r="R28" s="20"/>
      <c r="S28" s="20"/>
      <c r="T28" s="20"/>
      <c r="U28" s="20"/>
      <c r="V28" s="20"/>
      <c r="W28" s="20"/>
      <c r="X28" s="20"/>
      <c r="Y28" s="20"/>
      <c r="Z28" s="20"/>
    </row>
    <row r="29" spans="2:26" ht="14.25" customHeight="1" x14ac:dyDescent="0.35">
      <c r="B29" s="104">
        <v>14</v>
      </c>
      <c r="C29" s="96">
        <v>0.375</v>
      </c>
      <c r="D29" s="85"/>
      <c r="E29" s="96">
        <v>0.75</v>
      </c>
      <c r="F29" s="20"/>
      <c r="G29" s="94">
        <f>IF((E29-C29)*24&lt;=4,(E29-C29)*24,(E29-C29)*24-1)</f>
        <v>8</v>
      </c>
      <c r="H29" s="20"/>
      <c r="I29" s="20"/>
      <c r="J29" s="20"/>
      <c r="K29" s="20"/>
      <c r="L29" s="20"/>
      <c r="M29" s="20"/>
      <c r="N29" s="20"/>
      <c r="O29" s="20"/>
      <c r="P29" s="20"/>
      <c r="Q29" s="20"/>
      <c r="R29" s="20"/>
      <c r="S29" s="20"/>
      <c r="T29" s="20"/>
      <c r="U29" s="20"/>
      <c r="V29" s="20"/>
      <c r="W29" s="20"/>
      <c r="X29" s="20"/>
      <c r="Y29" s="20"/>
      <c r="Z29" s="20"/>
    </row>
    <row r="30" spans="2:26" ht="14.25" customHeight="1" x14ac:dyDescent="0.35">
      <c r="B30" s="104">
        <v>15</v>
      </c>
      <c r="C30" s="96">
        <v>0.33333333333333331</v>
      </c>
      <c r="D30" s="85"/>
      <c r="E30" s="96">
        <v>0.70833333333333337</v>
      </c>
      <c r="F30" s="20"/>
      <c r="G30" s="94">
        <f>IF((E30-C30)*24&lt;=4,(E30-C30)*24,(E30-C30)*24-1)</f>
        <v>8.0000000000000018</v>
      </c>
      <c r="H30" s="20"/>
      <c r="I30" s="20"/>
      <c r="J30" s="20"/>
      <c r="K30" s="20"/>
      <c r="L30" s="20"/>
      <c r="M30" s="20"/>
      <c r="N30" s="20"/>
      <c r="O30" s="20"/>
      <c r="P30" s="20"/>
      <c r="Q30" s="20"/>
      <c r="R30" s="20"/>
      <c r="S30" s="20"/>
      <c r="T30" s="20"/>
      <c r="U30" s="20"/>
      <c r="V30" s="20"/>
      <c r="W30" s="20"/>
      <c r="X30" s="20"/>
      <c r="Y30" s="20"/>
      <c r="Z30" s="20"/>
    </row>
    <row r="31" spans="2:26" ht="14.25" customHeight="1" x14ac:dyDescent="0.35">
      <c r="B31" s="44">
        <v>16</v>
      </c>
      <c r="C31" s="44"/>
      <c r="D31" s="85"/>
      <c r="E31" s="44"/>
      <c r="F31" s="20"/>
      <c r="G31" s="44" t="s">
        <v>76</v>
      </c>
      <c r="H31" s="20"/>
      <c r="I31" s="20"/>
      <c r="J31" s="20"/>
      <c r="K31" s="20"/>
      <c r="L31" s="20"/>
      <c r="M31" s="20"/>
      <c r="N31" s="20"/>
      <c r="O31" s="20"/>
      <c r="P31" s="20"/>
      <c r="Q31" s="20"/>
      <c r="R31" s="20"/>
      <c r="S31" s="20"/>
      <c r="T31" s="20"/>
      <c r="U31" s="20"/>
      <c r="V31" s="20"/>
      <c r="W31" s="20"/>
      <c r="X31" s="20"/>
      <c r="Y31" s="20"/>
      <c r="Z31" s="20"/>
    </row>
    <row r="32" spans="2:26" ht="14.25" customHeight="1" x14ac:dyDescent="0.35">
      <c r="B32" s="45">
        <v>17</v>
      </c>
      <c r="C32" s="45"/>
      <c r="D32" s="85"/>
      <c r="E32" s="45"/>
      <c r="F32" s="20"/>
      <c r="G32" s="45" t="s">
        <v>76</v>
      </c>
      <c r="H32" s="20"/>
      <c r="I32" s="20"/>
      <c r="J32" s="20"/>
      <c r="K32" s="20"/>
      <c r="L32" s="20"/>
      <c r="M32" s="20"/>
      <c r="N32" s="20"/>
      <c r="O32" s="20"/>
      <c r="P32" s="20"/>
      <c r="Q32" s="20"/>
      <c r="R32" s="20"/>
      <c r="S32" s="20"/>
      <c r="T32" s="20"/>
      <c r="U32" s="20"/>
      <c r="V32" s="20"/>
      <c r="W32" s="20"/>
      <c r="X32" s="20"/>
      <c r="Y32" s="20"/>
      <c r="Z32" s="20"/>
    </row>
    <row r="33" spans="2:26" ht="14.25" customHeight="1" x14ac:dyDescent="0.35">
      <c r="B33" s="104">
        <v>18</v>
      </c>
      <c r="C33" s="96">
        <v>0.375</v>
      </c>
      <c r="D33" s="85"/>
      <c r="E33" s="96">
        <v>0.75</v>
      </c>
      <c r="F33" s="20"/>
      <c r="G33" s="94">
        <f>IF((E33-C33)*24&lt;=4,(E33-C33)*24,(E33-C33)*24-1)</f>
        <v>8</v>
      </c>
      <c r="H33" s="20"/>
      <c r="I33" s="20"/>
      <c r="J33" s="20"/>
      <c r="K33" s="20"/>
      <c r="L33" s="20"/>
      <c r="M33" s="20"/>
      <c r="N33" s="20"/>
      <c r="O33" s="20"/>
      <c r="P33" s="20"/>
      <c r="Q33" s="20"/>
      <c r="R33" s="20"/>
      <c r="S33" s="20"/>
      <c r="T33" s="20"/>
      <c r="U33" s="20"/>
      <c r="V33" s="20"/>
      <c r="W33" s="20"/>
      <c r="X33" s="20"/>
      <c r="Y33" s="20"/>
      <c r="Z33" s="20"/>
    </row>
    <row r="34" spans="2:26" ht="14.25" customHeight="1" x14ac:dyDescent="0.35">
      <c r="B34" s="104">
        <v>19</v>
      </c>
      <c r="C34" s="96">
        <v>0.3923611111111111</v>
      </c>
      <c r="D34" s="85"/>
      <c r="E34" s="96">
        <v>0.76736111111111116</v>
      </c>
      <c r="F34" s="20"/>
      <c r="G34" s="94">
        <f>IF((E34-C34)*24&lt;=4,(E34-C34)*24,(E34-C34)*24-1)</f>
        <v>8.0000000000000018</v>
      </c>
      <c r="H34" s="20"/>
      <c r="I34" s="20"/>
      <c r="J34" s="20"/>
      <c r="K34" s="20"/>
      <c r="L34" s="20"/>
      <c r="M34" s="20"/>
      <c r="N34" s="20"/>
      <c r="O34" s="20"/>
      <c r="P34" s="20"/>
      <c r="Q34" s="20"/>
      <c r="R34" s="20"/>
      <c r="S34" s="20"/>
      <c r="T34" s="20"/>
      <c r="U34" s="20"/>
      <c r="V34" s="20"/>
      <c r="W34" s="20"/>
      <c r="X34" s="20"/>
      <c r="Y34" s="20"/>
      <c r="Z34" s="20"/>
    </row>
    <row r="35" spans="2:26" ht="14.25" customHeight="1" x14ac:dyDescent="0.35">
      <c r="B35" s="104">
        <v>20</v>
      </c>
      <c r="C35" s="96">
        <v>0.375</v>
      </c>
      <c r="D35" s="85"/>
      <c r="E35" s="96">
        <v>0.75</v>
      </c>
      <c r="F35" s="20"/>
      <c r="G35" s="94">
        <f>IF((E35-C35)*24&lt;=4,(E35-C35)*24,(E35-C35)*24-1)</f>
        <v>8</v>
      </c>
      <c r="H35" s="20"/>
      <c r="I35" s="20"/>
      <c r="J35" s="20"/>
      <c r="K35" s="20"/>
      <c r="L35" s="20"/>
      <c r="M35" s="20"/>
      <c r="N35" s="20"/>
      <c r="O35" s="20"/>
      <c r="P35" s="20"/>
      <c r="Q35" s="20"/>
      <c r="R35" s="20"/>
      <c r="S35" s="20"/>
      <c r="T35" s="20"/>
      <c r="U35" s="20"/>
      <c r="V35" s="20"/>
      <c r="W35" s="20"/>
      <c r="X35" s="20"/>
      <c r="Y35" s="20"/>
      <c r="Z35" s="20"/>
    </row>
    <row r="36" spans="2:26" ht="14.25" customHeight="1" x14ac:dyDescent="0.35">
      <c r="B36" s="104">
        <v>21</v>
      </c>
      <c r="C36" s="96">
        <v>0.33333333333333331</v>
      </c>
      <c r="D36" s="85"/>
      <c r="E36" s="96">
        <v>0.70833333333333337</v>
      </c>
      <c r="F36" s="20"/>
      <c r="G36" s="94">
        <f>IF((E36-C36)*24&lt;=4,(E36-C36)*24,(E36-C36)*24-1)</f>
        <v>8.0000000000000018</v>
      </c>
      <c r="H36" s="20"/>
      <c r="I36" s="20"/>
      <c r="J36" s="20"/>
      <c r="K36" s="20"/>
      <c r="L36" s="20"/>
      <c r="M36" s="20"/>
      <c r="N36" s="20"/>
      <c r="O36" s="20"/>
      <c r="P36" s="20"/>
      <c r="Q36" s="20"/>
      <c r="R36" s="20"/>
      <c r="S36" s="20"/>
      <c r="T36" s="20"/>
      <c r="U36" s="20"/>
      <c r="V36" s="20"/>
      <c r="W36" s="20"/>
      <c r="X36" s="20"/>
      <c r="Y36" s="20"/>
      <c r="Z36" s="20"/>
    </row>
    <row r="37" spans="2:26" ht="14.25" customHeight="1" x14ac:dyDescent="0.35">
      <c r="B37" s="104">
        <v>22</v>
      </c>
      <c r="C37" s="96">
        <v>0.37847222222222227</v>
      </c>
      <c r="D37" s="85"/>
      <c r="E37" s="96">
        <v>0.75347222222222221</v>
      </c>
      <c r="F37" s="20"/>
      <c r="G37" s="94">
        <f>IF((E37-C37)*24&lt;=4,(E37-C37)*24,(E37-C37)*24-1)</f>
        <v>7.9999999999999982</v>
      </c>
      <c r="H37" s="20"/>
      <c r="I37" s="20"/>
      <c r="J37" s="20"/>
      <c r="K37" s="20"/>
      <c r="L37" s="20"/>
      <c r="M37" s="20"/>
      <c r="N37" s="20"/>
      <c r="O37" s="20"/>
      <c r="P37" s="20"/>
      <c r="Q37" s="20"/>
      <c r="R37" s="20"/>
      <c r="S37" s="20"/>
      <c r="T37" s="20"/>
      <c r="U37" s="20"/>
      <c r="V37" s="20"/>
      <c r="W37" s="20"/>
      <c r="X37" s="20"/>
      <c r="Y37" s="20"/>
      <c r="Z37" s="20"/>
    </row>
    <row r="38" spans="2:26" ht="14.25" customHeight="1" x14ac:dyDescent="0.35">
      <c r="B38" s="48">
        <v>23</v>
      </c>
      <c r="C38" s="48"/>
      <c r="D38" s="85"/>
      <c r="E38" s="48"/>
      <c r="F38" s="20"/>
      <c r="G38" s="48" t="s">
        <v>76</v>
      </c>
      <c r="H38" s="20"/>
      <c r="I38" s="20"/>
      <c r="J38" s="20"/>
      <c r="K38" s="20"/>
      <c r="L38" s="20"/>
      <c r="M38" s="20"/>
      <c r="N38" s="20"/>
      <c r="O38" s="20"/>
      <c r="P38" s="20"/>
      <c r="Q38" s="20"/>
      <c r="R38" s="20"/>
      <c r="S38" s="20"/>
      <c r="T38" s="20"/>
      <c r="U38" s="20"/>
      <c r="V38" s="20"/>
      <c r="W38" s="20"/>
      <c r="X38" s="20"/>
      <c r="Y38" s="20"/>
      <c r="Z38" s="20"/>
    </row>
    <row r="39" spans="2:26" ht="14.25" customHeight="1" x14ac:dyDescent="0.35">
      <c r="B39" s="49">
        <v>24</v>
      </c>
      <c r="C39" s="49"/>
      <c r="D39" s="85"/>
      <c r="E39" s="49"/>
      <c r="F39" s="20"/>
      <c r="G39" s="49" t="s">
        <v>76</v>
      </c>
      <c r="H39" s="20"/>
      <c r="I39" s="20"/>
      <c r="J39" s="20"/>
      <c r="K39" s="20"/>
      <c r="L39" s="20"/>
      <c r="M39" s="20"/>
      <c r="N39" s="20"/>
      <c r="O39" s="20"/>
      <c r="P39" s="20"/>
      <c r="Q39" s="20"/>
      <c r="R39" s="20"/>
      <c r="S39" s="20"/>
      <c r="T39" s="20"/>
      <c r="U39" s="20"/>
      <c r="V39" s="20"/>
      <c r="W39" s="20"/>
      <c r="X39" s="20"/>
      <c r="Y39" s="20"/>
      <c r="Z39" s="20"/>
    </row>
    <row r="40" spans="2:26" ht="14.25" customHeight="1" x14ac:dyDescent="0.35">
      <c r="B40" s="80">
        <v>25</v>
      </c>
      <c r="C40" s="80"/>
      <c r="D40" s="85"/>
      <c r="E40" s="80"/>
      <c r="F40" s="20"/>
      <c r="G40" s="80" t="s">
        <v>76</v>
      </c>
      <c r="H40" s="20"/>
      <c r="I40" s="20"/>
      <c r="J40" s="20"/>
      <c r="K40" s="20"/>
      <c r="L40" s="20"/>
      <c r="M40" s="20"/>
      <c r="N40" s="20"/>
      <c r="O40" s="20"/>
      <c r="P40" s="20"/>
      <c r="Q40" s="20"/>
      <c r="R40" s="20"/>
      <c r="S40" s="20"/>
      <c r="T40" s="20"/>
      <c r="U40" s="20"/>
      <c r="V40" s="20"/>
      <c r="W40" s="20"/>
      <c r="X40" s="20"/>
      <c r="Y40" s="20"/>
      <c r="Z40" s="20"/>
    </row>
    <row r="41" spans="2:26" ht="14.25" customHeight="1" x14ac:dyDescent="0.35">
      <c r="B41" s="106">
        <v>26</v>
      </c>
      <c r="C41" s="106"/>
      <c r="D41" s="85"/>
      <c r="E41" s="106"/>
      <c r="F41" s="20"/>
      <c r="G41" s="106" t="s">
        <v>76</v>
      </c>
      <c r="H41" s="20"/>
      <c r="I41" s="20"/>
      <c r="J41" s="20"/>
      <c r="K41" s="20"/>
      <c r="L41" s="20"/>
      <c r="M41" s="20"/>
      <c r="N41" s="20"/>
      <c r="O41" s="20"/>
      <c r="P41" s="20"/>
      <c r="Q41" s="20"/>
      <c r="R41" s="20"/>
      <c r="S41" s="20"/>
      <c r="T41" s="20"/>
      <c r="U41" s="20"/>
      <c r="V41" s="20"/>
      <c r="W41" s="20"/>
      <c r="X41" s="20"/>
      <c r="Y41" s="20"/>
      <c r="Z41" s="20"/>
    </row>
    <row r="42" spans="2:26" ht="14.25" customHeight="1" x14ac:dyDescent="0.35">
      <c r="B42" s="104">
        <v>27</v>
      </c>
      <c r="C42" s="96">
        <v>0.39583333333333331</v>
      </c>
      <c r="D42" s="85"/>
      <c r="E42" s="96">
        <v>0.77083333333333337</v>
      </c>
      <c r="F42" s="20"/>
      <c r="G42" s="94">
        <f>IF((E42-C42)*24&lt;=4,(E42-C42)*24,(E42-C42)*24-1)</f>
        <v>8.0000000000000018</v>
      </c>
      <c r="H42" s="20"/>
      <c r="I42" s="20"/>
      <c r="J42" s="20"/>
      <c r="K42" s="20"/>
      <c r="L42" s="20"/>
      <c r="M42" s="20"/>
      <c r="N42" s="20"/>
      <c r="O42" s="20"/>
      <c r="P42" s="20"/>
      <c r="Q42" s="20"/>
      <c r="R42" s="20"/>
      <c r="S42" s="20"/>
      <c r="T42" s="20"/>
      <c r="U42" s="20"/>
      <c r="V42" s="20"/>
      <c r="W42" s="20"/>
      <c r="X42" s="20"/>
      <c r="Y42" s="20"/>
      <c r="Z42" s="20"/>
    </row>
    <row r="43" spans="2:26" ht="14.25" customHeight="1" x14ac:dyDescent="0.35">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x14ac:dyDescent="0.35">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x14ac:dyDescent="0.35">
      <c r="B45" s="60">
        <v>30</v>
      </c>
      <c r="C45" s="60"/>
      <c r="D45" s="85"/>
      <c r="E45" s="60"/>
      <c r="F45" s="20"/>
      <c r="G45" s="60" t="s">
        <v>76</v>
      </c>
      <c r="H45" s="20"/>
      <c r="I45" s="20"/>
      <c r="J45" s="20"/>
      <c r="K45" s="20"/>
      <c r="L45" s="20"/>
      <c r="M45" s="20"/>
      <c r="N45" s="20"/>
      <c r="O45" s="20"/>
      <c r="P45" s="20"/>
      <c r="Q45" s="20"/>
      <c r="R45" s="20"/>
      <c r="S45" s="20"/>
      <c r="T45" s="20"/>
      <c r="U45" s="20"/>
      <c r="V45" s="20"/>
      <c r="W45" s="20"/>
      <c r="X45" s="20"/>
      <c r="Y45" s="20"/>
      <c r="Z45" s="20"/>
    </row>
    <row r="46" spans="2:26" ht="14.25" customHeight="1" x14ac:dyDescent="0.35">
      <c r="B46" s="49">
        <v>31</v>
      </c>
      <c r="C46" s="49"/>
      <c r="D46" s="85"/>
      <c r="E46" s="49"/>
      <c r="F46" s="20"/>
      <c r="G46" s="49" t="s">
        <v>76</v>
      </c>
      <c r="H46" s="20"/>
      <c r="I46" s="20"/>
      <c r="J46" s="20"/>
      <c r="K46" s="20"/>
      <c r="L46" s="20"/>
      <c r="M46" s="20"/>
      <c r="N46" s="20"/>
      <c r="O46" s="20"/>
      <c r="P46" s="20"/>
      <c r="Q46" s="20"/>
      <c r="R46" s="20"/>
      <c r="S46" s="20"/>
      <c r="T46" s="20"/>
      <c r="U46" s="20"/>
      <c r="V46" s="20"/>
      <c r="W46" s="20"/>
      <c r="X46" s="20"/>
      <c r="Y46" s="20"/>
      <c r="Z46" s="20"/>
    </row>
    <row r="47" spans="2:26" ht="14.25" customHeight="1" x14ac:dyDescent="0.35">
      <c r="B47" s="20"/>
      <c r="C47" s="85"/>
      <c r="D47" s="85"/>
      <c r="E47" s="97"/>
      <c r="F47" s="20"/>
      <c r="G47" s="98">
        <f>SUMIF(G16:G46,"&lt;&gt;Vacaciones")+(COUNTIF(G16:G46,"Baja")+COUNTIF(G16:G46,"Vacaciones Anteriores")+(COUNTIF(G16:G46,"Medio Dia"))/2)*8</f>
        <v>88</v>
      </c>
      <c r="H47" s="20"/>
      <c r="I47" s="20"/>
      <c r="J47" s="20"/>
      <c r="K47" s="20"/>
      <c r="L47" s="20"/>
      <c r="M47" s="20"/>
      <c r="N47" s="20"/>
      <c r="O47" s="20"/>
      <c r="P47" s="20"/>
      <c r="Q47" s="20"/>
      <c r="R47" s="20"/>
      <c r="S47" s="20"/>
      <c r="T47" s="20"/>
      <c r="U47" s="20"/>
      <c r="V47" s="20"/>
      <c r="W47" s="20"/>
      <c r="X47" s="20"/>
      <c r="Y47" s="20"/>
      <c r="Z47" s="20"/>
    </row>
    <row r="48" spans="2:26" ht="14.25" customHeight="1" x14ac:dyDescent="0.35">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x14ac:dyDescent="0.35">
      <c r="B49" s="20"/>
      <c r="C49" s="85"/>
      <c r="D49" s="85"/>
      <c r="E49" s="85"/>
      <c r="F49" s="20"/>
      <c r="G49" s="98">
        <f>('2023'!X40*8)/8</f>
        <v>136</v>
      </c>
      <c r="H49" s="20"/>
      <c r="I49" s="20"/>
      <c r="J49" s="20"/>
      <c r="K49" s="20"/>
      <c r="L49" s="20"/>
      <c r="M49" s="20"/>
      <c r="N49" s="20"/>
      <c r="O49" s="20"/>
      <c r="P49" s="20"/>
      <c r="Q49" s="20"/>
      <c r="R49" s="20"/>
      <c r="S49" s="20"/>
      <c r="T49" s="20"/>
      <c r="U49" s="20"/>
      <c r="V49" s="20"/>
      <c r="W49" s="20"/>
      <c r="X49" s="20"/>
      <c r="Y49" s="20"/>
      <c r="Z49" s="20"/>
    </row>
    <row r="50" spans="2:26" ht="14.25" customHeight="1" x14ac:dyDescent="0.35">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x14ac:dyDescent="0.35">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x14ac:dyDescent="0.35">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x14ac:dyDescent="0.35">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x14ac:dyDescent="0.35">
      <c r="B54" s="20" t="s">
        <v>79</v>
      </c>
      <c r="C54" s="99">
        <v>31</v>
      </c>
      <c r="D54" s="100" t="s">
        <v>80</v>
      </c>
      <c r="E54" s="101" t="s">
        <v>107</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x14ac:dyDescent="0.35">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x14ac:dyDescent="0.35">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x14ac:dyDescent="0.35">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x14ac:dyDescent="0.35">
      <c r="B58" s="118" t="s">
        <v>82</v>
      </c>
      <c r="C58" s="119"/>
      <c r="D58" s="119"/>
      <c r="E58" s="119"/>
      <c r="F58" s="119"/>
      <c r="G58" s="119"/>
      <c r="H58" s="119"/>
      <c r="I58" s="20"/>
      <c r="J58" s="20"/>
      <c r="K58" s="20"/>
      <c r="L58" s="20"/>
      <c r="M58" s="20"/>
      <c r="N58" s="20"/>
      <c r="O58" s="20"/>
      <c r="P58" s="20"/>
      <c r="Q58" s="20"/>
      <c r="R58" s="20"/>
      <c r="S58" s="20"/>
      <c r="T58" s="20"/>
      <c r="U58" s="20"/>
      <c r="V58" s="20"/>
      <c r="W58" s="20"/>
      <c r="X58" s="20"/>
      <c r="Y58" s="20"/>
      <c r="Z58" s="20"/>
    </row>
    <row r="59" spans="2:26" ht="14.25" customHeight="1" x14ac:dyDescent="0.35">
      <c r="B59" s="119"/>
      <c r="C59" s="119"/>
      <c r="D59" s="119"/>
      <c r="E59" s="119"/>
      <c r="F59" s="119"/>
      <c r="G59" s="119"/>
      <c r="H59" s="119"/>
      <c r="I59" s="20"/>
      <c r="J59" s="20"/>
      <c r="K59" s="20"/>
      <c r="L59" s="20"/>
      <c r="M59" s="20"/>
      <c r="N59" s="20"/>
      <c r="O59" s="20"/>
      <c r="P59" s="20"/>
      <c r="Q59" s="20"/>
      <c r="R59" s="20"/>
      <c r="S59" s="20"/>
      <c r="T59" s="20"/>
      <c r="U59" s="20"/>
      <c r="V59" s="20"/>
      <c r="W59" s="20"/>
      <c r="X59" s="20"/>
      <c r="Y59" s="20"/>
      <c r="Z59" s="20"/>
    </row>
    <row r="60" spans="2:26" ht="14.25" customHeight="1" x14ac:dyDescent="0.35">
      <c r="B60" s="119"/>
      <c r="C60" s="119"/>
      <c r="D60" s="119"/>
      <c r="E60" s="119"/>
      <c r="F60" s="119"/>
      <c r="G60" s="119"/>
      <c r="H60" s="119"/>
      <c r="I60" s="20"/>
      <c r="J60" s="20"/>
      <c r="K60" s="20"/>
      <c r="L60" s="20"/>
      <c r="M60" s="20"/>
      <c r="N60" s="20"/>
      <c r="O60" s="20"/>
      <c r="P60" s="20"/>
      <c r="Q60" s="20"/>
      <c r="R60" s="20"/>
      <c r="S60" s="20"/>
      <c r="T60" s="20"/>
      <c r="U60" s="20"/>
      <c r="V60" s="20"/>
      <c r="W60" s="20"/>
      <c r="X60" s="20"/>
      <c r="Y60" s="20"/>
      <c r="Z60" s="20"/>
    </row>
    <row r="61" spans="2:26" ht="14.25" customHeight="1" x14ac:dyDescent="0.35">
      <c r="B61" s="119"/>
      <c r="C61" s="119"/>
      <c r="D61" s="119"/>
      <c r="E61" s="119"/>
      <c r="F61" s="119"/>
      <c r="G61" s="119"/>
      <c r="H61" s="119"/>
      <c r="I61" s="20"/>
      <c r="J61" s="20"/>
      <c r="K61" s="20"/>
      <c r="L61" s="20"/>
      <c r="M61" s="20"/>
      <c r="N61" s="20"/>
      <c r="O61" s="20"/>
      <c r="P61" s="20"/>
      <c r="Q61" s="20"/>
      <c r="R61" s="20"/>
      <c r="S61" s="20"/>
      <c r="T61" s="20"/>
      <c r="U61" s="20"/>
      <c r="V61" s="20"/>
      <c r="W61" s="20"/>
      <c r="X61" s="20"/>
      <c r="Y61" s="20"/>
      <c r="Z61" s="20"/>
    </row>
    <row r="62" spans="2:26" ht="14.25" customHeight="1" x14ac:dyDescent="0.35">
      <c r="B62" s="119"/>
      <c r="C62" s="119"/>
      <c r="D62" s="119"/>
      <c r="E62" s="119"/>
      <c r="F62" s="119"/>
      <c r="G62" s="119"/>
      <c r="H62" s="119"/>
      <c r="I62" s="20"/>
      <c r="J62" s="20"/>
      <c r="K62" s="20"/>
      <c r="L62" s="20"/>
      <c r="M62" s="20"/>
      <c r="N62" s="20"/>
      <c r="O62" s="20"/>
      <c r="P62" s="20"/>
      <c r="Q62" s="20"/>
      <c r="R62" s="20"/>
      <c r="S62" s="20"/>
      <c r="T62" s="20"/>
      <c r="U62" s="20"/>
      <c r="V62" s="20"/>
      <c r="W62" s="20"/>
      <c r="X62" s="20"/>
      <c r="Y62" s="20"/>
      <c r="Z62" s="20"/>
    </row>
    <row r="63" spans="2:26" ht="14.25" customHeight="1" x14ac:dyDescent="0.35">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x14ac:dyDescent="0.35">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x14ac:dyDescent="0.35">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x14ac:dyDescent="0.35">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x14ac:dyDescent="0.35">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x14ac:dyDescent="0.35">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x14ac:dyDescent="0.35">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x14ac:dyDescent="0.35">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x14ac:dyDescent="0.35">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x14ac:dyDescent="0.35">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x14ac:dyDescent="0.35">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x14ac:dyDescent="0.35">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x14ac:dyDescent="0.35">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x14ac:dyDescent="0.35">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x14ac:dyDescent="0.35">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x14ac:dyDescent="0.35">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x14ac:dyDescent="0.35">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x14ac:dyDescent="0.35">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x14ac:dyDescent="0.35">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x14ac:dyDescent="0.35">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x14ac:dyDescent="0.35">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x14ac:dyDescent="0.35">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x14ac:dyDescent="0.35">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x14ac:dyDescent="0.35">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x14ac:dyDescent="0.35">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x14ac:dyDescent="0.35">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x14ac:dyDescent="0.35">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x14ac:dyDescent="0.35">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x14ac:dyDescent="0.35">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x14ac:dyDescent="0.35">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x14ac:dyDescent="0.35">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x14ac:dyDescent="0.35">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x14ac:dyDescent="0.35">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x14ac:dyDescent="0.35">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x14ac:dyDescent="0.35">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x14ac:dyDescent="0.35">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x14ac:dyDescent="0.35">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x14ac:dyDescent="0.35">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x14ac:dyDescent="0.35">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x14ac:dyDescent="0.35">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x14ac:dyDescent="0.35">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x14ac:dyDescent="0.35">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x14ac:dyDescent="0.35">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x14ac:dyDescent="0.35">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x14ac:dyDescent="0.35">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x14ac:dyDescent="0.35">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x14ac:dyDescent="0.35">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x14ac:dyDescent="0.35">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x14ac:dyDescent="0.35">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x14ac:dyDescent="0.35">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x14ac:dyDescent="0.35">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x14ac:dyDescent="0.35">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x14ac:dyDescent="0.35">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x14ac:dyDescent="0.35">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x14ac:dyDescent="0.35">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x14ac:dyDescent="0.35">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x14ac:dyDescent="0.35">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x14ac:dyDescent="0.35">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x14ac:dyDescent="0.35">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x14ac:dyDescent="0.35">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x14ac:dyDescent="0.35">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x14ac:dyDescent="0.35">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x14ac:dyDescent="0.35">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x14ac:dyDescent="0.35">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x14ac:dyDescent="0.35">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x14ac:dyDescent="0.35">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x14ac:dyDescent="0.35">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x14ac:dyDescent="0.35">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x14ac:dyDescent="0.35">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x14ac:dyDescent="0.35">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x14ac:dyDescent="0.35">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x14ac:dyDescent="0.35">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x14ac:dyDescent="0.35">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x14ac:dyDescent="0.35">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x14ac:dyDescent="0.35">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x14ac:dyDescent="0.35">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x14ac:dyDescent="0.35">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x14ac:dyDescent="0.35">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x14ac:dyDescent="0.35">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x14ac:dyDescent="0.35">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x14ac:dyDescent="0.35">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x14ac:dyDescent="0.35">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x14ac:dyDescent="0.35">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x14ac:dyDescent="0.35">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x14ac:dyDescent="0.35">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x14ac:dyDescent="0.35">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x14ac:dyDescent="0.35">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x14ac:dyDescent="0.35">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x14ac:dyDescent="0.35">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x14ac:dyDescent="0.35">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x14ac:dyDescent="0.35">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x14ac:dyDescent="0.35">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x14ac:dyDescent="0.35">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x14ac:dyDescent="0.35">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x14ac:dyDescent="0.35">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x14ac:dyDescent="0.35">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x14ac:dyDescent="0.35">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x14ac:dyDescent="0.35">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x14ac:dyDescent="0.35">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x14ac:dyDescent="0.35">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x14ac:dyDescent="0.35">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x14ac:dyDescent="0.35">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x14ac:dyDescent="0.35">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x14ac:dyDescent="0.35">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x14ac:dyDescent="0.35">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x14ac:dyDescent="0.35">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x14ac:dyDescent="0.35">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x14ac:dyDescent="0.35">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x14ac:dyDescent="0.35">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x14ac:dyDescent="0.35">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x14ac:dyDescent="0.35">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x14ac:dyDescent="0.35">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x14ac:dyDescent="0.35">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x14ac:dyDescent="0.35">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x14ac:dyDescent="0.35">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x14ac:dyDescent="0.35">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x14ac:dyDescent="0.35">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x14ac:dyDescent="0.35">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x14ac:dyDescent="0.35">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x14ac:dyDescent="0.35">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x14ac:dyDescent="0.35">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x14ac:dyDescent="0.35">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x14ac:dyDescent="0.35">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x14ac:dyDescent="0.35">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x14ac:dyDescent="0.35">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x14ac:dyDescent="0.35">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x14ac:dyDescent="0.35">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x14ac:dyDescent="0.35">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x14ac:dyDescent="0.35">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x14ac:dyDescent="0.35">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x14ac:dyDescent="0.35">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x14ac:dyDescent="0.35">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x14ac:dyDescent="0.35">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x14ac:dyDescent="0.35">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x14ac:dyDescent="0.35">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x14ac:dyDescent="0.35">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x14ac:dyDescent="0.35">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x14ac:dyDescent="0.35">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x14ac:dyDescent="0.35">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x14ac:dyDescent="0.35">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x14ac:dyDescent="0.35">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x14ac:dyDescent="0.35">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x14ac:dyDescent="0.35">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x14ac:dyDescent="0.35">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x14ac:dyDescent="0.35">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x14ac:dyDescent="0.35">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x14ac:dyDescent="0.35">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x14ac:dyDescent="0.35">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x14ac:dyDescent="0.35">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x14ac:dyDescent="0.35">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x14ac:dyDescent="0.35">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x14ac:dyDescent="0.35">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x14ac:dyDescent="0.35">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x14ac:dyDescent="0.35">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x14ac:dyDescent="0.35">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x14ac:dyDescent="0.35">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x14ac:dyDescent="0.35">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x14ac:dyDescent="0.35">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x14ac:dyDescent="0.35">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x14ac:dyDescent="0.35">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x14ac:dyDescent="0.35">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x14ac:dyDescent="0.35">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x14ac:dyDescent="0.35">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x14ac:dyDescent="0.35">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x14ac:dyDescent="0.35">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x14ac:dyDescent="0.35">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x14ac:dyDescent="0.35">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x14ac:dyDescent="0.35">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x14ac:dyDescent="0.35">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x14ac:dyDescent="0.35">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x14ac:dyDescent="0.35">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x14ac:dyDescent="0.35">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x14ac:dyDescent="0.35">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x14ac:dyDescent="0.35">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x14ac:dyDescent="0.35">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x14ac:dyDescent="0.35">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x14ac:dyDescent="0.35">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x14ac:dyDescent="0.35">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x14ac:dyDescent="0.35">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x14ac:dyDescent="0.35">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x14ac:dyDescent="0.35">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x14ac:dyDescent="0.35">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x14ac:dyDescent="0.35">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x14ac:dyDescent="0.35">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x14ac:dyDescent="0.35">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x14ac:dyDescent="0.35">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x14ac:dyDescent="0.35">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x14ac:dyDescent="0.35">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x14ac:dyDescent="0.35">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x14ac:dyDescent="0.35">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x14ac:dyDescent="0.35">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x14ac:dyDescent="0.35">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x14ac:dyDescent="0.35">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x14ac:dyDescent="0.35">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x14ac:dyDescent="0.35">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x14ac:dyDescent="0.35">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x14ac:dyDescent="0.35">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x14ac:dyDescent="0.35">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x14ac:dyDescent="0.35">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x14ac:dyDescent="0.35">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x14ac:dyDescent="0.35">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x14ac:dyDescent="0.35">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x14ac:dyDescent="0.35">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x14ac:dyDescent="0.35">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x14ac:dyDescent="0.35">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x14ac:dyDescent="0.35">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x14ac:dyDescent="0.35">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x14ac:dyDescent="0.35">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x14ac:dyDescent="0.35">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x14ac:dyDescent="0.35">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x14ac:dyDescent="0.35">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x14ac:dyDescent="0.35">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x14ac:dyDescent="0.35">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x14ac:dyDescent="0.35">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x14ac:dyDescent="0.35">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x14ac:dyDescent="0.35">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x14ac:dyDescent="0.35">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x14ac:dyDescent="0.35">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x14ac:dyDescent="0.35">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x14ac:dyDescent="0.35">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x14ac:dyDescent="0.35">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x14ac:dyDescent="0.35">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x14ac:dyDescent="0.35">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x14ac:dyDescent="0.35">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x14ac:dyDescent="0.35">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x14ac:dyDescent="0.35">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x14ac:dyDescent="0.35">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x14ac:dyDescent="0.35">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x14ac:dyDescent="0.35">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x14ac:dyDescent="0.35">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x14ac:dyDescent="0.35">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x14ac:dyDescent="0.35">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x14ac:dyDescent="0.35">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x14ac:dyDescent="0.35">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x14ac:dyDescent="0.35">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x14ac:dyDescent="0.35">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x14ac:dyDescent="0.35">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x14ac:dyDescent="0.35">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x14ac:dyDescent="0.35">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x14ac:dyDescent="0.35">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x14ac:dyDescent="0.35">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x14ac:dyDescent="0.35">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x14ac:dyDescent="0.35">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x14ac:dyDescent="0.35">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x14ac:dyDescent="0.35">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x14ac:dyDescent="0.35">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x14ac:dyDescent="0.35">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x14ac:dyDescent="0.35">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x14ac:dyDescent="0.35">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x14ac:dyDescent="0.35">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x14ac:dyDescent="0.35">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x14ac:dyDescent="0.35">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x14ac:dyDescent="0.35">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x14ac:dyDescent="0.35">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x14ac:dyDescent="0.35">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x14ac:dyDescent="0.35">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x14ac:dyDescent="0.35">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x14ac:dyDescent="0.35">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x14ac:dyDescent="0.35">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x14ac:dyDescent="0.35">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x14ac:dyDescent="0.35">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x14ac:dyDescent="0.35">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x14ac:dyDescent="0.35">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x14ac:dyDescent="0.35">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x14ac:dyDescent="0.35">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x14ac:dyDescent="0.35">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x14ac:dyDescent="0.35">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x14ac:dyDescent="0.35">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x14ac:dyDescent="0.35">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x14ac:dyDescent="0.35">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x14ac:dyDescent="0.35">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x14ac:dyDescent="0.35">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x14ac:dyDescent="0.35">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x14ac:dyDescent="0.35">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x14ac:dyDescent="0.35">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x14ac:dyDescent="0.35">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x14ac:dyDescent="0.35">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x14ac:dyDescent="0.35">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x14ac:dyDescent="0.35">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x14ac:dyDescent="0.35">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x14ac:dyDescent="0.35">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x14ac:dyDescent="0.35">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x14ac:dyDescent="0.35">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x14ac:dyDescent="0.35">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x14ac:dyDescent="0.35">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x14ac:dyDescent="0.35">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x14ac:dyDescent="0.35">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x14ac:dyDescent="0.35">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x14ac:dyDescent="0.35">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x14ac:dyDescent="0.35">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x14ac:dyDescent="0.35">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x14ac:dyDescent="0.35">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x14ac:dyDescent="0.35">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x14ac:dyDescent="0.35">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x14ac:dyDescent="0.35">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x14ac:dyDescent="0.35">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x14ac:dyDescent="0.35">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x14ac:dyDescent="0.35">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x14ac:dyDescent="0.35">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x14ac:dyDescent="0.35">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x14ac:dyDescent="0.35">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x14ac:dyDescent="0.35">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x14ac:dyDescent="0.35">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x14ac:dyDescent="0.35">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x14ac:dyDescent="0.35">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x14ac:dyDescent="0.35">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x14ac:dyDescent="0.35">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x14ac:dyDescent="0.35">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x14ac:dyDescent="0.35">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x14ac:dyDescent="0.35">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x14ac:dyDescent="0.35">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x14ac:dyDescent="0.35">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x14ac:dyDescent="0.35">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x14ac:dyDescent="0.35">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x14ac:dyDescent="0.35">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x14ac:dyDescent="0.35">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x14ac:dyDescent="0.35">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x14ac:dyDescent="0.35">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x14ac:dyDescent="0.35">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x14ac:dyDescent="0.35">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x14ac:dyDescent="0.35">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x14ac:dyDescent="0.35">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x14ac:dyDescent="0.35">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x14ac:dyDescent="0.35">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x14ac:dyDescent="0.35">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x14ac:dyDescent="0.35">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x14ac:dyDescent="0.35">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x14ac:dyDescent="0.35">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x14ac:dyDescent="0.35">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x14ac:dyDescent="0.35">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x14ac:dyDescent="0.35">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x14ac:dyDescent="0.35">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x14ac:dyDescent="0.35">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x14ac:dyDescent="0.35">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x14ac:dyDescent="0.35">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x14ac:dyDescent="0.35">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x14ac:dyDescent="0.35">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x14ac:dyDescent="0.35">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x14ac:dyDescent="0.35">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x14ac:dyDescent="0.35">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x14ac:dyDescent="0.35">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x14ac:dyDescent="0.35">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x14ac:dyDescent="0.35">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x14ac:dyDescent="0.35">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x14ac:dyDescent="0.35">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x14ac:dyDescent="0.35">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x14ac:dyDescent="0.35">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x14ac:dyDescent="0.35">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x14ac:dyDescent="0.35">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x14ac:dyDescent="0.35">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x14ac:dyDescent="0.35">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x14ac:dyDescent="0.35">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x14ac:dyDescent="0.35">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x14ac:dyDescent="0.35">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x14ac:dyDescent="0.35">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x14ac:dyDescent="0.35">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x14ac:dyDescent="0.35">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x14ac:dyDescent="0.35">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x14ac:dyDescent="0.35">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x14ac:dyDescent="0.35">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x14ac:dyDescent="0.35">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x14ac:dyDescent="0.35">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x14ac:dyDescent="0.35">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x14ac:dyDescent="0.35">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x14ac:dyDescent="0.35">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x14ac:dyDescent="0.35">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x14ac:dyDescent="0.35">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x14ac:dyDescent="0.35">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x14ac:dyDescent="0.35">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x14ac:dyDescent="0.35">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x14ac:dyDescent="0.35">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x14ac:dyDescent="0.35">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x14ac:dyDescent="0.35">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x14ac:dyDescent="0.35">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x14ac:dyDescent="0.35">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x14ac:dyDescent="0.35">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x14ac:dyDescent="0.35">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x14ac:dyDescent="0.35">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x14ac:dyDescent="0.35">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x14ac:dyDescent="0.35">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x14ac:dyDescent="0.35">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x14ac:dyDescent="0.35">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x14ac:dyDescent="0.35">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x14ac:dyDescent="0.35">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x14ac:dyDescent="0.35">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x14ac:dyDescent="0.35">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x14ac:dyDescent="0.35">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x14ac:dyDescent="0.35">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x14ac:dyDescent="0.35">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x14ac:dyDescent="0.35">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x14ac:dyDescent="0.35">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x14ac:dyDescent="0.35">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x14ac:dyDescent="0.35">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x14ac:dyDescent="0.35">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x14ac:dyDescent="0.35">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x14ac:dyDescent="0.35">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x14ac:dyDescent="0.35">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x14ac:dyDescent="0.35">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x14ac:dyDescent="0.35">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x14ac:dyDescent="0.35">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x14ac:dyDescent="0.35">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x14ac:dyDescent="0.35">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x14ac:dyDescent="0.35">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x14ac:dyDescent="0.35">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x14ac:dyDescent="0.35">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x14ac:dyDescent="0.35">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x14ac:dyDescent="0.35">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x14ac:dyDescent="0.35">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x14ac:dyDescent="0.35">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x14ac:dyDescent="0.35">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x14ac:dyDescent="0.35">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x14ac:dyDescent="0.35">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x14ac:dyDescent="0.35">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x14ac:dyDescent="0.35">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x14ac:dyDescent="0.35">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x14ac:dyDescent="0.35">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x14ac:dyDescent="0.35">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x14ac:dyDescent="0.35">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x14ac:dyDescent="0.35">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x14ac:dyDescent="0.35">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x14ac:dyDescent="0.35">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x14ac:dyDescent="0.35">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x14ac:dyDescent="0.35">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x14ac:dyDescent="0.35">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x14ac:dyDescent="0.35">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x14ac:dyDescent="0.35">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x14ac:dyDescent="0.35">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x14ac:dyDescent="0.35">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x14ac:dyDescent="0.35">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x14ac:dyDescent="0.35">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x14ac:dyDescent="0.35">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x14ac:dyDescent="0.35">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x14ac:dyDescent="0.35">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x14ac:dyDescent="0.35">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x14ac:dyDescent="0.35">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x14ac:dyDescent="0.35">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x14ac:dyDescent="0.35">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x14ac:dyDescent="0.35">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x14ac:dyDescent="0.35">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x14ac:dyDescent="0.35">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x14ac:dyDescent="0.35">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x14ac:dyDescent="0.35">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x14ac:dyDescent="0.35">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x14ac:dyDescent="0.35">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x14ac:dyDescent="0.35">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x14ac:dyDescent="0.35">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x14ac:dyDescent="0.35">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x14ac:dyDescent="0.35">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x14ac:dyDescent="0.35">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x14ac:dyDescent="0.35">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x14ac:dyDescent="0.35">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x14ac:dyDescent="0.35">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x14ac:dyDescent="0.35">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x14ac:dyDescent="0.35">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x14ac:dyDescent="0.35">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x14ac:dyDescent="0.35">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x14ac:dyDescent="0.35">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x14ac:dyDescent="0.35">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x14ac:dyDescent="0.35">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x14ac:dyDescent="0.35">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x14ac:dyDescent="0.35">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x14ac:dyDescent="0.35">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x14ac:dyDescent="0.35">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x14ac:dyDescent="0.35">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x14ac:dyDescent="0.35">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x14ac:dyDescent="0.35">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x14ac:dyDescent="0.35">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x14ac:dyDescent="0.35">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x14ac:dyDescent="0.35">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x14ac:dyDescent="0.35">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x14ac:dyDescent="0.35">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x14ac:dyDescent="0.35">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x14ac:dyDescent="0.35">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x14ac:dyDescent="0.35">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x14ac:dyDescent="0.35">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x14ac:dyDescent="0.35">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x14ac:dyDescent="0.35">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x14ac:dyDescent="0.35">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x14ac:dyDescent="0.35">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x14ac:dyDescent="0.35">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x14ac:dyDescent="0.35">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x14ac:dyDescent="0.35">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x14ac:dyDescent="0.35">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x14ac:dyDescent="0.35">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x14ac:dyDescent="0.35">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x14ac:dyDescent="0.35">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x14ac:dyDescent="0.35">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x14ac:dyDescent="0.35">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x14ac:dyDescent="0.35">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x14ac:dyDescent="0.35">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x14ac:dyDescent="0.35">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x14ac:dyDescent="0.35">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x14ac:dyDescent="0.35">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x14ac:dyDescent="0.35">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x14ac:dyDescent="0.35">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x14ac:dyDescent="0.35">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x14ac:dyDescent="0.35">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x14ac:dyDescent="0.35">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x14ac:dyDescent="0.35">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x14ac:dyDescent="0.35">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x14ac:dyDescent="0.35">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x14ac:dyDescent="0.35">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x14ac:dyDescent="0.35">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x14ac:dyDescent="0.35">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x14ac:dyDescent="0.35">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x14ac:dyDescent="0.35">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x14ac:dyDescent="0.35">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x14ac:dyDescent="0.35">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x14ac:dyDescent="0.35">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x14ac:dyDescent="0.35">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x14ac:dyDescent="0.35">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x14ac:dyDescent="0.35">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x14ac:dyDescent="0.35">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x14ac:dyDescent="0.35">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x14ac:dyDescent="0.35">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x14ac:dyDescent="0.35">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x14ac:dyDescent="0.35">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x14ac:dyDescent="0.35">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x14ac:dyDescent="0.35">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x14ac:dyDescent="0.35">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x14ac:dyDescent="0.35">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x14ac:dyDescent="0.35">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x14ac:dyDescent="0.35">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x14ac:dyDescent="0.35">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x14ac:dyDescent="0.35">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x14ac:dyDescent="0.35">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x14ac:dyDescent="0.35">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x14ac:dyDescent="0.35">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x14ac:dyDescent="0.35">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x14ac:dyDescent="0.35">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x14ac:dyDescent="0.35">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x14ac:dyDescent="0.35">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x14ac:dyDescent="0.35">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x14ac:dyDescent="0.35">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x14ac:dyDescent="0.35">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x14ac:dyDescent="0.35">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x14ac:dyDescent="0.35">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x14ac:dyDescent="0.35">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x14ac:dyDescent="0.35">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x14ac:dyDescent="0.35">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x14ac:dyDescent="0.35">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x14ac:dyDescent="0.35">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x14ac:dyDescent="0.35">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x14ac:dyDescent="0.35">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x14ac:dyDescent="0.35">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x14ac:dyDescent="0.35">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x14ac:dyDescent="0.35">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x14ac:dyDescent="0.35">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x14ac:dyDescent="0.35">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x14ac:dyDescent="0.35">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x14ac:dyDescent="0.35">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x14ac:dyDescent="0.35">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x14ac:dyDescent="0.35">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x14ac:dyDescent="0.35">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x14ac:dyDescent="0.35">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x14ac:dyDescent="0.35">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x14ac:dyDescent="0.35">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x14ac:dyDescent="0.35">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x14ac:dyDescent="0.35">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x14ac:dyDescent="0.35">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x14ac:dyDescent="0.35">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x14ac:dyDescent="0.35">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x14ac:dyDescent="0.35">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x14ac:dyDescent="0.35">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x14ac:dyDescent="0.35">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x14ac:dyDescent="0.35">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x14ac:dyDescent="0.35">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x14ac:dyDescent="0.35">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x14ac:dyDescent="0.35">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x14ac:dyDescent="0.35">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x14ac:dyDescent="0.35">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x14ac:dyDescent="0.35">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x14ac:dyDescent="0.35">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x14ac:dyDescent="0.35">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x14ac:dyDescent="0.35">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x14ac:dyDescent="0.35">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x14ac:dyDescent="0.35">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x14ac:dyDescent="0.35">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x14ac:dyDescent="0.35">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x14ac:dyDescent="0.35">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x14ac:dyDescent="0.35">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x14ac:dyDescent="0.35">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x14ac:dyDescent="0.35">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x14ac:dyDescent="0.35">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x14ac:dyDescent="0.35">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x14ac:dyDescent="0.35">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x14ac:dyDescent="0.35">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x14ac:dyDescent="0.35">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x14ac:dyDescent="0.35">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x14ac:dyDescent="0.35">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x14ac:dyDescent="0.35">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x14ac:dyDescent="0.35">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x14ac:dyDescent="0.35">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x14ac:dyDescent="0.35">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x14ac:dyDescent="0.35">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x14ac:dyDescent="0.35">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x14ac:dyDescent="0.35">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x14ac:dyDescent="0.35">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x14ac:dyDescent="0.35">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x14ac:dyDescent="0.35">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x14ac:dyDescent="0.35">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x14ac:dyDescent="0.35">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x14ac:dyDescent="0.35">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x14ac:dyDescent="0.35">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x14ac:dyDescent="0.35">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x14ac:dyDescent="0.35">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x14ac:dyDescent="0.35">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x14ac:dyDescent="0.35">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x14ac:dyDescent="0.35">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x14ac:dyDescent="0.35">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x14ac:dyDescent="0.35">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x14ac:dyDescent="0.35">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x14ac:dyDescent="0.35">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x14ac:dyDescent="0.35">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x14ac:dyDescent="0.35">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x14ac:dyDescent="0.35">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x14ac:dyDescent="0.35">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x14ac:dyDescent="0.35">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x14ac:dyDescent="0.35">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x14ac:dyDescent="0.35">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x14ac:dyDescent="0.35">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x14ac:dyDescent="0.35">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x14ac:dyDescent="0.35">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x14ac:dyDescent="0.35">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x14ac:dyDescent="0.35">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x14ac:dyDescent="0.35">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x14ac:dyDescent="0.35">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x14ac:dyDescent="0.35">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x14ac:dyDescent="0.35">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x14ac:dyDescent="0.35">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x14ac:dyDescent="0.35">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x14ac:dyDescent="0.35">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x14ac:dyDescent="0.35">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x14ac:dyDescent="0.35">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x14ac:dyDescent="0.35">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x14ac:dyDescent="0.35">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x14ac:dyDescent="0.35">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x14ac:dyDescent="0.35">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x14ac:dyDescent="0.35">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x14ac:dyDescent="0.35">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x14ac:dyDescent="0.35">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x14ac:dyDescent="0.35">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x14ac:dyDescent="0.35">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x14ac:dyDescent="0.35">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x14ac:dyDescent="0.35">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x14ac:dyDescent="0.35">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x14ac:dyDescent="0.35">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x14ac:dyDescent="0.35">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x14ac:dyDescent="0.35">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x14ac:dyDescent="0.35">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x14ac:dyDescent="0.35">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x14ac:dyDescent="0.35">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x14ac:dyDescent="0.35">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x14ac:dyDescent="0.35">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x14ac:dyDescent="0.35">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x14ac:dyDescent="0.35">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x14ac:dyDescent="0.35">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x14ac:dyDescent="0.35">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x14ac:dyDescent="0.35">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x14ac:dyDescent="0.35">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x14ac:dyDescent="0.35">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x14ac:dyDescent="0.35">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x14ac:dyDescent="0.35">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x14ac:dyDescent="0.35">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x14ac:dyDescent="0.35">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x14ac:dyDescent="0.35">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x14ac:dyDescent="0.35">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x14ac:dyDescent="0.35">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x14ac:dyDescent="0.35">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x14ac:dyDescent="0.35">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x14ac:dyDescent="0.35">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x14ac:dyDescent="0.35">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x14ac:dyDescent="0.35">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x14ac:dyDescent="0.35">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x14ac:dyDescent="0.35">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x14ac:dyDescent="0.35">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x14ac:dyDescent="0.35">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x14ac:dyDescent="0.35">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x14ac:dyDescent="0.35">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x14ac:dyDescent="0.35">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x14ac:dyDescent="0.35">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x14ac:dyDescent="0.35">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x14ac:dyDescent="0.35">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x14ac:dyDescent="0.35">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x14ac:dyDescent="0.35">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x14ac:dyDescent="0.35">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x14ac:dyDescent="0.35">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x14ac:dyDescent="0.35">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x14ac:dyDescent="0.35">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x14ac:dyDescent="0.35">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x14ac:dyDescent="0.35">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x14ac:dyDescent="0.35">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x14ac:dyDescent="0.35">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x14ac:dyDescent="0.35">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x14ac:dyDescent="0.35">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x14ac:dyDescent="0.35">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x14ac:dyDescent="0.35">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x14ac:dyDescent="0.35">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x14ac:dyDescent="0.35">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x14ac:dyDescent="0.35">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x14ac:dyDescent="0.35">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x14ac:dyDescent="0.35">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x14ac:dyDescent="0.35">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x14ac:dyDescent="0.35">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x14ac:dyDescent="0.35">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x14ac:dyDescent="0.35">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x14ac:dyDescent="0.35">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x14ac:dyDescent="0.35">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x14ac:dyDescent="0.35">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x14ac:dyDescent="0.35">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x14ac:dyDescent="0.35">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x14ac:dyDescent="0.35">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x14ac:dyDescent="0.35">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x14ac:dyDescent="0.35">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x14ac:dyDescent="0.35">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x14ac:dyDescent="0.35">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x14ac:dyDescent="0.35">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x14ac:dyDescent="0.35">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x14ac:dyDescent="0.35">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x14ac:dyDescent="0.35">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x14ac:dyDescent="0.35">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x14ac:dyDescent="0.35">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x14ac:dyDescent="0.35">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x14ac:dyDescent="0.35">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x14ac:dyDescent="0.35">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x14ac:dyDescent="0.35">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x14ac:dyDescent="0.35">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x14ac:dyDescent="0.35">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x14ac:dyDescent="0.35">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x14ac:dyDescent="0.35">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x14ac:dyDescent="0.35">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x14ac:dyDescent="0.35">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x14ac:dyDescent="0.35">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x14ac:dyDescent="0.35">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x14ac:dyDescent="0.35">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x14ac:dyDescent="0.35">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x14ac:dyDescent="0.35">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x14ac:dyDescent="0.35">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x14ac:dyDescent="0.35">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x14ac:dyDescent="0.35">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x14ac:dyDescent="0.35">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x14ac:dyDescent="0.35">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x14ac:dyDescent="0.35">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x14ac:dyDescent="0.35">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x14ac:dyDescent="0.35">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x14ac:dyDescent="0.35">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x14ac:dyDescent="0.35">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x14ac:dyDescent="0.35">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x14ac:dyDescent="0.35">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x14ac:dyDescent="0.35">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x14ac:dyDescent="0.35">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x14ac:dyDescent="0.35">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x14ac:dyDescent="0.35">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x14ac:dyDescent="0.35">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x14ac:dyDescent="0.35">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x14ac:dyDescent="0.35">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x14ac:dyDescent="0.35">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x14ac:dyDescent="0.35">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x14ac:dyDescent="0.35">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x14ac:dyDescent="0.35">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x14ac:dyDescent="0.35">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x14ac:dyDescent="0.35">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x14ac:dyDescent="0.35">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x14ac:dyDescent="0.35">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x14ac:dyDescent="0.35">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x14ac:dyDescent="0.35">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x14ac:dyDescent="0.35">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x14ac:dyDescent="0.35">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x14ac:dyDescent="0.35">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x14ac:dyDescent="0.35">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x14ac:dyDescent="0.35">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x14ac:dyDescent="0.35">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x14ac:dyDescent="0.35">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x14ac:dyDescent="0.35">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x14ac:dyDescent="0.35">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x14ac:dyDescent="0.35">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x14ac:dyDescent="0.35">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x14ac:dyDescent="0.35">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x14ac:dyDescent="0.35">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x14ac:dyDescent="0.35">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x14ac:dyDescent="0.35">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x14ac:dyDescent="0.35">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x14ac:dyDescent="0.35">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x14ac:dyDescent="0.35">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x14ac:dyDescent="0.35">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x14ac:dyDescent="0.35">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x14ac:dyDescent="0.35">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x14ac:dyDescent="0.35">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x14ac:dyDescent="0.35">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x14ac:dyDescent="0.35">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x14ac:dyDescent="0.35">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x14ac:dyDescent="0.35">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x14ac:dyDescent="0.35">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x14ac:dyDescent="0.35">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x14ac:dyDescent="0.35">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x14ac:dyDescent="0.35">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x14ac:dyDescent="0.35">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x14ac:dyDescent="0.35">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x14ac:dyDescent="0.35">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x14ac:dyDescent="0.35">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x14ac:dyDescent="0.35">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x14ac:dyDescent="0.35">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x14ac:dyDescent="0.35">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x14ac:dyDescent="0.35">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x14ac:dyDescent="0.35">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x14ac:dyDescent="0.35">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x14ac:dyDescent="0.35">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x14ac:dyDescent="0.35">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x14ac:dyDescent="0.35">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x14ac:dyDescent="0.35">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x14ac:dyDescent="0.35">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x14ac:dyDescent="0.35">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x14ac:dyDescent="0.35">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x14ac:dyDescent="0.35">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x14ac:dyDescent="0.35">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x14ac:dyDescent="0.35">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x14ac:dyDescent="0.35">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x14ac:dyDescent="0.35">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x14ac:dyDescent="0.35">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x14ac:dyDescent="0.35">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x14ac:dyDescent="0.35">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x14ac:dyDescent="0.35">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x14ac:dyDescent="0.35">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x14ac:dyDescent="0.35">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x14ac:dyDescent="0.35">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x14ac:dyDescent="0.35">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x14ac:dyDescent="0.35">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x14ac:dyDescent="0.35">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x14ac:dyDescent="0.35">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x14ac:dyDescent="0.35">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x14ac:dyDescent="0.35">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x14ac:dyDescent="0.35">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x14ac:dyDescent="0.35">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x14ac:dyDescent="0.35">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x14ac:dyDescent="0.35">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x14ac:dyDescent="0.35">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x14ac:dyDescent="0.35">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x14ac:dyDescent="0.35">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x14ac:dyDescent="0.35">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x14ac:dyDescent="0.35">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x14ac:dyDescent="0.35">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x14ac:dyDescent="0.35">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x14ac:dyDescent="0.35">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x14ac:dyDescent="0.35">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x14ac:dyDescent="0.35">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x14ac:dyDescent="0.35">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x14ac:dyDescent="0.35">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x14ac:dyDescent="0.35">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x14ac:dyDescent="0.35">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x14ac:dyDescent="0.35">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x14ac:dyDescent="0.35">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x14ac:dyDescent="0.35">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x14ac:dyDescent="0.35">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x14ac:dyDescent="0.35">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x14ac:dyDescent="0.35">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x14ac:dyDescent="0.35">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x14ac:dyDescent="0.35">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x14ac:dyDescent="0.35">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x14ac:dyDescent="0.35">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x14ac:dyDescent="0.35">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x14ac:dyDescent="0.35">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x14ac:dyDescent="0.35">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x14ac:dyDescent="0.35">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x14ac:dyDescent="0.35">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x14ac:dyDescent="0.35">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x14ac:dyDescent="0.35">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x14ac:dyDescent="0.35">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x14ac:dyDescent="0.35">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x14ac:dyDescent="0.35">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x14ac:dyDescent="0.35">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x14ac:dyDescent="0.35">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x14ac:dyDescent="0.35">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x14ac:dyDescent="0.35">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x14ac:dyDescent="0.35">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x14ac:dyDescent="0.35">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x14ac:dyDescent="0.35">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x14ac:dyDescent="0.35">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x14ac:dyDescent="0.35">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x14ac:dyDescent="0.35">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x14ac:dyDescent="0.35">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x14ac:dyDescent="0.35">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x14ac:dyDescent="0.35">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x14ac:dyDescent="0.35">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x14ac:dyDescent="0.35">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x14ac:dyDescent="0.35">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x14ac:dyDescent="0.35">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x14ac:dyDescent="0.35">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x14ac:dyDescent="0.35">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x14ac:dyDescent="0.35">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x14ac:dyDescent="0.35">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x14ac:dyDescent="0.35">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x14ac:dyDescent="0.35">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x14ac:dyDescent="0.35">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x14ac:dyDescent="0.35">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x14ac:dyDescent="0.35">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x14ac:dyDescent="0.35">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x14ac:dyDescent="0.35">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x14ac:dyDescent="0.35">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x14ac:dyDescent="0.35">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x14ac:dyDescent="0.35">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x14ac:dyDescent="0.35">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x14ac:dyDescent="0.35">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x14ac:dyDescent="0.35">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x14ac:dyDescent="0.35">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x14ac:dyDescent="0.35">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x14ac:dyDescent="0.35">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x14ac:dyDescent="0.35">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x14ac:dyDescent="0.35">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x14ac:dyDescent="0.35">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x14ac:dyDescent="0.35">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x14ac:dyDescent="0.35">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x14ac:dyDescent="0.35">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x14ac:dyDescent="0.35">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x14ac:dyDescent="0.35">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x14ac:dyDescent="0.35">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x14ac:dyDescent="0.35">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x14ac:dyDescent="0.35">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x14ac:dyDescent="0.35">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x14ac:dyDescent="0.35">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x14ac:dyDescent="0.35">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x14ac:dyDescent="0.35">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x14ac:dyDescent="0.35">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x14ac:dyDescent="0.35">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x14ac:dyDescent="0.35">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x14ac:dyDescent="0.35">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x14ac:dyDescent="0.35">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x14ac:dyDescent="0.35">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x14ac:dyDescent="0.35">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x14ac:dyDescent="0.35">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x14ac:dyDescent="0.35">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x14ac:dyDescent="0.35">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x14ac:dyDescent="0.35">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x14ac:dyDescent="0.35">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x14ac:dyDescent="0.35">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x14ac:dyDescent="0.35">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x14ac:dyDescent="0.35">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x14ac:dyDescent="0.35">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x14ac:dyDescent="0.35">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2023</vt:lpstr>
      <vt:lpstr>1</vt:lpstr>
      <vt:lpstr>2</vt:lpstr>
      <vt:lpstr>3</vt:lpstr>
      <vt:lpstr>4</vt:lpstr>
      <vt:lpstr>5</vt:lpstr>
      <vt:lpstr>6</vt:lpstr>
      <vt:lpstr>7</vt:lpstr>
      <vt:lpstr>8</vt:lpstr>
      <vt:lpstr>9</vt:lpstr>
      <vt:lpstr>10</vt:lpstr>
      <vt:lpstr>11</vt:lpstr>
      <vt:lpstr>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Ivette Amalfi</cp:lastModifiedBy>
  <dcterms:created xsi:type="dcterms:W3CDTF">2023-01-24T18:32:41Z</dcterms:created>
  <dcterms:modified xsi:type="dcterms:W3CDTF">2023-03-29T13:32:03Z</dcterms:modified>
</cp:coreProperties>
</file>