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6"/>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<sst xmlns="http://schemas.openxmlformats.org/spreadsheetml/2006/main" count="702" uniqueCount="117">
  <si>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</si>
  <si>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</si>
  <si>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</si>
  <si>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</si>
  <si>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</si>
  <si>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</si>
  <si>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</si>
  <si>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</si>
  <si>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</si>
  <si>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</si>
  <si>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</si>
  <si>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</si>
  <si>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</si>
  <si>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</si>
  <si>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</si>
  <si>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</si>
  <si>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</si>
  <si>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</si>
  <si>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</si>
  <si>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</si>
  <si>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</si>
  <si>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</si>
  <si>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</si>
  <si>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</si>
  <si>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</si>
  <si>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</si>
  <si>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</si>
  <si>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</si>
  <si>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</si>
  <si>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</si>
  <si>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</si>
  <si>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</si>
  <si>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</si>
  <si>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</si>
  <si>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</si>
  <si>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</si>
  <si>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</si>
  <si>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</si>
  <si>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</si>
  <si>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</si>
  <si>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</si>
  <si>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</si>
  <si>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</si>
  <si>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</si>
  <si>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</si>
  <si>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</si>
  <si>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</si>
  <si>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</si>
  <si>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</si>
  <si>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</si>
  <si>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</si>
  <si>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</si>
  <si>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</si>
  <si>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</si>
  <si>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</si>
  <si>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</si>
  <si>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</si>
  <si>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</si>
  <si>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</si>
  <si>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</si>
  <si>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</si>
  <si>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</si>
  <si>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</si>
  <si>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</si>
  <si>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</si>
  <si>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</si>
  <si>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</si>
  <si>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</si>
  <si>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Alba Velle</t>
  </si>
  <si>
    <t>C.IF./N.I.F:</t>
  </si>
  <si>
    <t xml:space="preserve">B66918053
</t>
  </si>
  <si>
    <t>N.I.F:</t>
  </si>
  <si>
    <t>78756736K</t>
  </si>
  <si>
    <t>Centro de Trabajo:</t>
  </si>
  <si>
    <t>Nº Afiliación:</t>
  </si>
  <si>
    <t>50/10279902-12</t>
  </si>
  <si>
    <t>C.C.C</t>
  </si>
  <si>
    <t>31/1124914-33</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</si>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</sst>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176" formatCode="_-* #,##0\ &quot;€&quot;_-;\-* #,##0\ &quot;€&quot;_-;_-* &quot;-&quot;\ &quot;€&quot;_-;_-@_-"/>
    <numFmt numFmtId="177" formatCode="ddd"/>
    <numFmt numFmtId="41" formatCode="_-* #,##0_-;\-* #,##0_-;_-* &quot;-&quot;_-;_-@_-"/>
    <numFmt numFmtId="178" formatCode="_-* #,##0.00\ &quot;€&quot;_-;\-* #,##0.00\ &quot;€&quot;_-;_-* \-??\ &quot;€&quot;_-;_-@_-"/>
    <numFmt numFmtId="43" formatCode="_-* #,##0.00_-;\-* #,##0.00_-;_-* &quot;-&quot;??_-;_-@_-"/>
    <numFmt numFmtId="179" formatCode="d"/>
    <numFmt numFmtId="180" formatCode="mmmm\ yyyy"/>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1"/>
      <name val="Calibri"/>
      <charset val="0"/>
      <scheme val="minor"/>
    </font>
    <font>
      <b/>
      <sz val="11"/>
      <color theme="3"/>
      <name val="Calibri"/>
      <charset val="134"/>
      <scheme val="minor"/>
    </font>
    <font>
      <sz val="11"/>
      <color theme="1"/>
      <name val="Calibri"/>
      <charset val="134"/>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3" fillId="0" borderId="50" applyNumberFormat="0" applyFill="0" applyAlignment="0" applyProtection="0">
      <alignment vertical="center"/>
    </xf>
    <xf numFmtId="176" fontId="34" fillId="0" borderId="0" applyFont="0" applyFill="0" applyBorder="0" applyAlignment="0" applyProtection="0">
      <alignment vertical="center"/>
    </xf>
    <xf numFmtId="0" fontId="32" fillId="17" borderId="0" applyNumberFormat="0" applyBorder="0" applyAlignment="0" applyProtection="0">
      <alignment vertical="center"/>
    </xf>
    <xf numFmtId="41" fontId="34" fillId="0" borderId="0" applyFont="0" applyFill="0" applyBorder="0" applyAlignment="0" applyProtection="0">
      <alignment vertical="center"/>
    </xf>
    <xf numFmtId="178" fontId="34" fillId="0" borderId="0" applyFont="0" applyFill="0" applyBorder="0" applyAlignment="0" applyProtection="0">
      <alignment vertical="center"/>
    </xf>
    <xf numFmtId="43" fontId="34" fillId="0" borderId="0" applyFont="0" applyFill="0" applyBorder="0" applyAlignment="0" applyProtection="0">
      <alignment vertical="center"/>
    </xf>
    <xf numFmtId="9" fontId="34"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19" borderId="51" applyNumberFormat="0" applyAlignment="0" applyProtection="0">
      <alignment vertical="center"/>
    </xf>
    <xf numFmtId="0" fontId="34" fillId="20" borderId="52" applyNumberFormat="0" applyFont="0" applyAlignment="0" applyProtection="0">
      <alignment vertical="center"/>
    </xf>
    <xf numFmtId="0" fontId="39" fillId="0" borderId="53" applyNumberFormat="0" applyFill="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53" applyNumberFormat="0" applyFill="0" applyAlignment="0" applyProtection="0">
      <alignment vertical="center"/>
    </xf>
    <xf numFmtId="0" fontId="33" fillId="0" borderId="0" applyNumberFormat="0" applyFill="0" applyBorder="0" applyAlignment="0" applyProtection="0">
      <alignment vertical="center"/>
    </xf>
    <xf numFmtId="0" fontId="45" fillId="25" borderId="54" applyNumberFormat="0" applyAlignment="0" applyProtection="0">
      <alignment vertical="center"/>
    </xf>
    <xf numFmtId="0" fontId="47" fillId="19" borderId="54" applyNumberFormat="0" applyAlignment="0" applyProtection="0">
      <alignment vertical="center"/>
    </xf>
    <xf numFmtId="0" fontId="48" fillId="30" borderId="55" applyNumberFormat="0" applyAlignment="0" applyProtection="0">
      <alignment vertical="center"/>
    </xf>
    <xf numFmtId="0" fontId="50" fillId="0" borderId="57" applyNumberFormat="0" applyFill="0" applyAlignment="0" applyProtection="0">
      <alignment vertical="center"/>
    </xf>
    <xf numFmtId="0" fontId="49" fillId="0" borderId="56" applyNumberFormat="0" applyFill="0" applyAlignment="0" applyProtection="0">
      <alignment vertical="center"/>
    </xf>
    <xf numFmtId="0" fontId="46" fillId="27" borderId="0" applyNumberFormat="0" applyBorder="0" applyAlignment="0" applyProtection="0">
      <alignment vertical="center"/>
    </xf>
    <xf numFmtId="0" fontId="32" fillId="32" borderId="0" applyNumberFormat="0" applyBorder="0" applyAlignment="0" applyProtection="0">
      <alignment vertical="center"/>
    </xf>
    <xf numFmtId="0" fontId="40" fillId="23" borderId="0" applyNumberFormat="0" applyBorder="0" applyAlignment="0" applyProtection="0">
      <alignment vertical="center"/>
    </xf>
    <xf numFmtId="0" fontId="51" fillId="35" borderId="0" applyNumberFormat="0" applyBorder="0" applyAlignment="0" applyProtection="0">
      <alignment vertical="center"/>
    </xf>
    <xf numFmtId="0" fontId="32" fillId="36" borderId="0" applyNumberFormat="0" applyBorder="0" applyAlignment="0" applyProtection="0">
      <alignment vertical="center"/>
    </xf>
    <xf numFmtId="0" fontId="35" fillId="37" borderId="0" applyNumberFormat="0" applyBorder="0" applyAlignment="0" applyProtection="0">
      <alignment vertical="center"/>
    </xf>
    <xf numFmtId="0" fontId="32" fillId="38" borderId="0" applyNumberFormat="0" applyBorder="0" applyAlignment="0" applyProtection="0">
      <alignment vertical="center"/>
    </xf>
    <xf numFmtId="0" fontId="35" fillId="22" borderId="0" applyNumberFormat="0" applyBorder="0" applyAlignment="0" applyProtection="0">
      <alignment vertical="center"/>
    </xf>
    <xf numFmtId="0" fontId="32" fillId="39" borderId="0" applyNumberFormat="0" applyBorder="0" applyAlignment="0" applyProtection="0">
      <alignment vertical="center"/>
    </xf>
    <xf numFmtId="0" fontId="35" fillId="34" borderId="0" applyNumberFormat="0" applyBorder="0" applyAlignment="0" applyProtection="0">
      <alignment vertical="center"/>
    </xf>
    <xf numFmtId="0" fontId="32" fillId="33" borderId="0" applyNumberFormat="0" applyBorder="0" applyAlignment="0" applyProtection="0">
      <alignment vertical="center"/>
    </xf>
    <xf numFmtId="0" fontId="32" fillId="21" borderId="0" applyNumberFormat="0" applyBorder="0" applyAlignment="0" applyProtection="0">
      <alignment vertical="center"/>
    </xf>
    <xf numFmtId="0" fontId="35" fillId="40" borderId="0" applyNumberFormat="0" applyBorder="0" applyAlignment="0" applyProtection="0">
      <alignment vertical="center"/>
    </xf>
    <xf numFmtId="0" fontId="35" fillId="26"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5" fillId="44" borderId="0" applyNumberFormat="0" applyBorder="0" applyAlignment="0" applyProtection="0">
      <alignment vertical="center"/>
    </xf>
    <xf numFmtId="0" fontId="35" fillId="24" borderId="0" applyNumberFormat="0" applyBorder="0" applyAlignment="0" applyProtection="0">
      <alignment vertical="center"/>
    </xf>
    <xf numFmtId="0" fontId="32" fillId="45" borderId="0" applyNumberFormat="0" applyBorder="0" applyAlignment="0" applyProtection="0">
      <alignment vertical="center"/>
    </xf>
    <xf numFmtId="0" fontId="32" fillId="29" borderId="0" applyNumberFormat="0" applyBorder="0" applyAlignment="0" applyProtection="0">
      <alignment vertical="center"/>
    </xf>
    <xf numFmtId="0" fontId="35" fillId="28" borderId="0" applyNumberFormat="0" applyBorder="0" applyAlignment="0" applyProtection="0">
      <alignment vertical="center"/>
    </xf>
    <xf numFmtId="0" fontId="35" fillId="47" borderId="0" applyNumberFormat="0" applyBorder="0" applyAlignment="0" applyProtection="0">
      <alignment vertical="center"/>
    </xf>
    <xf numFmtId="0" fontId="35" fillId="46" borderId="0" applyNumberFormat="0" applyBorder="0" applyAlignment="0" applyProtection="0">
      <alignment vertical="center"/>
    </xf>
    <xf numFmtId="0" fontId="35" fillId="18" borderId="0" applyNumberFormat="0" applyBorder="0" applyAlignment="0" applyProtection="0">
      <alignment vertical="center"/>
    </xf>
    <xf numFmtId="0" fontId="32" fillId="31" borderId="0" applyNumberFormat="0" applyBorder="0" applyAlignment="0" applyProtection="0">
      <alignment vertical="center"/>
    </xf>
    <xf numFmtId="0" fontId="35" fillId="43" borderId="0" applyNumberFormat="0" applyBorder="0" applyAlignment="0" applyProtection="0">
      <alignment vertical="center"/>
    </xf>
  </cellStyleXfs>
  <cellXfs count="127">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9" fontId="4" fillId="4" borderId="6" xfId="0" applyNumberFormat="1" applyFont="1" applyFill="1" applyBorder="1" applyAlignment="1">
      <alignment horizontal="center" vertical="center" wrapText="1"/>
    </xf>
    <xf numFmtId="179" fontId="4" fillId="4" borderId="7" xfId="0" applyNumberFormat="1" applyFont="1" applyFill="1" applyBorder="1" applyAlignment="1">
      <alignment horizontal="center" vertical="center" wrapText="1"/>
    </xf>
    <xf numFmtId="179" fontId="5" fillId="5" borderId="8" xfId="0" applyNumberFormat="1" applyFont="1" applyFill="1" applyBorder="1" applyAlignment="1">
      <alignment horizontal="center" vertical="center" wrapText="1"/>
    </xf>
    <xf numFmtId="179" fontId="4" fillId="4" borderId="8" xfId="0" applyNumberFormat="1" applyFont="1" applyFill="1" applyBorder="1" applyAlignment="1">
      <alignment horizontal="center" vertical="center" wrapText="1"/>
    </xf>
    <xf numFmtId="179" fontId="4" fillId="4" borderId="9" xfId="0" applyNumberFormat="1" applyFont="1" applyFill="1" applyBorder="1" applyAlignment="1">
      <alignment horizontal="center" vertical="center" wrapText="1"/>
    </xf>
    <xf numFmtId="179" fontId="4" fillId="4" borderId="10" xfId="0" applyNumberFormat="1" applyFont="1" applyFill="1" applyBorder="1" applyAlignment="1">
      <alignment horizontal="center" vertical="center" wrapText="1"/>
    </xf>
    <xf numFmtId="179" fontId="4" fillId="4" borderId="11" xfId="0" applyNumberFormat="1" applyFont="1" applyFill="1" applyBorder="1" applyAlignment="1">
      <alignment horizontal="center" vertical="center" wrapText="1"/>
    </xf>
    <xf numFmtId="179" fontId="4" fillId="4" borderId="12" xfId="0" applyNumberFormat="1" applyFont="1" applyFill="1" applyBorder="1" applyAlignment="1">
      <alignment horizontal="center" vertical="center" wrapText="1"/>
    </xf>
    <xf numFmtId="179"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9"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9" fontId="5" fillId="5" borderId="17" xfId="0" applyNumberFormat="1" applyFont="1" applyFill="1" applyBorder="1" applyAlignment="1">
      <alignment horizontal="center" vertical="center" wrapText="1"/>
    </xf>
    <xf numFmtId="179" fontId="4" fillId="4" borderId="13" xfId="0" applyNumberFormat="1" applyFont="1" applyFill="1" applyBorder="1" applyAlignment="1">
      <alignment horizontal="center" vertical="center" wrapText="1"/>
    </xf>
    <xf numFmtId="179" fontId="4" fillId="8" borderId="18" xfId="0" applyNumberFormat="1" applyFont="1" applyFill="1" applyBorder="1" applyAlignment="1">
      <alignment horizontal="center" vertical="center" wrapText="1"/>
    </xf>
    <xf numFmtId="179" fontId="4" fillId="4" borderId="17" xfId="0" applyNumberFormat="1" applyFont="1" applyFill="1" applyBorder="1" applyAlignment="1">
      <alignment horizontal="center" vertical="center" wrapText="1"/>
    </xf>
    <xf numFmtId="179" fontId="5" fillId="5" borderId="10" xfId="0" applyNumberFormat="1" applyFont="1" applyFill="1" applyBorder="1" applyAlignment="1">
      <alignment horizontal="center" vertical="center" wrapText="1"/>
    </xf>
    <xf numFmtId="179"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79" fontId="4" fillId="7" borderId="20" xfId="0" applyNumberFormat="1" applyFont="1" applyFill="1" applyBorder="1" applyAlignment="1">
      <alignment horizontal="center" vertical="center" wrapText="1"/>
    </xf>
    <xf numFmtId="179" fontId="4" fillId="4" borderId="18" xfId="0" applyNumberFormat="1" applyFont="1" applyFill="1" applyBorder="1" applyAlignment="1">
      <alignment horizontal="center" vertical="center" wrapText="1"/>
    </xf>
    <xf numFmtId="179" fontId="4" fillId="4" borderId="21" xfId="0" applyNumberFormat="1" applyFont="1" applyFill="1" applyBorder="1" applyAlignment="1">
      <alignment horizontal="center" vertical="center" wrapText="1"/>
    </xf>
    <xf numFmtId="179"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9" fontId="4" fillId="4" borderId="23" xfId="0" applyNumberFormat="1" applyFont="1" applyFill="1" applyBorder="1" applyAlignment="1">
      <alignment horizontal="center" vertical="center" wrapText="1"/>
    </xf>
    <xf numFmtId="20" fontId="0" fillId="0" borderId="0" xfId="0" applyNumberFormat="1" applyAlignment="1">
      <alignment horizontal="center"/>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80"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80"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77" fontId="16" fillId="10" borderId="27" xfId="0" applyNumberFormat="1" applyFont="1" applyFill="1" applyBorder="1" applyAlignment="1">
      <alignment horizontal="center" shrinkToFit="1"/>
    </xf>
    <xf numFmtId="177" fontId="17" fillId="10" borderId="28" xfId="0" applyNumberFormat="1" applyFont="1" applyFill="1" applyBorder="1" applyAlignment="1">
      <alignment horizontal="center" shrinkToFit="1"/>
    </xf>
    <xf numFmtId="177"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9"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9" fontId="4" fillId="12" borderId="20" xfId="0" applyNumberFormat="1" applyFont="1" applyFill="1" applyBorder="1" applyAlignment="1">
      <alignment horizontal="center" vertical="center" wrapText="1"/>
    </xf>
    <xf numFmtId="179" fontId="4" fillId="12" borderId="8" xfId="0" applyNumberFormat="1" applyFont="1" applyFill="1" applyBorder="1" applyAlignment="1">
      <alignment horizontal="center" vertical="center" wrapText="1"/>
    </xf>
    <xf numFmtId="179" fontId="4" fillId="12" borderId="19" xfId="0" applyNumberFormat="1" applyFont="1" applyFill="1" applyBorder="1" applyAlignment="1">
      <alignment horizontal="center" vertical="center" wrapText="1"/>
    </xf>
    <xf numFmtId="179" fontId="4" fillId="12" borderId="10" xfId="0" applyNumberFormat="1" applyFont="1" applyFill="1" applyBorder="1" applyAlignment="1">
      <alignment horizontal="center" vertical="center" wrapText="1"/>
    </xf>
    <xf numFmtId="179" fontId="4" fillId="12" borderId="12" xfId="0" applyNumberFormat="1" applyFont="1" applyFill="1" applyBorder="1" applyAlignment="1">
      <alignment horizontal="center" vertical="center" wrapText="1"/>
    </xf>
    <xf numFmtId="179" fontId="4" fillId="12" borderId="35" xfId="0" applyNumberFormat="1" applyFont="1" applyFill="1" applyBorder="1" applyAlignment="1">
      <alignment horizontal="center" vertical="center" wrapText="1"/>
    </xf>
    <xf numFmtId="179" fontId="4" fillId="12" borderId="18" xfId="0" applyNumberFormat="1" applyFont="1" applyFill="1" applyBorder="1" applyAlignment="1">
      <alignment horizontal="center" vertical="center" wrapText="1"/>
    </xf>
    <xf numFmtId="179" fontId="4" fillId="12" borderId="36" xfId="0" applyNumberFormat="1" applyFont="1" applyFill="1" applyBorder="1" applyAlignment="1">
      <alignment horizontal="center" vertical="center" wrapText="1"/>
    </xf>
    <xf numFmtId="179"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80"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9" fontId="4" fillId="12" borderId="23" xfId="0" applyNumberFormat="1" applyFont="1" applyFill="1" applyBorder="1" applyAlignment="1">
      <alignment horizontal="center" vertical="center" wrapText="1"/>
    </xf>
    <xf numFmtId="179" fontId="4" fillId="12" borderId="39" xfId="0" applyNumberFormat="1" applyFont="1" applyFill="1" applyBorder="1" applyAlignment="1">
      <alignment horizontal="center" vertical="center" wrapText="1"/>
    </xf>
    <xf numFmtId="179"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80" fontId="14" fillId="9" borderId="25" xfId="0" applyNumberFormat="1" applyFont="1" applyFill="1" applyBorder="1" applyAlignment="1" quotePrefix="1">
      <alignment horizontal="center" vertical="center" shrinkToFit="1"/>
    </xf>
    <xf numFmtId="177" fontId="16" fillId="10" borderId="27" xfId="0" applyNumberFormat="1" applyFont="1" applyFill="1" applyBorder="1" applyAlignment="1" quotePrefix="1">
      <alignment horizontal="center" shrinkToFit="1"/>
    </xf>
    <xf numFmtId="177" fontId="17" fillId="10" borderId="28" xfId="0" applyNumberFormat="1" applyFont="1" applyFill="1" applyBorder="1" applyAlignment="1" quotePrefix="1">
      <alignment horizontal="center" shrinkToFit="1"/>
    </xf>
    <xf numFmtId="177" fontId="16"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topLeftCell="A13" workbookViewId="0">
      <selection activeCell="A1" sqref="A1"/>
    </sheetView>
  </sheetViews>
  <sheetFormatPr defaultColWidth="8.89090909090909" defaultRowHeight="14.5"/>
  <cols>
    <col min="1" max="1" width="2.78181818181818" customWidth="1" collapsed="1"/>
    <col min="2" max="8" width="6.78181818181818" customWidth="1" collapsed="1"/>
    <col min="9" max="9" width="2.78181818181818" customWidth="1" collapsed="1"/>
    <col min="10" max="16" width="6.78181818181818" customWidth="1" collapsed="1"/>
    <col min="17" max="17" width="2.78181818181818" customWidth="1" collapsed="1"/>
    <col min="18" max="24" width="6.78181818181818" customWidth="1" collapsed="1"/>
    <col min="25" max="25" width="10" customWidth="1" collapsed="1"/>
    <col min="26" max="26" width="5.78181818181818" customWidth="1" collapsed="1"/>
    <col min="27" max="29" width="25" customWidth="1" collapsed="1"/>
    <col min="30" max="30" width="10" customWidth="1" collapsed="1"/>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1">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8">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8">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4">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8">
        <v>44767</v>
      </c>
      <c r="D29" s="86">
        <v>44768</v>
      </c>
      <c r="E29" s="84">
        <v>44769</v>
      </c>
      <c r="F29" s="84">
        <v>44770</v>
      </c>
      <c r="G29" s="86">
        <v>44771</v>
      </c>
      <c r="H29" s="49">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4">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1" sqref="G41:G45"/>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-28</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6" sqref="G46"/>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-48</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-68</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2" sqref="G42:G45"/>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-87</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8" sqref="G18"/>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28</v>
      </c>
    </row>
    <row r="16" ht="14.4" customHeight="1" spans="2:7">
      <c r="B16" s="41">
        <v>1</v>
      </c>
      <c r="C16" s="41"/>
      <c r="E16" s="41"/>
      <c r="G16" s="41" t="s">
        <v>87</v>
      </c>
    </row>
    <row r="17" ht="14.4" customHeight="1" spans="2:7">
      <c r="B17" s="15">
        <v>2</v>
      </c>
      <c r="C17" s="15"/>
      <c r="E17" s="15"/>
      <c r="G17" s="15" t="s">
        <v>87</v>
      </c>
    </row>
    <row r="18" ht="14.4" customHeight="1" spans="2:7">
      <c r="B18" s="57">
        <v>3</v>
      </c>
      <c r="C18" s="55">
        <v>0.333333333333333</v>
      </c>
      <c r="E18" s="55">
        <v>0.708333333333333</v>
      </c>
      <c r="G18" s="11">
        <f>IF((E18-C18)*24&lt;=4,(E18-C18)*24,(E18-C18)*24-1)</f>
        <v>8</v>
      </c>
    </row>
    <row r="19" ht="14.4" customHeight="1" spans="2:7">
      <c r="B19" s="57">
        <v>4</v>
      </c>
      <c r="C19" s="55">
        <v>0.333333333333333</v>
      </c>
      <c r="E19" s="55">
        <v>0.708333333333333</v>
      </c>
      <c r="G19" s="11" t="s">
        <v>57</v>
      </c>
    </row>
    <row r="20" ht="14.4" customHeight="1" spans="2:7">
      <c r="B20" s="57">
        <v>5</v>
      </c>
      <c r="C20" s="55">
        <v>0.333333333333333</v>
      </c>
      <c r="E20" s="55">
        <v>0.708333333333333</v>
      </c>
      <c r="G20" s="11">
        <f>IF((E20-C20)*24&lt;=4,(E20-C20)*24,(E20-C20)*24-1)</f>
        <v>8</v>
      </c>
    </row>
    <row r="21" ht="14.4" customHeight="1" spans="2:7">
      <c r="B21" s="45">
        <v>6</v>
      </c>
      <c r="C21" s="45"/>
      <c r="E21" s="45"/>
      <c r="G21" s="45" t="s">
        <v>87</v>
      </c>
    </row>
    <row r="22" ht="14.4" customHeight="1" spans="2:7">
      <c r="B22" s="57">
        <v>7</v>
      </c>
      <c r="C22" s="55" t="s">
        <v>88</v>
      </c>
      <c r="E22" s="55"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7">
        <v>10</v>
      </c>
      <c r="C25" s="55">
        <v>0.333333333333333</v>
      </c>
      <c r="E25" s="55">
        <v>0.708333333333333</v>
      </c>
      <c r="G25" s="11">
        <f t="shared" ref="G25:G29" si="0">IF((E25-C25)*24&lt;=4,(E25-C25)*24,(E25-C25)*24-1)</f>
        <v>8</v>
      </c>
    </row>
    <row r="26" ht="14.4" customHeight="1" spans="2:7">
      <c r="B26" s="57">
        <v>11</v>
      </c>
      <c r="C26" s="55">
        <v>0.333333333333333</v>
      </c>
      <c r="E26" s="55">
        <v>0.708333333333333</v>
      </c>
      <c r="G26" s="11">
        <f t="shared" si="0"/>
        <v>8</v>
      </c>
    </row>
    <row r="27" ht="14.4" customHeight="1" spans="2:7">
      <c r="B27" s="57">
        <v>12</v>
      </c>
      <c r="C27" s="55">
        <v>0.333333333333333</v>
      </c>
      <c r="E27" s="55">
        <v>0.708333333333333</v>
      </c>
      <c r="G27" s="11">
        <f t="shared" si="0"/>
        <v>8</v>
      </c>
    </row>
    <row r="28" ht="14.4" customHeight="1" spans="2:7">
      <c r="B28" s="57">
        <v>13</v>
      </c>
      <c r="C28" s="55">
        <v>0.333333333333333</v>
      </c>
      <c r="E28" s="55">
        <v>0.708333333333333</v>
      </c>
      <c r="G28" s="11">
        <f t="shared" si="0"/>
        <v>8</v>
      </c>
    </row>
    <row r="29" ht="14.4" customHeight="1" spans="2:7">
      <c r="B29" s="57">
        <v>14</v>
      </c>
      <c r="C29" s="55">
        <v>0.333333333333333</v>
      </c>
      <c r="E29" s="55">
        <v>0.708333333333333</v>
      </c>
      <c r="G29" s="11">
        <f t="shared" si="0"/>
        <v>8</v>
      </c>
    </row>
    <row r="30" ht="14.4" customHeight="1" spans="2:7">
      <c r="B30" s="19">
        <v>15</v>
      </c>
      <c r="C30" s="19"/>
      <c r="E30" s="19"/>
      <c r="G30" s="19" t="s">
        <v>87</v>
      </c>
    </row>
    <row r="31" ht="14.4" customHeight="1" spans="2:7">
      <c r="B31" s="20">
        <v>16</v>
      </c>
      <c r="C31" s="20"/>
      <c r="E31" s="20"/>
      <c r="G31" s="20" t="s">
        <v>87</v>
      </c>
    </row>
    <row r="32" ht="14.4" customHeight="1" spans="2:7">
      <c r="B32" s="57">
        <v>17</v>
      </c>
      <c r="C32" s="55">
        <v>0.333333333333333</v>
      </c>
      <c r="E32" s="55">
        <v>0.708333333333333</v>
      </c>
      <c r="G32" s="11">
        <f t="shared" ref="G32:G36" si="1">IF((E32-C32)*24&lt;=4,(E32-C32)*24,(E32-C32)*24-1)</f>
        <v>8</v>
      </c>
    </row>
    <row r="33" ht="14.4" customHeight="1" spans="2:7">
      <c r="B33" s="57">
        <v>18</v>
      </c>
      <c r="C33" s="55">
        <v>0.333333333333333</v>
      </c>
      <c r="E33" s="55">
        <v>0.708333333333333</v>
      </c>
      <c r="G33" s="11">
        <f t="shared" si="1"/>
        <v>8</v>
      </c>
    </row>
    <row r="34" ht="14.4" customHeight="1" spans="2:7">
      <c r="B34" s="57">
        <v>19</v>
      </c>
      <c r="C34" s="55">
        <v>0.333333333333333</v>
      </c>
      <c r="E34" s="55">
        <v>0.708333333333333</v>
      </c>
      <c r="G34" s="11">
        <f t="shared" si="1"/>
        <v>8</v>
      </c>
    </row>
    <row r="35" ht="14.4" customHeight="1" spans="2:7">
      <c r="B35" s="57">
        <v>20</v>
      </c>
      <c r="C35" s="55">
        <v>0.333333333333333</v>
      </c>
      <c r="E35" s="55">
        <v>0.708333333333333</v>
      </c>
      <c r="G35" s="11">
        <f t="shared" si="1"/>
        <v>8</v>
      </c>
    </row>
    <row r="36" ht="14.4" customHeight="1" spans="2:7">
      <c r="B36" s="57">
        <v>21</v>
      </c>
      <c r="C36" s="55">
        <v>0.333333333333333</v>
      </c>
      <c r="E36" s="55">
        <v>0.708333333333333</v>
      </c>
      <c r="G36" s="11">
        <f t="shared" si="1"/>
        <v>8</v>
      </c>
    </row>
    <row r="37" ht="14.4" customHeight="1" spans="2:7">
      <c r="B37" s="19">
        <v>22</v>
      </c>
      <c r="C37" s="19"/>
      <c r="E37" s="19"/>
      <c r="G37" s="19" t="s">
        <v>87</v>
      </c>
    </row>
    <row r="38" ht="14.4" customHeight="1" spans="2:7">
      <c r="B38" s="20">
        <v>23</v>
      </c>
      <c r="C38" s="20"/>
      <c r="E38" s="20"/>
      <c r="G38" s="20" t="s">
        <v>87</v>
      </c>
    </row>
    <row r="39" ht="14.4" customHeight="1" spans="2:7">
      <c r="B39" s="57">
        <v>24</v>
      </c>
      <c r="C39" s="55">
        <v>0.333333333333333</v>
      </c>
      <c r="E39" s="55">
        <v>0.708333333333333</v>
      </c>
      <c r="G39" s="11">
        <f t="shared" ref="G39:G43" si="2">IF((E39-C39)*24&lt;=4,(E39-C39)*24,(E39-C39)*24-1)</f>
        <v>8</v>
      </c>
    </row>
    <row r="40" ht="14.4" customHeight="1" spans="2:7">
      <c r="B40" s="57">
        <v>25</v>
      </c>
      <c r="C40" s="55">
        <v>0.333333333333333</v>
      </c>
      <c r="E40" s="55">
        <v>0.708333333333333</v>
      </c>
      <c r="G40" s="11">
        <f t="shared" si="2"/>
        <v>8</v>
      </c>
    </row>
    <row r="41" ht="14.4" customHeight="1" spans="2:7">
      <c r="B41" s="57">
        <v>26</v>
      </c>
      <c r="C41" s="55">
        <v>0.333333333333333</v>
      </c>
      <c r="E41" s="55">
        <v>0.708333333333333</v>
      </c>
      <c r="G41" s="11">
        <f t="shared" si="2"/>
        <v>8</v>
      </c>
    </row>
    <row r="42" ht="14.4" customHeight="1" spans="2:7">
      <c r="B42" s="57">
        <v>27</v>
      </c>
      <c r="C42" s="55">
        <v>0.333333333333333</v>
      </c>
      <c r="E42" s="55">
        <v>0.708333333333333</v>
      </c>
      <c r="G42" s="11">
        <f t="shared" si="2"/>
        <v>8</v>
      </c>
    </row>
    <row r="43" ht="14.4" customHeight="1" spans="2:7">
      <c r="B43" s="57">
        <v>28</v>
      </c>
      <c r="C43" s="55">
        <v>0.333333333333333</v>
      </c>
      <c r="E43" s="55">
        <v>0.708333333333333</v>
      </c>
      <c r="G43" s="11">
        <f t="shared" si="2"/>
        <v>8</v>
      </c>
    </row>
    <row r="44" ht="14.4" customHeight="1" spans="2:7">
      <c r="B44" s="21">
        <v>29</v>
      </c>
      <c r="C44" s="21"/>
      <c r="E44" s="21"/>
      <c r="G44" s="21" t="s">
        <v>87</v>
      </c>
    </row>
    <row r="45" ht="14.4" customHeight="1" spans="2:7">
      <c r="B45" s="42">
        <v>30</v>
      </c>
      <c r="C45" s="42"/>
      <c r="E45" s="42"/>
      <c r="G45" s="42" t="s">
        <v>87</v>
      </c>
    </row>
    <row r="46" ht="14.4" customHeight="1" spans="2:7">
      <c r="B46" s="57">
        <v>31</v>
      </c>
      <c r="C46" s="55">
        <v>0.333333333333333</v>
      </c>
      <c r="E46" s="55">
        <v>0.708333333333333</v>
      </c>
      <c r="G46" s="11">
        <f>IF((E46-C46)*24&lt;=4,(E46-C46)*24,(E46-C46)*24-1)</f>
        <v>8</v>
      </c>
    </row>
    <row r="47" ht="14.4" customHeight="1" spans="5:7">
      <c r="E47" s="23"/>
      <c r="G47" s="24">
        <f>SUMIF(G16:G46,"&lt;&gt;Vacaciones")+(COUNTIF(G16:G46,"Baja")+COUNTIF(G16:G46,"Vacaciones Anteriores")+(COUNTIF(G16:G46,"Medio Dia"))/2)*8</f>
        <v>152</v>
      </c>
    </row>
    <row r="48" ht="14.4" customHeight="1" spans="7:7">
      <c r="G48" s="58">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5"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28</v>
      </c>
    </row>
    <row r="16" ht="14.4" customHeight="1" spans="2:7">
      <c r="B16" s="12">
        <v>1</v>
      </c>
      <c r="C16" s="55">
        <v>0.333333333333333</v>
      </c>
      <c r="E16" s="55">
        <v>0.708333333333333</v>
      </c>
      <c r="G16" s="11">
        <f t="shared" ref="G16:G19" si="0">IF((E16-C16)*24&lt;=4,(E16-C16)*24,(E16-C16)*24-1)</f>
        <v>8</v>
      </c>
    </row>
    <row r="17" ht="14.4" customHeight="1" spans="2:7">
      <c r="B17" s="12">
        <v>2</v>
      </c>
      <c r="C17" s="55">
        <v>0.333333333333333</v>
      </c>
      <c r="E17" s="55">
        <v>0.708333333333333</v>
      </c>
      <c r="G17" s="11">
        <f t="shared" si="0"/>
        <v>8</v>
      </c>
    </row>
    <row r="18" ht="14.4" customHeight="1" spans="2:7">
      <c r="B18" s="12">
        <v>3</v>
      </c>
      <c r="C18" s="55">
        <v>0.333333333333333</v>
      </c>
      <c r="E18" s="55">
        <v>0.708333333333333</v>
      </c>
      <c r="G18" s="11">
        <f t="shared" si="0"/>
        <v>8</v>
      </c>
    </row>
    <row r="19" ht="14.4" customHeight="1" spans="2:7">
      <c r="B19" s="12">
        <v>4</v>
      </c>
      <c r="C19" s="55">
        <v>0.333333333333333</v>
      </c>
      <c r="E19" s="55">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55">
        <v>0.333333333333333</v>
      </c>
      <c r="E22" s="55">
        <v>0.708333333333333</v>
      </c>
      <c r="G22" s="11">
        <f t="shared" ref="G22:G26" si="1">IF((E22-C22)*24&lt;=4,(E22-C22)*24,(E22-C22)*24-1)</f>
        <v>8</v>
      </c>
    </row>
    <row r="23" ht="14.4" customHeight="1" spans="2:7">
      <c r="B23" s="12">
        <v>8</v>
      </c>
      <c r="C23" s="55">
        <v>0.333333333333333</v>
      </c>
      <c r="E23" s="55">
        <v>0.708333333333333</v>
      </c>
      <c r="G23" s="11">
        <f t="shared" si="1"/>
        <v>8</v>
      </c>
    </row>
    <row r="24" ht="14.4" customHeight="1" spans="2:7">
      <c r="B24" s="12">
        <v>9</v>
      </c>
      <c r="C24" s="55">
        <v>0.333333333333333</v>
      </c>
      <c r="E24" s="55">
        <v>0.708333333333333</v>
      </c>
      <c r="G24" s="11">
        <f t="shared" si="1"/>
        <v>8</v>
      </c>
    </row>
    <row r="25" ht="14.4" customHeight="1" spans="2:7">
      <c r="B25" s="12">
        <v>10</v>
      </c>
      <c r="C25" s="55">
        <v>0.333333333333333</v>
      </c>
      <c r="E25" s="55">
        <v>0.708333333333333</v>
      </c>
      <c r="G25" s="11">
        <f t="shared" si="1"/>
        <v>8</v>
      </c>
    </row>
    <row r="26" ht="14.4" customHeight="1" spans="2:7">
      <c r="B26" s="12">
        <v>11</v>
      </c>
      <c r="C26" s="55">
        <v>0.333333333333333</v>
      </c>
      <c r="E26" s="55">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55">
        <v>0.333333333333333</v>
      </c>
      <c r="E29" s="55">
        <v>0.708333333333333</v>
      </c>
      <c r="G29" s="11">
        <f t="shared" ref="G29:G33" si="2">IF((E29-C29)*24&lt;=4,(E29-C29)*24,(E29-C29)*24-1)</f>
        <v>8</v>
      </c>
    </row>
    <row r="30" ht="14.4" customHeight="1" spans="2:7">
      <c r="B30" s="12">
        <v>15</v>
      </c>
      <c r="C30" s="55">
        <v>0.333333333333333</v>
      </c>
      <c r="E30" s="55">
        <v>0.708333333333333</v>
      </c>
      <c r="G30" s="11">
        <f t="shared" si="2"/>
        <v>8</v>
      </c>
    </row>
    <row r="31" ht="14.4" customHeight="1" spans="2:7">
      <c r="B31" s="12">
        <v>16</v>
      </c>
      <c r="C31" s="55">
        <v>0.333333333333333</v>
      </c>
      <c r="E31" s="55">
        <v>0.708333333333333</v>
      </c>
      <c r="G31" s="11">
        <f t="shared" si="2"/>
        <v>8</v>
      </c>
    </row>
    <row r="32" ht="14.4" customHeight="1" spans="2:7">
      <c r="B32" s="12">
        <v>17</v>
      </c>
      <c r="C32" s="55">
        <v>0.333333333333333</v>
      </c>
      <c r="E32" s="55">
        <v>0.708333333333333</v>
      </c>
      <c r="G32" s="11">
        <f t="shared" si="2"/>
        <v>8</v>
      </c>
    </row>
    <row r="33" ht="14.4" customHeight="1" spans="2:7">
      <c r="B33" s="12">
        <v>18</v>
      </c>
      <c r="C33" s="55">
        <v>0.333333333333333</v>
      </c>
      <c r="E33" s="55">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55">
        <v>0.333333333333333</v>
      </c>
      <c r="E36" s="55">
        <v>0.708333333333333</v>
      </c>
      <c r="G36" s="11">
        <f t="shared" ref="G36:G40" si="3">IF((E36-C36)*24&lt;=4,(E36-C36)*24,(E36-C36)*24-1)</f>
        <v>8</v>
      </c>
    </row>
    <row r="37" ht="14.4" customHeight="1" spans="2:7">
      <c r="B37" s="12">
        <v>22</v>
      </c>
      <c r="C37" s="55">
        <v>0.333333333333333</v>
      </c>
      <c r="E37" s="55">
        <v>0.708333333333333</v>
      </c>
      <c r="G37" s="11">
        <f t="shared" si="3"/>
        <v>8</v>
      </c>
    </row>
    <row r="38" ht="14.4" customHeight="1" spans="2:7">
      <c r="B38" s="12">
        <v>23</v>
      </c>
      <c r="C38" s="55">
        <v>0.333333333333333</v>
      </c>
      <c r="E38" s="55">
        <v>0.708333333333333</v>
      </c>
      <c r="G38" s="11">
        <f t="shared" si="3"/>
        <v>8</v>
      </c>
    </row>
    <row r="39" ht="14.4" customHeight="1" spans="2:7">
      <c r="B39" s="12">
        <v>24</v>
      </c>
      <c r="C39" s="55">
        <v>0.333333333333333</v>
      </c>
      <c r="E39" s="55">
        <v>0.708333333333333</v>
      </c>
      <c r="G39" s="11">
        <f t="shared" si="3"/>
        <v>8</v>
      </c>
    </row>
    <row r="40" ht="14.4" customHeight="1" spans="2:7">
      <c r="B40" s="12">
        <v>25</v>
      </c>
      <c r="C40" s="55">
        <v>0.333333333333333</v>
      </c>
      <c r="E40" s="55">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55">
        <v>0.333333333333333</v>
      </c>
      <c r="E43" s="55">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6"/>
      <c r="C57" s="56"/>
      <c r="D57" s="56"/>
      <c r="E57" s="56"/>
      <c r="F57" s="56"/>
      <c r="G57" s="56"/>
      <c r="H57" s="56"/>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4" workbookViewId="0">
      <selection activeCell="G16" sqref="G16"/>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28</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 t="shared" ref="G43:G46" si="4">IF((E43-C43)*24&lt;=4,(E43-C43)*24,(E43-C43)*24-1)</f>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6" ht="14.4" customHeight="1" spans="2:7">
      <c r="B46" s="12">
        <v>31</v>
      </c>
      <c r="C46" s="47">
        <v>0.333333333333333</v>
      </c>
      <c r="E46" s="47">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6" sqref="G16"/>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26</v>
      </c>
    </row>
    <row r="16" ht="14.4" customHeight="1" spans="2:7">
      <c r="B16" s="12">
        <v>1</v>
      </c>
      <c r="C16" s="47">
        <v>0.333333333333333</v>
      </c>
      <c r="E16" s="47">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2">
        <v>7</v>
      </c>
      <c r="C22" s="47">
        <v>0.333333333333333</v>
      </c>
      <c r="E22" s="47">
        <v>0.708333333333333</v>
      </c>
      <c r="G22" s="11">
        <f t="shared" si="0"/>
        <v>8</v>
      </c>
    </row>
    <row r="23" ht="14.4" customHeight="1" spans="2:7">
      <c r="B23" s="12">
        <v>8</v>
      </c>
      <c r="C23" s="47">
        <v>0.333333333333333</v>
      </c>
      <c r="E23" s="47">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28"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47">
        <v>0.333333333333333</v>
      </c>
      <c r="E34" s="47">
        <v>0.708333333333333</v>
      </c>
      <c r="G34" s="11">
        <f t="shared" ref="G34:G37" si="2">IF((E34-C34)*24&lt;=4,(E34-C34)*24,(E34-C34)*24-1)</f>
        <v>8</v>
      </c>
    </row>
    <row r="35" ht="14.4" customHeight="1" spans="2:7">
      <c r="B35" s="12">
        <v>20</v>
      </c>
      <c r="C35" s="47">
        <v>0.333333333333333</v>
      </c>
      <c r="E35" s="47">
        <v>0.708333333333333</v>
      </c>
      <c r="G35" s="11">
        <f t="shared" si="2"/>
        <v>8</v>
      </c>
    </row>
    <row r="36" ht="14.4" customHeight="1" spans="2:7">
      <c r="B36" s="12">
        <v>21</v>
      </c>
      <c r="C36" s="47">
        <v>0.333333333333333</v>
      </c>
      <c r="E36" s="47">
        <v>0.708333333333333</v>
      </c>
      <c r="G36" s="11">
        <f t="shared" si="2"/>
        <v>8</v>
      </c>
    </row>
    <row r="37" ht="14.4" customHeight="1" spans="2:7">
      <c r="B37" s="12">
        <v>22</v>
      </c>
      <c r="C37" s="47">
        <v>0.333333333333333</v>
      </c>
      <c r="E37" s="47">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12">
        <v>27</v>
      </c>
      <c r="C42" s="47">
        <v>0.333333333333333</v>
      </c>
      <c r="E42" s="47">
        <v>0.708333333333333</v>
      </c>
      <c r="G42" s="11">
        <f t="shared" ref="G42:G44" si="3">IF((E42-C42)*24&lt;=4,(E42-C42)*24,(E42-C42)*24-1)</f>
        <v>8</v>
      </c>
    </row>
    <row r="43" ht="14.4" customHeight="1" spans="2:7">
      <c r="B43" s="12">
        <v>28</v>
      </c>
      <c r="C43" s="47">
        <v>0.333333333333333</v>
      </c>
      <c r="E43" s="47">
        <v>0.708333333333333</v>
      </c>
      <c r="G43" s="11">
        <f t="shared" si="3"/>
        <v>8</v>
      </c>
    </row>
    <row r="44" ht="14.4" customHeight="1" spans="2:7">
      <c r="B44" s="12">
        <v>29</v>
      </c>
      <c r="C44" s="47">
        <v>0.333333333333333</v>
      </c>
      <c r="E44" s="47">
        <v>0.708333333333333</v>
      </c>
      <c r="G44" s="11">
        <f t="shared" si="3"/>
        <v>8</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Dia"))/2)*8</f>
        <v>128</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17" sqref="G1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26</v>
      </c>
    </row>
    <row r="16" ht="14.4" customHeight="1" spans="2:7">
      <c r="B16" s="51">
        <v>1</v>
      </c>
      <c r="C16" s="51"/>
      <c r="E16" s="51"/>
      <c r="G16" s="51" t="s">
        <v>87</v>
      </c>
    </row>
    <row r="17" ht="14.4" customHeight="1" spans="2:7">
      <c r="B17" s="12">
        <v>2</v>
      </c>
      <c r="C17" s="47">
        <v>0.333333333333333</v>
      </c>
      <c r="E17" s="47">
        <v>0.708333333333333</v>
      </c>
      <c r="G17" s="11">
        <f t="shared" ref="G17:G21" si="0">IF((E17-C17)*24&lt;=4,(E17-C17)*24,(E17-C17)*24-1)</f>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47">
        <v>0.333333333333333</v>
      </c>
      <c r="E24" s="47">
        <v>0.708333333333333</v>
      </c>
      <c r="G24" s="11">
        <f t="shared" ref="G24:G28" si="1">IF((E24-C24)*24&lt;=4,(E24-C24)*24,(E24-C24)*24-1)</f>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47">
        <v>0.333333333333333</v>
      </c>
      <c r="E31" s="47">
        <v>0.708333333333333</v>
      </c>
      <c r="G31" s="11">
        <f t="shared" ref="G31:G35" si="2">IF((E31-C31)*24&lt;=4,(E31-C31)*24,(E31-C31)*24-1)</f>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47">
        <v>0.333333333333333</v>
      </c>
      <c r="E38" s="47">
        <v>0.708333333333333</v>
      </c>
      <c r="G38" s="11">
        <f t="shared" ref="G38:G42" si="3">IF((E38-C38)*24&lt;=4,(E38-C38)*24,(E38-C38)*24-1)</f>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47">
        <v>0.333333333333333</v>
      </c>
      <c r="E45" s="47">
        <v>0.708333333333333</v>
      </c>
      <c r="G45" s="11">
        <f>IF((E45-C45)*24&lt;=4,(E45-C45)*24,(E45-C45)*24-1)</f>
        <v>8</v>
      </c>
    </row>
    <row r="46" ht="14.4" customHeight="1" spans="2:7">
      <c r="B46" s="12">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7" workbookViewId="0">
      <selection activeCell="G42" sqref="G42:G45"/>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25</v>
      </c>
    </row>
    <row r="16" ht="14.4" customHeight="1" spans="2:7">
      <c r="B16" s="12">
        <v>1</v>
      </c>
      <c r="C16" s="47">
        <v>0.333333333333333</v>
      </c>
      <c r="E16" s="47">
        <v>0.708333333333333</v>
      </c>
      <c r="G16" s="11">
        <f t="shared" ref="G16:G18"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47">
        <v>0.333333333333333</v>
      </c>
      <c r="E21" s="47">
        <v>0.708333333333333</v>
      </c>
      <c r="G21" s="11">
        <f t="shared" ref="G21:G25" si="1">IF((E21-C21)*24&lt;=4,(E21-C21)*24,(E21-C21)*24-1)</f>
        <v>8</v>
      </c>
    </row>
    <row r="22" ht="14.4" customHeight="1" spans="2:7">
      <c r="B22" s="12">
        <v>7</v>
      </c>
      <c r="C22" s="47">
        <v>0.333333333333333</v>
      </c>
      <c r="E22" s="47">
        <v>0.708333333333333</v>
      </c>
      <c r="G22" s="11">
        <f t="shared" si="1"/>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47">
        <v>0.333333333333333</v>
      </c>
      <c r="E28" s="47">
        <v>0.708333333333333</v>
      </c>
      <c r="G28" s="11">
        <f t="shared" ref="G28:G32" si="2">IF((E28-C28)*24&lt;=4,(E28-C28)*24,(E28-C28)*24-1)</f>
        <v>8</v>
      </c>
    </row>
    <row r="29" ht="14.4" customHeight="1" spans="2:7">
      <c r="B29" s="12">
        <v>14</v>
      </c>
      <c r="C29" s="47">
        <v>0.333333333333333</v>
      </c>
      <c r="E29" s="47">
        <v>0.708333333333333</v>
      </c>
      <c r="G29" s="11">
        <f t="shared" si="2"/>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47">
        <v>0.333333333333333</v>
      </c>
      <c r="E35" s="47">
        <v>0.708333333333333</v>
      </c>
      <c r="G35" s="11">
        <f t="shared" ref="G35:G38" si="3">IF((E35-C35)*24&lt;=4,(E35-C35)*24,(E35-C35)*24-1)</f>
        <v>8</v>
      </c>
    </row>
    <row r="36" ht="14.4" customHeight="1" spans="2:7">
      <c r="B36" s="12">
        <v>21</v>
      </c>
      <c r="C36" s="47">
        <v>0.333333333333333</v>
      </c>
      <c r="E36" s="47">
        <v>0.708333333333333</v>
      </c>
      <c r="G36" s="11">
        <f t="shared" si="3"/>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13" t="s">
        <v>57</v>
      </c>
      <c r="E39" s="13" t="s">
        <v>57</v>
      </c>
      <c r="G39" s="11" t="s">
        <v>57</v>
      </c>
    </row>
    <row r="40" ht="14.4" customHeight="1" spans="2:7">
      <c r="B40" s="21">
        <v>25</v>
      </c>
      <c r="C40" s="21"/>
      <c r="E40" s="21"/>
      <c r="G40" s="21" t="s">
        <v>87</v>
      </c>
    </row>
    <row r="41" ht="14.4" customHeight="1" spans="2:7">
      <c r="B41" s="42">
        <v>26</v>
      </c>
      <c r="C41" s="42"/>
      <c r="E41" s="42"/>
      <c r="G41" s="42" t="s">
        <v>87</v>
      </c>
    </row>
    <row r="42" ht="14.4" customHeight="1" spans="2:7">
      <c r="B42" s="12">
        <v>27</v>
      </c>
      <c r="C42" s="47">
        <v>0.333333333333333</v>
      </c>
      <c r="E42" s="47">
        <v>0.708333333333333</v>
      </c>
      <c r="G42" s="11">
        <f t="shared" ref="G42:G45" si="4">IF((E42-C42)*24&lt;=4,(E42-C42)*24,(E42-C42)*24-1)</f>
        <v>8</v>
      </c>
    </row>
    <row r="43" ht="14.4" customHeight="1" spans="2:7">
      <c r="B43" s="12">
        <v>28</v>
      </c>
      <c r="C43" s="47">
        <v>0.333333333333333</v>
      </c>
      <c r="E43" s="47">
        <v>0.708333333333333</v>
      </c>
      <c r="G43" s="11">
        <f t="shared" si="4"/>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7" ht="14.4" customHeight="1" spans="5:7">
      <c r="E47" s="23"/>
      <c r="G47" s="24">
        <f>SUMIF(G16:G46,"&lt;&gt;Vacaciones")+(COUNTIF(G16:G46,"Baja")+COUNTIF(G16:G46,"Vacaciones Anteriores")+(COUNTIF(G16:G46,"Medio Dia"))/2)*8</f>
        <v>168</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1" sqref="G41:G44"/>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16</v>
      </c>
    </row>
    <row r="16" ht="14.4" customHeight="1" spans="2:7">
      <c r="B16" s="12">
        <v>1</v>
      </c>
      <c r="C16" s="47">
        <v>0.333333333333333</v>
      </c>
      <c r="E16" s="47">
        <v>0.708333333333333</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30"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2">
        <v>14</v>
      </c>
      <c r="C29" s="47">
        <v>0.333333333333333</v>
      </c>
      <c r="E29" s="47">
        <v>0.708333333333333</v>
      </c>
      <c r="G29" s="11">
        <f t="shared" si="1"/>
        <v>8</v>
      </c>
    </row>
    <row r="30" ht="14.4" customHeight="1" spans="2:7">
      <c r="B30" s="12">
        <v>15</v>
      </c>
      <c r="C30" s="47">
        <v>0.333333333333333</v>
      </c>
      <c r="E30" s="47">
        <v>0.708333333333333</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47">
        <v>0.333333333333333</v>
      </c>
      <c r="E33" s="47">
        <v>0.708333333333333</v>
      </c>
      <c r="G33" s="11">
        <f t="shared" ref="G33:G37" si="2">IF((E33-C33)*24&lt;=4,(E33-C33)*24,(E33-C33)*24-1)</f>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2">
        <v>21</v>
      </c>
      <c r="C36" s="13"/>
      <c r="E36" s="13"/>
      <c r="G36" s="11">
        <f t="shared" si="2"/>
        <v>0</v>
      </c>
    </row>
    <row r="37" ht="14.4" customHeight="1" spans="2:7">
      <c r="B37" s="12">
        <v>22</v>
      </c>
      <c r="C37" s="13"/>
      <c r="E37" s="13"/>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
      <c r="E41" s="13"/>
      <c r="G41" s="11">
        <f t="shared" ref="G41:G44"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88</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4" sqref="G44:G46"/>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-5.99999999999999</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c r="E18" s="13"/>
      <c r="G18" s="11">
        <f t="shared" si="0"/>
        <v>0</v>
      </c>
    </row>
    <row r="19" ht="14.4" customHeight="1" spans="2:7">
      <c r="B19" s="12">
        <v>4</v>
      </c>
      <c r="C19" s="13"/>
      <c r="E19" s="13"/>
      <c r="G19" s="11">
        <f t="shared" si="0"/>
        <v>0</v>
      </c>
    </row>
    <row r="20" ht="14.4" customHeight="1" spans="2:7">
      <c r="B20" s="12">
        <v>5</v>
      </c>
      <c r="C20" s="13"/>
      <c r="E20" s="13"/>
      <c r="G20" s="11">
        <f t="shared" si="0"/>
        <v>0</v>
      </c>
    </row>
    <row r="21" ht="14.4" customHeight="1" spans="2:7">
      <c r="B21" s="14">
        <v>6</v>
      </c>
      <c r="C21" s="14"/>
      <c r="E21" s="14"/>
      <c r="G21" s="14" t="s">
        <v>87</v>
      </c>
    </row>
    <row r="22" ht="14.4" customHeight="1" spans="2:7">
      <c r="B22" s="15">
        <v>7</v>
      </c>
      <c r="C22" s="15"/>
      <c r="E22" s="15"/>
      <c r="G22" s="15" t="s">
        <v>87</v>
      </c>
    </row>
    <row r="23" ht="14.4" customHeight="1" spans="2:7">
      <c r="B23" s="12">
        <v>8</v>
      </c>
      <c r="C23" s="13"/>
      <c r="E23" s="13"/>
      <c r="G23" s="11">
        <f t="shared" ref="G23:G27" si="1">IF((E23-C23)*24&lt;=4,(E23-C23)*24,(E23-C23)*24-1)</f>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2">
        <v>12</v>
      </c>
      <c r="C27" s="13"/>
      <c r="E27" s="13"/>
      <c r="G27" s="11">
        <f t="shared" si="1"/>
        <v>0</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c r="E31" s="13"/>
      <c r="G31" s="11">
        <f t="shared" ref="G31:G34" si="2">IF((E31-C31)*24&lt;=4,(E31-C31)*24,(E31-C31)*24-1)</f>
        <v>0</v>
      </c>
    </row>
    <row r="32" ht="14.4" customHeight="1" spans="2:7">
      <c r="B32" s="12">
        <v>17</v>
      </c>
      <c r="C32" s="13"/>
      <c r="E32" s="13"/>
      <c r="G32" s="11">
        <f t="shared" si="2"/>
        <v>0</v>
      </c>
    </row>
    <row r="33" ht="14.4" customHeight="1" spans="2:7">
      <c r="B33" s="12">
        <v>18</v>
      </c>
      <c r="C33" s="13"/>
      <c r="E33" s="13"/>
      <c r="G33" s="11">
        <f t="shared" si="2"/>
        <v>0</v>
      </c>
    </row>
    <row r="34" ht="14.4" customHeight="1" spans="2:7">
      <c r="B34" s="12">
        <v>19</v>
      </c>
      <c r="C34" s="13"/>
      <c r="E34" s="13"/>
      <c r="G34" s="11">
        <f t="shared" si="2"/>
        <v>0</v>
      </c>
    </row>
    <row r="35" ht="14.4" customHeight="1" spans="2:7">
      <c r="B35" s="19">
        <v>20</v>
      </c>
      <c r="C35" s="19"/>
      <c r="E35" s="19"/>
      <c r="G35" s="19" t="s">
        <v>87</v>
      </c>
    </row>
    <row r="36" ht="14.4" customHeight="1" spans="2:7">
      <c r="B36" s="20">
        <v>21</v>
      </c>
      <c r="C36" s="20"/>
      <c r="E36" s="20"/>
      <c r="G36" s="20" t="s">
        <v>87</v>
      </c>
    </row>
    <row r="37" ht="14.4" customHeight="1" spans="2:7">
      <c r="B37" s="12">
        <v>22</v>
      </c>
      <c r="C37" s="13"/>
      <c r="E37" s="13"/>
      <c r="G37" s="11">
        <f t="shared" ref="G37:G41" si="3">IF((E37-C37)*24&lt;=4,(E37-C37)*24,(E37-C37)*24-1)</f>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12">
        <v>26</v>
      </c>
      <c r="C41" s="13"/>
      <c r="E41" s="13"/>
      <c r="G41" s="11">
        <f t="shared" si="3"/>
        <v>0</v>
      </c>
    </row>
    <row r="42" ht="14.4" customHeight="1" spans="2:7">
      <c r="B42" s="21">
        <v>27</v>
      </c>
      <c r="C42" s="21"/>
      <c r="E42" s="21"/>
      <c r="G42" s="21" t="s">
        <v>87</v>
      </c>
    </row>
    <row r="43" ht="14.4" customHeight="1" spans="2:7">
      <c r="B43" s="42">
        <v>28</v>
      </c>
      <c r="C43" s="42"/>
      <c r="E43" s="42"/>
      <c r="G43" s="42" t="s">
        <v>87</v>
      </c>
    </row>
    <row r="44" ht="14.4" customHeight="1" spans="2:7">
      <c r="B44" s="12">
        <v>29</v>
      </c>
      <c r="C44" s="13"/>
      <c r="E44" s="13"/>
      <c r="G44" s="11">
        <f t="shared" ref="G44:G46" si="4">IF((E44-C44)*24&lt;=4,(E44-C44)*24,(E44-C44)*24-1)</f>
        <v>0</v>
      </c>
    </row>
    <row r="45" ht="14.4" customHeight="1" spans="2:7">
      <c r="B45" s="12">
        <v>30</v>
      </c>
      <c r="C45" s="13"/>
      <c r="E45" s="13"/>
      <c r="G45" s="11">
        <f t="shared" si="4"/>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2022-03-07T09:51:00Z</dcterms:created>
  <dcterms:modified xsi:type="dcterms:W3CDTF">2022-07-20T22:14:27Z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9262C59A1650425E979130983A5BFCCE</vt:lpwstr>
  </property>
  <property fmtid="{D5CDD505-2E9C-101B-9397-08002B2CF9AE}" pid="3" name="KSOProductBuildVer">
    <vt:lpwstr>3082-11.2.0.11191</vt:lpwstr>
  </property>
</Properties>
</file>