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Dardos soplados\"/>
    </mc:Choice>
  </mc:AlternateContent>
  <xr:revisionPtr revIDLastSave="0" documentId="8_{5A23B18F-25B3-4EB0-AA73-48B6EAD0F1A2}" xr6:coauthVersionLast="47" xr6:coauthVersionMax="47" xr10:uidLastSave="{00000000-0000-0000-0000-000000000000}"/>
  <bookViews>
    <workbookView xWindow="-108" yWindow="-108" windowWidth="23256" windowHeight="12576" xr2:uid="{AD5FC603-6BED-425A-A562-677B4F90FB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</calcChain>
</file>

<file path=xl/sharedStrings.xml><?xml version="1.0" encoding="utf-8"?>
<sst xmlns="http://schemas.openxmlformats.org/spreadsheetml/2006/main" count="27" uniqueCount="27">
  <si>
    <t>Dardo</t>
  </si>
  <si>
    <t>masa [g]</t>
  </si>
  <si>
    <t>v_0 [m/s]</t>
  </si>
  <si>
    <t>x_alcance [m]</t>
  </si>
  <si>
    <t>ecuación tracker</t>
  </si>
  <si>
    <t>Ecuación teórica</t>
  </si>
  <si>
    <t>valor de la cte</t>
  </si>
  <si>
    <t>Longitud [cm]</t>
  </si>
  <si>
    <t>diametro[cm]</t>
  </si>
  <si>
    <t>Video 1</t>
  </si>
  <si>
    <t>y=0,2341x^2+0,03499x+0,006545</t>
  </si>
  <si>
    <t>y=(4,9/5,1^2)x^2</t>
  </si>
  <si>
    <t>Video 2</t>
  </si>
  <si>
    <t>y=0,2317x^2-0,01760x+0,01284</t>
  </si>
  <si>
    <t>y=(4,9/4,6^2)x^2</t>
  </si>
  <si>
    <t>Video 3</t>
  </si>
  <si>
    <t>y=0,2322x^2-0,07701x+0,0208</t>
  </si>
  <si>
    <t>y=(4,9/3,8^2)x^2</t>
  </si>
  <si>
    <t>Video 5</t>
  </si>
  <si>
    <t>y=0,09557x^2-0,01734x+0,009948</t>
  </si>
  <si>
    <t>y=(4,9/7^2)x^2</t>
  </si>
  <si>
    <t>Video 6</t>
  </si>
  <si>
    <t>y=0,1087x^2-0,03664x+0,01780</t>
  </si>
  <si>
    <t>y=(4,9/6,8^2)x^2</t>
  </si>
  <si>
    <t>Video 4</t>
  </si>
  <si>
    <t>y=0,1237x^2-0,0003407x+0,009124</t>
  </si>
  <si>
    <t>y=(4,9/6,7^2)x^2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</si>
</sst>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2F0A-573F-4DE8-8419-1D1BF091873D}">
  <dimension ref="C5:N11"/>
  <sheetViews>
    <sheetView tabSelected="1" workbookViewId="0">
      <selection activeCell="H16" sqref="H16"/>
    </sheetView>
  </sheetViews>
  <sheetFormatPr baseColWidth="10" defaultRowHeight="14.4" x14ac:dyDescent="0.3"/>
  <sheetData>
    <row r="5" spans="3:14" x14ac:dyDescent="0.3">
      <c r="C5" s="1"/>
      <c r="D5" s="1"/>
      <c r="E5" s="2" t="s">
        <v>0</v>
      </c>
      <c r="F5" s="2" t="s">
        <v>1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6</v>
      </c>
      <c r="L5" s="3"/>
      <c r="M5" s="2" t="s">
        <v>7</v>
      </c>
      <c r="N5" s="2" t="s">
        <v>8</v>
      </c>
    </row>
    <row r="6" spans="3:14" x14ac:dyDescent="0.3">
      <c r="C6" s="4" t="s">
        <v>9</v>
      </c>
      <c r="D6" s="5"/>
      <c r="E6" s="6">
        <v>8</v>
      </c>
      <c r="F6" s="4">
        <v>0.69940000000000002</v>
      </c>
      <c r="G6" s="4">
        <v>5.0999999999999996</v>
      </c>
      <c r="H6" s="4">
        <v>2.2000000000000002</v>
      </c>
      <c r="I6" s="4" t="s">
        <v>10</v>
      </c>
      <c r="J6" s="4" t="s">
        <v>11</v>
      </c>
      <c r="K6" s="4">
        <f>(4.9/5.1^2)</f>
        <v>0.18838908112264516</v>
      </c>
      <c r="L6" s="4"/>
      <c r="M6" s="4">
        <v>13</v>
      </c>
      <c r="N6" s="4">
        <v>1.5914999999999999</v>
      </c>
    </row>
    <row r="7" spans="3:14" x14ac:dyDescent="0.3">
      <c r="C7" s="4" t="s">
        <v>12</v>
      </c>
      <c r="D7" s="5"/>
      <c r="E7" s="6">
        <v>13</v>
      </c>
      <c r="F7" s="4">
        <v>0.77690000000000003</v>
      </c>
      <c r="G7" s="4">
        <v>4.5999999999999996</v>
      </c>
      <c r="H7" s="4">
        <v>2.17</v>
      </c>
      <c r="I7" s="4" t="s">
        <v>13</v>
      </c>
      <c r="J7" s="4" t="s">
        <v>14</v>
      </c>
      <c r="K7" s="4">
        <f>(4.9/4.6^2)</f>
        <v>0.23156899810964088</v>
      </c>
      <c r="L7" s="4"/>
      <c r="M7" s="4">
        <v>12.4</v>
      </c>
      <c r="N7" s="4">
        <v>1.464</v>
      </c>
    </row>
    <row r="8" spans="3:14" x14ac:dyDescent="0.3">
      <c r="C8" s="4" t="s">
        <v>15</v>
      </c>
      <c r="D8" s="5"/>
      <c r="E8" s="6">
        <v>5</v>
      </c>
      <c r="F8" s="4">
        <v>0.7238</v>
      </c>
      <c r="G8" s="4">
        <v>3.8</v>
      </c>
      <c r="H8" s="4">
        <v>1.82</v>
      </c>
      <c r="I8" s="4" t="s">
        <v>16</v>
      </c>
      <c r="J8" s="4" t="s">
        <v>17</v>
      </c>
      <c r="K8" s="4">
        <f>(4.9/3.8^2)</f>
        <v>0.3393351800554017</v>
      </c>
      <c r="L8" s="4"/>
      <c r="M8" s="4">
        <v>11.2</v>
      </c>
      <c r="N8" s="4">
        <v>1.4006000000000001</v>
      </c>
    </row>
    <row r="9" spans="3:14" x14ac:dyDescent="0.3">
      <c r="C9" s="4" t="s">
        <v>18</v>
      </c>
      <c r="D9" s="5"/>
      <c r="E9" s="6">
        <v>8</v>
      </c>
      <c r="F9" s="4">
        <v>0.69940000000000002</v>
      </c>
      <c r="G9" s="4">
        <v>7</v>
      </c>
      <c r="H9" s="4">
        <v>3.4</v>
      </c>
      <c r="I9" s="4" t="s">
        <v>19</v>
      </c>
      <c r="J9" s="4" t="s">
        <v>20</v>
      </c>
      <c r="K9" s="4">
        <f>(4.9/7^2)</f>
        <v>0.1</v>
      </c>
      <c r="L9" s="4"/>
      <c r="M9" s="4">
        <v>13</v>
      </c>
      <c r="N9" s="4">
        <v>1.5914999999999999</v>
      </c>
    </row>
    <row r="10" spans="3:14" x14ac:dyDescent="0.3">
      <c r="C10" s="4" t="s">
        <v>21</v>
      </c>
      <c r="D10" s="5"/>
      <c r="E10" s="6">
        <v>13</v>
      </c>
      <c r="F10" s="4">
        <v>0.7238</v>
      </c>
      <c r="G10" s="4">
        <v>6.8</v>
      </c>
      <c r="H10" s="4">
        <v>3.21</v>
      </c>
      <c r="I10" s="4" t="s">
        <v>22</v>
      </c>
      <c r="J10" s="4" t="s">
        <v>23</v>
      </c>
      <c r="K10" s="4">
        <f>(4.9/6.8^2)</f>
        <v>0.1059688581314879</v>
      </c>
      <c r="L10" s="4"/>
      <c r="M10" s="4">
        <v>12.4</v>
      </c>
      <c r="N10" s="4">
        <v>1.464</v>
      </c>
    </row>
    <row r="11" spans="3:14" x14ac:dyDescent="0.3">
      <c r="C11" s="4" t="s">
        <v>24</v>
      </c>
      <c r="D11" s="5"/>
      <c r="E11" s="6">
        <v>5</v>
      </c>
      <c r="F11" s="4">
        <v>0.77690000000000003</v>
      </c>
      <c r="G11" s="4">
        <v>6.7</v>
      </c>
      <c r="H11" s="4">
        <v>3</v>
      </c>
      <c r="I11" s="4" t="s">
        <v>25</v>
      </c>
      <c r="J11" s="4" t="s">
        <v>26</v>
      </c>
      <c r="K11" s="4">
        <f>(4.9/6.7^2)</f>
        <v>0.10915571396747606</v>
      </c>
      <c r="L11" s="4"/>
      <c r="M11" s="4">
        <v>11.2</v>
      </c>
      <c r="N11" s="4">
        <v>1.4006000000000001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BLANCO</dc:creator>
  <cp:lastModifiedBy>RAFAEL BLANCO</cp:lastModifiedBy>
  <dcterms:created xsi:type="dcterms:W3CDTF">2023-12-07T06:02:28Z</dcterms:created>
  <dcterms:modified xsi:type="dcterms:W3CDTF">2023-12-07T06:03:05Z</dcterms:modified>
</cp:coreProperties>
</file>