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rreoucuedu-my.sharepoint.com/personal/rafael_filardi_correo_ucu_edu_uy/Documents/ALGORITMOS Y ESTRUCTURA DE DATOS/Tema 9 - Ordenacion o Clasificación/PDs/UT9-TA8/"/>
    </mc:Choice>
  </mc:AlternateContent>
  <xr:revisionPtr revIDLastSave="128" documentId="11_DBB83175316B484879D0DFEE838510A951CF1342" xr6:coauthVersionLast="47" xr6:coauthVersionMax="47" xr10:uidLastSave="{B6D77A0B-529D-415B-91E2-5E1AEAB52B50}"/>
  <bookViews>
    <workbookView xWindow="-120" yWindow="-120" windowWidth="20730" windowHeight="11040" xr2:uid="{00000000-000D-0000-FFFF-FFFF00000000}"/>
  </bookViews>
  <sheets>
    <sheet name="COMPARACION ENTRE ALGORITMOS" sheetId="4" r:id="rId1"/>
    <sheet name="BURBUJA" sheetId="1" r:id="rId2"/>
    <sheet name="SELECCION DIR." sheetId="2" r:id="rId3"/>
    <sheet name="QUICKSORT" sheetId="3" r:id="rId4"/>
    <sheet name="HEAPSORT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2" l="1"/>
  <c r="K5" i="2" s="1"/>
  <c r="F7" i="6"/>
  <c r="J7" i="6" s="1"/>
  <c r="F6" i="6"/>
  <c r="K6" i="6" s="1"/>
  <c r="F5" i="6"/>
  <c r="L5" i="6" s="1"/>
  <c r="F7" i="3"/>
  <c r="K7" i="3" s="1"/>
  <c r="F6" i="3"/>
  <c r="L6" i="3" s="1"/>
  <c r="F5" i="3"/>
  <c r="L5" i="3" s="1"/>
  <c r="F7" i="2"/>
  <c r="J7" i="2" s="1"/>
  <c r="F6" i="2"/>
  <c r="L6" i="2" s="1"/>
  <c r="F7" i="1"/>
  <c r="L7" i="1" s="1"/>
  <c r="F6" i="1"/>
  <c r="L6" i="1" s="1"/>
  <c r="F5" i="1"/>
  <c r="J5" i="1" s="1"/>
  <c r="L6" i="6" l="1"/>
  <c r="J5" i="6"/>
  <c r="L7" i="6"/>
  <c r="K5" i="6"/>
  <c r="J6" i="6"/>
  <c r="K7" i="6"/>
  <c r="J6" i="3"/>
  <c r="K6" i="3"/>
  <c r="L7" i="3"/>
  <c r="J7" i="3"/>
  <c r="J5" i="3"/>
  <c r="K5" i="3"/>
  <c r="L5" i="2"/>
  <c r="J6" i="2"/>
  <c r="J5" i="2"/>
  <c r="L7" i="2"/>
  <c r="K6" i="2"/>
  <c r="K7" i="2"/>
  <c r="J7" i="1"/>
  <c r="K7" i="1"/>
  <c r="J6" i="1"/>
  <c r="K6" i="1"/>
  <c r="K5" i="1"/>
  <c r="L5" i="1"/>
  <c r="E23" i="4" l="1"/>
  <c r="E24" i="4"/>
  <c r="E25" i="4"/>
  <c r="E15" i="4"/>
  <c r="E16" i="4"/>
  <c r="E17" i="4"/>
  <c r="E7" i="4"/>
  <c r="E8" i="4"/>
  <c r="E9" i="4"/>
  <c r="D23" i="4" l="1"/>
  <c r="D24" i="4"/>
  <c r="D25" i="4"/>
  <c r="C23" i="4"/>
  <c r="C24" i="4"/>
  <c r="C25" i="4"/>
  <c r="B23" i="4"/>
  <c r="B24" i="4"/>
  <c r="B25" i="4"/>
  <c r="D15" i="4"/>
  <c r="D16" i="4"/>
  <c r="D17" i="4"/>
  <c r="C15" i="4"/>
  <c r="C16" i="4"/>
  <c r="C17" i="4"/>
  <c r="B15" i="4"/>
  <c r="B16" i="4"/>
  <c r="B17" i="4"/>
  <c r="D7" i="4"/>
  <c r="D8" i="4"/>
  <c r="D9" i="4"/>
  <c r="C7" i="4"/>
  <c r="C8" i="4"/>
  <c r="C9" i="4"/>
  <c r="B7" i="4"/>
  <c r="B8" i="4"/>
  <c r="B9" i="4"/>
  <c r="F25" i="4" l="1"/>
  <c r="F17" i="4"/>
  <c r="J15" i="4" s="1"/>
  <c r="F9" i="4"/>
  <c r="M25" i="4" l="1"/>
  <c r="M23" i="4"/>
  <c r="L25" i="4"/>
  <c r="L23" i="4"/>
  <c r="K23" i="4"/>
  <c r="J25" i="4"/>
  <c r="J24" i="4"/>
  <c r="K25" i="4"/>
  <c r="K24" i="4"/>
  <c r="M24" i="4"/>
  <c r="L24" i="4"/>
  <c r="J23" i="4"/>
  <c r="J17" i="4"/>
  <c r="M16" i="4"/>
  <c r="L16" i="4"/>
  <c r="J16" i="4"/>
  <c r="K16" i="4"/>
  <c r="M17" i="4"/>
  <c r="M15" i="4"/>
  <c r="K17" i="4"/>
  <c r="L17" i="4"/>
  <c r="L15" i="4"/>
  <c r="K15" i="4"/>
  <c r="K9" i="4"/>
  <c r="K7" i="4"/>
  <c r="J9" i="4"/>
  <c r="L8" i="4"/>
  <c r="M7" i="4"/>
  <c r="L7" i="4"/>
  <c r="M8" i="4"/>
  <c r="M9" i="4"/>
  <c r="K8" i="4"/>
  <c r="J8" i="4"/>
  <c r="L9" i="4"/>
  <c r="J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G28" authorId="0" shapeId="0" xr:uid="{00000000-0006-0000-0000-000001000000}">
      <text>
        <r>
          <rPr>
            <sz val="16"/>
            <color indexed="81"/>
            <rFont val="Tahoma"/>
            <family val="2"/>
          </rPr>
          <t>NORMALIZAR LA INFORMACIÓN  Y MOSTRAR GRÁFICOS ILUSTRATIVOS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  <comment ref="C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G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  <comment ref="C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F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((UN GRAFICO CON TRES SERIES)</t>
        </r>
      </text>
    </comment>
    <comment ref="C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F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  <comment ref="C5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sharedStrings.xml><?xml version="1.0" encoding="utf-8"?>
<sst xmlns="http://schemas.openxmlformats.org/spreadsheetml/2006/main" count="120" uniqueCount="23">
  <si>
    <t>Monotonamente Ascendente</t>
  </si>
  <si>
    <t>Distribución Aleatoria</t>
  </si>
  <si>
    <t>TAMAÑO DEL CONJUNTO</t>
  </si>
  <si>
    <t>ORDEN INICIAL</t>
  </si>
  <si>
    <t>TIEMPOS DEL ALGORITMO BURBUJA</t>
  </si>
  <si>
    <t>Monotonamente Descendente</t>
  </si>
  <si>
    <t>TIEMPOS DEL ALGORITMO QUICKSORT</t>
  </si>
  <si>
    <t xml:space="preserve">TAMAÑO </t>
  </si>
  <si>
    <t>ALGORITMO</t>
  </si>
  <si>
    <t>Burbuja</t>
  </si>
  <si>
    <t>Quicksort</t>
  </si>
  <si>
    <t>Orden Inicial</t>
  </si>
  <si>
    <t>COMPARACIÓN ENTRE TIEMPOS DE ALGORITMOS, POR TAMAÑOS</t>
  </si>
  <si>
    <t>TIEMPOS DEL ALGORITMO HEAPSORT</t>
  </si>
  <si>
    <t>Heapsort</t>
  </si>
  <si>
    <t>Selección</t>
  </si>
  <si>
    <t>TIEMPOS DEL ALGORITMO SELECCIÓN  DIRECTA</t>
  </si>
  <si>
    <t>datos crudos</t>
  </si>
  <si>
    <t>datos normalizados</t>
  </si>
  <si>
    <t>MINIMOS</t>
  </si>
  <si>
    <t>DATOS CRUDOS</t>
  </si>
  <si>
    <t>min</t>
  </si>
  <si>
    <t>DATOS NORMALIZADOS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</si>
</sst>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6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4" fillId="0" borderId="0" xfId="0" applyFont="1" applyAlignment="1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3" xfId="0" applyBorder="1"/>
    <xf numFmtId="0" fontId="0" fillId="0" borderId="5" xfId="0" applyBorder="1"/>
    <xf numFmtId="0" fontId="1" fillId="2" borderId="13" xfId="0" applyFont="1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4" xfId="0" applyFill="1" applyBorder="1"/>
    <xf numFmtId="0" fontId="0" fillId="3" borderId="6" xfId="0" applyFill="1" applyBorder="1"/>
    <xf numFmtId="0" fontId="7" fillId="0" borderId="16" xfId="0" applyFont="1" applyBorder="1"/>
    <xf numFmtId="0" fontId="3" fillId="5" borderId="17" xfId="0" applyFont="1" applyFill="1" applyBorder="1"/>
    <xf numFmtId="0" fontId="3" fillId="6" borderId="17" xfId="0" applyFont="1" applyFill="1" applyBorder="1"/>
    <xf numFmtId="0" fontId="3" fillId="7" borderId="17" xfId="0" applyFont="1" applyFill="1" applyBorder="1"/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0" fillId="0" borderId="16" xfId="0" applyBorder="1"/>
    <xf numFmtId="0" fontId="0" fillId="0" borderId="0" xfId="0" applyBorder="1"/>
    <xf numFmtId="0" fontId="0" fillId="0" borderId="25" xfId="0" applyBorder="1"/>
    <xf numFmtId="0" fontId="2" fillId="4" borderId="13" xfId="0" applyFont="1" applyFill="1" applyBorder="1" applyAlignment="1">
      <alignment horizontal="center"/>
    </xf>
    <xf numFmtId="0" fontId="8" fillId="4" borderId="13" xfId="0" applyFont="1" applyFill="1" applyBorder="1"/>
    <xf numFmtId="0" fontId="0" fillId="0" borderId="15" xfId="0" applyBorder="1"/>
    <xf numFmtId="0" fontId="3" fillId="5" borderId="24" xfId="0" applyFont="1" applyFill="1" applyBorder="1" applyAlignment="1">
      <alignment horizontal="center"/>
    </xf>
    <xf numFmtId="0" fontId="3" fillId="6" borderId="24" xfId="0" applyFont="1" applyFill="1" applyBorder="1" applyAlignment="1">
      <alignment horizontal="center"/>
    </xf>
    <xf numFmtId="0" fontId="3" fillId="7" borderId="27" xfId="0" applyFont="1" applyFill="1" applyBorder="1" applyAlignment="1">
      <alignment horizontal="center"/>
    </xf>
    <xf numFmtId="0" fontId="8" fillId="4" borderId="28" xfId="0" applyFont="1" applyFill="1" applyBorder="1"/>
    <xf numFmtId="0" fontId="2" fillId="4" borderId="30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8" borderId="25" xfId="0" applyFont="1" applyFill="1" applyBorder="1" applyAlignment="1">
      <alignment horizontal="center"/>
    </xf>
    <xf numFmtId="0" fontId="0" fillId="8" borderId="29" xfId="0" applyFill="1" applyBorder="1"/>
    <xf numFmtId="0" fontId="2" fillId="8" borderId="26" xfId="0" applyFont="1" applyFill="1" applyBorder="1" applyAlignment="1">
      <alignment horizontal="center"/>
    </xf>
    <xf numFmtId="0" fontId="2" fillId="8" borderId="24" xfId="0" applyFont="1" applyFill="1" applyBorder="1" applyAlignment="1">
      <alignment horizontal="center"/>
    </xf>
    <xf numFmtId="0" fontId="1" fillId="0" borderId="0" xfId="0" applyFont="1"/>
    <xf numFmtId="0" fontId="3" fillId="7" borderId="12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0" fillId="0" borderId="21" xfId="0" applyBorder="1" applyAlignment="1"/>
    <xf numFmtId="0" fontId="4" fillId="0" borderId="1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9" fillId="0" borderId="2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300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'COMPARACION ENTRE ALGORITMOS'!$I$7</c:f>
              <c:strCache>
                <c:ptCount val="1"/>
                <c:pt idx="0">
                  <c:v>Monotonamente Ascendente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'COMPARACION ENTRE ALGORITMOS'!$J$6:$M$6</c:f>
              <c:strCache>
                <c:ptCount val="4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</c:strCache>
            </c:strRef>
          </c:cat>
          <c:val>
            <c:numRef>
              <c:f>'COMPARACION ENTRE ALGORITMOS'!$J$7:$M$7</c:f>
              <c:numCache>
                <c:formatCode>General</c:formatCode>
                <c:ptCount val="4"/>
                <c:pt idx="0">
                  <c:v>76.796573875802991</c:v>
                </c:pt>
                <c:pt idx="1">
                  <c:v>37337.856531049249</c:v>
                </c:pt>
                <c:pt idx="2">
                  <c:v>3.1498929336188435</c:v>
                </c:pt>
                <c:pt idx="3">
                  <c:v>153.20556745182012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CD-B2AA-E582BA051C67}"/>
            </c:ext>
          </c:extLst>
        </c:ser>
        <c:ser>
          <c:idx val="1"/>
          <c:order val="1"/>
          <c:tx>
            <c:strRef>
              <c:f>'COMPARACION ENTRE ALGORITMOS'!$I$8</c:f>
              <c:strCache>
                <c:ptCount val="1"/>
                <c:pt idx="0">
                  <c:v>Monotonamente Descendente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'COMPARACION ENTRE ALGORITMOS'!$J$6:$M$6</c:f>
              <c:strCache>
                <c:ptCount val="4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</c:strCache>
            </c:strRef>
          </c:cat>
          <c:val>
            <c:numRef>
              <c:f>'COMPARACION ENTRE ALGORITMOS'!$J$8:$M$8</c:f>
              <c:numCache>
                <c:formatCode>General</c:formatCode>
                <c:ptCount val="4"/>
                <c:pt idx="0">
                  <c:v>63.907922912205571</c:v>
                </c:pt>
                <c:pt idx="1">
                  <c:v>55.25053533190578</c:v>
                </c:pt>
                <c:pt idx="2">
                  <c:v>3.0856531049250537</c:v>
                </c:pt>
                <c:pt idx="3">
                  <c:v>4.3126338329764451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3E-4ECD-B2AA-E582BA051C67}"/>
            </c:ext>
          </c:extLst>
        </c:ser>
        <c:ser>
          <c:idx val="2"/>
          <c:order val="2"/>
          <c:tx>
            <c:strRef>
              <c:f>'COMPARACION ENTRE ALGORITMOS'!$I$9</c:f>
              <c:strCache>
                <c:ptCount val="1"/>
                <c:pt idx="0">
                  <c:v>Distribución Aleatoria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'COMPARACION ENTRE ALGORITMOS'!$J$6:$M$6</c:f>
              <c:strCache>
                <c:ptCount val="4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</c:strCache>
            </c:strRef>
          </c:cat>
          <c:val>
            <c:numRef>
              <c:f>'COMPARACION ENTRE ALGORITMOS'!$J$9:$M$9</c:f>
              <c:numCache>
                <c:formatCode>General</c:formatCode>
                <c:ptCount val="4"/>
                <c:pt idx="0">
                  <c:v>11.074946466809422</c:v>
                </c:pt>
                <c:pt idx="1">
                  <c:v>27.421841541755889</c:v>
                </c:pt>
                <c:pt idx="2">
                  <c:v>1</c:v>
                </c:pt>
                <c:pt idx="3">
                  <c:v>3.1177730192719486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3E-4ECD-B2AA-E582BA051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942112"/>
        <c:axId val="1519940032"/>
      </c:lineChart>
      <c:catAx>
        <c:axId val="151994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519940032"/>
        <c:crosses val="autoZero"/>
        <c:auto val="1"/>
        <c:lblAlgn val="ctr"/>
        <c:lblOffset val="100"/>
        <c:noMultiLvlLbl val="0"/>
      </c:catAx>
      <c:valAx>
        <c:axId val="151994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51994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'COMPARACION ENTRE ALGORITMOS'!$I$15</c:f>
              <c:strCache>
                <c:ptCount val="1"/>
                <c:pt idx="0">
                  <c:v>Monotonamente Ascendente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'COMPARACION ENTRE ALGORITMOS'!$J$14:$M$14</c:f>
              <c:strCache>
                <c:ptCount val="4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</c:strCache>
            </c:strRef>
          </c:cat>
          <c:val>
            <c:numRef>
              <c:f>'COMPARACION ENTRE ALGORITMOS'!$J$15:$M$15</c:f>
              <c:numCache>
                <c:formatCode>General</c:formatCode>
                <c:ptCount val="4"/>
                <c:pt idx="0">
                  <c:v>110.04761904761905</c:v>
                </c:pt>
                <c:pt idx="1">
                  <c:v>1</c:v>
                </c:pt>
                <c:pt idx="2">
                  <c:v>15.310009718172983</c:v>
                </c:pt>
                <c:pt idx="3">
                  <c:v>18.976676384839649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A-426D-BB28-11386700A87C}"/>
            </c:ext>
          </c:extLst>
        </c:ser>
        <c:ser>
          <c:idx val="1"/>
          <c:order val="1"/>
          <c:tx>
            <c:strRef>
              <c:f>'COMPARACION ENTRE ALGORITMOS'!$I$16</c:f>
              <c:strCache>
                <c:ptCount val="1"/>
                <c:pt idx="0">
                  <c:v>Monotonamente Descendente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'COMPARACION ENTRE ALGORITMOS'!$J$14:$M$14</c:f>
              <c:strCache>
                <c:ptCount val="4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</c:strCache>
            </c:strRef>
          </c:cat>
          <c:val>
            <c:numRef>
              <c:f>'COMPARACION ENTRE ALGORITMOS'!$J$16:$M$16</c:f>
              <c:numCache>
                <c:formatCode>General</c:formatCode>
                <c:ptCount val="4"/>
                <c:pt idx="0">
                  <c:v>96.633624878522838</c:v>
                </c:pt>
                <c:pt idx="1">
                  <c:v>118.10981535471332</c:v>
                </c:pt>
                <c:pt idx="2">
                  <c:v>20.219630709426628</c:v>
                </c:pt>
                <c:pt idx="3">
                  <c:v>8.6482021379980569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AA-426D-BB28-11386700A87C}"/>
            </c:ext>
          </c:extLst>
        </c:ser>
        <c:ser>
          <c:idx val="2"/>
          <c:order val="2"/>
          <c:tx>
            <c:strRef>
              <c:f>'COMPARACION ENTRE ALGORITMOS'!$I$17</c:f>
              <c:strCache>
                <c:ptCount val="1"/>
                <c:pt idx="0">
                  <c:v>Distribución Aleatoria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'COMPARACION ENTRE ALGORITMOS'!$J$14:$M$14</c:f>
              <c:strCache>
                <c:ptCount val="4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</c:strCache>
            </c:strRef>
          </c:cat>
          <c:val>
            <c:numRef>
              <c:f>'COMPARACION ENTRE ALGORITMOS'!$J$17:$M$17</c:f>
              <c:numCache>
                <c:formatCode>General</c:formatCode>
                <c:ptCount val="4"/>
                <c:pt idx="0">
                  <c:v>105.57045675413022</c:v>
                </c:pt>
                <c:pt idx="1">
                  <c:v>29.779397473275026</c:v>
                </c:pt>
                <c:pt idx="2">
                  <c:v>69.530612244897952</c:v>
                </c:pt>
                <c:pt idx="3">
                  <c:v>8.5947521865889218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AA-426D-BB28-11386700A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247328"/>
        <c:axId val="1924245248"/>
      </c:lineChart>
      <c:catAx>
        <c:axId val="192424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924245248"/>
        <c:crosses val="autoZero"/>
        <c:auto val="1"/>
        <c:lblAlgn val="ctr"/>
        <c:lblOffset val="100"/>
        <c:noMultiLvlLbl val="0"/>
      </c:catAx>
      <c:valAx>
        <c:axId val="19242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92424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30000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'COMPARACION ENTRE ALGORITMOS'!$I$23</c:f>
              <c:strCache>
                <c:ptCount val="1"/>
                <c:pt idx="0">
                  <c:v>Monotonamente Ascendente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'COMPARACION ENTRE ALGORITMOS'!$J$22:$M$22</c:f>
              <c:strCache>
                <c:ptCount val="4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</c:strCache>
            </c:strRef>
          </c:cat>
          <c:val>
            <c:numRef>
              <c:f>'COMPARACION ENTRE ALGORITMOS'!$J$23:$M$23</c:f>
              <c:numCache>
                <c:formatCode>General</c:formatCode>
                <c:ptCount val="4"/>
                <c:pt idx="0">
                  <c:v>3483.5344995140913</c:v>
                </c:pt>
                <c:pt idx="1">
                  <c:v>1</c:v>
                </c:pt>
                <c:pt idx="2">
                  <c:v>15.310009718172983</c:v>
                </c:pt>
                <c:pt idx="3">
                  <c:v>87.104956268221571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3-479D-A028-95D0DE607884}"/>
            </c:ext>
          </c:extLst>
        </c:ser>
        <c:ser>
          <c:idx val="1"/>
          <c:order val="1"/>
          <c:tx>
            <c:strRef>
              <c:f>'COMPARACION ENTRE ALGORITMOS'!$I$24</c:f>
              <c:strCache>
                <c:ptCount val="1"/>
                <c:pt idx="0">
                  <c:v>Monotonamente Descendente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'COMPARACION ENTRE ALGORITMOS'!$J$22:$M$22</c:f>
              <c:strCache>
                <c:ptCount val="4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</c:strCache>
            </c:strRef>
          </c:cat>
          <c:val>
            <c:numRef>
              <c:f>'COMPARACION ENTRE ALGORITMOS'!$J$24:$M$24</c:f>
              <c:numCache>
                <c:formatCode>General</c:formatCode>
                <c:ptCount val="4"/>
                <c:pt idx="0">
                  <c:v>6409.0437317784254</c:v>
                </c:pt>
                <c:pt idx="1">
                  <c:v>118.10981535471332</c:v>
                </c:pt>
                <c:pt idx="2">
                  <c:v>20.219630709426628</c:v>
                </c:pt>
                <c:pt idx="3">
                  <c:v>53.614188532555879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3-479D-A028-95D0DE607884}"/>
            </c:ext>
          </c:extLst>
        </c:ser>
        <c:ser>
          <c:idx val="2"/>
          <c:order val="2"/>
          <c:tx>
            <c:strRef>
              <c:f>'COMPARACION ENTRE ALGORITMOS'!$I$25</c:f>
              <c:strCache>
                <c:ptCount val="1"/>
                <c:pt idx="0">
                  <c:v>Distribución Aleatoria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'COMPARACION ENTRE ALGORITMOS'!$J$22:$M$22</c:f>
              <c:strCache>
                <c:ptCount val="4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</c:strCache>
            </c:strRef>
          </c:cat>
          <c:val>
            <c:numRef>
              <c:f>'COMPARACION ENTRE ALGORITMOS'!$J$25:$M$25</c:f>
              <c:numCache>
                <c:formatCode>General</c:formatCode>
                <c:ptCount val="4"/>
                <c:pt idx="0">
                  <c:v>16945.363459669581</c:v>
                </c:pt>
                <c:pt idx="1">
                  <c:v>29.779397473275026</c:v>
                </c:pt>
                <c:pt idx="2">
                  <c:v>69.530612244897952</c:v>
                </c:pt>
                <c:pt idx="3">
                  <c:v>34.853255587949462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73-479D-A028-95D0DE607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297632"/>
        <c:axId val="1902301376"/>
      </c:lineChart>
      <c:catAx>
        <c:axId val="190229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902301376"/>
        <c:crosses val="autoZero"/>
        <c:auto val="1"/>
        <c:lblAlgn val="ctr"/>
        <c:lblOffset val="100"/>
        <c:noMultiLvlLbl val="0"/>
      </c:catAx>
      <c:valAx>
        <c:axId val="190230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90229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369256</xdr:colOff>
      <xdr:row>0</xdr:row>
      <xdr:rowOff>259393</xdr:rowOff>
    </xdr:from>
    <xdr:to>
      <xdr:col>21</xdr:col>
      <xdr:colOff>35228</xdr:colOff>
      <xdr:row>12</xdr:row>
      <xdr:rowOff>197285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3C87D7-BB89-240D-C48A-87FCE6D25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382305</xdr:colOff>
      <xdr:row>15</xdr:row>
      <xdr:rowOff>128914</xdr:rowOff>
    </xdr:from>
    <xdr:to>
      <xdr:col>21</xdr:col>
      <xdr:colOff>48277</xdr:colOff>
      <xdr:row>28</xdr:row>
      <xdr:rowOff>145093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9675B7-A853-0719-458F-EEAB4463D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891173</xdr:colOff>
      <xdr:row>27</xdr:row>
      <xdr:rowOff>63674</xdr:rowOff>
    </xdr:from>
    <xdr:to>
      <xdr:col>12</xdr:col>
      <xdr:colOff>687625</xdr:colOff>
      <xdr:row>41</xdr:row>
      <xdr:rowOff>66806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175C3EC-68DF-F42D-6920-EBA2D2371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topLeftCell="A13" zoomScale="73" zoomScaleNormal="73" workbookViewId="0">
      <selection activeCell="P35" sqref="P35"/>
    </sheetView>
  </sheetViews>
  <sheetFormatPr baseColWidth="10" defaultColWidth="9.140625" defaultRowHeight="15" x14ac:dyDescent="0.25"/>
  <cols>
    <col min="1" max="1" width="30" customWidth="1"/>
    <col min="2" max="4" width="13" customWidth="1"/>
    <col min="5" max="5" width="11.85546875" customWidth="1"/>
    <col min="9" max="9" width="34.5703125" customWidth="1"/>
    <col min="10" max="13" width="12.28515625" customWidth="1"/>
  </cols>
  <sheetData>
    <row r="1" spans="1:13" ht="24" thickBot="1" x14ac:dyDescent="0.4">
      <c r="A1" s="1" t="s">
        <v>12</v>
      </c>
    </row>
    <row r="2" spans="1:13" ht="23.25" x14ac:dyDescent="0.35">
      <c r="A2" s="51" t="s">
        <v>20</v>
      </c>
      <c r="B2" s="52"/>
      <c r="C2" s="52"/>
      <c r="D2" s="52"/>
      <c r="E2" s="52"/>
      <c r="F2" s="27"/>
      <c r="I2" s="51" t="s">
        <v>22</v>
      </c>
      <c r="J2" s="52"/>
      <c r="K2" s="52"/>
      <c r="L2" s="52"/>
      <c r="M2" s="52"/>
    </row>
    <row r="3" spans="1:13" ht="15.75" thickBot="1" x14ac:dyDescent="0.3">
      <c r="A3" s="22"/>
      <c r="B3" s="23"/>
      <c r="C3" s="23"/>
      <c r="D3" s="23"/>
      <c r="E3" s="23"/>
      <c r="F3" s="24"/>
      <c r="I3" s="22"/>
      <c r="J3" s="23"/>
      <c r="K3" s="23"/>
      <c r="L3" s="23"/>
      <c r="M3" s="23"/>
    </row>
    <row r="4" spans="1:13" ht="21.75" thickBot="1" x14ac:dyDescent="0.4">
      <c r="A4" s="16" t="s">
        <v>7</v>
      </c>
      <c r="B4" s="53">
        <v>300</v>
      </c>
      <c r="C4" s="54"/>
      <c r="D4" s="54"/>
      <c r="E4" s="55"/>
      <c r="F4" s="28"/>
      <c r="I4" s="16" t="s">
        <v>7</v>
      </c>
      <c r="J4" s="53">
        <v>300</v>
      </c>
      <c r="K4" s="54"/>
      <c r="L4" s="54"/>
      <c r="M4" s="55"/>
    </row>
    <row r="5" spans="1:13" ht="19.5" thickBot="1" x14ac:dyDescent="0.35">
      <c r="A5" s="15"/>
      <c r="B5" s="48" t="s">
        <v>8</v>
      </c>
      <c r="C5" s="49"/>
      <c r="D5" s="49"/>
      <c r="E5" s="50"/>
      <c r="F5" s="43"/>
      <c r="I5" s="25" t="s">
        <v>11</v>
      </c>
      <c r="J5" s="48" t="s">
        <v>8</v>
      </c>
      <c r="K5" s="49"/>
      <c r="L5" s="49"/>
      <c r="M5" s="50"/>
    </row>
    <row r="6" spans="1:13" ht="18.75" x14ac:dyDescent="0.3">
      <c r="A6" s="25" t="s">
        <v>11</v>
      </c>
      <c r="B6" s="32" t="s">
        <v>9</v>
      </c>
      <c r="C6" s="33" t="s">
        <v>15</v>
      </c>
      <c r="D6" s="33" t="s">
        <v>10</v>
      </c>
      <c r="E6" s="34" t="s">
        <v>14</v>
      </c>
      <c r="F6" s="40" t="s">
        <v>21</v>
      </c>
      <c r="I6" s="25"/>
      <c r="J6" s="32" t="s">
        <v>9</v>
      </c>
      <c r="K6" s="33" t="s">
        <v>15</v>
      </c>
      <c r="L6" s="33" t="s">
        <v>10</v>
      </c>
      <c r="M6" s="34" t="s">
        <v>14</v>
      </c>
    </row>
    <row r="7" spans="1:13" x14ac:dyDescent="0.25">
      <c r="A7" s="26" t="s">
        <v>0</v>
      </c>
      <c r="B7" s="35">
        <f>BURBUJA!C5</f>
        <v>3586400</v>
      </c>
      <c r="C7" s="2">
        <f>'SELECCION DIR.'!C5</f>
        <v>1743677900</v>
      </c>
      <c r="D7" s="2">
        <f>QUICKSORT!C5</f>
        <v>147100</v>
      </c>
      <c r="E7" s="8">
        <f>HEAPSORT!C5</f>
        <v>7154700</v>
      </c>
      <c r="F7" s="41"/>
      <c r="I7" s="26" t="s">
        <v>0</v>
      </c>
      <c r="J7" s="35">
        <f>B7/$F$9</f>
        <v>76.796573875802991</v>
      </c>
      <c r="K7" s="35">
        <f t="shared" ref="K7:K9" si="0">C7/$F$9</f>
        <v>37337.856531049249</v>
      </c>
      <c r="L7" s="35">
        <f t="shared" ref="L7:L9" si="1">D7/$F$9</f>
        <v>3.1498929336188435</v>
      </c>
      <c r="M7" s="35">
        <f t="shared" ref="M7:M9" si="2">E7/$F$9</f>
        <v>153.20556745182012</v>
      </c>
    </row>
    <row r="8" spans="1:13" x14ac:dyDescent="0.25">
      <c r="A8" s="26" t="s">
        <v>5</v>
      </c>
      <c r="B8" s="35">
        <f>BURBUJA!C6</f>
        <v>2984500</v>
      </c>
      <c r="C8" s="2">
        <f>'SELECCION DIR.'!C6</f>
        <v>2580200</v>
      </c>
      <c r="D8" s="2">
        <f>QUICKSORT!C6</f>
        <v>144100</v>
      </c>
      <c r="E8" s="8">
        <f>HEAPSORT!C6</f>
        <v>201400</v>
      </c>
      <c r="F8" s="41"/>
      <c r="I8" s="26" t="s">
        <v>5</v>
      </c>
      <c r="J8" s="35">
        <f t="shared" ref="J8:J9" si="3">B8/$F$9</f>
        <v>63.907922912205571</v>
      </c>
      <c r="K8" s="35">
        <f t="shared" si="0"/>
        <v>55.25053533190578</v>
      </c>
      <c r="L8" s="35">
        <f t="shared" si="1"/>
        <v>3.0856531049250537</v>
      </c>
      <c r="M8" s="35">
        <f t="shared" si="2"/>
        <v>4.3126338329764451</v>
      </c>
    </row>
    <row r="9" spans="1:13" ht="15.75" thickBot="1" x14ac:dyDescent="0.3">
      <c r="A9" s="26" t="s">
        <v>1</v>
      </c>
      <c r="B9" s="36">
        <f>BURBUJA!C7</f>
        <v>517200</v>
      </c>
      <c r="C9" s="4">
        <f>'SELECCION DIR.'!C7</f>
        <v>1280600</v>
      </c>
      <c r="D9" s="4">
        <f>QUICKSORT!C7</f>
        <v>46700</v>
      </c>
      <c r="E9" s="5">
        <f>HEAPSORT!C7</f>
        <v>145600</v>
      </c>
      <c r="F9" s="41">
        <f>MIN(B7:E9)</f>
        <v>46700</v>
      </c>
      <c r="I9" s="26" t="s">
        <v>1</v>
      </c>
      <c r="J9" s="35">
        <f t="shared" si="3"/>
        <v>11.074946466809422</v>
      </c>
      <c r="K9" s="35">
        <f t="shared" si="0"/>
        <v>27.421841541755889</v>
      </c>
      <c r="L9" s="35">
        <f t="shared" si="1"/>
        <v>1</v>
      </c>
      <c r="M9" s="35">
        <f t="shared" si="2"/>
        <v>3.1177730192719486</v>
      </c>
    </row>
    <row r="10" spans="1:13" x14ac:dyDescent="0.25">
      <c r="A10" s="22"/>
      <c r="B10" s="23"/>
      <c r="C10" s="23"/>
      <c r="D10" s="23"/>
      <c r="E10" s="23"/>
      <c r="F10" s="24"/>
      <c r="I10" s="22"/>
      <c r="J10" s="23"/>
      <c r="K10" s="23"/>
      <c r="L10" s="23"/>
      <c r="M10" s="23"/>
    </row>
    <row r="11" spans="1:13" ht="15.75" thickBot="1" x14ac:dyDescent="0.3">
      <c r="A11" s="22"/>
      <c r="B11" s="23"/>
      <c r="C11" s="23"/>
      <c r="D11" s="23"/>
      <c r="E11" s="23"/>
      <c r="F11" s="24"/>
      <c r="I11" s="22"/>
      <c r="J11" s="23"/>
      <c r="K11" s="23"/>
      <c r="L11" s="23"/>
      <c r="M11" s="23"/>
    </row>
    <row r="12" spans="1:13" ht="21.75" thickBot="1" x14ac:dyDescent="0.4">
      <c r="A12" s="17" t="s">
        <v>7</v>
      </c>
      <c r="B12" s="56">
        <v>3000</v>
      </c>
      <c r="C12" s="57"/>
      <c r="D12" s="57"/>
      <c r="E12" s="58"/>
      <c r="F12" s="29"/>
      <c r="I12" s="17" t="s">
        <v>7</v>
      </c>
      <c r="J12" s="56">
        <v>3000</v>
      </c>
      <c r="K12" s="57"/>
      <c r="L12" s="57"/>
      <c r="M12" s="58"/>
    </row>
    <row r="13" spans="1:13" ht="19.5" thickBot="1" x14ac:dyDescent="0.35">
      <c r="A13" s="15"/>
      <c r="B13" s="48" t="s">
        <v>8</v>
      </c>
      <c r="C13" s="49"/>
      <c r="D13" s="49"/>
      <c r="E13" s="50"/>
      <c r="F13" s="43"/>
      <c r="I13" s="25" t="s">
        <v>11</v>
      </c>
      <c r="J13" s="48" t="s">
        <v>8</v>
      </c>
      <c r="K13" s="49"/>
      <c r="L13" s="49"/>
      <c r="M13" s="50"/>
    </row>
    <row r="14" spans="1:13" ht="19.5" thickBot="1" x14ac:dyDescent="0.35">
      <c r="A14" s="25" t="s">
        <v>11</v>
      </c>
      <c r="B14" s="21" t="s">
        <v>9</v>
      </c>
      <c r="C14" s="19" t="s">
        <v>15</v>
      </c>
      <c r="D14" s="19" t="s">
        <v>10</v>
      </c>
      <c r="E14" s="20" t="s">
        <v>14</v>
      </c>
      <c r="F14" s="42" t="s">
        <v>21</v>
      </c>
      <c r="I14" s="25"/>
      <c r="J14" s="21" t="s">
        <v>9</v>
      </c>
      <c r="K14" s="19" t="s">
        <v>15</v>
      </c>
      <c r="L14" s="19" t="s">
        <v>10</v>
      </c>
      <c r="M14" s="20" t="s">
        <v>14</v>
      </c>
    </row>
    <row r="15" spans="1:13" x14ac:dyDescent="0.25">
      <c r="A15" s="26" t="s">
        <v>0</v>
      </c>
      <c r="B15" s="37">
        <f>BURBUJA!D5</f>
        <v>11323900</v>
      </c>
      <c r="C15" s="38">
        <f>'SELECCION DIR.'!D5</f>
        <v>102900</v>
      </c>
      <c r="D15" s="38">
        <f>QUICKSORT!E5</f>
        <v>1575400</v>
      </c>
      <c r="E15" s="39">
        <f>HEAPSORT!D5</f>
        <v>1952700</v>
      </c>
      <c r="F15" s="41"/>
      <c r="I15" s="26" t="s">
        <v>0</v>
      </c>
      <c r="J15" s="35">
        <f>B15/$F$17</f>
        <v>110.04761904761905</v>
      </c>
      <c r="K15" s="35">
        <f t="shared" ref="K15:K17" si="4">C15/$F$17</f>
        <v>1</v>
      </c>
      <c r="L15" s="35">
        <f t="shared" ref="L15:L17" si="5">D15/$F$17</f>
        <v>15.310009718172983</v>
      </c>
      <c r="M15" s="35">
        <f t="shared" ref="M15:M17" si="6">E15/$F$17</f>
        <v>18.976676384839649</v>
      </c>
    </row>
    <row r="16" spans="1:13" x14ac:dyDescent="0.25">
      <c r="A16" s="26" t="s">
        <v>5</v>
      </c>
      <c r="B16" s="35">
        <f>BURBUJA!D6</f>
        <v>9943600</v>
      </c>
      <c r="C16" s="2">
        <f>'SELECCION DIR.'!D6</f>
        <v>12153500</v>
      </c>
      <c r="D16" s="2">
        <f>QUICKSORT!E6</f>
        <v>2080600</v>
      </c>
      <c r="E16" s="8">
        <f>HEAPSORT!D6</f>
        <v>889900</v>
      </c>
      <c r="F16" s="41"/>
      <c r="I16" s="26" t="s">
        <v>5</v>
      </c>
      <c r="J16" s="35">
        <f t="shared" ref="J16:J17" si="7">B16/$F$17</f>
        <v>96.633624878522838</v>
      </c>
      <c r="K16" s="35">
        <f t="shared" si="4"/>
        <v>118.10981535471332</v>
      </c>
      <c r="L16" s="35">
        <f t="shared" si="5"/>
        <v>20.219630709426628</v>
      </c>
      <c r="M16" s="35">
        <f t="shared" si="6"/>
        <v>8.6482021379980569</v>
      </c>
    </row>
    <row r="17" spans="1:13" ht="15.75" thickBot="1" x14ac:dyDescent="0.3">
      <c r="A17" s="26" t="s">
        <v>1</v>
      </c>
      <c r="B17" s="36">
        <f>BURBUJA!D7</f>
        <v>10863200</v>
      </c>
      <c r="C17" s="4">
        <f>'SELECCION DIR.'!D7</f>
        <v>3064300</v>
      </c>
      <c r="D17" s="4">
        <f>QUICKSORT!E7</f>
        <v>7154700</v>
      </c>
      <c r="E17" s="5">
        <f>HEAPSORT!D7</f>
        <v>884400</v>
      </c>
      <c r="F17" s="41">
        <f>MIN(B15:E17)</f>
        <v>102900</v>
      </c>
      <c r="I17" s="26" t="s">
        <v>1</v>
      </c>
      <c r="J17" s="35">
        <f t="shared" si="7"/>
        <v>105.57045675413022</v>
      </c>
      <c r="K17" s="35">
        <f t="shared" si="4"/>
        <v>29.779397473275026</v>
      </c>
      <c r="L17" s="35">
        <f t="shared" si="5"/>
        <v>69.530612244897952</v>
      </c>
      <c r="M17" s="35">
        <f t="shared" si="6"/>
        <v>8.5947521865889218</v>
      </c>
    </row>
    <row r="18" spans="1:13" x14ac:dyDescent="0.25">
      <c r="A18" s="22"/>
      <c r="B18" s="23"/>
      <c r="C18" s="23"/>
      <c r="D18" s="23"/>
      <c r="E18" s="23"/>
      <c r="F18" s="24"/>
      <c r="I18" s="22"/>
      <c r="J18" s="23"/>
      <c r="K18" s="23"/>
      <c r="L18" s="23"/>
      <c r="M18" s="23"/>
    </row>
    <row r="19" spans="1:13" ht="15.75" thickBot="1" x14ac:dyDescent="0.3">
      <c r="A19" s="22"/>
      <c r="B19" s="23"/>
      <c r="C19" s="23"/>
      <c r="D19" s="23"/>
      <c r="E19" s="23"/>
      <c r="F19" s="24"/>
      <c r="I19" s="22"/>
      <c r="J19" s="23"/>
      <c r="K19" s="23"/>
      <c r="L19" s="23"/>
      <c r="M19" s="23"/>
    </row>
    <row r="20" spans="1:13" ht="21.75" thickBot="1" x14ac:dyDescent="0.4">
      <c r="A20" s="18" t="s">
        <v>7</v>
      </c>
      <c r="B20" s="45">
        <v>30000</v>
      </c>
      <c r="C20" s="46"/>
      <c r="D20" s="46"/>
      <c r="E20" s="47"/>
      <c r="F20" s="30"/>
      <c r="I20" s="18" t="s">
        <v>7</v>
      </c>
      <c r="J20" s="45">
        <v>30000</v>
      </c>
      <c r="K20" s="46"/>
      <c r="L20" s="46"/>
      <c r="M20" s="47"/>
    </row>
    <row r="21" spans="1:13" ht="19.5" thickBot="1" x14ac:dyDescent="0.35">
      <c r="A21" s="15"/>
      <c r="B21" s="48" t="s">
        <v>8</v>
      </c>
      <c r="C21" s="49"/>
      <c r="D21" s="49"/>
      <c r="E21" s="50"/>
      <c r="F21" s="43"/>
      <c r="I21" s="25" t="s">
        <v>11</v>
      </c>
      <c r="J21" s="48" t="s">
        <v>8</v>
      </c>
      <c r="K21" s="49"/>
      <c r="L21" s="49"/>
      <c r="M21" s="50"/>
    </row>
    <row r="22" spans="1:13" ht="19.5" thickBot="1" x14ac:dyDescent="0.35">
      <c r="A22" s="25" t="s">
        <v>11</v>
      </c>
      <c r="B22" s="21" t="s">
        <v>9</v>
      </c>
      <c r="C22" s="19" t="s">
        <v>15</v>
      </c>
      <c r="D22" s="19" t="s">
        <v>10</v>
      </c>
      <c r="E22" s="20" t="s">
        <v>14</v>
      </c>
      <c r="F22" s="42" t="s">
        <v>21</v>
      </c>
      <c r="I22" s="25"/>
      <c r="J22" s="21" t="s">
        <v>9</v>
      </c>
      <c r="K22" s="19" t="s">
        <v>15</v>
      </c>
      <c r="L22" s="19" t="s">
        <v>10</v>
      </c>
      <c r="M22" s="20" t="s">
        <v>14</v>
      </c>
    </row>
    <row r="23" spans="1:13" x14ac:dyDescent="0.25">
      <c r="A23" s="26" t="s">
        <v>0</v>
      </c>
      <c r="B23" s="37">
        <f>BURBUJA!E5</f>
        <v>358455700</v>
      </c>
      <c r="C23" s="38">
        <f>'SELECCION DIR.'!D5</f>
        <v>102900</v>
      </c>
      <c r="D23" s="38">
        <f>QUICKSORT!E5</f>
        <v>1575400</v>
      </c>
      <c r="E23" s="39">
        <f>HEAPSORT!E5</f>
        <v>8963100</v>
      </c>
      <c r="F23" s="41"/>
      <c r="I23" s="26" t="s">
        <v>0</v>
      </c>
      <c r="J23" s="35">
        <f>B23/$F$25</f>
        <v>3483.5344995140913</v>
      </c>
      <c r="K23" s="35">
        <f t="shared" ref="K23:K25" si="8">C23/$F$25</f>
        <v>1</v>
      </c>
      <c r="L23" s="35">
        <f t="shared" ref="L23:L25" si="9">D23/$F$25</f>
        <v>15.310009718172983</v>
      </c>
      <c r="M23" s="35">
        <f t="shared" ref="M23:M25" si="10">E23/$F$25</f>
        <v>87.104956268221571</v>
      </c>
    </row>
    <row r="24" spans="1:13" x14ac:dyDescent="0.25">
      <c r="A24" s="26" t="s">
        <v>5</v>
      </c>
      <c r="B24" s="35">
        <f>BURBUJA!E6</f>
        <v>659490600</v>
      </c>
      <c r="C24" s="2">
        <f>'SELECCION DIR.'!D6</f>
        <v>12153500</v>
      </c>
      <c r="D24" s="2">
        <f>QUICKSORT!E6</f>
        <v>2080600</v>
      </c>
      <c r="E24" s="8">
        <f>HEAPSORT!E6</f>
        <v>5516900</v>
      </c>
      <c r="F24" s="41"/>
      <c r="I24" s="26" t="s">
        <v>5</v>
      </c>
      <c r="J24" s="35">
        <f t="shared" ref="J24:J25" si="11">B24/$F$25</f>
        <v>6409.0437317784254</v>
      </c>
      <c r="K24" s="35">
        <f t="shared" si="8"/>
        <v>118.10981535471332</v>
      </c>
      <c r="L24" s="35">
        <f t="shared" si="9"/>
        <v>20.219630709426628</v>
      </c>
      <c r="M24" s="35">
        <f t="shared" si="10"/>
        <v>53.614188532555879</v>
      </c>
    </row>
    <row r="25" spans="1:13" ht="15.75" thickBot="1" x14ac:dyDescent="0.3">
      <c r="A25" s="31" t="s">
        <v>1</v>
      </c>
      <c r="B25" s="36">
        <f>BURBUJA!E7</f>
        <v>1743677900</v>
      </c>
      <c r="C25" s="4">
        <f>'SELECCION DIR.'!D7</f>
        <v>3064300</v>
      </c>
      <c r="D25" s="4">
        <f>QUICKSORT!E7</f>
        <v>7154700</v>
      </c>
      <c r="E25" s="5">
        <f>HEAPSORT!E7</f>
        <v>3586400</v>
      </c>
      <c r="F25" s="41">
        <f>MIN(B23:E25)</f>
        <v>102900</v>
      </c>
      <c r="I25" s="31" t="s">
        <v>1</v>
      </c>
      <c r="J25" s="35">
        <f t="shared" si="11"/>
        <v>16945.363459669581</v>
      </c>
      <c r="K25" s="35">
        <f t="shared" si="8"/>
        <v>29.779397473275026</v>
      </c>
      <c r="L25" s="35">
        <f t="shared" si="9"/>
        <v>69.530612244897952</v>
      </c>
      <c r="M25" s="35">
        <f t="shared" si="10"/>
        <v>34.853255587949462</v>
      </c>
    </row>
    <row r="28" spans="1:13" x14ac:dyDescent="0.25"/>
  </sheetData>
  <mergeCells count="14">
    <mergeCell ref="J20:M20"/>
    <mergeCell ref="J21:M21"/>
    <mergeCell ref="A2:E2"/>
    <mergeCell ref="B4:E4"/>
    <mergeCell ref="B5:E5"/>
    <mergeCell ref="B13:E13"/>
    <mergeCell ref="B21:E21"/>
    <mergeCell ref="B12:E12"/>
    <mergeCell ref="B20:E20"/>
    <mergeCell ref="I2:M2"/>
    <mergeCell ref="J4:M4"/>
    <mergeCell ref="J5:M5"/>
    <mergeCell ref="J12:M12"/>
    <mergeCell ref="J13:M1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workbookViewId="0">
      <selection activeCell="F9" sqref="F9"/>
    </sheetView>
  </sheetViews>
  <sheetFormatPr baseColWidth="10" defaultColWidth="9.140625" defaultRowHeight="15" x14ac:dyDescent="0.25"/>
  <cols>
    <col min="2" max="2" width="32.7109375" customWidth="1"/>
    <col min="5" max="5" width="12.5703125" customWidth="1"/>
    <col min="6" max="6" width="10.42578125" customWidth="1"/>
    <col min="7" max="7" width="2.7109375" customWidth="1"/>
    <col min="9" max="9" width="38" customWidth="1"/>
  </cols>
  <sheetData>
    <row r="1" spans="1:12" ht="23.25" x14ac:dyDescent="0.35">
      <c r="A1" s="1" t="s">
        <v>4</v>
      </c>
      <c r="B1" s="1"/>
      <c r="C1" s="1"/>
      <c r="D1" s="1"/>
    </row>
    <row r="2" spans="1:12" ht="15.75" thickBot="1" x14ac:dyDescent="0.3">
      <c r="B2" s="62" t="s">
        <v>17</v>
      </c>
      <c r="C2" s="62"/>
      <c r="D2" s="62"/>
      <c r="E2" s="62"/>
      <c r="I2" s="62" t="s">
        <v>18</v>
      </c>
      <c r="J2" s="62"/>
      <c r="K2" s="62"/>
      <c r="L2" s="62"/>
    </row>
    <row r="3" spans="1:12" x14ac:dyDescent="0.25">
      <c r="B3" s="6"/>
      <c r="C3" s="59" t="s">
        <v>2</v>
      </c>
      <c r="D3" s="60"/>
      <c r="E3" s="61"/>
      <c r="I3" s="9" t="s">
        <v>3</v>
      </c>
      <c r="J3" s="59" t="s">
        <v>2</v>
      </c>
      <c r="K3" s="60"/>
      <c r="L3" s="61"/>
    </row>
    <row r="4" spans="1:12" ht="15.75" thickBot="1" x14ac:dyDescent="0.3">
      <c r="B4" s="9" t="s">
        <v>3</v>
      </c>
      <c r="C4" s="10">
        <v>300</v>
      </c>
      <c r="D4" s="11">
        <v>3000</v>
      </c>
      <c r="E4" s="12">
        <v>30000</v>
      </c>
      <c r="I4" s="9"/>
      <c r="J4" s="10">
        <v>300</v>
      </c>
      <c r="K4" s="11">
        <v>3000</v>
      </c>
      <c r="L4" s="12">
        <v>30000</v>
      </c>
    </row>
    <row r="5" spans="1:12" x14ac:dyDescent="0.25">
      <c r="B5" s="13" t="s">
        <v>0</v>
      </c>
      <c r="C5" s="3">
        <v>3586400</v>
      </c>
      <c r="D5" s="3">
        <v>11323900</v>
      </c>
      <c r="E5" s="7">
        <v>358455700</v>
      </c>
      <c r="F5">
        <f>MIN(C5:E5)</f>
        <v>3586400</v>
      </c>
      <c r="I5" s="13" t="s">
        <v>0</v>
      </c>
      <c r="J5" s="3">
        <f t="shared" ref="J5:L7" si="0">C5/$F5</f>
        <v>1</v>
      </c>
      <c r="K5" s="3">
        <f t="shared" si="0"/>
        <v>3.157455944679902</v>
      </c>
      <c r="L5" s="3">
        <f t="shared" si="0"/>
        <v>99.948611420923484</v>
      </c>
    </row>
    <row r="6" spans="1:12" x14ac:dyDescent="0.25">
      <c r="B6" s="13" t="s">
        <v>5</v>
      </c>
      <c r="C6" s="2">
        <v>2984500</v>
      </c>
      <c r="D6" s="2">
        <v>9943600</v>
      </c>
      <c r="E6" s="8">
        <v>659490600</v>
      </c>
      <c r="F6">
        <f>MIN(C6:E6)</f>
        <v>2984500</v>
      </c>
      <c r="I6" s="13" t="s">
        <v>5</v>
      </c>
      <c r="J6" s="3">
        <f t="shared" si="0"/>
        <v>1</v>
      </c>
      <c r="K6" s="3">
        <f t="shared" si="0"/>
        <v>3.331747361367063</v>
      </c>
      <c r="L6" s="3">
        <f t="shared" si="0"/>
        <v>220.97188808845704</v>
      </c>
    </row>
    <row r="7" spans="1:12" ht="15.75" thickBot="1" x14ac:dyDescent="0.3">
      <c r="B7" s="14" t="s">
        <v>1</v>
      </c>
      <c r="C7" s="4">
        <v>517200</v>
      </c>
      <c r="D7" s="4">
        <v>10863200</v>
      </c>
      <c r="E7" s="5">
        <v>1743677900</v>
      </c>
      <c r="F7">
        <f>MIN(C7:E7)</f>
        <v>517200</v>
      </c>
      <c r="I7" s="14" t="s">
        <v>1</v>
      </c>
      <c r="J7" s="3">
        <f t="shared" si="0"/>
        <v>1</v>
      </c>
      <c r="K7" s="3">
        <f t="shared" si="0"/>
        <v>21.003866976024749</v>
      </c>
      <c r="L7" s="3">
        <f t="shared" si="0"/>
        <v>3371.3803170920341</v>
      </c>
    </row>
    <row r="8" spans="1:12" x14ac:dyDescent="0.25">
      <c r="B8" t="s">
        <v>19</v>
      </c>
    </row>
  </sheetData>
  <sheetProtection selectLockedCells="1" selectUnlockedCells="1"/>
  <mergeCells count="4">
    <mergeCell ref="C3:E3"/>
    <mergeCell ref="B2:E2"/>
    <mergeCell ref="I2:L2"/>
    <mergeCell ref="J3:L3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topLeftCell="A2" workbookViewId="0">
      <selection activeCell="I12" sqref="I12"/>
    </sheetView>
  </sheetViews>
  <sheetFormatPr baseColWidth="10" defaultColWidth="9.140625" defaultRowHeight="15" x14ac:dyDescent="0.25"/>
  <cols>
    <col min="2" max="2" width="32.7109375" customWidth="1"/>
    <col min="3" max="3" width="11" bestFit="1" customWidth="1"/>
    <col min="5" max="5" width="10" bestFit="1" customWidth="1"/>
    <col min="6" max="6" width="8.5703125" customWidth="1"/>
    <col min="7" max="7" width="2.7109375" customWidth="1"/>
    <col min="9" max="9" width="34.5703125" customWidth="1"/>
  </cols>
  <sheetData>
    <row r="1" spans="1:12" ht="23.25" x14ac:dyDescent="0.35">
      <c r="A1" s="1" t="s">
        <v>16</v>
      </c>
      <c r="B1" s="1"/>
      <c r="C1" s="1"/>
      <c r="D1" s="1"/>
    </row>
    <row r="2" spans="1:12" ht="15.75" thickBot="1" x14ac:dyDescent="0.3">
      <c r="B2" s="62" t="s">
        <v>17</v>
      </c>
      <c r="C2" s="62"/>
      <c r="D2" s="62"/>
      <c r="E2" s="62"/>
      <c r="I2" s="63" t="s">
        <v>18</v>
      </c>
      <c r="J2" s="63"/>
      <c r="K2" s="63"/>
      <c r="L2" s="63"/>
    </row>
    <row r="3" spans="1:12" x14ac:dyDescent="0.25">
      <c r="B3" s="6"/>
      <c r="C3" s="59" t="s">
        <v>2</v>
      </c>
      <c r="D3" s="60"/>
      <c r="E3" s="61"/>
      <c r="I3" s="9" t="s">
        <v>3</v>
      </c>
      <c r="J3" s="59" t="s">
        <v>2</v>
      </c>
      <c r="K3" s="60"/>
      <c r="L3" s="61"/>
    </row>
    <row r="4" spans="1:12" ht="15.75" thickBot="1" x14ac:dyDescent="0.3">
      <c r="B4" s="9" t="s">
        <v>3</v>
      </c>
      <c r="C4" s="10">
        <v>300</v>
      </c>
      <c r="D4" s="11">
        <v>3000</v>
      </c>
      <c r="E4" s="12">
        <v>30000</v>
      </c>
      <c r="I4" s="9"/>
      <c r="J4" s="10">
        <v>300</v>
      </c>
      <c r="K4" s="11">
        <v>3000</v>
      </c>
      <c r="L4" s="12">
        <v>30000</v>
      </c>
    </row>
    <row r="5" spans="1:12" x14ac:dyDescent="0.25">
      <c r="B5" s="13" t="s">
        <v>0</v>
      </c>
      <c r="C5" s="3">
        <v>1743677900</v>
      </c>
      <c r="D5" s="3">
        <v>102900</v>
      </c>
      <c r="E5" s="7">
        <v>46200</v>
      </c>
      <c r="F5">
        <f>MIN(C5:E5)</f>
        <v>46200</v>
      </c>
      <c r="I5" s="13" t="s">
        <v>0</v>
      </c>
      <c r="J5" s="3">
        <f t="shared" ref="J5:L7" si="0">C5/$F5</f>
        <v>37741.945887445887</v>
      </c>
      <c r="K5" s="3">
        <f t="shared" si="0"/>
        <v>2.2272727272727271</v>
      </c>
      <c r="L5" s="3">
        <f t="shared" si="0"/>
        <v>1</v>
      </c>
    </row>
    <row r="6" spans="1:12" x14ac:dyDescent="0.25">
      <c r="B6" s="13" t="s">
        <v>5</v>
      </c>
      <c r="C6" s="2">
        <v>2580200</v>
      </c>
      <c r="D6" s="2">
        <v>12153500</v>
      </c>
      <c r="E6" s="8">
        <v>457410200</v>
      </c>
      <c r="F6">
        <f>MIN(C6:E6)</f>
        <v>2580200</v>
      </c>
      <c r="I6" s="13" t="s">
        <v>5</v>
      </c>
      <c r="J6" s="3">
        <f t="shared" si="0"/>
        <v>1</v>
      </c>
      <c r="K6" s="3">
        <f t="shared" si="0"/>
        <v>4.7102937756763046</v>
      </c>
      <c r="L6" s="3">
        <f t="shared" si="0"/>
        <v>177.27703278815596</v>
      </c>
    </row>
    <row r="7" spans="1:12" ht="15.75" thickBot="1" x14ac:dyDescent="0.3">
      <c r="B7" s="14" t="s">
        <v>1</v>
      </c>
      <c r="C7" s="4">
        <v>1280600</v>
      </c>
      <c r="D7" s="4">
        <v>3064300</v>
      </c>
      <c r="E7" s="5">
        <v>220772400</v>
      </c>
      <c r="F7">
        <f>MIN(C7:E7)</f>
        <v>1280600</v>
      </c>
      <c r="I7" s="14" t="s">
        <v>1</v>
      </c>
      <c r="J7" s="3">
        <f t="shared" si="0"/>
        <v>1</v>
      </c>
      <c r="K7" s="3">
        <f t="shared" si="0"/>
        <v>2.3928627205997191</v>
      </c>
      <c r="L7" s="3">
        <f t="shared" si="0"/>
        <v>172.39762611275964</v>
      </c>
    </row>
    <row r="8" spans="1:12" x14ac:dyDescent="0.25">
      <c r="B8" t="s">
        <v>19</v>
      </c>
    </row>
  </sheetData>
  <mergeCells count="4">
    <mergeCell ref="C3:E3"/>
    <mergeCell ref="B2:E2"/>
    <mergeCell ref="I2:L2"/>
    <mergeCell ref="J3:L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"/>
  <sheetViews>
    <sheetView workbookViewId="0">
      <selection activeCell="E7" sqref="E7"/>
    </sheetView>
  </sheetViews>
  <sheetFormatPr baseColWidth="10" defaultColWidth="9.140625" defaultRowHeight="15" x14ac:dyDescent="0.25"/>
  <cols>
    <col min="2" max="2" width="32.7109375" customWidth="1"/>
    <col min="6" max="6" width="9" customWidth="1"/>
    <col min="7" max="7" width="3.7109375" customWidth="1"/>
    <col min="9" max="9" width="35.5703125" customWidth="1"/>
  </cols>
  <sheetData>
    <row r="1" spans="1:12" ht="23.25" x14ac:dyDescent="0.35">
      <c r="A1" s="1" t="s">
        <v>6</v>
      </c>
      <c r="B1" s="1"/>
      <c r="C1" s="1"/>
      <c r="D1" s="1"/>
    </row>
    <row r="2" spans="1:12" ht="15.75" thickBot="1" x14ac:dyDescent="0.3">
      <c r="I2" s="63" t="s">
        <v>18</v>
      </c>
      <c r="J2" s="63"/>
      <c r="K2" s="63"/>
      <c r="L2" s="63"/>
    </row>
    <row r="3" spans="1:12" x14ac:dyDescent="0.25">
      <c r="B3" s="6"/>
      <c r="C3" s="59" t="s">
        <v>2</v>
      </c>
      <c r="D3" s="60"/>
      <c r="E3" s="61"/>
      <c r="I3" s="9" t="s">
        <v>3</v>
      </c>
      <c r="J3" s="59" t="s">
        <v>2</v>
      </c>
      <c r="K3" s="60"/>
      <c r="L3" s="61"/>
    </row>
    <row r="4" spans="1:12" ht="15.75" thickBot="1" x14ac:dyDescent="0.3">
      <c r="B4" s="9" t="s">
        <v>3</v>
      </c>
      <c r="C4" s="10">
        <v>300</v>
      </c>
      <c r="D4" s="11">
        <v>3000</v>
      </c>
      <c r="E4" s="12">
        <v>30000</v>
      </c>
      <c r="I4" s="9"/>
      <c r="J4" s="10">
        <v>300</v>
      </c>
      <c r="K4" s="11">
        <v>3000</v>
      </c>
      <c r="L4" s="12">
        <v>30000</v>
      </c>
    </row>
    <row r="5" spans="1:12" x14ac:dyDescent="0.25">
      <c r="B5" s="13" t="s">
        <v>0</v>
      </c>
      <c r="C5" s="3">
        <v>147100</v>
      </c>
      <c r="D5" s="3">
        <v>252100</v>
      </c>
      <c r="E5" s="7">
        <v>1575400</v>
      </c>
      <c r="F5">
        <f>MIN(C5:E5)</f>
        <v>147100</v>
      </c>
      <c r="I5" s="13" t="s">
        <v>0</v>
      </c>
      <c r="J5" s="3">
        <f>C5/$F5</f>
        <v>1</v>
      </c>
      <c r="K5" s="3">
        <f t="shared" ref="K5:L7" si="0">D5/$F5</f>
        <v>1.7138001359619306</v>
      </c>
      <c r="L5" s="3">
        <f t="shared" si="0"/>
        <v>10.709721278042148</v>
      </c>
    </row>
    <row r="6" spans="1:12" x14ac:dyDescent="0.25">
      <c r="B6" s="13" t="s">
        <v>5</v>
      </c>
      <c r="C6" s="2">
        <v>144100</v>
      </c>
      <c r="D6" s="2">
        <v>212600</v>
      </c>
      <c r="E6" s="8">
        <v>2080600</v>
      </c>
      <c r="F6">
        <f t="shared" ref="F6:F7" si="1">MIN(C6:E6)</f>
        <v>144100</v>
      </c>
      <c r="I6" s="13" t="s">
        <v>5</v>
      </c>
      <c r="J6" s="3">
        <f>C6/$F6</f>
        <v>1</v>
      </c>
      <c r="K6" s="3">
        <f t="shared" si="0"/>
        <v>1.4753643303261623</v>
      </c>
      <c r="L6" s="3">
        <f t="shared" si="0"/>
        <v>14.438584316446912</v>
      </c>
    </row>
    <row r="7" spans="1:12" ht="15.75" thickBot="1" x14ac:dyDescent="0.3">
      <c r="B7" s="14" t="s">
        <v>1</v>
      </c>
      <c r="C7" s="4">
        <v>46700</v>
      </c>
      <c r="D7" s="4">
        <v>533900</v>
      </c>
      <c r="E7" s="5">
        <v>7154700</v>
      </c>
      <c r="F7">
        <f t="shared" si="1"/>
        <v>46700</v>
      </c>
      <c r="I7" s="14" t="s">
        <v>1</v>
      </c>
      <c r="J7" s="3">
        <f t="shared" ref="J7" si="2">C7/$F7</f>
        <v>1</v>
      </c>
      <c r="K7" s="3">
        <f t="shared" si="0"/>
        <v>11.432548179871521</v>
      </c>
      <c r="L7" s="3">
        <f t="shared" si="0"/>
        <v>153.20556745182012</v>
      </c>
    </row>
    <row r="8" spans="1:12" x14ac:dyDescent="0.25">
      <c r="B8" t="s">
        <v>19</v>
      </c>
    </row>
  </sheetData>
  <mergeCells count="3">
    <mergeCell ref="C3:E3"/>
    <mergeCell ref="I2:L2"/>
    <mergeCell ref="J3:L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7"/>
  <sheetViews>
    <sheetView workbookViewId="0">
      <selection activeCell="E7" sqref="E7"/>
    </sheetView>
  </sheetViews>
  <sheetFormatPr baseColWidth="10" defaultColWidth="9.140625" defaultRowHeight="15" x14ac:dyDescent="0.25"/>
  <cols>
    <col min="2" max="2" width="32.7109375" customWidth="1"/>
    <col min="6" max="6" width="7.42578125" customWidth="1"/>
    <col min="7" max="7" width="2.85546875" customWidth="1"/>
    <col min="8" max="8" width="5.140625" customWidth="1"/>
    <col min="9" max="9" width="33" customWidth="1"/>
  </cols>
  <sheetData>
    <row r="1" spans="1:12" ht="23.25" x14ac:dyDescent="0.35">
      <c r="A1" s="1" t="s">
        <v>13</v>
      </c>
      <c r="B1" s="1"/>
      <c r="C1" s="1"/>
      <c r="D1" s="1"/>
    </row>
    <row r="2" spans="1:12" ht="15.75" thickBot="1" x14ac:dyDescent="0.3">
      <c r="I2" s="63" t="s">
        <v>18</v>
      </c>
      <c r="J2" s="63"/>
      <c r="K2" s="63"/>
      <c r="L2" s="63"/>
    </row>
    <row r="3" spans="1:12" x14ac:dyDescent="0.25">
      <c r="B3" s="6"/>
      <c r="C3" s="59" t="s">
        <v>2</v>
      </c>
      <c r="D3" s="60"/>
      <c r="E3" s="61"/>
      <c r="I3" s="9" t="s">
        <v>3</v>
      </c>
      <c r="J3" s="59" t="s">
        <v>2</v>
      </c>
      <c r="K3" s="60"/>
      <c r="L3" s="61"/>
    </row>
    <row r="4" spans="1:12" ht="15.75" thickBot="1" x14ac:dyDescent="0.3">
      <c r="B4" s="9" t="s">
        <v>3</v>
      </c>
      <c r="C4" s="10">
        <v>300</v>
      </c>
      <c r="D4" s="11">
        <v>3000</v>
      </c>
      <c r="E4" s="12">
        <v>30000</v>
      </c>
      <c r="I4" s="9"/>
      <c r="J4" s="10">
        <v>300</v>
      </c>
      <c r="K4" s="11">
        <v>3000</v>
      </c>
      <c r="L4" s="12">
        <v>30000</v>
      </c>
    </row>
    <row r="5" spans="1:12" x14ac:dyDescent="0.25">
      <c r="B5" s="13" t="s">
        <v>0</v>
      </c>
      <c r="C5" s="3">
        <v>7154700</v>
      </c>
      <c r="D5" s="3">
        <v>1952700</v>
      </c>
      <c r="E5" s="7">
        <v>8963100</v>
      </c>
      <c r="F5">
        <f>MIN(C5:E5)</f>
        <v>1952700</v>
      </c>
      <c r="I5" s="13" t="s">
        <v>0</v>
      </c>
      <c r="J5" s="3">
        <f>C5/$F5</f>
        <v>3.6640036872023352</v>
      </c>
      <c r="K5" s="3">
        <f t="shared" ref="K5:L7" si="0">D5/$F5</f>
        <v>1</v>
      </c>
      <c r="L5" s="3">
        <f t="shared" si="0"/>
        <v>4.5901060070671376</v>
      </c>
    </row>
    <row r="6" spans="1:12" x14ac:dyDescent="0.25">
      <c r="B6" s="13" t="s">
        <v>5</v>
      </c>
      <c r="C6" s="2">
        <v>201400</v>
      </c>
      <c r="D6" s="2">
        <v>889900</v>
      </c>
      <c r="E6" s="8">
        <v>5516900</v>
      </c>
      <c r="F6">
        <f t="shared" ref="F6:F7" si="1">MIN(C6:E6)</f>
        <v>201400</v>
      </c>
      <c r="I6" s="13" t="s">
        <v>5</v>
      </c>
      <c r="J6" s="3">
        <f>C6/$F6</f>
        <v>1</v>
      </c>
      <c r="K6" s="3">
        <f t="shared" si="0"/>
        <v>4.4185700099304865</v>
      </c>
      <c r="L6" s="3">
        <f t="shared" si="0"/>
        <v>27.392750744786493</v>
      </c>
    </row>
    <row r="7" spans="1:12" ht="15.75" thickBot="1" x14ac:dyDescent="0.3">
      <c r="B7" s="14" t="s">
        <v>1</v>
      </c>
      <c r="C7" s="4">
        <v>145600</v>
      </c>
      <c r="D7" s="4">
        <v>884400</v>
      </c>
      <c r="E7" s="5">
        <v>3586400</v>
      </c>
      <c r="F7">
        <f t="shared" si="1"/>
        <v>145600</v>
      </c>
      <c r="I7" s="14" t="s">
        <v>1</v>
      </c>
      <c r="J7" s="3">
        <f t="shared" ref="J7" si="2">C7/$F7</f>
        <v>1</v>
      </c>
      <c r="K7" s="3">
        <f t="shared" si="0"/>
        <v>6.0741758241758239</v>
      </c>
      <c r="L7" s="3">
        <f t="shared" si="0"/>
        <v>24.631868131868131</v>
      </c>
    </row>
    <row r="8" spans="1:12" x14ac:dyDescent="0.25">
      <c r="B8" t="s">
        <v>19</v>
      </c>
    </row>
    <row r="17" spans="9:9" x14ac:dyDescent="0.25">
      <c r="I17" s="44"/>
    </row>
  </sheetData>
  <mergeCells count="3">
    <mergeCell ref="C3:E3"/>
    <mergeCell ref="I2:L2"/>
    <mergeCell ref="J3:L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COMPARACION ENTRE ALGORITMOS</vt:lpstr>
      <vt:lpstr>BURBUJA</vt:lpstr>
      <vt:lpstr>SELECCION DIR.</vt:lpstr>
      <vt:lpstr>QUICKSORT</vt:lpstr>
      <vt:lpstr>HEAPSORT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</dc:creator>
  <cp:lastModifiedBy>RAFAEL FILARDI</cp:lastModifiedBy>
  <dcterms:created xsi:type="dcterms:W3CDTF">2012-11-09T12:17:21Z</dcterms:created>
  <dcterms:modified xsi:type="dcterms:W3CDTF">2022-07-08T01:49:33Z</dcterms:modified>
</cp:coreProperties>
</file>