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cuedu-my.sharepoint.com/personal/rafael_filardi_correo_ucu_edu_uy/Documents/MINOR/IA1/UT3/PD/"/>
    </mc:Choice>
  </mc:AlternateContent>
  <xr:revisionPtr revIDLastSave="0" documentId="8_{83F81DB3-DBC7-4EB0-B1B6-7356B54C3C05}" xr6:coauthVersionLast="47" xr6:coauthVersionMax="47" xr10:uidLastSave="{00000000-0000-0000-0000-000000000000}"/>
  <bookViews>
    <workbookView xWindow="-120" yWindow="-120" windowWidth="38640" windowHeight="21120" xr2:uid="{7060A4C0-D87D-4E65-A562-FC38E472927C}"/>
  </bookViews>
  <sheets>
    <sheet name="Ej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N2" i="1"/>
  <c r="K4" i="1"/>
  <c r="K5" i="1"/>
  <c r="K6" i="1"/>
  <c r="K7" i="1"/>
  <c r="K8" i="1"/>
  <c r="K3" i="1"/>
  <c r="J8" i="1"/>
  <c r="J7" i="1"/>
  <c r="J6" i="1"/>
  <c r="J5" i="1"/>
  <c r="C12" i="1"/>
  <c r="J4" i="1" s="1"/>
  <c r="C11" i="1"/>
  <c r="I4" i="1"/>
  <c r="I5" i="1"/>
  <c r="I6" i="1"/>
  <c r="I7" i="1"/>
  <c r="I8" i="1"/>
  <c r="I3" i="1"/>
  <c r="H8" i="1"/>
  <c r="H7" i="1"/>
  <c r="H6" i="1"/>
  <c r="H5" i="1"/>
  <c r="H4" i="1"/>
  <c r="G8" i="1"/>
  <c r="G7" i="1"/>
  <c r="G3" i="1"/>
  <c r="F6" i="1"/>
  <c r="F7" i="1"/>
  <c r="F8" i="1"/>
  <c r="E9" i="1"/>
  <c r="G6" i="1" s="1"/>
  <c r="D9" i="1"/>
  <c r="F5" i="1" s="1"/>
  <c r="J3" i="1" l="1"/>
  <c r="G4" i="1"/>
  <c r="F3" i="1"/>
  <c r="H3" i="1" s="1"/>
  <c r="G5" i="1"/>
  <c r="F4" i="1"/>
</calcChain>
</file>

<file path=xl/sharedStrings.xml><?xml version="1.0" encoding="utf-8"?>
<sst xmlns="http://schemas.openxmlformats.org/spreadsheetml/2006/main" count="15" uniqueCount="15">
  <si>
    <t>x</t>
  </si>
  <si>
    <t>y</t>
  </si>
  <si>
    <t>b1</t>
  </si>
  <si>
    <t>b0</t>
  </si>
  <si>
    <t>xi - media (x)</t>
  </si>
  <si>
    <t>Media</t>
  </si>
  <si>
    <t>yi -media(y)</t>
  </si>
  <si>
    <t>*</t>
  </si>
  <si>
    <t>^2 xi-media(x)</t>
  </si>
  <si>
    <t>Preddicion</t>
  </si>
  <si>
    <t>RMSE</t>
  </si>
  <si>
    <t>(pi-yi)^2</t>
  </si>
  <si>
    <t>b1 (corr)</t>
  </si>
  <si>
    <t>regresion lineal</t>
  </si>
  <si>
    <t>y = b1x + 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</si>
</sst>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x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1'!$E$2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1'!$D$3:$D$8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'Ej 1'!$E$3:$E$8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3-43E1-AAEA-D8BFBEDC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26448"/>
        <c:axId val="1217118608"/>
      </c:scatterChart>
      <c:valAx>
        <c:axId val="12156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17118608"/>
        <c:crosses val="autoZero"/>
        <c:crossBetween val="midCat"/>
      </c:valAx>
      <c:valAx>
        <c:axId val="1217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156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1'!$E$2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1'!$D$3:$D$8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'Ej 1'!$E$3:$E$8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F-4AC6-B585-9DDF545A65B1}"/>
            </c:ext>
          </c:extLst>
        </c:ser>
        <c:ser>
          <c:idx val="1"/>
          <c:order val="1"/>
          <c:tx>
            <c:strRef>
              <c:f>'Ej 1'!$J$2</c:f>
              <c:strCache>
                <c:ptCount val="1"/>
                <c:pt idx="0">
                  <c:v>Preddicion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 1'!$D$3:$D$8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'Ej 1'!$J$3:$J$8</c:f>
              <c:numCache>
                <c:formatCode>General</c:formatCode>
                <c:ptCount val="6"/>
                <c:pt idx="0">
                  <c:v>1.8095238095238093</c:v>
                </c:pt>
                <c:pt idx="1">
                  <c:v>2.4952380952380953</c:v>
                </c:pt>
                <c:pt idx="2">
                  <c:v>2.1523809523809523</c:v>
                </c:pt>
                <c:pt idx="3">
                  <c:v>2.8380952380952378</c:v>
                </c:pt>
                <c:pt idx="4">
                  <c:v>3.5238095238095237</c:v>
                </c:pt>
                <c:pt idx="5">
                  <c:v>3.1809523809523812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F-4AC6-B585-9DDF545A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07424"/>
        <c:axId val="1217113328"/>
      </c:scatterChart>
      <c:valAx>
        <c:axId val="12156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17113328"/>
        <c:crosses val="autoZero"/>
        <c:crossBetween val="midCat"/>
      </c:valAx>
      <c:valAx>
        <c:axId val="12171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1560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389928</xdr:colOff>
      <xdr:row>15</xdr:row>
      <xdr:rowOff>66079</xdr:rowOff>
    </xdr:from>
    <xdr:to>
      <xdr:col>6</xdr:col>
      <xdr:colOff>360162</xdr:colOff>
      <xdr:row>29</xdr:row>
      <xdr:rowOff>142279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1B6A82-0EC6-AA72-D6D2-5F3A866EC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151804</xdr:colOff>
      <xdr:row>15</xdr:row>
      <xdr:rowOff>72031</xdr:rowOff>
    </xdr:from>
    <xdr:to>
      <xdr:col>12</xdr:col>
      <xdr:colOff>759023</xdr:colOff>
      <xdr:row>29</xdr:row>
      <xdr:rowOff>148231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96D8D27-33EA-B92C-A453-838604696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6851-FFF2-498A-A892-E200E2222C80}">
  <dimension ref="B2:N12"/>
  <sheetViews>
    <sheetView tabSelected="1" zoomScale="160" zoomScaleNormal="160" workbookViewId="0">
      <selection activeCell="M11" sqref="M11"/>
    </sheetView>
  </sheetViews>
  <sheetFormatPr baseColWidth="10" defaultRowHeight="15" x14ac:dyDescent="0.25"/>
  <cols>
    <col min="3" max="3" width="11.85546875" bestFit="1" customWidth="1"/>
    <col min="8" max="8" width="11.85546875" bestFit="1" customWidth="1"/>
    <col min="9" max="9" width="13.28515625" customWidth="1"/>
    <col min="13" max="13" width="15.5703125" customWidth="1"/>
    <col min="14" max="14" width="11.85546875" bestFit="1" customWidth="1"/>
  </cols>
  <sheetData>
    <row r="2" spans="2:14" x14ac:dyDescent="0.25">
      <c r="D2" t="s">
        <v>0</v>
      </c>
      <c r="E2" t="s">
        <v>1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11</v>
      </c>
      <c r="M2" t="s">
        <v>10</v>
      </c>
      <c r="N2">
        <f>SQRT(SUM(K3:K8)/COUNT(D3:D8))</f>
        <v>1.1012258681571245</v>
      </c>
    </row>
    <row r="3" spans="2:14" x14ac:dyDescent="0.25">
      <c r="D3">
        <v>1</v>
      </c>
      <c r="E3">
        <v>1</v>
      </c>
      <c r="F3">
        <f>D3-D9</f>
        <v>-2.5</v>
      </c>
      <c r="G3">
        <f>E3-E9</f>
        <v>-1.6666666666666665</v>
      </c>
      <c r="H3">
        <f>F3*G3</f>
        <v>4.1666666666666661</v>
      </c>
      <c r="I3">
        <f>F3*F3</f>
        <v>6.25</v>
      </c>
      <c r="J3">
        <f>D3*C11+C12</f>
        <v>1.8095238095238093</v>
      </c>
      <c r="K3">
        <f>(J3-E3)^2</f>
        <v>0.6553287981859407</v>
      </c>
    </row>
    <row r="4" spans="2:14" x14ac:dyDescent="0.25">
      <c r="D4">
        <v>3</v>
      </c>
      <c r="E4">
        <v>2</v>
      </c>
      <c r="F4">
        <f>D4-D9</f>
        <v>-0.5</v>
      </c>
      <c r="G4">
        <f>E4-E9</f>
        <v>-0.66666666666666652</v>
      </c>
      <c r="H4">
        <f t="shared" ref="H4:H8" si="0">F4*G4</f>
        <v>0.33333333333333326</v>
      </c>
      <c r="I4">
        <f t="shared" ref="I4:I8" si="1">F4*F4</f>
        <v>0.25</v>
      </c>
      <c r="J4">
        <f>D4*C11+C12</f>
        <v>2.4952380952380953</v>
      </c>
      <c r="K4">
        <f t="shared" ref="K4:K8" si="2">(J4-E4)^2</f>
        <v>0.24526077097505672</v>
      </c>
      <c r="M4" t="s">
        <v>13</v>
      </c>
      <c r="N4" t="s">
        <v>14</v>
      </c>
    </row>
    <row r="5" spans="2:14" x14ac:dyDescent="0.25">
      <c r="D5">
        <v>2</v>
      </c>
      <c r="E5">
        <v>3</v>
      </c>
      <c r="F5">
        <f>D5-D9</f>
        <v>-1.5</v>
      </c>
      <c r="G5">
        <f>E5-E9</f>
        <v>0.33333333333333348</v>
      </c>
      <c r="H5">
        <f t="shared" si="0"/>
        <v>-0.50000000000000022</v>
      </c>
      <c r="I5">
        <f t="shared" si="1"/>
        <v>2.25</v>
      </c>
      <c r="J5">
        <f>D5*C11+C12</f>
        <v>2.1523809523809523</v>
      </c>
      <c r="K5">
        <f t="shared" si="2"/>
        <v>0.71845804988662143</v>
      </c>
    </row>
    <row r="6" spans="2:14" x14ac:dyDescent="0.25">
      <c r="D6">
        <v>4</v>
      </c>
      <c r="E6">
        <v>3</v>
      </c>
      <c r="F6">
        <f>D6-D9</f>
        <v>0.5</v>
      </c>
      <c r="G6">
        <f>E6-E9</f>
        <v>0.33333333333333348</v>
      </c>
      <c r="H6">
        <f t="shared" si="0"/>
        <v>0.16666666666666674</v>
      </c>
      <c r="I6">
        <f t="shared" si="1"/>
        <v>0.25</v>
      </c>
      <c r="J6">
        <f>D6*C11+C12</f>
        <v>2.8380952380952378</v>
      </c>
      <c r="K6">
        <f t="shared" si="2"/>
        <v>2.6213151927437742E-2</v>
      </c>
    </row>
    <row r="7" spans="2:14" x14ac:dyDescent="0.25">
      <c r="D7">
        <v>6</v>
      </c>
      <c r="E7">
        <v>2</v>
      </c>
      <c r="F7">
        <f>D7-D9</f>
        <v>2.5</v>
      </c>
      <c r="G7">
        <f>E7-E9</f>
        <v>-0.66666666666666652</v>
      </c>
      <c r="H7">
        <f t="shared" si="0"/>
        <v>-1.6666666666666663</v>
      </c>
      <c r="I7">
        <f t="shared" si="1"/>
        <v>6.25</v>
      </c>
      <c r="J7">
        <f>D7*C11+C12</f>
        <v>3.5238095238095237</v>
      </c>
      <c r="K7">
        <f t="shared" si="2"/>
        <v>2.3219954648526073</v>
      </c>
    </row>
    <row r="8" spans="2:14" x14ac:dyDescent="0.25">
      <c r="D8">
        <v>5</v>
      </c>
      <c r="E8">
        <v>5</v>
      </c>
      <c r="F8">
        <f>D8-D9</f>
        <v>1.5</v>
      </c>
      <c r="G8">
        <f>E8-E9</f>
        <v>2.3333333333333335</v>
      </c>
      <c r="H8">
        <f t="shared" si="0"/>
        <v>3.5</v>
      </c>
      <c r="I8">
        <f t="shared" si="1"/>
        <v>2.25</v>
      </c>
      <c r="J8">
        <f>D8*C11+C12</f>
        <v>3.1809523809523812</v>
      </c>
      <c r="K8">
        <f t="shared" si="2"/>
        <v>3.3089342403628108</v>
      </c>
    </row>
    <row r="9" spans="2:14" x14ac:dyDescent="0.25">
      <c r="C9" t="s">
        <v>5</v>
      </c>
      <c r="D9">
        <f>AVERAGE(D3:D8)</f>
        <v>3.5</v>
      </c>
      <c r="E9">
        <f>AVERAGE(E3:E8)</f>
        <v>2.6666666666666665</v>
      </c>
    </row>
    <row r="11" spans="2:14" x14ac:dyDescent="0.25">
      <c r="B11" t="s">
        <v>2</v>
      </c>
      <c r="C11">
        <f>SUM(H3:H8)/SUM(I3:I8)</f>
        <v>0.34285714285714286</v>
      </c>
      <c r="E11" t="s">
        <v>12</v>
      </c>
      <c r="F11">
        <f>PEARSON(D3:D8,E3:E8)*(_xlfn.STDEV.S(E3:E8)/_xlfn.STDEV.S(D3:D8))</f>
        <v>0.34285714285714292</v>
      </c>
      <c r="M11" s="1"/>
    </row>
    <row r="12" spans="2:14" x14ac:dyDescent="0.25">
      <c r="B12" t="s">
        <v>3</v>
      </c>
      <c r="C12">
        <f>AVERAGE(E3:E8)-C11*AVERAGE(D3:D8)</f>
        <v>1.4666666666666666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59899225345</dc:creator>
  <cp:lastModifiedBy>RAFAEL FILARDI</cp:lastModifiedBy>
  <dcterms:created xsi:type="dcterms:W3CDTF">2023-09-17T01:21:19Z</dcterms:created>
  <dcterms:modified xsi:type="dcterms:W3CDTF">2023-09-17T04:34:23Z</dcterms:modified>
</cp:coreProperties>
</file>