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a\Music\"/>
    </mc:Choice>
  </mc:AlternateContent>
  <xr:revisionPtr revIDLastSave="0" documentId="8_{EDF7F38B-8357-4BA4-9815-679D9D78719F}" xr6:coauthVersionLast="47" xr6:coauthVersionMax="47" xr10:uidLastSave="{00000000-0000-0000-0000-000000000000}"/>
  <bookViews>
    <workbookView xWindow="2500" yWindow="2500" windowWidth="14400" windowHeight="7360" activeTab="1" xr2:uid="{00000000-000D-0000-FFFF-FFFF00000000}"/>
  </bookViews>
  <sheets>
    <sheet name="ANIEI" sheetId="1" r:id="rId1"/>
    <sheet name="AIEEE" sheetId="2" r:id="rId2"/>
    <sheet name="Sheet1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2" l="1"/>
  <c r="E10" i="2"/>
  <c r="E9" i="2"/>
  <c r="E8" i="2"/>
  <c r="E7" i="2"/>
  <c r="E6" i="2"/>
  <c r="E5" i="2"/>
  <c r="E4" i="2"/>
  <c r="E3" i="2"/>
  <c r="E2" i="2"/>
  <c r="D11" i="2"/>
  <c r="D10" i="2"/>
  <c r="D9" i="2"/>
  <c r="D8" i="2"/>
  <c r="D7" i="2"/>
  <c r="D6" i="2"/>
  <c r="D5" i="2"/>
  <c r="D4" i="2"/>
  <c r="D3" i="2"/>
  <c r="D2" i="2"/>
  <c r="AB12" i="2"/>
  <c r="Z12" i="2"/>
  <c r="X12" i="2"/>
  <c r="V12" i="2"/>
  <c r="T12" i="2"/>
  <c r="R12" i="2"/>
  <c r="P12" i="2"/>
  <c r="N12" i="2"/>
  <c r="L12" i="2"/>
  <c r="J12" i="2"/>
  <c r="C12" i="2"/>
  <c r="D12" i="2"/>
  <c r="E12" i="2"/>
  <c r="B12" i="2"/>
  <c r="K13" i="2"/>
  <c r="M13" i="2"/>
  <c r="O13" i="2"/>
  <c r="Q13" i="2"/>
  <c r="S13" i="2"/>
  <c r="U13" i="2"/>
  <c r="W13" i="2"/>
  <c r="Y13" i="2"/>
  <c r="AA13" i="2"/>
  <c r="D11" i="1"/>
  <c r="C10" i="1" l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<sst xmlns="http://schemas.openxmlformats.org/spreadsheetml/2006/main" count="132" uniqueCount="83">
  <si>
    <t>Área de conocimiento</t>
  </si>
  <si>
    <t>Porcentaje ANIEI</t>
  </si>
  <si>
    <t>Porcentaje UADY</t>
  </si>
  <si>
    <t>N° de materias UADY</t>
  </si>
  <si>
    <t>Entorno social</t>
  </si>
  <si>
    <t>Matemáticas</t>
  </si>
  <si>
    <t>Arquitectura de computadoras</t>
  </si>
  <si>
    <t>Redes</t>
  </si>
  <si>
    <t>Software de base</t>
  </si>
  <si>
    <t>Programación e ing. de software</t>
  </si>
  <si>
    <t>Tratamiento de información</t>
  </si>
  <si>
    <t>Interacción Humano-Computadora</t>
  </si>
  <si>
    <t>Responsabilidad social universitaria</t>
  </si>
  <si>
    <t>Álgebra intermedia</t>
  </si>
  <si>
    <t>Arq. y organización de computadoras</t>
  </si>
  <si>
    <t>Redes y seguridad de computadoras</t>
  </si>
  <si>
    <t>Teoría de computación</t>
  </si>
  <si>
    <t>Algoritmia</t>
  </si>
  <si>
    <t>Construcción de software</t>
  </si>
  <si>
    <t>Cultura Maya</t>
  </si>
  <si>
    <t>Geometría analítica</t>
  </si>
  <si>
    <t>Sistemas distribuidas</t>
  </si>
  <si>
    <t>Sistemas operativos</t>
  </si>
  <si>
    <t>Programación estructurada</t>
  </si>
  <si>
    <t>Diseño de aplicaciones web</t>
  </si>
  <si>
    <t>Innovación tecnológica</t>
  </si>
  <si>
    <t>Arq. de computadoras</t>
  </si>
  <si>
    <t>Administración de proyectos 1</t>
  </si>
  <si>
    <t>Álgebra superior</t>
  </si>
  <si>
    <t>Teoría de lenguajes de programación</t>
  </si>
  <si>
    <t>Programación orientada a objetos</t>
  </si>
  <si>
    <t>Diseño de bases de datos</t>
  </si>
  <si>
    <t>Administración de proyectos 2</t>
  </si>
  <si>
    <t>Cálculo diferencial</t>
  </si>
  <si>
    <t>Verificación y validación de software</t>
  </si>
  <si>
    <t>Estructura de datos</t>
  </si>
  <si>
    <t>Fundamentos de ing. de software</t>
  </si>
  <si>
    <t>Matemáticas discretas</t>
  </si>
  <si>
    <t>Aseguramiento de calidad de software</t>
  </si>
  <si>
    <t>Métricas de software</t>
  </si>
  <si>
    <t>Programación e ING. de software</t>
  </si>
  <si>
    <t>Álgebra lineal</t>
  </si>
  <si>
    <t>Mantenimiento de software</t>
  </si>
  <si>
    <t>Requisitos de software</t>
  </si>
  <si>
    <t>Cálculo integral</t>
  </si>
  <si>
    <t>Experimentación en ing. de software</t>
  </si>
  <si>
    <t>Probabilidad</t>
  </si>
  <si>
    <t>Diseño de software</t>
  </si>
  <si>
    <t>Inferencia estadística</t>
  </si>
  <si>
    <t>Arquitectura de software</t>
  </si>
  <si>
    <t>Knowledge	Areas</t>
  </si>
  <si>
    <t>lecture hours IEEE</t>
  </si>
  <si>
    <t>lecture hours UADY</t>
  </si>
  <si>
    <t>Percentage hours IEEE</t>
  </si>
  <si>
    <t>Percentage hours UADY</t>
  </si>
  <si>
    <t>Computing essentials</t>
  </si>
  <si>
    <t>Hours</t>
  </si>
  <si>
    <t>Mathematical and engineering fundamentals</t>
  </si>
  <si>
    <t>Professional practice</t>
  </si>
  <si>
    <t>Software modeling and analysis</t>
  </si>
  <si>
    <t>Requirements analysis and specification</t>
  </si>
  <si>
    <t>Software design</t>
  </si>
  <si>
    <t>Software verification and validation</t>
  </si>
  <si>
    <t>Software process</t>
  </si>
  <si>
    <t>Software quality</t>
  </si>
  <si>
    <t>Security</t>
  </si>
  <si>
    <t>Teoria de la computación</t>
  </si>
  <si>
    <t>Administración de proyectos I</t>
  </si>
  <si>
    <t>Desarrollo de aplicaciones web</t>
  </si>
  <si>
    <t>Administración de proyectos II</t>
  </si>
  <si>
    <t>Arquitecturas de software</t>
  </si>
  <si>
    <t xml:space="preserve">Mantenimiento de software </t>
  </si>
  <si>
    <t xml:space="preserve">Aseguramiento de la calidad de software </t>
  </si>
  <si>
    <t>Arquitectura y organización de computadoras</t>
  </si>
  <si>
    <t>Fundamentos de ingeniería de software</t>
  </si>
  <si>
    <t>Practicas Profesionales</t>
  </si>
  <si>
    <t>Interacción humano-computadora</t>
  </si>
  <si>
    <t>Taller de emprendedores</t>
  </si>
  <si>
    <t>Sistemas distribuidos</t>
  </si>
  <si>
    <t>Estructuras de datos</t>
  </si>
  <si>
    <t xml:space="preserve">Construcción de software </t>
  </si>
  <si>
    <t>Total</t>
  </si>
  <si>
    <t>Porcentaje de materias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</si>
</sst>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charset val="1"/>
    </font>
    <font>
      <b/>
      <i/>
      <sz val="10"/>
      <color theme="1"/>
      <name val="Arial"/>
      <charset val="1"/>
    </font>
    <font>
      <sz val="10"/>
      <color theme="1"/>
      <name val="Arial"/>
      <charset val="1"/>
    </font>
    <font>
      <b/>
      <sz val="11"/>
      <color rgb="FF000000"/>
      <name val="Calibri"/>
      <family val="2"/>
      <charset val="1"/>
    </font>
    <font>
      <b/>
      <sz val="11"/>
      <color rgb="FF444444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/>
      <right/>
      <top/>
      <bottom style="thin">
        <color rgb="FFD9D9D9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readingOrder="1"/>
    </xf>
    <xf numFmtId="0" fontId="4" fillId="0" borderId="1" xfId="0" applyFont="1" applyBorder="1" applyAlignment="1">
      <alignment readingOrder="1"/>
    </xf>
    <xf numFmtId="0" fontId="1" fillId="0" borderId="2" xfId="0" applyFont="1" applyBorder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10" fontId="1" fillId="0" borderId="1" xfId="0" applyNumberFormat="1" applyFont="1" applyBorder="1"/>
    <xf numFmtId="0" fontId="4" fillId="0" borderId="7" xfId="0" applyFont="1" applyBorder="1" applyAlignment="1">
      <alignment readingOrder="1"/>
    </xf>
    <xf numFmtId="10" fontId="5" fillId="0" borderId="1" xfId="0" quotePrefix="1" applyNumberFormat="1" applyFont="1" applyBorder="1" applyAlignment="1">
      <alignment horizontal="center"/>
    </xf>
    <xf numFmtId="0" fontId="4" fillId="0" borderId="1" xfId="0" applyFont="1" applyBorder="1" applyAlignment="1">
      <alignment horizontal="center" readingOrder="1"/>
    </xf>
    <xf numFmtId="0" fontId="4" fillId="0" borderId="0" xfId="0" applyFont="1" applyAlignment="1">
      <alignment readingOrder="1"/>
    </xf>
    <xf numFmtId="0" fontId="3" fillId="0" borderId="2" xfId="0" applyFont="1" applyBorder="1" applyAlignment="1">
      <alignment readingOrder="1"/>
    </xf>
    <xf numFmtId="10" fontId="4" fillId="2" borderId="2" xfId="0" applyNumberFormat="1" applyFont="1" applyFill="1" applyBorder="1" applyAlignment="1">
      <alignment readingOrder="1"/>
    </xf>
    <xf numFmtId="10" fontId="4" fillId="2" borderId="5" xfId="0" applyNumberFormat="1" applyFont="1" applyFill="1" applyBorder="1" applyAlignment="1">
      <alignment readingOrder="1"/>
    </xf>
    <xf numFmtId="0" fontId="4" fillId="0" borderId="2" xfId="0" applyFont="1" applyBorder="1" applyAlignment="1">
      <alignment readingOrder="1"/>
    </xf>
    <xf numFmtId="0" fontId="1" fillId="0" borderId="4" xfId="0" applyFont="1" applyBorder="1"/>
    <xf numFmtId="0" fontId="4" fillId="3" borderId="9" xfId="0" applyFont="1" applyFill="1" applyBorder="1" applyAlignment="1">
      <alignment readingOrder="1"/>
    </xf>
    <xf numFmtId="0" fontId="0" fillId="0" borderId="10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10" fontId="0" fillId="0" borderId="1" xfId="0" applyNumberForma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4"/>
  <sheetViews>
    <sheetView topLeftCell="I1" workbookViewId="0">
      <selection activeCell="L12" sqref="L12"/>
    </sheetView>
  </sheetViews>
  <sheetFormatPr baseColWidth="10" defaultColWidth="8.7265625" defaultRowHeight="14.5" x14ac:dyDescent="0.35"/>
  <cols>
    <col min="1" max="1" width="39.54296875" customWidth="1"/>
    <col min="2" max="2" width="17.1796875" customWidth="1"/>
    <col min="3" max="3" width="18.453125" customWidth="1"/>
    <col min="4" max="4" width="19.453125" customWidth="1"/>
    <col min="5" max="5" width="11" customWidth="1"/>
    <col min="6" max="9" width="34" customWidth="1"/>
    <col min="10" max="10" width="33" customWidth="1"/>
    <col min="11" max="11" width="36.453125" customWidth="1"/>
    <col min="12" max="13" width="34" customWidth="1"/>
    <col min="14" max="14" width="35.26953125" customWidth="1"/>
    <col min="15" max="15" width="38.1796875" bestFit="1" customWidth="1"/>
    <col min="16" max="16" width="32.1796875" bestFit="1" customWidth="1"/>
  </cols>
  <sheetData>
    <row r="2" spans="1:13" x14ac:dyDescent="0.35">
      <c r="A2" s="3" t="s">
        <v>0</v>
      </c>
      <c r="B2" s="3" t="s">
        <v>1</v>
      </c>
      <c r="C2" s="20" t="s">
        <v>2</v>
      </c>
      <c r="D2" s="3" t="s">
        <v>3</v>
      </c>
      <c r="E2" s="19"/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7" t="s">
        <v>11</v>
      </c>
    </row>
    <row r="3" spans="1:13" x14ac:dyDescent="0.35">
      <c r="A3" s="4" t="s">
        <v>4</v>
      </c>
      <c r="B3" s="4">
        <v>12.5</v>
      </c>
      <c r="C3" s="21">
        <f>D3/D11</f>
        <v>0.13513513513513514</v>
      </c>
      <c r="D3" s="18">
        <v>5</v>
      </c>
      <c r="E3" s="19"/>
      <c r="F3" s="12" t="s">
        <v>12</v>
      </c>
      <c r="G3" s="12" t="s">
        <v>13</v>
      </c>
      <c r="H3" s="12" t="s">
        <v>14</v>
      </c>
      <c r="I3" s="12" t="s">
        <v>15</v>
      </c>
      <c r="J3" s="12" t="s">
        <v>16</v>
      </c>
      <c r="K3" s="12" t="s">
        <v>17</v>
      </c>
      <c r="L3" s="12" t="s">
        <v>18</v>
      </c>
      <c r="M3" s="12" t="s">
        <v>11</v>
      </c>
    </row>
    <row r="4" spans="1:13" x14ac:dyDescent="0.35">
      <c r="A4" s="4" t="s">
        <v>5</v>
      </c>
      <c r="B4" s="4">
        <v>12.5</v>
      </c>
      <c r="C4" s="21">
        <f>D4/D11</f>
        <v>0.24324324324324326</v>
      </c>
      <c r="D4" s="18">
        <v>9</v>
      </c>
      <c r="E4" s="19"/>
      <c r="F4" s="12" t="s">
        <v>19</v>
      </c>
      <c r="G4" s="12" t="s">
        <v>20</v>
      </c>
      <c r="H4" s="12"/>
      <c r="I4" s="12" t="s">
        <v>21</v>
      </c>
      <c r="J4" s="12" t="s">
        <v>22</v>
      </c>
      <c r="K4" s="12" t="s">
        <v>23</v>
      </c>
      <c r="L4" s="12" t="s">
        <v>24</v>
      </c>
      <c r="M4" s="12" t="s">
        <v>25</v>
      </c>
    </row>
    <row r="5" spans="1:13" x14ac:dyDescent="0.35">
      <c r="A5" s="4" t="s">
        <v>26</v>
      </c>
      <c r="B5" s="4">
        <v>7.5</v>
      </c>
      <c r="C5" s="21">
        <f>D5/D11</f>
        <v>2.7027027027027029E-2</v>
      </c>
      <c r="D5" s="18">
        <v>1</v>
      </c>
      <c r="E5" s="19"/>
      <c r="F5" s="12" t="s">
        <v>27</v>
      </c>
      <c r="G5" s="12" t="s">
        <v>28</v>
      </c>
      <c r="H5" s="12"/>
      <c r="I5" s="12"/>
      <c r="J5" s="12" t="s">
        <v>29</v>
      </c>
      <c r="K5" s="12" t="s">
        <v>30</v>
      </c>
      <c r="L5" s="12" t="s">
        <v>31</v>
      </c>
      <c r="M5" s="12"/>
    </row>
    <row r="6" spans="1:13" x14ac:dyDescent="0.35">
      <c r="A6" s="4" t="s">
        <v>7</v>
      </c>
      <c r="B6" s="4">
        <v>7.5</v>
      </c>
      <c r="C6" s="21">
        <f>D6/D11</f>
        <v>5.4054054054054057E-2</v>
      </c>
      <c r="D6" s="18">
        <v>2</v>
      </c>
      <c r="E6" s="19"/>
      <c r="F6" s="12" t="s">
        <v>32</v>
      </c>
      <c r="G6" s="12" t="s">
        <v>33</v>
      </c>
      <c r="H6" s="12"/>
      <c r="I6" s="12"/>
      <c r="J6" s="12"/>
      <c r="K6" s="10" t="s">
        <v>34</v>
      </c>
      <c r="L6" s="12" t="s">
        <v>35</v>
      </c>
      <c r="M6" s="12"/>
    </row>
    <row r="7" spans="1:13" x14ac:dyDescent="0.35">
      <c r="A7" s="4" t="s">
        <v>8</v>
      </c>
      <c r="B7" s="4">
        <v>7.5</v>
      </c>
      <c r="C7" s="21">
        <f>D7/D11</f>
        <v>8.1081081081081086E-2</v>
      </c>
      <c r="D7" s="18">
        <v>3</v>
      </c>
      <c r="E7" s="19"/>
      <c r="F7" s="12" t="s">
        <v>36</v>
      </c>
      <c r="G7" s="12" t="s">
        <v>37</v>
      </c>
      <c r="H7" s="12"/>
      <c r="I7" s="12"/>
      <c r="J7" s="13"/>
      <c r="K7" s="12" t="s">
        <v>38</v>
      </c>
      <c r="L7" s="14" t="s">
        <v>39</v>
      </c>
      <c r="M7" s="12"/>
    </row>
    <row r="8" spans="1:13" x14ac:dyDescent="0.35">
      <c r="A8" s="4" t="s">
        <v>40</v>
      </c>
      <c r="B8" s="4">
        <v>22.5</v>
      </c>
      <c r="C8" s="21">
        <f>D8/D11</f>
        <v>0.24324324324324326</v>
      </c>
      <c r="D8" s="18">
        <v>9</v>
      </c>
      <c r="E8" s="19"/>
      <c r="F8" s="12"/>
      <c r="G8" s="32" t="s">
        <v>41</v>
      </c>
      <c r="H8" s="12"/>
      <c r="I8" s="12"/>
      <c r="J8" s="12"/>
      <c r="K8" s="8" t="s">
        <v>42</v>
      </c>
      <c r="L8" s="12" t="s">
        <v>43</v>
      </c>
      <c r="M8" s="12"/>
    </row>
    <row r="9" spans="1:13" x14ac:dyDescent="0.35">
      <c r="A9" s="4" t="s">
        <v>10</v>
      </c>
      <c r="B9" s="4">
        <v>20</v>
      </c>
      <c r="C9" s="21">
        <f>D9/D11</f>
        <v>0.16216216216216217</v>
      </c>
      <c r="D9" s="18">
        <v>6</v>
      </c>
      <c r="E9" s="19"/>
      <c r="F9" s="12"/>
      <c r="G9" s="12" t="s">
        <v>44</v>
      </c>
      <c r="H9" s="12"/>
      <c r="I9" s="12"/>
      <c r="J9" s="12"/>
      <c r="K9" s="12" t="s">
        <v>45</v>
      </c>
      <c r="L9" s="12"/>
      <c r="M9" s="12"/>
    </row>
    <row r="10" spans="1:13" x14ac:dyDescent="0.35">
      <c r="A10" s="16" t="s">
        <v>11</v>
      </c>
      <c r="B10" s="16">
        <v>10</v>
      </c>
      <c r="C10" s="22">
        <f>D10/D11</f>
        <v>5.4054054054054057E-2</v>
      </c>
      <c r="D10" s="18">
        <v>2</v>
      </c>
      <c r="E10" s="19"/>
      <c r="F10" s="12"/>
      <c r="G10" s="12" t="s">
        <v>46</v>
      </c>
      <c r="H10" s="12"/>
      <c r="I10" s="12"/>
      <c r="J10" s="12"/>
      <c r="K10" s="12" t="s">
        <v>47</v>
      </c>
      <c r="L10" s="12"/>
      <c r="M10" s="12"/>
    </row>
    <row r="11" spans="1:13" x14ac:dyDescent="0.35">
      <c r="A11" s="4"/>
      <c r="B11" s="4"/>
      <c r="C11" s="23"/>
      <c r="D11" s="18">
        <f>SUM(D3:D10)</f>
        <v>37</v>
      </c>
      <c r="E11" s="19"/>
      <c r="F11" s="10"/>
      <c r="G11" s="10" t="s">
        <v>48</v>
      </c>
      <c r="H11" s="10"/>
      <c r="I11" s="10"/>
      <c r="J11" s="10"/>
      <c r="K11" s="10" t="s">
        <v>49</v>
      </c>
      <c r="L11" s="10"/>
      <c r="M11" s="10"/>
    </row>
    <row r="12" spans="1:13" x14ac:dyDescent="0.35">
      <c r="F12" s="12">
        <v>5</v>
      </c>
      <c r="G12" s="12">
        <v>9</v>
      </c>
      <c r="H12" s="12">
        <v>1</v>
      </c>
      <c r="I12" s="12">
        <v>2</v>
      </c>
      <c r="J12" s="12">
        <v>3</v>
      </c>
      <c r="K12" s="12">
        <v>9</v>
      </c>
      <c r="L12" s="12">
        <v>6</v>
      </c>
      <c r="M12" s="12">
        <v>2</v>
      </c>
    </row>
    <row r="17" spans="1:14" x14ac:dyDescent="0.35">
      <c r="G17" s="9"/>
    </row>
    <row r="18" spans="1:14" x14ac:dyDescent="0.35">
      <c r="G18" s="9"/>
    </row>
    <row r="22" spans="1:14" x14ac:dyDescent="0.35">
      <c r="A22" s="30"/>
      <c r="N22" s="6"/>
    </row>
    <row r="23" spans="1:14" x14ac:dyDescent="0.35">
      <c r="A23" s="25"/>
      <c r="B23" s="25"/>
      <c r="C23" s="25"/>
      <c r="D23" s="25"/>
      <c r="E23" s="25"/>
      <c r="F23" s="27"/>
    </row>
    <row r="24" spans="1:14" x14ac:dyDescent="0.35">
      <c r="A24" s="26"/>
      <c r="B24" s="31"/>
      <c r="C24" s="26"/>
      <c r="D24" s="31"/>
      <c r="E24" s="28"/>
      <c r="F24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1FCCD-E53B-4798-8CD8-5BE9B2A26CB1}">
  <dimension ref="A1:AC13"/>
  <sheetViews>
    <sheetView tabSelected="1" workbookViewId="0">
      <selection activeCell="K2" sqref="K2"/>
    </sheetView>
  </sheetViews>
  <sheetFormatPr baseColWidth="10" defaultColWidth="8.7265625" defaultRowHeight="14.5" x14ac:dyDescent="0.35"/>
  <cols>
    <col min="1" max="1" width="41.54296875" customWidth="1"/>
    <col min="2" max="2" width="18.7265625" customWidth="1"/>
    <col min="3" max="3" width="18.54296875" customWidth="1"/>
    <col min="4" max="4" width="20.81640625" customWidth="1"/>
    <col min="5" max="5" width="22.1796875" customWidth="1"/>
    <col min="8" max="8" width="20.54296875" customWidth="1"/>
    <col min="9" max="9" width="42.54296875" customWidth="1"/>
    <col min="10" max="10" width="10.7265625" customWidth="1"/>
    <col min="11" max="11" width="42.453125" customWidth="1"/>
    <col min="12" max="12" width="10.7265625" customWidth="1"/>
    <col min="13" max="13" width="33.81640625" customWidth="1"/>
    <col min="14" max="14" width="10.7265625" customWidth="1"/>
    <col min="15" max="15" width="37.1796875" customWidth="1"/>
    <col min="16" max="16" width="10.7265625" customWidth="1"/>
    <col min="17" max="17" width="43.54296875" customWidth="1"/>
    <col min="18" max="18" width="10.7265625" customWidth="1"/>
    <col min="19" max="19" width="34.453125" customWidth="1"/>
    <col min="20" max="20" width="10.7265625" customWidth="1"/>
    <col min="21" max="21" width="37.81640625" customWidth="1"/>
    <col min="22" max="22" width="10.7265625" customWidth="1"/>
    <col min="23" max="23" width="41.1796875" customWidth="1"/>
    <col min="24" max="24" width="10.7265625" customWidth="1"/>
    <col min="25" max="25" width="39" customWidth="1"/>
    <col min="26" max="26" width="10.7265625" customWidth="1"/>
    <col min="27" max="27" width="40.453125" customWidth="1"/>
    <col min="28" max="28" width="10.7265625" customWidth="1"/>
  </cols>
  <sheetData>
    <row r="1" spans="1:29" x14ac:dyDescent="0.35">
      <c r="A1" s="1" t="s">
        <v>50</v>
      </c>
      <c r="B1" s="7" t="s">
        <v>51</v>
      </c>
      <c r="C1" s="33" t="s">
        <v>52</v>
      </c>
      <c r="D1" s="7" t="s">
        <v>53</v>
      </c>
      <c r="E1" s="7" t="s">
        <v>54</v>
      </c>
      <c r="I1" s="7" t="s">
        <v>55</v>
      </c>
      <c r="J1" s="7" t="s">
        <v>56</v>
      </c>
      <c r="K1" s="7" t="s">
        <v>57</v>
      </c>
      <c r="L1" s="7" t="s">
        <v>56</v>
      </c>
      <c r="M1" s="7" t="s">
        <v>58</v>
      </c>
      <c r="N1" s="34" t="s">
        <v>56</v>
      </c>
      <c r="O1" s="7" t="s">
        <v>59</v>
      </c>
      <c r="P1" s="34" t="s">
        <v>56</v>
      </c>
      <c r="Q1" s="7" t="s">
        <v>60</v>
      </c>
      <c r="R1" s="34" t="s">
        <v>56</v>
      </c>
      <c r="S1" s="7" t="s">
        <v>61</v>
      </c>
      <c r="T1" s="34" t="s">
        <v>56</v>
      </c>
      <c r="U1" s="7" t="s">
        <v>62</v>
      </c>
      <c r="V1" s="34" t="s">
        <v>56</v>
      </c>
      <c r="W1" s="7" t="s">
        <v>63</v>
      </c>
      <c r="X1" s="34" t="s">
        <v>56</v>
      </c>
      <c r="Y1" s="7" t="s">
        <v>64</v>
      </c>
      <c r="Z1" s="34" t="s">
        <v>56</v>
      </c>
      <c r="AA1" s="7" t="s">
        <v>65</v>
      </c>
      <c r="AB1" s="7" t="s">
        <v>56</v>
      </c>
    </row>
    <row r="2" spans="1:29" x14ac:dyDescent="0.35">
      <c r="A2" s="2" t="s">
        <v>55</v>
      </c>
      <c r="B2" s="9">
        <v>152</v>
      </c>
      <c r="C2" s="13">
        <v>640</v>
      </c>
      <c r="D2" s="35">
        <f>B2/B12</f>
        <v>0.32548179871520344</v>
      </c>
      <c r="E2" s="35">
        <f>C2/C12</f>
        <v>0.22222222222222221</v>
      </c>
      <c r="I2" s="12" t="s">
        <v>66</v>
      </c>
      <c r="J2" s="12">
        <v>72</v>
      </c>
      <c r="K2" s="12" t="s">
        <v>13</v>
      </c>
      <c r="L2" s="12">
        <v>64</v>
      </c>
      <c r="M2" s="12" t="s">
        <v>67</v>
      </c>
      <c r="N2" s="12">
        <v>64</v>
      </c>
      <c r="O2" s="12" t="s">
        <v>45</v>
      </c>
      <c r="P2" s="12">
        <v>72</v>
      </c>
      <c r="Q2" s="12" t="s">
        <v>43</v>
      </c>
      <c r="R2" s="12">
        <v>72</v>
      </c>
      <c r="S2" s="12" t="s">
        <v>47</v>
      </c>
      <c r="T2" s="12">
        <v>72</v>
      </c>
      <c r="U2" s="12" t="s">
        <v>34</v>
      </c>
      <c r="V2" s="12">
        <v>64</v>
      </c>
      <c r="W2" s="12" t="s">
        <v>68</v>
      </c>
      <c r="X2" s="12">
        <v>72</v>
      </c>
      <c r="Y2" s="12" t="s">
        <v>39</v>
      </c>
      <c r="Z2" s="12">
        <v>72</v>
      </c>
      <c r="AA2" s="12" t="s">
        <v>15</v>
      </c>
      <c r="AB2" s="12">
        <v>72</v>
      </c>
    </row>
    <row r="3" spans="1:29" x14ac:dyDescent="0.35">
      <c r="A3" s="2" t="s">
        <v>57</v>
      </c>
      <c r="B3" s="12">
        <v>80</v>
      </c>
      <c r="C3" s="13">
        <v>632</v>
      </c>
      <c r="D3" s="35">
        <f>B3/B12</f>
        <v>0.17130620985010706</v>
      </c>
      <c r="E3" s="35">
        <f>C3/C12</f>
        <v>0.21944444444444444</v>
      </c>
      <c r="I3" s="12" t="s">
        <v>17</v>
      </c>
      <c r="J3" s="12">
        <v>72</v>
      </c>
      <c r="K3" s="12" t="s">
        <v>20</v>
      </c>
      <c r="L3" s="12">
        <v>64</v>
      </c>
      <c r="M3" s="12" t="s">
        <v>69</v>
      </c>
      <c r="N3" s="12">
        <v>72</v>
      </c>
      <c r="O3" s="12"/>
      <c r="P3" s="12"/>
      <c r="Q3" s="12"/>
      <c r="R3" s="12"/>
      <c r="S3" s="12" t="s">
        <v>70</v>
      </c>
      <c r="T3" s="12">
        <v>72</v>
      </c>
      <c r="U3" s="12"/>
      <c r="V3" s="12"/>
      <c r="W3" s="12" t="s">
        <v>71</v>
      </c>
      <c r="X3" s="12">
        <v>72</v>
      </c>
      <c r="Y3" s="12" t="s">
        <v>72</v>
      </c>
      <c r="Z3" s="12">
        <v>72</v>
      </c>
      <c r="AA3" s="12"/>
      <c r="AB3" s="12"/>
    </row>
    <row r="4" spans="1:29" x14ac:dyDescent="0.35">
      <c r="A4" s="2" t="s">
        <v>58</v>
      </c>
      <c r="B4" s="12">
        <v>29</v>
      </c>
      <c r="C4" s="13">
        <v>552</v>
      </c>
      <c r="D4" s="35">
        <f>B4/B12</f>
        <v>6.2098501070663809E-2</v>
      </c>
      <c r="E4" s="35">
        <f>C4/C12</f>
        <v>0.19166666666666668</v>
      </c>
      <c r="I4" s="12" t="s">
        <v>73</v>
      </c>
      <c r="J4" s="12">
        <v>72</v>
      </c>
      <c r="K4" s="12" t="s">
        <v>28</v>
      </c>
      <c r="L4" s="12">
        <v>72</v>
      </c>
      <c r="M4" s="12" t="s">
        <v>12</v>
      </c>
      <c r="N4" s="12">
        <v>48</v>
      </c>
      <c r="O4" s="12"/>
      <c r="P4" s="12"/>
      <c r="Q4" s="12"/>
      <c r="R4" s="12"/>
      <c r="S4" s="12" t="s">
        <v>31</v>
      </c>
      <c r="T4" s="12">
        <v>72</v>
      </c>
      <c r="U4" s="12"/>
      <c r="V4" s="12"/>
      <c r="W4" s="12" t="s">
        <v>74</v>
      </c>
      <c r="X4" s="12">
        <v>64</v>
      </c>
      <c r="Y4" s="12"/>
      <c r="Z4" s="12"/>
      <c r="AA4" s="12"/>
      <c r="AB4" s="12"/>
    </row>
    <row r="5" spans="1:29" x14ac:dyDescent="0.35">
      <c r="A5" s="2" t="s">
        <v>59</v>
      </c>
      <c r="B5" s="12">
        <v>28</v>
      </c>
      <c r="C5" s="13">
        <v>72</v>
      </c>
      <c r="D5" s="35">
        <f>B5/B12</f>
        <v>5.9957173447537475E-2</v>
      </c>
      <c r="E5" s="35">
        <f>C5/C12</f>
        <v>2.5000000000000001E-2</v>
      </c>
      <c r="I5" s="12" t="s">
        <v>22</v>
      </c>
      <c r="J5" s="12">
        <v>72</v>
      </c>
      <c r="K5" s="12" t="s">
        <v>33</v>
      </c>
      <c r="L5" s="12">
        <v>72</v>
      </c>
      <c r="M5" s="12" t="s">
        <v>75</v>
      </c>
      <c r="N5" s="12">
        <v>320</v>
      </c>
      <c r="O5" s="12"/>
      <c r="P5" s="12"/>
      <c r="Q5" s="12"/>
      <c r="R5" s="12"/>
      <c r="S5" s="12" t="s">
        <v>76</v>
      </c>
      <c r="T5" s="12">
        <v>72</v>
      </c>
      <c r="U5" s="12"/>
      <c r="V5" s="12"/>
      <c r="W5" s="12"/>
      <c r="X5" s="12"/>
      <c r="Y5" s="12"/>
      <c r="Z5" s="12"/>
      <c r="AA5" s="12"/>
      <c r="AB5" s="12"/>
    </row>
    <row r="6" spans="1:29" x14ac:dyDescent="0.35">
      <c r="A6" s="2" t="s">
        <v>60</v>
      </c>
      <c r="B6" s="12">
        <v>30</v>
      </c>
      <c r="C6" s="13">
        <v>72</v>
      </c>
      <c r="D6" s="35">
        <f>B6/B12</f>
        <v>6.4239828693790149E-2</v>
      </c>
      <c r="E6" s="35">
        <f>C6/C12</f>
        <v>2.5000000000000001E-2</v>
      </c>
      <c r="I6" s="12" t="s">
        <v>23</v>
      </c>
      <c r="J6" s="12">
        <v>72</v>
      </c>
      <c r="K6" s="12" t="s">
        <v>37</v>
      </c>
      <c r="L6" s="12">
        <v>72</v>
      </c>
      <c r="M6" s="12" t="s">
        <v>77</v>
      </c>
      <c r="N6" s="12">
        <v>48</v>
      </c>
      <c r="O6" s="12"/>
      <c r="P6" s="12"/>
      <c r="Q6" s="12"/>
      <c r="R6" s="12"/>
      <c r="S6" s="12" t="s">
        <v>25</v>
      </c>
      <c r="T6" s="12">
        <v>64</v>
      </c>
      <c r="U6" s="12"/>
      <c r="V6" s="12"/>
      <c r="W6" s="12"/>
      <c r="X6" s="12"/>
      <c r="Y6" s="12"/>
      <c r="Z6" s="12"/>
      <c r="AA6" s="12"/>
      <c r="AB6" s="12"/>
    </row>
    <row r="7" spans="1:29" x14ac:dyDescent="0.35">
      <c r="A7" s="2" t="s">
        <v>61</v>
      </c>
      <c r="B7" s="12">
        <v>48</v>
      </c>
      <c r="C7" s="13">
        <v>424</v>
      </c>
      <c r="D7" s="35">
        <f>B7/B12</f>
        <v>0.10278372591006424</v>
      </c>
      <c r="E7" s="35">
        <f>C7/C12</f>
        <v>0.14722222222222223</v>
      </c>
      <c r="I7" s="12" t="s">
        <v>29</v>
      </c>
      <c r="J7" s="12">
        <v>64</v>
      </c>
      <c r="K7" s="32" t="s">
        <v>41</v>
      </c>
      <c r="L7" s="12">
        <v>72</v>
      </c>
      <c r="M7" s="12"/>
      <c r="N7" s="12"/>
      <c r="O7" s="12"/>
      <c r="P7" s="12"/>
      <c r="Q7" s="12"/>
      <c r="R7" s="12"/>
      <c r="S7" s="12" t="s">
        <v>30</v>
      </c>
      <c r="T7" s="12">
        <v>72</v>
      </c>
      <c r="U7" s="12"/>
      <c r="V7" s="12"/>
      <c r="W7" s="12"/>
      <c r="X7" s="12"/>
      <c r="Y7" s="12"/>
      <c r="Z7" s="12"/>
      <c r="AA7" s="12"/>
      <c r="AB7" s="12"/>
    </row>
    <row r="8" spans="1:29" x14ac:dyDescent="0.35">
      <c r="A8" s="2" t="s">
        <v>62</v>
      </c>
      <c r="B8" s="12">
        <v>37</v>
      </c>
      <c r="C8" s="13">
        <v>64</v>
      </c>
      <c r="D8" s="35">
        <f>B8/B12</f>
        <v>7.922912205567452E-2</v>
      </c>
      <c r="E8" s="35">
        <f>C8/C12</f>
        <v>2.2222222222222223E-2</v>
      </c>
      <c r="I8" s="12" t="s">
        <v>78</v>
      </c>
      <c r="J8" s="12">
        <v>72</v>
      </c>
      <c r="K8" s="12" t="s">
        <v>44</v>
      </c>
      <c r="L8" s="12">
        <v>72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29" x14ac:dyDescent="0.35">
      <c r="A9" s="2" t="s">
        <v>63</v>
      </c>
      <c r="B9" s="12">
        <v>33</v>
      </c>
      <c r="C9" s="13">
        <v>208</v>
      </c>
      <c r="D9" s="35">
        <f>B9/B12</f>
        <v>7.0663811563169171E-2</v>
      </c>
      <c r="E9" s="35">
        <f>C9/C12</f>
        <v>7.2222222222222215E-2</v>
      </c>
      <c r="I9" s="12" t="s">
        <v>79</v>
      </c>
      <c r="J9" s="12">
        <v>72</v>
      </c>
      <c r="K9" s="12" t="s">
        <v>46</v>
      </c>
      <c r="L9" s="12">
        <v>72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29" x14ac:dyDescent="0.35">
      <c r="A10" s="2" t="s">
        <v>64</v>
      </c>
      <c r="B10" s="9">
        <v>10</v>
      </c>
      <c r="C10" s="13">
        <v>144</v>
      </c>
      <c r="D10" s="35">
        <f>B10/B12</f>
        <v>2.1413276231263382E-2</v>
      </c>
      <c r="E10" s="35">
        <f>C10/C12</f>
        <v>0.05</v>
      </c>
      <c r="I10" s="12" t="s">
        <v>80</v>
      </c>
      <c r="J10" s="12">
        <v>72</v>
      </c>
      <c r="K10" s="12" t="s">
        <v>48</v>
      </c>
      <c r="L10" s="12">
        <v>72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29" x14ac:dyDescent="0.35">
      <c r="A11" s="2" t="s">
        <v>65</v>
      </c>
      <c r="B11" s="10">
        <v>20</v>
      </c>
      <c r="C11" s="11">
        <v>72</v>
      </c>
      <c r="D11" s="35">
        <f>B11/B12</f>
        <v>4.2826552462526764E-2</v>
      </c>
      <c r="E11" s="35">
        <f>C11/C12</f>
        <v>2.5000000000000001E-2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29" x14ac:dyDescent="0.35">
      <c r="B12" s="7">
        <f>SUM(B2:B11)</f>
        <v>467</v>
      </c>
      <c r="C12" s="7">
        <f t="shared" ref="C12:E12" si="0">SUM(C2:C11)</f>
        <v>2880</v>
      </c>
      <c r="D12" s="36">
        <f t="shared" si="0"/>
        <v>1.0000000000000002</v>
      </c>
      <c r="E12" s="36">
        <f t="shared" si="0"/>
        <v>1</v>
      </c>
      <c r="H12" s="5" t="s">
        <v>81</v>
      </c>
      <c r="I12" s="7">
        <v>9</v>
      </c>
      <c r="J12" s="7">
        <f>SUM(J2:J10)</f>
        <v>640</v>
      </c>
      <c r="K12" s="7">
        <v>9</v>
      </c>
      <c r="L12" s="7">
        <f>SUM(L2:L10)</f>
        <v>632</v>
      </c>
      <c r="M12" s="7">
        <v>5</v>
      </c>
      <c r="N12" s="7">
        <f>SUM(N2:N10)</f>
        <v>552</v>
      </c>
      <c r="O12" s="7">
        <v>1</v>
      </c>
      <c r="P12" s="7">
        <f>SUM(P2:P10)</f>
        <v>72</v>
      </c>
      <c r="Q12" s="7">
        <v>1</v>
      </c>
      <c r="R12" s="7">
        <f>SUM(R2:R10)</f>
        <v>72</v>
      </c>
      <c r="S12" s="7">
        <v>6</v>
      </c>
      <c r="T12" s="7">
        <f>SUM(T2:T10)</f>
        <v>424</v>
      </c>
      <c r="U12" s="7">
        <v>1</v>
      </c>
      <c r="V12" s="7">
        <f>SUM(V2:V10)</f>
        <v>64</v>
      </c>
      <c r="W12" s="7">
        <v>3</v>
      </c>
      <c r="X12" s="7">
        <f>SUM(X2:X10)</f>
        <v>208</v>
      </c>
      <c r="Y12" s="7">
        <v>2</v>
      </c>
      <c r="Z12" s="7">
        <f>SUM(Z2:Z10)</f>
        <v>144</v>
      </c>
      <c r="AA12" s="7">
        <v>1</v>
      </c>
      <c r="AB12" s="7">
        <f>SUM(AB2:AB10)</f>
        <v>72</v>
      </c>
      <c r="AC12">
        <v>38</v>
      </c>
    </row>
    <row r="13" spans="1:29" x14ac:dyDescent="0.35">
      <c r="H13" s="24" t="s">
        <v>82</v>
      </c>
      <c r="I13" s="17">
        <v>0.1351</v>
      </c>
      <c r="J13" s="17"/>
      <c r="K13" s="15">
        <f>K12/$AC$12</f>
        <v>0.23684210526315788</v>
      </c>
      <c r="L13" s="15"/>
      <c r="M13" s="15">
        <f>M12/$AC$12</f>
        <v>0.13157894736842105</v>
      </c>
      <c r="N13" s="15"/>
      <c r="O13" s="15">
        <f>O12/$AC$12</f>
        <v>2.6315789473684209E-2</v>
      </c>
      <c r="P13" s="15"/>
      <c r="Q13" s="15">
        <f>Q12/$AC$12</f>
        <v>2.6315789473684209E-2</v>
      </c>
      <c r="R13" s="15"/>
      <c r="S13" s="15">
        <f>S12/$AC$12</f>
        <v>0.15789473684210525</v>
      </c>
      <c r="T13" s="15"/>
      <c r="U13" s="15">
        <f>U12/$AC$12</f>
        <v>2.6315789473684209E-2</v>
      </c>
      <c r="V13" s="15"/>
      <c r="W13" s="15">
        <f>W12/$AC$12</f>
        <v>7.8947368421052627E-2</v>
      </c>
      <c r="X13" s="15"/>
      <c r="Y13" s="15">
        <f>Y12/$AC$12</f>
        <v>5.2631578947368418E-2</v>
      </c>
      <c r="Z13" s="15"/>
      <c r="AA13" s="15">
        <f>AA12/$AC$12</f>
        <v>2.6315789473684209E-2</v>
      </c>
      <c r="AB13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842A0-46AB-4AB6-9720-BB3F6A3CD544}">
  <dimension ref="A1"/>
  <sheetViews>
    <sheetView workbookViewId="0"/>
  </sheetViews>
  <sheetFormatPr baseColWidth="10" defaultColWidth="8.72656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ANIEI</vt:lpstr>
      <vt:lpstr>AIEEE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guia</dc:creator>
  <cp:keywords/>
  <dc:description/>
  <cp:lastModifiedBy>guia</cp:lastModifiedBy>
  <cp:revision/>
  <dcterms:created xsi:type="dcterms:W3CDTF">2022-09-07T18:29:15Z</dcterms:created>
  <dcterms:modified xsi:type="dcterms:W3CDTF">2022-09-16T06:40:40Z</dcterms:modified>
  <cp:category/>
  <cp:contentStatus/>
</cp:coreProperties>
</file>