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 hidePivotFieldList="1"/>
  <mc:AlternateContent xmlns:mc="http://schemas.openxmlformats.org/markup-compatibility/2006">
    <mc:Choice Requires="x15">
      <x15ac:absPath xmlns:x15ac="http://schemas.microsoft.com/office/spreadsheetml/2010/11/ac" url="D:\records\planilhas inteligentes\_materiais complementares\"/>
    </mc:Choice>
  </mc:AlternateContent>
  <xr:revisionPtr revIDLastSave="0" documentId="8_{50254FD0-298F-4A31-92F2-CEF361D534C4}" xr6:coauthVersionLast="47" xr6:coauthVersionMax="47" xr10:uidLastSave="{00000000-0000-0000-0000-000000000000}"/>
  <bookViews>
    <workbookView xWindow="-120" yWindow="-120" windowWidth="20730" windowHeight="11040" firstSheet="2" activeTab="2" xr2:uid="{00000000-000D-0000-FFFF-FFFF00000000}"/>
  </bookViews>
  <sheets>
    <sheet name="Data" sheetId="1" state="hidden" r:id="rId1"/>
    <sheet name="Controller" sheetId="2" state="hidden" r:id="rId2"/>
    <sheet name="Dashboard" sheetId="3" r:id="rId3"/>
    <sheet name="Caixinha" sheetId="4" state="hidden" r:id="rId4"/>
  </sheets>
  <definedNames>
    <definedName name="Slicer_Mês">#N/A</definedName>
    <definedName name="Slicer_Mês2">#N/A</definedName>
  </definedNames>
  <calcPr calcId="191028"/>
  <pivotCaches>
    <pivotCache cacheId="114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4" l="1"/>
  <c r="D15" i="4"/>
  <c r="D14" i="4"/>
  <c r="D13" i="4"/>
  <c r="D12" i="4"/>
  <c r="D11" i="4"/>
  <c r="D10" i="4"/>
  <c r="D9" i="4"/>
  <c r="D8" i="4"/>
  <c r="D3" i="4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<sst xmlns="http://schemas.openxmlformats.org/spreadsheetml/2006/main" count="261" uniqueCount="79">
  <si>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</si>
  <si>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</si>
  <si>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</si>
  <si>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</si>
  <si>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</si>
  <si>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</si>
  <si>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</si>
  <si>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</si>
  <si>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</si>
  <si>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</si>
  <si>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</si>
  <si>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</si>
  <si>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</si>
  <si>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</si>
  <si>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</si>
  <si>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</si>
  <si>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</si>
  <si>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</si>
  <si>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</si>
  <si>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</si>
  <si>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</si>
  <si>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</si>
  <si>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</si>
  <si>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</si>
  <si>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</si>
  <si>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</si>
  <si>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</si>
  <si>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</si>
  <si>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</si>
  <si>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</si>
  <si>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</si>
  <si>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</si>
  <si>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</si>
  <si>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</si>
  <si>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</si>
  <si>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</si>
  <si>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</si>
  <si>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</si>
  <si>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</si>
  <si>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</si>
  <si>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</si>
  <si>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</si>
  <si>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</si>
  <si>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</si>
  <si>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</si>
  <si>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</si>
  <si>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</si>
  <si>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</si>
  <si>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</si>
  <si>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</si>
  <si>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</si>
  <si>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</si>
  <si>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</si>
  <si>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</si>
  <si>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</si>
  <si>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</si>
  <si>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</si>
  <si>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</si>
  <si>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</si>
  <si>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</si>
  <si>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</si>
  <si>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</si>
  <si>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</si>
  <si>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</si>
  <si>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</si>
  <si>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</si>
  <si>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</si>
  <si>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</si>
  <si>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</si>
  <si>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</si>
  <si>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</si>
  <si>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</si>
  <si>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</si>
  <si>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Sum of Valor</t>
  </si>
  <si>
    <t>Grand Total</t>
  </si>
  <si>
    <t>Total Reservado</t>
  </si>
  <si>
    <t>Meta de Reserva</t>
  </si>
  <si>
    <t>Data de Lançamento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</si>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</sst>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&quot;$&quot;#,##0.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77FF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1" applyFont="1" applyAlignment="1">
      <alignment horizontal="center" wrapText="1"/>
    </xf>
    <xf numFmtId="0" fontId="0" fillId="0" borderId="0" xfId="0" pivotButton="1"/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11">
    <dxf>
      <numFmt numFmtId="165" formatCode="&quot;$&quot;#,##0.0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m/d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D77FF"/>
      <color rgb="FFFB6F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Dinâmica.xlsx]Controller!PivotTable1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000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000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Controller!$C$5:$C$20</c:f>
              <c:numCache>
                <c:formatCode>_-"R$"\ * #,##0.00_-;\-"R$"\ * #,##0.00_-;_-"R$"\ * "-"??_-;_-@_-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523-8901-0DB476AEB8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4384775"/>
        <c:axId val="1928956423"/>
      </c:barChart>
      <c:catAx>
        <c:axId val="1884384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56423"/>
        <c:crosses val="autoZero"/>
        <c:auto val="1"/>
        <c:lblAlgn val="ctr"/>
        <c:lblOffset val="100"/>
        <c:noMultiLvlLbl val="0"/>
      </c:catAx>
      <c:valAx>
        <c:axId val="1928956423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1884384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Dinâmica.xlsx]Controller!PivotTable2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Controller!$E$5:$E$9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Controller!$F$5:$F$9</c:f>
              <c:numCache>
                <c:formatCode>_-"R$"\ * #,##0.00_-;\-"R$"\ * #,##0.00_-;_-"R$"\ * "-"??_-;_-@_-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F-42FF-9C56-89F141BBFC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4383239"/>
        <c:axId val="1904579591"/>
      </c:barChart>
      <c:catAx>
        <c:axId val="1884383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79591"/>
        <c:crosses val="autoZero"/>
        <c:auto val="1"/>
        <c:lblAlgn val="ctr"/>
        <c:lblOffset val="100"/>
        <c:noMultiLvlLbl val="0"/>
      </c:catAx>
      <c:valAx>
        <c:axId val="1904579591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1884383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Caixinha!$C$3:$C$4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Caixinha!$D$3:$D$4</c:f>
              <c:numCache>
                <c:formatCode>"$"#,##0.00</c:formatCode>
                <c:ptCount val="2"/>
                <c:pt idx="0">
                  <c:v>572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E-4F94-ABDD-80C1B51C41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6657799"/>
        <c:axId val="1269684743"/>
      </c:barChart>
      <c:catAx>
        <c:axId val="546657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84743"/>
        <c:crosses val="autoZero"/>
        <c:auto val="1"/>
        <c:lblAlgn val="ctr"/>
        <c:lblOffset val="100"/>
        <c:noMultiLvlLbl val="0"/>
      </c:catAx>
      <c:valAx>
        <c:axId val="1269684743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546657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12</xdr:row>
      <xdr:rowOff>19050</xdr:rowOff>
    </xdr:from>
    <xdr:to>
      <xdr:col>5</xdr:col>
      <xdr:colOff>876300</xdr:colOff>
      <xdr:row>18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F7A833F7-EA64-6612-A9FA-118DBB54DC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6675" y="2238375"/>
              <a:ext cx="1828800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6</xdr:col>
      <xdr:colOff>342900</xdr:colOff>
      <xdr:row>1</xdr:row>
      <xdr:rowOff>66675</xdr:rowOff>
    </xdr:from>
    <xdr:to>
      <xdr:col>8</xdr:col>
      <xdr:colOff>657225</xdr:colOff>
      <xdr:row>15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3">
              <a:extLst>
                <a:ext uri="{FF2B5EF4-FFF2-40B4-BE49-F238E27FC236}">
                  <a16:creationId xmlns:a16="http://schemas.microsoft.com/office/drawing/2014/main" id="{4F2B8425-FC30-8D14-22B1-710A675E678D}"/>
                </a:ext>
                <a:ext uri="{147F2762-F138-4A5C-976F-8EAC2B608ADB}">
                  <a16:predDERef xmlns:a16="http://schemas.microsoft.com/office/drawing/2014/main" pred="{F7A833F7-EA64-6612-A9FA-118DBB54DC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4950" y="2571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8</xdr:row>
      <xdr:rowOff>104775</xdr:rowOff>
    </xdr:from>
    <xdr:to>
      <xdr:col>8</xdr:col>
      <xdr:colOff>514350</xdr:colOff>
      <xdr:row>25</xdr:row>
      <xdr:rowOff>28575</xdr:rowOff>
    </xdr:to>
    <xdr:sp macro="" textlink="">
      <xdr:nvSpPr>
        <xdr:cNvPr id="15" name="Rounded Rectangle 3">
          <a:extLst>
            <a:ext uri="{FF2B5EF4-FFF2-40B4-BE49-F238E27FC236}">
              <a16:creationId xmlns:a16="http://schemas.microsoft.com/office/drawing/2014/main" id="{56EB3838-72AB-4123-93EE-73C97ACECCFD}"/>
            </a:ext>
            <a:ext uri="{147F2762-F138-4A5C-976F-8EAC2B608ADB}">
              <a16:predDERef xmlns:a16="http://schemas.microsoft.com/office/drawing/2014/main" pred="{C67A09C0-E3DD-4A20-BCF6-2F85925D3CD1}"/>
            </a:ext>
          </a:extLst>
        </xdr:cNvPr>
        <xdr:cNvSpPr/>
      </xdr:nvSpPr>
      <xdr:spPr>
        <a:xfrm>
          <a:off x="2400300" y="1628775"/>
          <a:ext cx="5724525" cy="316230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</xdr:col>
      <xdr:colOff>342900</xdr:colOff>
      <xdr:row>27</xdr:row>
      <xdr:rowOff>57150</xdr:rowOff>
    </xdr:from>
    <xdr:to>
      <xdr:col>19</xdr:col>
      <xdr:colOff>590550</xdr:colOff>
      <xdr:row>44</xdr:row>
      <xdr:rowOff>38100</xdr:rowOff>
    </xdr:to>
    <xdr:sp macro="" textlink="">
      <xdr:nvSpPr>
        <xdr:cNvPr id="13" name="Rounded Rectangle 3">
          <a:extLst>
            <a:ext uri="{FF2B5EF4-FFF2-40B4-BE49-F238E27FC236}">
              <a16:creationId xmlns:a16="http://schemas.microsoft.com/office/drawing/2014/main" id="{AC82AFF7-7DA7-60CE-E5AE-8A1A6E51D0F6}"/>
            </a:ext>
            <a:ext uri="{147F2762-F138-4A5C-976F-8EAC2B608ADB}">
              <a16:predDERef xmlns:a16="http://schemas.microsoft.com/office/drawing/2014/main" pred="{56EB3838-72AB-4123-93EE-73C97ACECCFD}"/>
            </a:ext>
          </a:extLst>
        </xdr:cNvPr>
        <xdr:cNvSpPr/>
      </xdr:nvSpPr>
      <xdr:spPr>
        <a:xfrm>
          <a:off x="2381250" y="5200650"/>
          <a:ext cx="12801600" cy="3219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476250</xdr:colOff>
      <xdr:row>30</xdr:row>
      <xdr:rowOff>123825</xdr:rowOff>
    </xdr:from>
    <xdr:to>
      <xdr:col>19</xdr:col>
      <xdr:colOff>361950</xdr:colOff>
      <xdr:row>42</xdr:row>
      <xdr:rowOff>133350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B3B32897-CEFA-4D29-B124-38A0EE4B9D86}"/>
            </a:ext>
            <a:ext uri="{147F2762-F138-4A5C-976F-8EAC2B608ADB}">
              <a16:predDERef xmlns:a16="http://schemas.microsoft.com/office/drawing/2014/main" pred="{AC82AFF7-7DA7-60CE-E5AE-8A1A6E51D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14</xdr:row>
      <xdr:rowOff>133350</xdr:rowOff>
    </xdr:from>
    <xdr:to>
      <xdr:col>8</xdr:col>
      <xdr:colOff>76200</xdr:colOff>
      <xdr:row>23</xdr:row>
      <xdr:rowOff>76200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C67A09C0-E3DD-4A20-BCF6-2F85925D3CD1}"/>
            </a:ext>
            <a:ext uri="{147F2762-F138-4A5C-976F-8EAC2B608ADB}">
              <a16:predDERef xmlns:a16="http://schemas.microsoft.com/office/drawing/2014/main" pred="{B3B32897-CEFA-4D29-B124-38A0EE4B9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333375</xdr:colOff>
      <xdr:row>27</xdr:row>
      <xdr:rowOff>28575</xdr:rowOff>
    </xdr:from>
    <xdr:to>
      <xdr:col>19</xdr:col>
      <xdr:colOff>581025</xdr:colOff>
      <xdr:row>29</xdr:row>
      <xdr:rowOff>180975</xdr:rowOff>
    </xdr:to>
    <xdr:sp macro="" textlink="">
      <xdr:nvSpPr>
        <xdr:cNvPr id="4" name="Round Same Side Corner Rectangle 3">
          <a:extLst>
            <a:ext uri="{FF2B5EF4-FFF2-40B4-BE49-F238E27FC236}">
              <a16:creationId xmlns:a16="http://schemas.microsoft.com/office/drawing/2014/main" id="{395E6B89-0D84-D187-554A-14C9A0B5A975}"/>
            </a:ext>
            <a:ext uri="{147F2762-F138-4A5C-976F-8EAC2B608ADB}">
              <a16:predDERef xmlns:a16="http://schemas.microsoft.com/office/drawing/2014/main" pred="{C67A09C0-E3DD-4A20-BCF6-2F85925D3CD1}"/>
            </a:ext>
          </a:extLst>
        </xdr:cNvPr>
        <xdr:cNvSpPr/>
      </xdr:nvSpPr>
      <xdr:spPr>
        <a:xfrm>
          <a:off x="2371725" y="5172075"/>
          <a:ext cx="12801600" cy="533400"/>
        </a:xfrm>
        <a:prstGeom prst="round2Same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361950</xdr:colOff>
      <xdr:row>8</xdr:row>
      <xdr:rowOff>47625</xdr:rowOff>
    </xdr:from>
    <xdr:to>
      <xdr:col>8</xdr:col>
      <xdr:colOff>514350</xdr:colOff>
      <xdr:row>11</xdr:row>
      <xdr:rowOff>9525</xdr:rowOff>
    </xdr:to>
    <xdr:sp macro="" textlink="">
      <xdr:nvSpPr>
        <xdr:cNvPr id="5" name="Round Same Side Corner Rectangle 4">
          <a:extLst>
            <a:ext uri="{FF2B5EF4-FFF2-40B4-BE49-F238E27FC236}">
              <a16:creationId xmlns:a16="http://schemas.microsoft.com/office/drawing/2014/main" id="{0371F35D-0EA6-4C20-8960-187D642F1565}"/>
            </a:ext>
            <a:ext uri="{147F2762-F138-4A5C-976F-8EAC2B608ADB}">
              <a16:predDERef xmlns:a16="http://schemas.microsoft.com/office/drawing/2014/main" pred="{395E6B89-0D84-D187-554A-14C9A0B5A975}"/>
            </a:ext>
          </a:extLst>
        </xdr:cNvPr>
        <xdr:cNvSpPr/>
      </xdr:nvSpPr>
      <xdr:spPr>
        <a:xfrm>
          <a:off x="2400300" y="1571625"/>
          <a:ext cx="5724525" cy="533400"/>
        </a:xfrm>
        <a:prstGeom prst="round2Same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219075</xdr:colOff>
      <xdr:row>27</xdr:row>
      <xdr:rowOff>9525</xdr:rowOff>
    </xdr:from>
    <xdr:to>
      <xdr:col>7</xdr:col>
      <xdr:colOff>685800</xdr:colOff>
      <xdr:row>29</xdr:row>
      <xdr:rowOff>180975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EE61249-9A71-F87E-75FA-14B049278B20}"/>
            </a:ext>
            <a:ext uri="{147F2762-F138-4A5C-976F-8EAC2B608ADB}">
              <a16:predDERef xmlns:a16="http://schemas.microsoft.com/office/drawing/2014/main" pred="{0371F35D-0EA6-4C20-8960-187D642F1565}"/>
            </a:ext>
          </a:extLst>
        </xdr:cNvPr>
        <xdr:cNvSpPr txBox="1"/>
      </xdr:nvSpPr>
      <xdr:spPr>
        <a:xfrm>
          <a:off x="3476625" y="5153025"/>
          <a:ext cx="3838575" cy="5524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Arial Black" panose="020B0A04020102020204" pitchFamily="34" charset="0"/>
            </a:rPr>
            <a:t>Saída</a:t>
          </a:r>
        </a:p>
      </xdr:txBody>
    </xdr:sp>
    <xdr:clientData/>
  </xdr:twoCellAnchor>
  <xdr:twoCellAnchor>
    <xdr:from>
      <xdr:col>3</xdr:col>
      <xdr:colOff>114300</xdr:colOff>
      <xdr:row>8</xdr:row>
      <xdr:rowOff>57150</xdr:rowOff>
    </xdr:from>
    <xdr:to>
      <xdr:col>8</xdr:col>
      <xdr:colOff>628650</xdr:colOff>
      <xdr:row>11</xdr:row>
      <xdr:rowOff>38100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90777D8-1B7F-469F-9B7B-F98D531E40D0}"/>
            </a:ext>
            <a:ext uri="{147F2762-F138-4A5C-976F-8EAC2B608ADB}">
              <a16:predDERef xmlns:a16="http://schemas.microsoft.com/office/drawing/2014/main" pred="{8EE61249-9A71-F87E-75FA-14B049278B20}"/>
            </a:ext>
          </a:extLst>
        </xdr:cNvPr>
        <xdr:cNvSpPr txBox="1"/>
      </xdr:nvSpPr>
      <xdr:spPr>
        <a:xfrm>
          <a:off x="3371850" y="1581150"/>
          <a:ext cx="4867275" cy="5524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Arial Black" panose="020B0A04020102020204" pitchFamily="34" charset="0"/>
            </a:rPr>
            <a:t>Entrada</a:t>
          </a:r>
        </a:p>
      </xdr:txBody>
    </xdr:sp>
    <xdr:clientData/>
  </xdr:twoCellAnchor>
  <xdr:twoCellAnchor editAs="oneCell">
    <xdr:from>
      <xdr:col>0</xdr:col>
      <xdr:colOff>95250</xdr:colOff>
      <xdr:row>11</xdr:row>
      <xdr:rowOff>19050</xdr:rowOff>
    </xdr:from>
    <xdr:to>
      <xdr:col>0</xdr:col>
      <xdr:colOff>1924050</xdr:colOff>
      <xdr:row>17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1">
              <a:extLst>
                <a:ext uri="{FF2B5EF4-FFF2-40B4-BE49-F238E27FC236}">
                  <a16:creationId xmlns:a16="http://schemas.microsoft.com/office/drawing/2014/main" id="{CCBC8F0E-8C2D-7305-D987-2234A7CD5769}"/>
                </a:ext>
                <a:ext uri="{147F2762-F138-4A5C-976F-8EAC2B608ADB}">
                  <a16:predDERef xmlns:a16="http://schemas.microsoft.com/office/drawing/2014/main" pred="{890777D8-1B7F-469F-9B7B-F98D531E40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2114550"/>
              <a:ext cx="1828800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571500</xdr:colOff>
      <xdr:row>27</xdr:row>
      <xdr:rowOff>142875</xdr:rowOff>
    </xdr:from>
    <xdr:to>
      <xdr:col>2</xdr:col>
      <xdr:colOff>581025</xdr:colOff>
      <xdr:row>29</xdr:row>
      <xdr:rowOff>28575</xdr:rowOff>
    </xdr:to>
    <xdr:sp macro="" textlink="">
      <xdr:nvSpPr>
        <xdr:cNvPr id="16" name="Right Arrow 15">
          <a:extLst>
            <a:ext uri="{FF2B5EF4-FFF2-40B4-BE49-F238E27FC236}">
              <a16:creationId xmlns:a16="http://schemas.microsoft.com/office/drawing/2014/main" id="{774EE326-1EDB-C102-ECFE-258FBA1D4743}"/>
            </a:ext>
            <a:ext uri="{147F2762-F138-4A5C-976F-8EAC2B608ADB}">
              <a16:predDERef xmlns:a16="http://schemas.microsoft.com/office/drawing/2014/main" pred="{CCBC8F0E-8C2D-7305-D987-2234A7CD5769}"/>
            </a:ext>
          </a:extLst>
        </xdr:cNvPr>
        <xdr:cNvSpPr/>
      </xdr:nvSpPr>
      <xdr:spPr>
        <a:xfrm>
          <a:off x="2609850" y="5286375"/>
          <a:ext cx="619125" cy="266700"/>
        </a:xfrm>
        <a:prstGeom prst="rightArrow">
          <a:avLst/>
        </a:prstGeom>
        <a:solidFill>
          <a:schemeClr val="bg1"/>
        </a:solidFill>
        <a:ln w="3810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542925</xdr:colOff>
      <xdr:row>8</xdr:row>
      <xdr:rowOff>171450</xdr:rowOff>
    </xdr:from>
    <xdr:to>
      <xdr:col>2</xdr:col>
      <xdr:colOff>552450</xdr:colOff>
      <xdr:row>10</xdr:row>
      <xdr:rowOff>57150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C2151CC0-B436-4F23-8A69-2EA5091C270A}"/>
            </a:ext>
            <a:ext uri="{147F2762-F138-4A5C-976F-8EAC2B608ADB}">
              <a16:predDERef xmlns:a16="http://schemas.microsoft.com/office/drawing/2014/main" pred="{774EE326-1EDB-C102-ECFE-258FBA1D4743}"/>
            </a:ext>
          </a:extLst>
        </xdr:cNvPr>
        <xdr:cNvSpPr/>
      </xdr:nvSpPr>
      <xdr:spPr>
        <a:xfrm rot="10799519">
          <a:off x="2581275" y="1695450"/>
          <a:ext cx="619125" cy="266700"/>
        </a:xfrm>
        <a:prstGeom prst="rightArrow">
          <a:avLst/>
        </a:prstGeom>
        <a:solidFill>
          <a:schemeClr val="bg1"/>
        </a:solidFill>
        <a:ln w="3810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</xdr:col>
      <xdr:colOff>352425</xdr:colOff>
      <xdr:row>1</xdr:row>
      <xdr:rowOff>171450</xdr:rowOff>
    </xdr:from>
    <xdr:to>
      <xdr:col>20</xdr:col>
      <xdr:colOff>381000</xdr:colOff>
      <xdr:row>6</xdr:row>
      <xdr:rowOff>171450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397AE32B-811E-57C3-D425-4D6E95E56D81}"/>
            </a:ext>
            <a:ext uri="{147F2762-F138-4A5C-976F-8EAC2B608ADB}">
              <a16:predDERef xmlns:a16="http://schemas.microsoft.com/office/drawing/2014/main" pred="{C2151CC0-B436-4F23-8A69-2EA5091C270A}"/>
            </a:ext>
          </a:extLst>
        </xdr:cNvPr>
        <xdr:cNvSpPr/>
      </xdr:nvSpPr>
      <xdr:spPr>
        <a:xfrm>
          <a:off x="2390775" y="361950"/>
          <a:ext cx="13192125" cy="9525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142875</xdr:colOff>
      <xdr:row>2</xdr:row>
      <xdr:rowOff>142875</xdr:rowOff>
    </xdr:from>
    <xdr:to>
      <xdr:col>3</xdr:col>
      <xdr:colOff>152400</xdr:colOff>
      <xdr:row>6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4936241-F958-3A5B-0D26-4C02B555F7CF}"/>
            </a:ext>
            <a:ext uri="{147F2762-F138-4A5C-976F-8EAC2B608ADB}">
              <a16:predDERef xmlns:a16="http://schemas.microsoft.com/office/drawing/2014/main" pred="{397AE32B-811E-57C3-D425-4D6E95E56D81}"/>
            </a:ext>
          </a:extLst>
        </xdr:cNvPr>
        <xdr:cNvSpPr/>
      </xdr:nvSpPr>
      <xdr:spPr>
        <a:xfrm>
          <a:off x="2790825" y="523875"/>
          <a:ext cx="619125" cy="619125"/>
        </a:xfrm>
        <a:prstGeom prst="rect">
          <a:avLst/>
        </a:prstGeom>
        <a:solidFill>
          <a:srgbClr val="3D77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190500</xdr:colOff>
      <xdr:row>2</xdr:row>
      <xdr:rowOff>171450</xdr:rowOff>
    </xdr:from>
    <xdr:to>
      <xdr:col>7</xdr:col>
      <xdr:colOff>180975</xdr:colOff>
      <xdr:row>5</xdr:row>
      <xdr:rowOff>104775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9452B3C-8C95-A8A7-7569-BADFD7191E79}"/>
            </a:ext>
            <a:ext uri="{147F2762-F138-4A5C-976F-8EAC2B608ADB}">
              <a16:predDERef xmlns:a16="http://schemas.microsoft.com/office/drawing/2014/main" pred="{34936241-F958-3A5B-0D26-4C02B555F7CF}"/>
            </a:ext>
          </a:extLst>
        </xdr:cNvPr>
        <xdr:cNvSpPr txBox="1"/>
      </xdr:nvSpPr>
      <xdr:spPr>
        <a:xfrm>
          <a:off x="3448050" y="552450"/>
          <a:ext cx="3362325" cy="50482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Hello Rafael</a:t>
          </a:r>
          <a:endParaRPr lang="en-US" sz="12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Acompanhamento Financeiro</a:t>
          </a:r>
        </a:p>
      </xdr:txBody>
    </xdr:sp>
    <xdr:clientData/>
  </xdr:twoCellAnchor>
  <xdr:twoCellAnchor>
    <xdr:from>
      <xdr:col>8</xdr:col>
      <xdr:colOff>876300</xdr:colOff>
      <xdr:row>3</xdr:row>
      <xdr:rowOff>47625</xdr:rowOff>
    </xdr:from>
    <xdr:to>
      <xdr:col>16</xdr:col>
      <xdr:colOff>514350</xdr:colOff>
      <xdr:row>5</xdr:row>
      <xdr:rowOff>28575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B86C87D-FECE-47A9-A4D0-2CA2D1C2FF61}"/>
            </a:ext>
            <a:ext uri="{147F2762-F138-4A5C-976F-8EAC2B608ADB}">
              <a16:predDERef xmlns:a16="http://schemas.microsoft.com/office/drawing/2014/main" pred="{09452B3C-8C95-A8A7-7569-BADFD7191E79}"/>
            </a:ext>
          </a:extLst>
        </xdr:cNvPr>
        <xdr:cNvSpPr/>
      </xdr:nvSpPr>
      <xdr:spPr>
        <a:xfrm>
          <a:off x="8486775" y="619125"/>
          <a:ext cx="4791075" cy="3619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bg1">
                  <a:lumMod val="6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Pesquisar Dados</a:t>
          </a:r>
        </a:p>
      </xdr:txBody>
    </xdr:sp>
    <xdr:clientData/>
  </xdr:twoCellAnchor>
  <xdr:twoCellAnchor editAs="oneCell">
    <xdr:from>
      <xdr:col>16</xdr:col>
      <xdr:colOff>219075</xdr:colOff>
      <xdr:row>3</xdr:row>
      <xdr:rowOff>114300</xdr:rowOff>
    </xdr:from>
    <xdr:to>
      <xdr:col>16</xdr:col>
      <xdr:colOff>438150</xdr:colOff>
      <xdr:row>4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BCFCA45-CEFF-0DFE-8494-2D02B250EE00}"/>
            </a:ext>
            <a:ext uri="{147F2762-F138-4A5C-976F-8EAC2B608ADB}">
              <a16:predDERef xmlns:a16="http://schemas.microsoft.com/office/drawing/2014/main" pred="{0B86C87D-FECE-47A9-A4D0-2CA2D1C2F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82575" y="685800"/>
          <a:ext cx="219075" cy="219075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523875</xdr:colOff>
      <xdr:row>1</xdr:row>
      <xdr:rowOff>95250</xdr:rowOff>
    </xdr:from>
    <xdr:to>
      <xdr:col>3</xdr:col>
      <xdr:colOff>352425</xdr:colOff>
      <xdr:row>5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A815D9B-B7A3-1DC9-339C-864F14AE498B}"/>
            </a:ext>
            <a:ext uri="{147F2762-F138-4A5C-976F-8EAC2B608ADB}">
              <a16:predDERef xmlns:a16="http://schemas.microsoft.com/office/drawing/2014/main" pred="{1BCFCA45-CEFF-0DFE-8494-2D02B250E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b="21086"/>
        <a:stretch/>
      </xdr:blipFill>
      <xdr:spPr>
        <a:xfrm>
          <a:off x="2562225" y="285750"/>
          <a:ext cx="1047750" cy="8382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6</xdr:row>
      <xdr:rowOff>142875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C2BF1B7-3099-D9D3-C0A6-5EC059ED86F5}"/>
            </a:ext>
            <a:ext uri="{147F2762-F138-4A5C-976F-8EAC2B608ADB}">
              <a16:predDERef xmlns:a16="http://schemas.microsoft.com/office/drawing/2014/main" pred="{5A815D9B-B7A3-1DC9-339C-864F14AE498B}"/>
            </a:ext>
          </a:extLst>
        </xdr:cNvPr>
        <xdr:cNvSpPr/>
      </xdr:nvSpPr>
      <xdr:spPr>
        <a:xfrm>
          <a:off x="0" y="190500"/>
          <a:ext cx="2038350" cy="1095375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2000" b="1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1409700</xdr:colOff>
      <xdr:row>2</xdr:row>
      <xdr:rowOff>28575</xdr:rowOff>
    </xdr:from>
    <xdr:to>
      <xdr:col>0</xdr:col>
      <xdr:colOff>1962150</xdr:colOff>
      <xdr:row>5</xdr:row>
      <xdr:rowOff>9525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2EC2BBA-C8AE-8EC9-BD38-901BE795695D}"/>
            </a:ext>
            <a:ext uri="{147F2762-F138-4A5C-976F-8EAC2B608ADB}">
              <a16:predDERef xmlns:a16="http://schemas.microsoft.com/office/drawing/2014/main" pred="{1C2BF1B7-3099-D9D3-C0A6-5EC059ED8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9700" y="409575"/>
          <a:ext cx="552450" cy="552450"/>
        </a:xfrm>
        <a:prstGeom prst="rect">
          <a:avLst/>
        </a:prstGeom>
      </xdr:spPr>
    </xdr:pic>
    <xdr:clientData/>
  </xdr:twoCellAnchor>
  <xdr:twoCellAnchor>
    <xdr:from>
      <xdr:col>9</xdr:col>
      <xdr:colOff>66675</xdr:colOff>
      <xdr:row>8</xdr:row>
      <xdr:rowOff>95250</xdr:rowOff>
    </xdr:from>
    <xdr:to>
      <xdr:col>19</xdr:col>
      <xdr:colOff>523875</xdr:colOff>
      <xdr:row>25</xdr:row>
      <xdr:rowOff>19050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6B4A66F3-B9DE-4326-B40B-142329BC1FAD}"/>
            </a:ext>
            <a:ext uri="{147F2762-F138-4A5C-976F-8EAC2B608ADB}">
              <a16:predDERef xmlns:a16="http://schemas.microsoft.com/office/drawing/2014/main" pred="{E2EC2BBA-C8AE-8EC9-BD38-901BE795695D}"/>
            </a:ext>
          </a:extLst>
        </xdr:cNvPr>
        <xdr:cNvSpPr/>
      </xdr:nvSpPr>
      <xdr:spPr>
        <a:xfrm>
          <a:off x="8562975" y="1619250"/>
          <a:ext cx="6553200" cy="316230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66675</xdr:colOff>
      <xdr:row>8</xdr:row>
      <xdr:rowOff>47625</xdr:rowOff>
    </xdr:from>
    <xdr:to>
      <xdr:col>19</xdr:col>
      <xdr:colOff>523875</xdr:colOff>
      <xdr:row>11</xdr:row>
      <xdr:rowOff>9525</xdr:rowOff>
    </xdr:to>
    <xdr:sp macro="" textlink="">
      <xdr:nvSpPr>
        <xdr:cNvPr id="22" name="Round Same Side Corner Rectangle 21">
          <a:extLst>
            <a:ext uri="{FF2B5EF4-FFF2-40B4-BE49-F238E27FC236}">
              <a16:creationId xmlns:a16="http://schemas.microsoft.com/office/drawing/2014/main" id="{28D79BC1-AD9B-440F-B894-0E8FE3E23BCB}"/>
            </a:ext>
            <a:ext uri="{147F2762-F138-4A5C-976F-8EAC2B608ADB}">
              <a16:predDERef xmlns:a16="http://schemas.microsoft.com/office/drawing/2014/main" pred="{6B4A66F3-B9DE-4326-B40B-142329BC1FAD}"/>
            </a:ext>
          </a:extLst>
        </xdr:cNvPr>
        <xdr:cNvSpPr/>
      </xdr:nvSpPr>
      <xdr:spPr>
        <a:xfrm>
          <a:off x="8562975" y="1571625"/>
          <a:ext cx="6553200" cy="533400"/>
        </a:xfrm>
        <a:prstGeom prst="round2Same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266700</xdr:colOff>
      <xdr:row>8</xdr:row>
      <xdr:rowOff>28575</xdr:rowOff>
    </xdr:from>
    <xdr:to>
      <xdr:col>18</xdr:col>
      <xdr:colOff>257175</xdr:colOff>
      <xdr:row>11</xdr:row>
      <xdr:rowOff>9525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E18D828-EEB9-4905-B641-D0947539E666}"/>
            </a:ext>
            <a:ext uri="{147F2762-F138-4A5C-976F-8EAC2B608ADB}">
              <a16:predDERef xmlns:a16="http://schemas.microsoft.com/office/drawing/2014/main" pred="{28D79BC1-AD9B-440F-B894-0E8FE3E23BCB}"/>
            </a:ext>
          </a:extLst>
        </xdr:cNvPr>
        <xdr:cNvSpPr txBox="1"/>
      </xdr:nvSpPr>
      <xdr:spPr>
        <a:xfrm>
          <a:off x="9372600" y="1552575"/>
          <a:ext cx="4867275" cy="5524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Arial Black" panose="020B0A04020102020204" pitchFamily="34" charset="0"/>
            </a:rPr>
            <a:t>Economias</a:t>
          </a:r>
        </a:p>
      </xdr:txBody>
    </xdr:sp>
    <xdr:clientData/>
  </xdr:twoCellAnchor>
  <xdr:twoCellAnchor>
    <xdr:from>
      <xdr:col>9</xdr:col>
      <xdr:colOff>238125</xdr:colOff>
      <xdr:row>9</xdr:row>
      <xdr:rowOff>19050</xdr:rowOff>
    </xdr:from>
    <xdr:to>
      <xdr:col>10</xdr:col>
      <xdr:colOff>85725</xdr:colOff>
      <xdr:row>9</xdr:row>
      <xdr:rowOff>161925</xdr:rowOff>
    </xdr:to>
    <xdr:sp macro="" textlink="">
      <xdr:nvSpPr>
        <xdr:cNvPr id="24" name="Right Arrow 23">
          <a:extLst>
            <a:ext uri="{FF2B5EF4-FFF2-40B4-BE49-F238E27FC236}">
              <a16:creationId xmlns:a16="http://schemas.microsoft.com/office/drawing/2014/main" id="{6F4ABF1E-707E-402B-A773-B5DE221B9AAA}"/>
            </a:ext>
            <a:ext uri="{147F2762-F138-4A5C-976F-8EAC2B608ADB}">
              <a16:predDERef xmlns:a16="http://schemas.microsoft.com/office/drawing/2014/main" pred="{4E18D828-EEB9-4905-B641-D0947539E666}"/>
            </a:ext>
          </a:extLst>
        </xdr:cNvPr>
        <xdr:cNvSpPr/>
      </xdr:nvSpPr>
      <xdr:spPr>
        <a:xfrm rot="19097032">
          <a:off x="8734425" y="1733550"/>
          <a:ext cx="457200" cy="142875"/>
        </a:xfrm>
        <a:prstGeom prst="rightArrow">
          <a:avLst/>
        </a:prstGeom>
        <a:solidFill>
          <a:schemeClr val="bg1"/>
        </a:solidFill>
        <a:ln w="3810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590550</xdr:colOff>
      <xdr:row>11</xdr:row>
      <xdr:rowOff>133350</xdr:rowOff>
    </xdr:from>
    <xdr:to>
      <xdr:col>19</xdr:col>
      <xdr:colOff>9525</xdr:colOff>
      <xdr:row>23</xdr:row>
      <xdr:rowOff>152400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DB524E1-CA26-42F1-861D-69D90CB52127}"/>
            </a:ext>
            <a:ext uri="{147F2762-F138-4A5C-976F-8EAC2B608ADB}">
              <a16:predDERef xmlns:a16="http://schemas.microsoft.com/office/drawing/2014/main" pred="{6F4ABF1E-707E-402B-A773-B5DE221B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8.591898032406" createdVersion="8" refreshedVersion="8" minRefreshableVersion="3" recordCount="44" xr:uid="{8611398E-D551-4240-9284-34F9E7EA4371}">
  <cacheSource type="worksheet">
    <worksheetSource name="Table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0587668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63E99-BA77-4F13-BE6A-3C0AFCD1A48E}" name="PivotTable1" cacheId="11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B4:C20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x="1"/>
        <item x="2"/>
        <item t="default"/>
      </items>
    </pivotField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um of Valor" fld="5" baseField="0" baseItem="0" numFmtId="164"/>
  </dataField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8B159-BB07-4AD2-A519-B8487123189A}" name="PivotTable2" cacheId="11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E4:F9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x="1"/>
        <item x="2"/>
        <item t="default"/>
      </items>
    </pivotField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um of Valor" fld="5" baseField="0" baseItem="0" numFmtId="164"/>
  </dataFields>
  <chartFormats count="4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ês" xr10:uid="{17A483CD-D3E0-4EF7-B293-6B350E4ACB44}" sourceName="Mês">
  <pivotTables>
    <pivotTable tabId="2" name="PivotTable1"/>
    <pivotTable tabId="2" name="PivotTable2"/>
  </pivotTables>
  <data>
    <tabular pivotCacheId="1058766809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ês2" xr10:uid="{5D3A9F05-E4C9-4C18-815E-024298CDA24D}" sourceName="Mês">
  <data>
    <tabular pivotCacheId="1058766809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0350C35-C096-499D-B55A-036B689B2778}" cache="Slicer_Mês" caption="Mês" rowHeight="228600"/>
  <slicer name="Mês 3" xr10:uid="{90137B11-881D-436A-A242-B5A1848550E9}" cache="Slicer_Mês2" caption="Mês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5321DE88-8F4B-41B4-8BCC-DF9FB8906878}" cache="Slicer_Mês" caption="Mês" style="SlicerStyleDark5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194CF6-5800-4A2C-9A6A-6933D77F4670}" name="Table1" displayName="Table1" ref="A1:H45" totalsRowShown="0" headerRowDxfId="10" dataDxfId="9">
  <autoFilter ref="A1:H45" xr:uid="{79194CF6-5800-4A2C-9A6A-6933D77F4670}"/>
  <tableColumns count="8">
    <tableColumn id="1" xr3:uid="{1F76B6B2-1CD1-4388-9022-A07470951F10}" name="Data" dataDxfId="8"/>
    <tableColumn id="8" xr3:uid="{E3FD4CB8-8344-4AE2-9AEA-3739D812E459}" name="Mês" dataDxfId="7">
      <calculatedColumnFormula>MONTH(Table1[[#This Row],[Data]])</calculatedColumnFormula>
    </tableColumn>
    <tableColumn id="2" xr3:uid="{D25E9F13-050E-4347-BB55-267AB6EA5566}" name="Tipo" dataDxfId="6"/>
    <tableColumn id="3" xr3:uid="{1780FE74-2E07-4442-B739-67C8A499B694}" name="Categoria" dataDxfId="5"/>
    <tableColumn id="4" xr3:uid="{C4A5296E-9004-440D-A266-096AE766FC08}" name="Descrição" dataDxfId="4"/>
    <tableColumn id="5" xr3:uid="{8E1C6029-83E7-4676-91B8-6E3838D6A4DE}" name="Valor" dataDxfId="3" dataCellStyle="Currency"/>
    <tableColumn id="6" xr3:uid="{5C1094C4-AFB8-4878-A269-65BEFB85E899}" name="Operação Bancária" dataDxfId="2"/>
    <tableColumn id="7" xr3:uid="{5A7254F3-25A6-4BE2-89E8-0B4F0E6A4C2A}" name="Statu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459818-B9C9-44D2-9227-0288FD060BBE}" name="Table2" displayName="Table2" ref="C6:D16" totalsRowShown="0">
  <autoFilter ref="C6:D16" xr:uid="{A6459818-B9C9-44D2-9227-0288FD060BBE}"/>
  <tableColumns count="2">
    <tableColumn id="1" xr3:uid="{89A5250E-3389-4E44-B485-A46B2A8129B1}" name="Data de Lançamento"/>
    <tableColumn id="2" xr3:uid="{A742F177-ED6F-4C54-A4EF-6153FD04F69D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H45"/>
  <sheetViews>
    <sheetView workbookViewId="0">
      <selection activeCell="E19" activeCellId="7" sqref="C17 E17 D23 D14 E18 F30 E27:E31 E19:E20"/>
    </sheetView>
  </sheetViews>
  <sheetFormatPr defaultRowHeight="15"/>
  <cols>
    <col min="1" max="8" width="23.7109375" style="1" customWidth="1"/>
  </cols>
  <sheetData>
    <row r="1" spans="1:8" ht="1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" customHeight="1">
      <c r="A2" s="2">
        <v>45505</v>
      </c>
      <c r="B2" s="9">
        <f>MONTH(Table1[[#This Row],[Data]])</f>
        <v>8</v>
      </c>
      <c r="C2" s="3" t="s">
        <v>8</v>
      </c>
      <c r="D2" s="3" t="s">
        <v>9</v>
      </c>
      <c r="E2" s="3" t="s">
        <v>10</v>
      </c>
      <c r="F2" s="4">
        <v>5000</v>
      </c>
      <c r="G2" s="3" t="s">
        <v>11</v>
      </c>
      <c r="H2" s="3" t="s">
        <v>12</v>
      </c>
    </row>
    <row r="3" spans="1:8" ht="12" customHeight="1">
      <c r="A3" s="2">
        <v>45505</v>
      </c>
      <c r="B3" s="9">
        <f>MONTH(Table1[[#This Row],[Data]])</f>
        <v>8</v>
      </c>
      <c r="C3" s="3" t="s">
        <v>13</v>
      </c>
      <c r="D3" s="3" t="s">
        <v>14</v>
      </c>
      <c r="E3" s="3" t="s">
        <v>15</v>
      </c>
      <c r="F3" s="4">
        <v>550</v>
      </c>
      <c r="G3" s="3" t="s">
        <v>16</v>
      </c>
      <c r="H3" s="3" t="s">
        <v>17</v>
      </c>
    </row>
    <row r="4" spans="1:8" ht="12" customHeight="1">
      <c r="A4" s="2">
        <v>45507</v>
      </c>
      <c r="B4" s="9">
        <f>MONTH(Table1[[#This Row],[Data]])</f>
        <v>8</v>
      </c>
      <c r="C4" s="3" t="s">
        <v>13</v>
      </c>
      <c r="D4" s="3" t="s">
        <v>18</v>
      </c>
      <c r="E4" s="3" t="s">
        <v>19</v>
      </c>
      <c r="F4" s="4">
        <v>300</v>
      </c>
      <c r="G4" s="3" t="s">
        <v>20</v>
      </c>
      <c r="H4" s="3" t="s">
        <v>21</v>
      </c>
    </row>
    <row r="5" spans="1:8" ht="12" customHeight="1">
      <c r="A5" s="2">
        <v>45509</v>
      </c>
      <c r="B5" s="9">
        <f>MONTH(Table1[[#This Row],[Data]])</f>
        <v>8</v>
      </c>
      <c r="C5" s="3" t="s">
        <v>13</v>
      </c>
      <c r="D5" s="3" t="s">
        <v>22</v>
      </c>
      <c r="E5" s="3" t="s">
        <v>23</v>
      </c>
      <c r="F5" s="4">
        <v>120</v>
      </c>
      <c r="G5" s="3" t="s">
        <v>20</v>
      </c>
      <c r="H5" s="3" t="s">
        <v>21</v>
      </c>
    </row>
    <row r="6" spans="1:8" ht="12" customHeight="1">
      <c r="A6" s="2">
        <v>45511</v>
      </c>
      <c r="B6" s="9">
        <f>MONTH(Table1[[#This Row],[Data]])</f>
        <v>8</v>
      </c>
      <c r="C6" s="3" t="s">
        <v>13</v>
      </c>
      <c r="D6" s="3" t="s">
        <v>24</v>
      </c>
      <c r="E6" s="3" t="s">
        <v>25</v>
      </c>
      <c r="F6" s="4">
        <v>250</v>
      </c>
      <c r="G6" s="3" t="s">
        <v>11</v>
      </c>
      <c r="H6" s="3" t="s">
        <v>21</v>
      </c>
    </row>
    <row r="7" spans="1:8" ht="12" customHeight="1">
      <c r="A7" s="2">
        <v>45514</v>
      </c>
      <c r="B7" s="9">
        <f>MONTH(Table1[[#This Row],[Data]])</f>
        <v>8</v>
      </c>
      <c r="C7" s="3" t="s">
        <v>13</v>
      </c>
      <c r="D7" s="3" t="s">
        <v>26</v>
      </c>
      <c r="E7" s="3" t="s">
        <v>27</v>
      </c>
      <c r="F7" s="4">
        <v>400</v>
      </c>
      <c r="G7" s="3" t="s">
        <v>16</v>
      </c>
      <c r="H7" s="3" t="s">
        <v>17</v>
      </c>
    </row>
    <row r="8" spans="1:8" ht="12" customHeight="1">
      <c r="A8" s="2">
        <v>45516</v>
      </c>
      <c r="B8" s="9">
        <f>MONTH(Table1[[#This Row],[Data]])</f>
        <v>8</v>
      </c>
      <c r="C8" s="3" t="s">
        <v>13</v>
      </c>
      <c r="D8" s="3" t="s">
        <v>28</v>
      </c>
      <c r="E8" s="3" t="s">
        <v>29</v>
      </c>
      <c r="F8" s="4">
        <v>600</v>
      </c>
      <c r="G8" s="3" t="s">
        <v>20</v>
      </c>
      <c r="H8" s="3" t="s">
        <v>17</v>
      </c>
    </row>
    <row r="9" spans="1:8" ht="12" customHeight="1">
      <c r="A9" s="2">
        <v>45519</v>
      </c>
      <c r="B9" s="9">
        <f>MONTH(Table1[[#This Row],[Data]])</f>
        <v>8</v>
      </c>
      <c r="C9" s="3" t="s">
        <v>8</v>
      </c>
      <c r="D9" s="3" t="s">
        <v>30</v>
      </c>
      <c r="E9" s="3" t="s">
        <v>31</v>
      </c>
      <c r="F9" s="4">
        <v>800</v>
      </c>
      <c r="G9" s="3" t="s">
        <v>11</v>
      </c>
      <c r="H9" s="3" t="s">
        <v>12</v>
      </c>
    </row>
    <row r="10" spans="1:8" ht="12" customHeight="1">
      <c r="A10" s="2">
        <v>45519</v>
      </c>
      <c r="B10" s="9">
        <f>MONTH(Table1[[#This Row],[Data]])</f>
        <v>8</v>
      </c>
      <c r="C10" s="3" t="s">
        <v>13</v>
      </c>
      <c r="D10" s="3" t="s">
        <v>32</v>
      </c>
      <c r="E10" s="3" t="s">
        <v>33</v>
      </c>
      <c r="F10" s="4">
        <v>150</v>
      </c>
      <c r="G10" s="3" t="s">
        <v>11</v>
      </c>
      <c r="H10" s="3" t="s">
        <v>21</v>
      </c>
    </row>
    <row r="11" spans="1:8" ht="12" customHeight="1">
      <c r="A11" s="2">
        <v>45522</v>
      </c>
      <c r="B11" s="9">
        <f>MONTH(Table1[[#This Row],[Data]])</f>
        <v>8</v>
      </c>
      <c r="C11" s="3" t="s">
        <v>13</v>
      </c>
      <c r="D11" s="3" t="s">
        <v>34</v>
      </c>
      <c r="E11" s="3" t="s">
        <v>35</v>
      </c>
      <c r="F11" s="4">
        <v>1200</v>
      </c>
      <c r="G11" s="3" t="s">
        <v>20</v>
      </c>
      <c r="H11" s="3" t="s">
        <v>17</v>
      </c>
    </row>
    <row r="12" spans="1:8" ht="12" customHeight="1">
      <c r="A12" s="2">
        <v>45524</v>
      </c>
      <c r="B12" s="9">
        <f>MONTH(Table1[[#This Row],[Data]])</f>
        <v>8</v>
      </c>
      <c r="C12" s="3" t="s">
        <v>13</v>
      </c>
      <c r="D12" s="3" t="s">
        <v>36</v>
      </c>
      <c r="E12" s="3" t="s">
        <v>37</v>
      </c>
      <c r="F12" s="4">
        <v>450</v>
      </c>
      <c r="G12" s="3" t="s">
        <v>16</v>
      </c>
      <c r="H12" s="3" t="s">
        <v>21</v>
      </c>
    </row>
    <row r="13" spans="1:8" ht="12" customHeight="1">
      <c r="A13" s="2">
        <v>45526</v>
      </c>
      <c r="B13" s="9">
        <f>MONTH(Table1[[#This Row],[Data]])</f>
        <v>8</v>
      </c>
      <c r="C13" s="3" t="s">
        <v>13</v>
      </c>
      <c r="D13" s="3" t="s">
        <v>38</v>
      </c>
      <c r="E13" s="3" t="s">
        <v>39</v>
      </c>
      <c r="F13" s="4">
        <v>180</v>
      </c>
      <c r="G13" s="3" t="s">
        <v>11</v>
      </c>
      <c r="H13" s="3" t="s">
        <v>17</v>
      </c>
    </row>
    <row r="14" spans="1:8" ht="12" customHeight="1">
      <c r="A14" s="2">
        <v>45528</v>
      </c>
      <c r="B14" s="9">
        <f>MONTH(Table1[[#This Row],[Data]])</f>
        <v>8</v>
      </c>
      <c r="C14" s="3" t="s">
        <v>13</v>
      </c>
      <c r="D14" s="3" t="s">
        <v>40</v>
      </c>
      <c r="E14" s="3" t="s">
        <v>41</v>
      </c>
      <c r="F14" s="4">
        <v>80</v>
      </c>
      <c r="G14" s="3" t="s">
        <v>16</v>
      </c>
      <c r="H14" s="3" t="s">
        <v>21</v>
      </c>
    </row>
    <row r="15" spans="1:8" ht="12" customHeight="1">
      <c r="A15" s="2">
        <v>45532</v>
      </c>
      <c r="B15" s="9">
        <f>MONTH(Table1[[#This Row],[Data]])</f>
        <v>8</v>
      </c>
      <c r="C15" s="3" t="s">
        <v>13</v>
      </c>
      <c r="D15" s="3" t="s">
        <v>42</v>
      </c>
      <c r="E15" s="3" t="s">
        <v>43</v>
      </c>
      <c r="F15" s="4">
        <v>200</v>
      </c>
      <c r="G15" s="3" t="s">
        <v>16</v>
      </c>
      <c r="H15" s="3" t="s">
        <v>21</v>
      </c>
    </row>
    <row r="16" spans="1:8" ht="12" customHeight="1">
      <c r="A16" s="2">
        <v>45534</v>
      </c>
      <c r="B16" s="9">
        <f>MONTH(Table1[[#This Row],[Data]])</f>
        <v>8</v>
      </c>
      <c r="C16" s="3" t="s">
        <v>13</v>
      </c>
      <c r="D16" s="3" t="s">
        <v>44</v>
      </c>
      <c r="E16" s="3" t="s">
        <v>45</v>
      </c>
      <c r="F16" s="4">
        <v>750</v>
      </c>
      <c r="G16" s="3" t="s">
        <v>11</v>
      </c>
      <c r="H16" s="3" t="s">
        <v>17</v>
      </c>
    </row>
    <row r="17" spans="1:8" ht="12" customHeight="1">
      <c r="A17" s="2">
        <v>45535</v>
      </c>
      <c r="B17" s="9">
        <f>MONTH(Table1[[#This Row],[Data]])</f>
        <v>8</v>
      </c>
      <c r="C17" s="3" t="s">
        <v>13</v>
      </c>
      <c r="D17" s="3" t="s">
        <v>46</v>
      </c>
      <c r="E17" s="3" t="s">
        <v>47</v>
      </c>
      <c r="F17" s="4">
        <v>350</v>
      </c>
      <c r="G17" s="3" t="s">
        <v>20</v>
      </c>
      <c r="H17" s="3" t="s">
        <v>21</v>
      </c>
    </row>
    <row r="18" spans="1:8" ht="12" customHeight="1">
      <c r="A18" s="2">
        <v>45536</v>
      </c>
      <c r="B18" s="9">
        <f>MONTH(Table1[[#This Row],[Data]])</f>
        <v>9</v>
      </c>
      <c r="C18" s="3" t="s">
        <v>8</v>
      </c>
      <c r="D18" s="3" t="s">
        <v>9</v>
      </c>
      <c r="E18" s="3" t="s">
        <v>10</v>
      </c>
      <c r="F18" s="4">
        <v>5000</v>
      </c>
      <c r="G18" s="3" t="s">
        <v>11</v>
      </c>
      <c r="H18" s="3" t="s">
        <v>12</v>
      </c>
    </row>
    <row r="19" spans="1:8" ht="12" customHeight="1">
      <c r="A19" s="2">
        <v>45537</v>
      </c>
      <c r="B19" s="9">
        <f>MONTH(Table1[[#This Row],[Data]])</f>
        <v>9</v>
      </c>
      <c r="C19" s="3" t="s">
        <v>13</v>
      </c>
      <c r="D19" s="3" t="s">
        <v>14</v>
      </c>
      <c r="E19" s="4" t="s">
        <v>15</v>
      </c>
      <c r="F19" s="4">
        <v>450</v>
      </c>
      <c r="G19" s="3" t="s">
        <v>16</v>
      </c>
      <c r="H19" s="3" t="s">
        <v>17</v>
      </c>
    </row>
    <row r="20" spans="1:8" ht="12" customHeight="1">
      <c r="A20" s="2">
        <v>45540</v>
      </c>
      <c r="B20" s="9">
        <f>MONTH(Table1[[#This Row],[Data]])</f>
        <v>9</v>
      </c>
      <c r="C20" s="3" t="s">
        <v>13</v>
      </c>
      <c r="D20" s="3" t="s">
        <v>18</v>
      </c>
      <c r="E20" s="4" t="s">
        <v>19</v>
      </c>
      <c r="F20" s="4">
        <v>300</v>
      </c>
      <c r="G20" s="3" t="s">
        <v>16</v>
      </c>
      <c r="H20" s="3" t="s">
        <v>21</v>
      </c>
    </row>
    <row r="21" spans="1:8" ht="12" customHeight="1">
      <c r="A21" s="2">
        <v>45543</v>
      </c>
      <c r="B21" s="9">
        <f>MONTH(Table1[[#This Row],[Data]])</f>
        <v>9</v>
      </c>
      <c r="C21" s="3" t="s">
        <v>13</v>
      </c>
      <c r="D21" s="3" t="s">
        <v>22</v>
      </c>
      <c r="E21" s="4" t="s">
        <v>48</v>
      </c>
      <c r="F21" s="4">
        <v>200</v>
      </c>
      <c r="G21" s="3" t="s">
        <v>11</v>
      </c>
      <c r="H21" s="3" t="s">
        <v>21</v>
      </c>
    </row>
    <row r="22" spans="1:8" ht="12" customHeight="1">
      <c r="A22" s="2">
        <v>45546</v>
      </c>
      <c r="B22" s="9">
        <f>MONTH(Table1[[#This Row],[Data]])</f>
        <v>9</v>
      </c>
      <c r="C22" s="3" t="s">
        <v>13</v>
      </c>
      <c r="D22" s="3" t="s">
        <v>24</v>
      </c>
      <c r="E22" s="4" t="s">
        <v>49</v>
      </c>
      <c r="F22" s="4">
        <v>600</v>
      </c>
      <c r="G22" s="3" t="s">
        <v>16</v>
      </c>
      <c r="H22" s="3" t="s">
        <v>17</v>
      </c>
    </row>
    <row r="23" spans="1:8" ht="12" customHeight="1">
      <c r="A23" s="2">
        <v>45549</v>
      </c>
      <c r="B23" s="9">
        <f>MONTH(Table1[[#This Row],[Data]])</f>
        <v>9</v>
      </c>
      <c r="C23" s="3" t="s">
        <v>13</v>
      </c>
      <c r="D23" s="3" t="s">
        <v>26</v>
      </c>
      <c r="E23" s="4" t="s">
        <v>27</v>
      </c>
      <c r="F23" s="4">
        <v>350</v>
      </c>
      <c r="G23" s="3" t="s">
        <v>11</v>
      </c>
      <c r="H23" s="3" t="s">
        <v>21</v>
      </c>
    </row>
    <row r="24" spans="1:8" ht="12" customHeight="1">
      <c r="A24" s="2">
        <v>45552</v>
      </c>
      <c r="B24" s="9">
        <f>MONTH(Table1[[#This Row],[Data]])</f>
        <v>9</v>
      </c>
      <c r="C24" s="3" t="s">
        <v>13</v>
      </c>
      <c r="D24" s="3" t="s">
        <v>28</v>
      </c>
      <c r="E24" s="4" t="s">
        <v>50</v>
      </c>
      <c r="F24" s="4">
        <v>500</v>
      </c>
      <c r="G24" s="3" t="s">
        <v>20</v>
      </c>
      <c r="H24" s="3" t="s">
        <v>17</v>
      </c>
    </row>
    <row r="25" spans="1:8" ht="12" customHeight="1">
      <c r="A25" s="2">
        <v>45555</v>
      </c>
      <c r="B25" s="9">
        <f>MONTH(Table1[[#This Row],[Data]])</f>
        <v>9</v>
      </c>
      <c r="C25" s="3" t="s">
        <v>8</v>
      </c>
      <c r="D25" s="3" t="s">
        <v>51</v>
      </c>
      <c r="E25" s="3" t="s">
        <v>52</v>
      </c>
      <c r="F25" s="4">
        <v>1200</v>
      </c>
      <c r="G25" s="3" t="s">
        <v>11</v>
      </c>
      <c r="H25" s="3" t="s">
        <v>12</v>
      </c>
    </row>
    <row r="26" spans="1:8" ht="12" customHeight="1">
      <c r="A26" s="2">
        <v>45555</v>
      </c>
      <c r="B26" s="9">
        <f>MONTH(Table1[[#This Row],[Data]])</f>
        <v>9</v>
      </c>
      <c r="C26" s="3" t="s">
        <v>13</v>
      </c>
      <c r="D26" s="3" t="s">
        <v>32</v>
      </c>
      <c r="E26" s="4" t="s">
        <v>53</v>
      </c>
      <c r="F26" s="4">
        <v>800</v>
      </c>
      <c r="G26" s="3" t="s">
        <v>11</v>
      </c>
      <c r="H26" s="3" t="s">
        <v>21</v>
      </c>
    </row>
    <row r="27" spans="1:8" ht="12" customHeight="1">
      <c r="A27" s="2">
        <v>45558</v>
      </c>
      <c r="B27" s="9">
        <f>MONTH(Table1[[#This Row],[Data]])</f>
        <v>9</v>
      </c>
      <c r="C27" s="3" t="s">
        <v>13</v>
      </c>
      <c r="D27" s="3" t="s">
        <v>34</v>
      </c>
      <c r="E27" s="4" t="s">
        <v>54</v>
      </c>
      <c r="F27" s="4">
        <v>1500</v>
      </c>
      <c r="G27" s="3" t="s">
        <v>20</v>
      </c>
      <c r="H27" s="3" t="s">
        <v>17</v>
      </c>
    </row>
    <row r="28" spans="1:8" ht="12" customHeight="1">
      <c r="A28" s="2">
        <v>45561</v>
      </c>
      <c r="B28" s="9">
        <f>MONTH(Table1[[#This Row],[Data]])</f>
        <v>9</v>
      </c>
      <c r="C28" s="3" t="s">
        <v>13</v>
      </c>
      <c r="D28" s="3" t="s">
        <v>55</v>
      </c>
      <c r="E28" s="4" t="s">
        <v>56</v>
      </c>
      <c r="F28" s="4">
        <v>250</v>
      </c>
      <c r="G28" s="3" t="s">
        <v>16</v>
      </c>
      <c r="H28" s="3" t="s">
        <v>21</v>
      </c>
    </row>
    <row r="29" spans="1:8" ht="12" customHeight="1">
      <c r="A29" s="2">
        <v>45564</v>
      </c>
      <c r="B29" s="9">
        <f>MONTH(Table1[[#This Row],[Data]])</f>
        <v>9</v>
      </c>
      <c r="C29" s="3" t="s">
        <v>13</v>
      </c>
      <c r="D29" s="3" t="s">
        <v>38</v>
      </c>
      <c r="E29" s="4" t="s">
        <v>57</v>
      </c>
      <c r="F29" s="4">
        <v>400</v>
      </c>
      <c r="G29" s="3" t="s">
        <v>20</v>
      </c>
      <c r="H29" s="3" t="s">
        <v>17</v>
      </c>
    </row>
    <row r="30" spans="1:8" ht="12" customHeight="1">
      <c r="A30" s="2">
        <v>45566</v>
      </c>
      <c r="B30" s="9">
        <f>MONTH(Table1[[#This Row],[Data]])</f>
        <v>10</v>
      </c>
      <c r="C30" s="3" t="s">
        <v>8</v>
      </c>
      <c r="D30" s="3" t="s">
        <v>9</v>
      </c>
      <c r="E30" s="3" t="s">
        <v>10</v>
      </c>
      <c r="F30" s="4">
        <v>5000</v>
      </c>
      <c r="G30" s="3" t="s">
        <v>11</v>
      </c>
      <c r="H30" s="3" t="s">
        <v>12</v>
      </c>
    </row>
    <row r="31" spans="1:8" ht="12" customHeight="1">
      <c r="A31" s="2">
        <v>45566</v>
      </c>
      <c r="B31" s="9">
        <f>MONTH(Table1[[#This Row],[Data]])</f>
        <v>10</v>
      </c>
      <c r="C31" s="3" t="s">
        <v>13</v>
      </c>
      <c r="D31" s="3" t="s">
        <v>14</v>
      </c>
      <c r="E31" s="3" t="s">
        <v>15</v>
      </c>
      <c r="F31" s="4">
        <v>600</v>
      </c>
      <c r="G31" s="3" t="s">
        <v>16</v>
      </c>
      <c r="H31" s="3" t="s">
        <v>17</v>
      </c>
    </row>
    <row r="32" spans="1:8" ht="12" customHeight="1">
      <c r="A32" s="2">
        <v>45568</v>
      </c>
      <c r="B32" s="9">
        <f>MONTH(Table1[[#This Row],[Data]])</f>
        <v>10</v>
      </c>
      <c r="C32" s="3" t="s">
        <v>13</v>
      </c>
      <c r="D32" s="3" t="s">
        <v>18</v>
      </c>
      <c r="E32" s="3" t="s">
        <v>58</v>
      </c>
      <c r="F32" s="4">
        <v>200</v>
      </c>
      <c r="G32" s="3" t="s">
        <v>20</v>
      </c>
      <c r="H32" s="3" t="s">
        <v>21</v>
      </c>
    </row>
    <row r="33" spans="1:8" ht="12" customHeight="1">
      <c r="A33" s="2">
        <v>45570</v>
      </c>
      <c r="B33" s="9">
        <f>MONTH(Table1[[#This Row],[Data]])</f>
        <v>10</v>
      </c>
      <c r="C33" s="3" t="s">
        <v>13</v>
      </c>
      <c r="D33" s="3" t="s">
        <v>22</v>
      </c>
      <c r="E33" s="3" t="s">
        <v>59</v>
      </c>
      <c r="F33" s="4">
        <v>180</v>
      </c>
      <c r="G33" s="3" t="s">
        <v>11</v>
      </c>
      <c r="H33" s="3" t="s">
        <v>21</v>
      </c>
    </row>
    <row r="34" spans="1:8" ht="12" customHeight="1">
      <c r="A34" s="2">
        <v>45573</v>
      </c>
      <c r="B34" s="9">
        <f>MONTH(Table1[[#This Row],[Data]])</f>
        <v>10</v>
      </c>
      <c r="C34" s="3" t="s">
        <v>13</v>
      </c>
      <c r="D34" s="3" t="s">
        <v>24</v>
      </c>
      <c r="E34" s="3" t="s">
        <v>60</v>
      </c>
      <c r="F34" s="4">
        <v>120</v>
      </c>
      <c r="G34" s="3" t="s">
        <v>16</v>
      </c>
      <c r="H34" s="3" t="s">
        <v>17</v>
      </c>
    </row>
    <row r="35" spans="1:8" ht="12" customHeight="1">
      <c r="A35" s="2">
        <v>45575</v>
      </c>
      <c r="B35" s="9">
        <f>MONTH(Table1[[#This Row],[Data]])</f>
        <v>10</v>
      </c>
      <c r="C35" s="3" t="s">
        <v>13</v>
      </c>
      <c r="D35" s="3" t="s">
        <v>26</v>
      </c>
      <c r="E35" s="3" t="s">
        <v>61</v>
      </c>
      <c r="F35" s="4">
        <v>350</v>
      </c>
      <c r="G35" s="3" t="s">
        <v>20</v>
      </c>
      <c r="H35" s="3" t="s">
        <v>17</v>
      </c>
    </row>
    <row r="36" spans="1:8" ht="12" customHeight="1">
      <c r="A36" s="2">
        <v>45578</v>
      </c>
      <c r="B36" s="9">
        <f>MONTH(Table1[[#This Row],[Data]])</f>
        <v>10</v>
      </c>
      <c r="C36" s="3" t="s">
        <v>13</v>
      </c>
      <c r="D36" s="3" t="s">
        <v>28</v>
      </c>
      <c r="E36" s="3" t="s">
        <v>62</v>
      </c>
      <c r="F36" s="4">
        <v>400</v>
      </c>
      <c r="G36" s="3" t="s">
        <v>11</v>
      </c>
      <c r="H36" s="3" t="s">
        <v>21</v>
      </c>
    </row>
    <row r="37" spans="1:8" ht="12" customHeight="1">
      <c r="A37" s="2">
        <v>45580</v>
      </c>
      <c r="B37" s="9">
        <f>MONTH(Table1[[#This Row],[Data]])</f>
        <v>10</v>
      </c>
      <c r="C37" s="3" t="s">
        <v>13</v>
      </c>
      <c r="D37" s="3" t="s">
        <v>32</v>
      </c>
      <c r="E37" s="3" t="s">
        <v>63</v>
      </c>
      <c r="F37" s="4">
        <v>450</v>
      </c>
      <c r="G37" s="3" t="s">
        <v>16</v>
      </c>
      <c r="H37" s="3" t="s">
        <v>21</v>
      </c>
    </row>
    <row r="38" spans="1:8" ht="12" customHeight="1">
      <c r="A38" s="2">
        <v>45583</v>
      </c>
      <c r="B38" s="9">
        <f>MONTH(Table1[[#This Row],[Data]])</f>
        <v>10</v>
      </c>
      <c r="C38" s="3" t="s">
        <v>8</v>
      </c>
      <c r="D38" s="3" t="s">
        <v>64</v>
      </c>
      <c r="E38" s="3" t="s">
        <v>65</v>
      </c>
      <c r="F38" s="4">
        <v>1500</v>
      </c>
      <c r="G38" s="3" t="s">
        <v>11</v>
      </c>
      <c r="H38" s="3" t="s">
        <v>12</v>
      </c>
    </row>
    <row r="39" spans="1:8" ht="12" customHeight="1">
      <c r="A39" s="2">
        <v>45583</v>
      </c>
      <c r="B39" s="9">
        <f>MONTH(Table1[[#This Row],[Data]])</f>
        <v>10</v>
      </c>
      <c r="C39" s="3" t="s">
        <v>13</v>
      </c>
      <c r="D39" s="3" t="s">
        <v>34</v>
      </c>
      <c r="E39" s="3" t="s">
        <v>66</v>
      </c>
      <c r="F39" s="4">
        <v>300</v>
      </c>
      <c r="G39" s="3" t="s">
        <v>20</v>
      </c>
      <c r="H39" s="3" t="s">
        <v>17</v>
      </c>
    </row>
    <row r="40" spans="1:8" ht="12" customHeight="1">
      <c r="A40" s="2">
        <v>45585</v>
      </c>
      <c r="B40" s="9">
        <f>MONTH(Table1[[#This Row],[Data]])</f>
        <v>10</v>
      </c>
      <c r="C40" s="3" t="s">
        <v>13</v>
      </c>
      <c r="D40" s="3" t="s">
        <v>36</v>
      </c>
      <c r="E40" s="3" t="s">
        <v>67</v>
      </c>
      <c r="F40" s="4">
        <v>800</v>
      </c>
      <c r="G40" s="3" t="s">
        <v>11</v>
      </c>
      <c r="H40" s="3" t="s">
        <v>21</v>
      </c>
    </row>
    <row r="41" spans="1:8" ht="12" customHeight="1">
      <c r="A41" s="2">
        <v>45587</v>
      </c>
      <c r="B41" s="9">
        <f>MONTH(Table1[[#This Row],[Data]])</f>
        <v>10</v>
      </c>
      <c r="C41" s="3" t="s">
        <v>13</v>
      </c>
      <c r="D41" s="3" t="s">
        <v>38</v>
      </c>
      <c r="E41" s="3" t="s">
        <v>68</v>
      </c>
      <c r="F41" s="4">
        <v>250</v>
      </c>
      <c r="G41" s="3" t="s">
        <v>20</v>
      </c>
      <c r="H41" s="3" t="s">
        <v>17</v>
      </c>
    </row>
    <row r="42" spans="1:8" ht="12" customHeight="1">
      <c r="A42" s="2">
        <v>45589</v>
      </c>
      <c r="B42" s="9">
        <f>MONTH(Table1[[#This Row],[Data]])</f>
        <v>10</v>
      </c>
      <c r="C42" s="3" t="s">
        <v>13</v>
      </c>
      <c r="D42" s="3" t="s">
        <v>42</v>
      </c>
      <c r="E42" s="3" t="s">
        <v>69</v>
      </c>
      <c r="F42" s="4">
        <v>150</v>
      </c>
      <c r="G42" s="3" t="s">
        <v>16</v>
      </c>
      <c r="H42" s="3" t="s">
        <v>21</v>
      </c>
    </row>
    <row r="43" spans="1:8" ht="12" customHeight="1">
      <c r="A43" s="2">
        <v>45591</v>
      </c>
      <c r="B43" s="9">
        <f>MONTH(Table1[[#This Row],[Data]])</f>
        <v>10</v>
      </c>
      <c r="C43" s="3" t="s">
        <v>13</v>
      </c>
      <c r="D43" s="3" t="s">
        <v>40</v>
      </c>
      <c r="E43" s="3" t="s">
        <v>70</v>
      </c>
      <c r="F43" s="4">
        <v>250</v>
      </c>
      <c r="G43" s="3" t="s">
        <v>11</v>
      </c>
      <c r="H43" s="3" t="s">
        <v>17</v>
      </c>
    </row>
    <row r="44" spans="1:8" ht="12" customHeight="1">
      <c r="A44" s="2">
        <v>45595</v>
      </c>
      <c r="B44" s="9">
        <f>MONTH(Table1[[#This Row],[Data]])</f>
        <v>10</v>
      </c>
      <c r="C44" s="3" t="s">
        <v>13</v>
      </c>
      <c r="D44" s="3" t="s">
        <v>46</v>
      </c>
      <c r="E44" s="3" t="s">
        <v>71</v>
      </c>
      <c r="F44" s="4">
        <v>220</v>
      </c>
      <c r="G44" s="3" t="s">
        <v>11</v>
      </c>
      <c r="H44" s="3" t="s">
        <v>17</v>
      </c>
    </row>
    <row r="45" spans="1:8" ht="12" customHeight="1">
      <c r="A45" s="2">
        <v>45596</v>
      </c>
      <c r="B45" s="9">
        <f>MONTH(Table1[[#This Row],[Data]])</f>
        <v>10</v>
      </c>
      <c r="C45" s="3" t="s">
        <v>13</v>
      </c>
      <c r="D45" s="3" t="s">
        <v>44</v>
      </c>
      <c r="E45" s="3" t="s">
        <v>72</v>
      </c>
      <c r="F45" s="4">
        <v>500</v>
      </c>
      <c r="G45" s="3" t="s">
        <v>20</v>
      </c>
      <c r="H45" s="3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BFE2F-A9C2-4C37-A440-B0BEC2BC550E}">
  <sheetPr>
    <tabColor rgb="FF0070C0"/>
  </sheetPr>
  <dimension ref="B2:F20"/>
  <sheetViews>
    <sheetView topLeftCell="B1" workbookViewId="0">
      <selection activeCell="E2" sqref="E2:F9"/>
    </sheetView>
  </sheetViews>
  <sheetFormatPr defaultRowHeight="15"/>
  <cols>
    <col min="2" max="2" width="20" bestFit="1" customWidth="1"/>
    <col min="3" max="4" width="13.28515625" bestFit="1" customWidth="1"/>
    <col min="5" max="5" width="14.7109375" bestFit="1" customWidth="1"/>
    <col min="6" max="7" width="13.28515625" bestFit="1" customWidth="1"/>
    <col min="8" max="8" width="9.42578125" bestFit="1" customWidth="1"/>
    <col min="9" max="9" width="12.42578125" bestFit="1" customWidth="1"/>
    <col min="10" max="10" width="13.5703125" bestFit="1" customWidth="1"/>
    <col min="11" max="11" width="5.5703125" bestFit="1" customWidth="1"/>
    <col min="12" max="12" width="8.28515625" bestFit="1" customWidth="1"/>
    <col min="13" max="13" width="9.5703125" bestFit="1" customWidth="1"/>
    <col min="14" max="14" width="10.5703125" bestFit="1" customWidth="1"/>
    <col min="15" max="15" width="6.28515625" bestFit="1" customWidth="1"/>
    <col min="16" max="16" width="8.140625" bestFit="1" customWidth="1"/>
    <col min="17" max="17" width="10.5703125" bestFit="1" customWidth="1"/>
    <col min="18" max="18" width="15.140625" bestFit="1" customWidth="1"/>
    <col min="19" max="19" width="20.5703125" bestFit="1" customWidth="1"/>
    <col min="20" max="20" width="15.140625" bestFit="1" customWidth="1"/>
    <col min="21" max="21" width="9.28515625" bestFit="1" customWidth="1"/>
    <col min="22" max="22" width="7.5703125" bestFit="1" customWidth="1"/>
    <col min="23" max="23" width="11.42578125" bestFit="1" customWidth="1"/>
  </cols>
  <sheetData>
    <row r="2" spans="2:6">
      <c r="B2" s="5" t="s">
        <v>2</v>
      </c>
      <c r="C2" t="s">
        <v>13</v>
      </c>
      <c r="E2" s="5" t="s">
        <v>2</v>
      </c>
      <c r="F2" t="s">
        <v>8</v>
      </c>
    </row>
    <row r="4" spans="2:6">
      <c r="B4" s="5" t="s">
        <v>3</v>
      </c>
      <c r="C4" t="s">
        <v>73</v>
      </c>
      <c r="E4" s="5" t="s">
        <v>3</v>
      </c>
      <c r="F4" t="s">
        <v>73</v>
      </c>
    </row>
    <row r="5" spans="2:6">
      <c r="B5" t="s">
        <v>14</v>
      </c>
      <c r="C5" s="6">
        <v>1600</v>
      </c>
      <c r="E5" t="s">
        <v>51</v>
      </c>
      <c r="F5" s="6">
        <v>1200</v>
      </c>
    </row>
    <row r="6" spans="2:6">
      <c r="B6" t="s">
        <v>40</v>
      </c>
      <c r="C6" s="6">
        <v>330</v>
      </c>
      <c r="E6" t="s">
        <v>30</v>
      </c>
      <c r="F6" s="6">
        <v>800</v>
      </c>
    </row>
    <row r="7" spans="2:6">
      <c r="B7" t="s">
        <v>26</v>
      </c>
      <c r="C7" s="6">
        <v>1100</v>
      </c>
      <c r="E7" t="s">
        <v>9</v>
      </c>
      <c r="F7" s="6">
        <v>15000</v>
      </c>
    </row>
    <row r="8" spans="2:6">
      <c r="B8" t="s">
        <v>34</v>
      </c>
      <c r="C8" s="6">
        <v>3000</v>
      </c>
      <c r="E8" t="s">
        <v>64</v>
      </c>
      <c r="F8" s="6">
        <v>1500</v>
      </c>
    </row>
    <row r="9" spans="2:6">
      <c r="B9" t="s">
        <v>46</v>
      </c>
      <c r="C9" s="6">
        <v>570</v>
      </c>
      <c r="E9" t="s">
        <v>74</v>
      </c>
      <c r="F9" s="6">
        <v>18500</v>
      </c>
    </row>
    <row r="10" spans="2:6">
      <c r="B10" t="s">
        <v>22</v>
      </c>
      <c r="C10" s="6">
        <v>500</v>
      </c>
    </row>
    <row r="11" spans="2:6">
      <c r="B11" t="s">
        <v>42</v>
      </c>
      <c r="C11" s="6">
        <v>350</v>
      </c>
    </row>
    <row r="12" spans="2:6">
      <c r="B12" t="s">
        <v>38</v>
      </c>
      <c r="C12" s="6">
        <v>830</v>
      </c>
    </row>
    <row r="13" spans="2:6">
      <c r="B13" t="s">
        <v>24</v>
      </c>
      <c r="C13" s="6">
        <v>970</v>
      </c>
    </row>
    <row r="14" spans="2:6">
      <c r="B14" t="s">
        <v>32</v>
      </c>
      <c r="C14" s="6">
        <v>1400</v>
      </c>
    </row>
    <row r="15" spans="2:6">
      <c r="B15" t="s">
        <v>18</v>
      </c>
      <c r="C15" s="6">
        <v>800</v>
      </c>
    </row>
    <row r="16" spans="2:6">
      <c r="B16" t="s">
        <v>55</v>
      </c>
      <c r="C16" s="6">
        <v>250</v>
      </c>
    </row>
    <row r="17" spans="2:3">
      <c r="B17" t="s">
        <v>36</v>
      </c>
      <c r="C17" s="6">
        <v>1250</v>
      </c>
    </row>
    <row r="18" spans="2:3">
      <c r="B18" t="s">
        <v>28</v>
      </c>
      <c r="C18" s="6">
        <v>1500</v>
      </c>
    </row>
    <row r="19" spans="2:3">
      <c r="B19" t="s">
        <v>44</v>
      </c>
      <c r="C19" s="6">
        <v>1250</v>
      </c>
    </row>
    <row r="20" spans="2:3">
      <c r="B20" t="s">
        <v>74</v>
      </c>
      <c r="C20" s="6">
        <v>15700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BA06-FC8B-464E-A9CF-158D85BE6A50}">
  <dimension ref="A1:U1"/>
  <sheetViews>
    <sheetView tabSelected="1" workbookViewId="0">
      <selection activeCell="A11" sqref="A11"/>
    </sheetView>
  </sheetViews>
  <sheetFormatPr defaultColWidth="0" defaultRowHeight="15"/>
  <cols>
    <col min="1" max="1" width="30.5703125" style="7" customWidth="1"/>
    <col min="2" max="4" width="9.140625" style="8" customWidth="1"/>
    <col min="5" max="5" width="20" style="8" customWidth="1"/>
    <col min="6" max="6" width="12.28515625" style="8" bestFit="1" customWidth="1"/>
    <col min="7" max="7" width="9.140625" style="8" customWidth="1"/>
    <col min="8" max="8" width="14.7109375" style="8" customWidth="1"/>
    <col min="9" max="9" width="13.28515625" style="8" customWidth="1"/>
    <col min="10" max="21" width="9.140625" style="8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7E79C-EC41-48CD-8548-86DDD3406E40}">
  <sheetPr>
    <tabColor rgb="FF0070C0"/>
  </sheetPr>
  <dimension ref="C1:D25"/>
  <sheetViews>
    <sheetView workbookViewId="0">
      <selection activeCell="C3" sqref="C3:D4"/>
    </sheetView>
  </sheetViews>
  <sheetFormatPr defaultRowHeight="15"/>
  <cols>
    <col min="3" max="3" width="21.42578125" bestFit="1" customWidth="1"/>
    <col min="4" max="4" width="20.85546875" bestFit="1" customWidth="1"/>
  </cols>
  <sheetData>
    <row r="1" spans="3:4" s="7" customFormat="1" ht="95.25" customHeight="1"/>
    <row r="3" spans="3:4">
      <c r="C3" t="s">
        <v>75</v>
      </c>
      <c r="D3" s="11">
        <f ca="1">SUM(Table2[Depósito Reservado])</f>
        <v>572</v>
      </c>
    </row>
    <row r="4" spans="3:4">
      <c r="C4" t="s">
        <v>76</v>
      </c>
      <c r="D4" s="11">
        <v>1000</v>
      </c>
    </row>
    <row r="6" spans="3:4">
      <c r="C6" t="s">
        <v>77</v>
      </c>
      <c r="D6" t="s">
        <v>78</v>
      </c>
    </row>
    <row r="7" spans="3:4">
      <c r="C7" s="10">
        <v>45566</v>
      </c>
      <c r="D7" s="11">
        <v>50</v>
      </c>
    </row>
    <row r="8" spans="3:4">
      <c r="C8" s="10">
        <v>45567</v>
      </c>
      <c r="D8" s="11">
        <f t="shared" ref="D8:D16" ca="1" si="0">RANDBETWEEN(10,99)</f>
        <v>60</v>
      </c>
    </row>
    <row r="9" spans="3:4">
      <c r="C9" s="10">
        <v>45568</v>
      </c>
      <c r="D9" s="11">
        <f t="shared" ca="1" si="0"/>
        <v>44</v>
      </c>
    </row>
    <row r="10" spans="3:4">
      <c r="C10" s="10">
        <v>45569</v>
      </c>
      <c r="D10" s="11">
        <f t="shared" ca="1" si="0"/>
        <v>32</v>
      </c>
    </row>
    <row r="11" spans="3:4">
      <c r="C11" s="10">
        <v>45570</v>
      </c>
      <c r="D11" s="11">
        <f t="shared" ca="1" si="0"/>
        <v>82</v>
      </c>
    </row>
    <row r="12" spans="3:4">
      <c r="C12" s="10">
        <v>45571</v>
      </c>
      <c r="D12" s="11">
        <f t="shared" ca="1" si="0"/>
        <v>95</v>
      </c>
    </row>
    <row r="13" spans="3:4">
      <c r="C13" s="10">
        <v>45572</v>
      </c>
      <c r="D13" s="11">
        <f t="shared" ca="1" si="0"/>
        <v>27</v>
      </c>
    </row>
    <row r="14" spans="3:4">
      <c r="C14" s="10">
        <v>45573</v>
      </c>
      <c r="D14" s="11">
        <f t="shared" ca="1" si="0"/>
        <v>22</v>
      </c>
    </row>
    <row r="15" spans="3:4">
      <c r="C15" s="10">
        <v>45574</v>
      </c>
      <c r="D15" s="11">
        <f t="shared" ca="1" si="0"/>
        <v>96</v>
      </c>
    </row>
    <row r="16" spans="3:4">
      <c r="C16" s="10">
        <v>45575</v>
      </c>
      <c r="D16" s="11">
        <f t="shared" ca="1" si="0"/>
        <v>64</v>
      </c>
    </row>
    <row r="17" spans="4:4">
      <c r="D17" s="11"/>
    </row>
    <row r="18" spans="4:4">
      <c r="D18" s="11"/>
    </row>
    <row r="19" spans="4:4">
      <c r="D19" s="11"/>
    </row>
    <row r="20" spans="4:4">
      <c r="D20" s="11"/>
    </row>
    <row r="21" spans="4:4">
      <c r="D21" s="11"/>
    </row>
    <row r="22" spans="4:4">
      <c r="D22" s="11"/>
    </row>
    <row r="23" spans="4:4">
      <c r="D23" s="11"/>
    </row>
    <row r="24" spans="4:4">
      <c r="D24" s="11"/>
    </row>
    <row r="25" spans="4:4">
      <c r="D25" s="1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51DA261A-E008-49B4-91DC-52FE5A91438B}"/>
</file>

<file path=customXml/itemProps2.xml><?xml version="1.0" encoding="utf-8"?>
<ds:datastoreItem xmlns:ds="http://schemas.openxmlformats.org/officeDocument/2006/customXml" ds:itemID="{4963D8E4-1D6C-4FCF-8D1D-F56D49A3BA19}"/>
</file>

<file path=customXml/itemProps3.xml><?xml version="1.0" encoding="utf-8"?>
<ds:datastoreItem xmlns:ds="http://schemas.openxmlformats.org/officeDocument/2006/customXml" ds:itemID="{8FD9E30B-54D8-4CE8-A6E5-E0A6CC2133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/>
  <cp:revision/>
  <dcterms:created xsi:type="dcterms:W3CDTF">2015-06-05T18:19:34Z</dcterms:created>
  <dcterms:modified xsi:type="dcterms:W3CDTF">2025-01-11T21:04:03Z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