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Nova pasta\"/>
    </mc:Choice>
  </mc:AlternateContent>
  <xr:revisionPtr revIDLastSave="0" documentId="13_ncr:1_{D183FE7B-B61D-49B2-B28A-E11292EAF1A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lanilha1" sheetId="1" r:id="rId1"/>
    <sheet name="Planilha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5" i="2" l="1"/>
  <c r="N30" i="2"/>
  <c r="N25" i="2"/>
  <c r="N20" i="2"/>
  <c r="N15" i="2"/>
  <c r="N10" i="2"/>
  <c r="M35" i="2"/>
  <c r="M30" i="2"/>
  <c r="M25" i="2"/>
  <c r="M20" i="2"/>
  <c r="M15" i="2"/>
  <c r="M10" i="2"/>
  <c r="L35" i="2" l="1"/>
  <c r="L30" i="2"/>
  <c r="L25" i="2"/>
  <c r="L20" i="2"/>
  <c r="L15" i="2"/>
  <c r="L10" i="2"/>
  <c r="M196" i="1"/>
  <c r="I196" i="1"/>
  <c r="E196" i="1"/>
  <c r="M168" i="1"/>
  <c r="I168" i="1"/>
  <c r="E168" i="1"/>
  <c r="M140" i="1"/>
  <c r="I140" i="1"/>
  <c r="E140" i="1"/>
  <c r="M112" i="1"/>
  <c r="I112" i="1"/>
  <c r="E112" i="1"/>
  <c r="M84" i="1"/>
  <c r="I84" i="1"/>
  <c r="E84" i="1"/>
  <c r="M56" i="1"/>
  <c r="I56" i="1"/>
  <c r="E56" i="1"/>
  <c r="M28" i="1"/>
  <c r="I28" i="1"/>
  <c r="E28" i="1"/>
</calcChain>
</file>

<file path=xl/sharedStrings.xml><?xml version="1.0" encoding="utf-8"?>
<sst xmlns="http://schemas.openxmlformats.org/spreadsheetml/2006/main" count="232" uniqueCount="35">
  <si>
    <t>SEQUENCIAL</t>
  </si>
  <si>
    <t xml:space="preserve">TESTE 1 </t>
  </si>
  <si>
    <t>TESTE 2</t>
  </si>
  <si>
    <t>TESTE 3</t>
  </si>
  <si>
    <t>MATRIZ A (16x16) x B (4 x 16)</t>
  </si>
  <si>
    <t>MATRIZ A (512 x 512) x B (64 x 512)</t>
  </si>
  <si>
    <t>i</t>
  </si>
  <si>
    <t>TEMPO DE EXECUÇÃO (S)</t>
  </si>
  <si>
    <t>MÉDIA:</t>
  </si>
  <si>
    <t>THREADS (2)</t>
  </si>
  <si>
    <t>THREADS (4)</t>
  </si>
  <si>
    <t>THREADS (8)</t>
  </si>
  <si>
    <t>MPI (2)</t>
  </si>
  <si>
    <t>MPI (4)</t>
  </si>
  <si>
    <t>MPI (8)</t>
  </si>
  <si>
    <t>RESULTADOS</t>
  </si>
  <si>
    <t>MILISSEGUNDOS</t>
  </si>
  <si>
    <t>SEGUNDOS</t>
  </si>
  <si>
    <t>SPEED UP MIP &amp; THREAD X SEQUENCIAL</t>
  </si>
  <si>
    <t>RESULTADOS FINAIS</t>
  </si>
  <si>
    <t>MATRIZ (A)</t>
  </si>
  <si>
    <t>MATRIZ (B)</t>
  </si>
  <si>
    <t>MATRIZ ©</t>
  </si>
  <si>
    <t>MÉDIA GERAL:</t>
  </si>
  <si>
    <t>2 THREADS</t>
  </si>
  <si>
    <t>SPEED UP:</t>
  </si>
  <si>
    <t>4 THREADS</t>
  </si>
  <si>
    <t>8 THREADS</t>
  </si>
  <si>
    <t>MIP 2</t>
  </si>
  <si>
    <t>MIP 4</t>
  </si>
  <si>
    <r>
      <rPr>
        <b/>
        <sz val="12"/>
        <color rgb="FF000000"/>
        <rFont val="Calibri"/>
        <family val="2"/>
      </rPr>
      <t>MPI</t>
    </r>
    <r>
      <rPr>
        <b/>
        <sz val="12"/>
        <color rgb="FF000000"/>
        <rFont val="Calibri"/>
        <family val="2"/>
        <charset val="1"/>
      </rPr>
      <t xml:space="preserve"> 2</t>
    </r>
  </si>
  <si>
    <t>MIP 8</t>
  </si>
  <si>
    <r>
      <rPr>
        <b/>
        <sz val="12"/>
        <color rgb="FF000000"/>
        <rFont val="Calibri"/>
        <family val="2"/>
      </rPr>
      <t>MPI</t>
    </r>
    <r>
      <rPr>
        <b/>
        <sz val="12"/>
        <color rgb="FF000000"/>
        <rFont val="Calibri"/>
        <family val="2"/>
        <charset val="1"/>
      </rPr>
      <t xml:space="preserve"> 4</t>
    </r>
  </si>
  <si>
    <t>MPI 8</t>
  </si>
  <si>
    <t>MATRIZ A (1024 x 1024) x B (512 x 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</si>
</sst>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4472C4"/>
        <bgColor rgb="FF44546A"/>
      </patternFill>
    </fill>
    <fill>
      <patternFill patternType="solid">
        <fgColor rgb="FFED7D31"/>
        <bgColor rgb="FFFF8080"/>
      </patternFill>
    </fill>
    <fill>
      <patternFill patternType="solid">
        <fgColor rgb="FF44546A"/>
        <bgColor rgb="FF333399"/>
      </patternFill>
    </fill>
    <fill>
      <patternFill patternType="solid">
        <fgColor rgb="FF8FAADC"/>
        <bgColor rgb="FF8497B0"/>
      </patternFill>
    </fill>
    <fill>
      <patternFill patternType="solid">
        <fgColor rgb="FFF4B183"/>
        <bgColor rgb="FFFF99CC"/>
      </patternFill>
    </fill>
    <fill>
      <patternFill patternType="solid">
        <fgColor rgb="FF8497B0"/>
        <bgColor rgb="FF8FAADC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E7E6E6"/>
      </patternFill>
    </fill>
    <fill>
      <patternFill patternType="solid">
        <fgColor rgb="FFD6DCE5"/>
        <bgColor rgb="FFDDDDDD"/>
      </patternFill>
    </fill>
    <fill>
      <patternFill patternType="solid">
        <fgColor rgb="FFFFFFFF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DEEBF7"/>
      </patternFill>
    </fill>
    <fill>
      <patternFill patternType="solid">
        <fgColor rgb="FFD0CECE"/>
        <bgColor rgb="FFD6DCE5"/>
      </patternFill>
    </fill>
    <fill>
      <patternFill patternType="solid">
        <fgColor theme="9"/>
        <bgColor rgb="FFD6DCE5"/>
      </patternFill>
    </fill>
    <fill>
      <patternFill patternType="solid">
        <fgColor theme="9"/>
        <bgColor rgb="FFDEEBF7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0" fontId="0" fillId="12" borderId="0" xfId="0" applyFill="1"/>
    <xf numFmtId="0" fontId="5" fillId="0" borderId="0" xfId="0" applyFont="1"/>
    <xf numFmtId="0" fontId="3" fillId="15" borderId="1" xfId="0" applyFont="1" applyFill="1" applyBorder="1"/>
    <xf numFmtId="0" fontId="3" fillId="14" borderId="1" xfId="0" applyFont="1" applyFill="1" applyBorder="1"/>
    <xf numFmtId="0" fontId="2" fillId="12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4" borderId="1" xfId="0" applyNumberFormat="1" applyFont="1" applyFill="1" applyBorder="1"/>
    <xf numFmtId="2" fontId="3" fillId="16" borderId="1" xfId="0" applyNumberFormat="1" applyFont="1" applyFill="1" applyBorder="1"/>
    <xf numFmtId="0" fontId="3" fillId="1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DDDDD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ED7D31"/>
      <rgbColor rgb="FF44546A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99"/>
  <sheetViews>
    <sheetView tabSelected="1" topLeftCell="A106" zoomScale="85" zoomScaleNormal="85" workbookViewId="0">
      <selection activeCell="M196" sqref="M196"/>
    </sheetView>
  </sheetViews>
  <sheetFormatPr defaultColWidth="8.7109375" defaultRowHeight="15" x14ac:dyDescent="0.25"/>
  <cols>
    <col min="4" max="4" width="3.140625" customWidth="1"/>
    <col min="5" max="5" width="27" bestFit="1" customWidth="1"/>
    <col min="8" max="8" width="3.140625" customWidth="1"/>
    <col min="9" max="9" width="32.28515625" customWidth="1"/>
    <col min="12" max="12" width="3.140625" customWidth="1"/>
    <col min="13" max="13" width="35.140625" bestFit="1" customWidth="1"/>
    <col min="1014" max="1024" width="11.5703125" customWidth="1"/>
  </cols>
  <sheetData>
    <row r="2" spans="2:14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5" spans="2:14" x14ac:dyDescent="0.25">
      <c r="E5" s="2" t="s">
        <v>1</v>
      </c>
      <c r="I5" s="3" t="s">
        <v>2</v>
      </c>
      <c r="M5" s="4" t="s">
        <v>3</v>
      </c>
    </row>
    <row r="6" spans="2:14" x14ac:dyDescent="0.25">
      <c r="E6" s="2" t="s">
        <v>4</v>
      </c>
      <c r="I6" s="3" t="s">
        <v>5</v>
      </c>
      <c r="M6" s="4" t="s">
        <v>34</v>
      </c>
    </row>
    <row r="7" spans="2:14" x14ac:dyDescent="0.25">
      <c r="D7" s="5" t="s">
        <v>6</v>
      </c>
      <c r="E7" s="6" t="s">
        <v>7</v>
      </c>
      <c r="H7" s="7" t="s">
        <v>6</v>
      </c>
      <c r="I7" s="8" t="s">
        <v>7</v>
      </c>
      <c r="L7" s="9" t="s">
        <v>6</v>
      </c>
      <c r="M7" s="10" t="s">
        <v>7</v>
      </c>
    </row>
    <row r="8" spans="2:14" x14ac:dyDescent="0.25">
      <c r="D8" s="5">
        <v>1</v>
      </c>
      <c r="E8" s="6">
        <v>0.16018295288085899</v>
      </c>
      <c r="H8" s="7">
        <v>1</v>
      </c>
      <c r="I8" s="8">
        <v>0.43743991851806602</v>
      </c>
      <c r="L8" s="9">
        <v>1</v>
      </c>
      <c r="M8" s="10">
        <v>27.7934730052948</v>
      </c>
    </row>
    <row r="9" spans="2:14" x14ac:dyDescent="0.25">
      <c r="D9" s="5">
        <v>2</v>
      </c>
      <c r="E9" s="6">
        <v>0.14058637619018499</v>
      </c>
      <c r="H9" s="7">
        <v>2</v>
      </c>
      <c r="I9" s="8">
        <v>0.42999792098999001</v>
      </c>
      <c r="L9" s="9">
        <v>2</v>
      </c>
      <c r="M9" s="10">
        <v>27.4847857952117</v>
      </c>
    </row>
    <row r="10" spans="2:14" x14ac:dyDescent="0.25">
      <c r="D10" s="5">
        <v>3</v>
      </c>
      <c r="E10" s="6">
        <v>0.14545011520385701</v>
      </c>
      <c r="H10" s="7">
        <v>3</v>
      </c>
      <c r="I10" s="8">
        <v>0.43672752380370999</v>
      </c>
      <c r="L10" s="9">
        <v>3</v>
      </c>
      <c r="M10" s="10">
        <v>24.254925727844199</v>
      </c>
    </row>
    <row r="11" spans="2:14" x14ac:dyDescent="0.25">
      <c r="D11" s="5">
        <v>4</v>
      </c>
      <c r="E11" s="6">
        <v>0.138598442077636</v>
      </c>
      <c r="H11" s="7">
        <v>4</v>
      </c>
      <c r="I11" s="8">
        <v>0.43891787528991699</v>
      </c>
      <c r="L11" s="9">
        <v>4</v>
      </c>
      <c r="M11" s="10">
        <v>23.591877460479701</v>
      </c>
    </row>
    <row r="12" spans="2:14" ht="15.75" thickBot="1" x14ac:dyDescent="0.3">
      <c r="D12" s="5">
        <v>5</v>
      </c>
      <c r="E12" s="6">
        <v>0.14361071586608801</v>
      </c>
      <c r="H12" s="7">
        <v>5</v>
      </c>
      <c r="I12" s="8">
        <v>0.44077849388122498</v>
      </c>
      <c r="L12" s="9">
        <v>5</v>
      </c>
      <c r="M12" s="10">
        <v>33.400941610336297</v>
      </c>
    </row>
    <row r="13" spans="2:14" ht="15.75" thickBot="1" x14ac:dyDescent="0.3">
      <c r="D13" s="5">
        <v>6</v>
      </c>
      <c r="E13" s="6">
        <v>0.14163088798522899</v>
      </c>
      <c r="H13" s="7">
        <v>6</v>
      </c>
      <c r="I13" s="8">
        <v>0.43738255599999998</v>
      </c>
      <c r="L13" s="9">
        <v>6</v>
      </c>
      <c r="M13" s="10">
        <v>27.604298114776601</v>
      </c>
    </row>
    <row r="14" spans="2:14" ht="15.75" thickBot="1" x14ac:dyDescent="0.3">
      <c r="D14" s="5">
        <v>7</v>
      </c>
      <c r="E14" s="6">
        <v>0.13464617729187001</v>
      </c>
      <c r="H14" s="7">
        <v>7</v>
      </c>
      <c r="I14" s="8">
        <v>0.43920871500000003</v>
      </c>
      <c r="L14" s="9">
        <v>7</v>
      </c>
      <c r="M14" s="10">
        <v>26.89742875</v>
      </c>
    </row>
    <row r="15" spans="2:14" ht="15.75" thickBot="1" x14ac:dyDescent="0.3">
      <c r="D15" s="5">
        <v>8</v>
      </c>
      <c r="E15" s="6">
        <v>0.14560103416442799</v>
      </c>
      <c r="H15" s="7">
        <v>8</v>
      </c>
      <c r="I15" s="8">
        <v>0.431805618</v>
      </c>
      <c r="L15" s="9">
        <v>8</v>
      </c>
      <c r="M15" s="10">
        <v>30.564206590000001</v>
      </c>
    </row>
    <row r="16" spans="2:14" ht="15.75" thickBot="1" x14ac:dyDescent="0.3">
      <c r="D16" s="5">
        <v>9</v>
      </c>
      <c r="E16" s="6">
        <v>0.13861942291259699</v>
      </c>
      <c r="H16" s="7">
        <v>9</v>
      </c>
      <c r="I16" s="8">
        <v>0.43899833700000002</v>
      </c>
      <c r="L16" s="9">
        <v>9</v>
      </c>
      <c r="M16" s="10">
        <v>29.74309023</v>
      </c>
    </row>
    <row r="17" spans="2:14" ht="15.75" thickBot="1" x14ac:dyDescent="0.3">
      <c r="D17" s="5">
        <v>10</v>
      </c>
      <c r="E17" s="6">
        <v>0.14065742492675701</v>
      </c>
      <c r="H17" s="7">
        <v>10</v>
      </c>
      <c r="I17" s="8">
        <v>0.436291753</v>
      </c>
      <c r="L17" s="9">
        <v>10</v>
      </c>
      <c r="M17" s="10">
        <v>24.826553910000001</v>
      </c>
    </row>
    <row r="18" spans="2:14" ht="15.75" thickBot="1" x14ac:dyDescent="0.3">
      <c r="D18" s="5">
        <v>11</v>
      </c>
      <c r="E18" s="6">
        <v>0.14737673200000001</v>
      </c>
      <c r="H18" s="7">
        <v>11</v>
      </c>
      <c r="I18" s="8">
        <v>0.43392188399999998</v>
      </c>
      <c r="L18" s="9">
        <v>11</v>
      </c>
      <c r="M18" s="10">
        <v>32.105799730000001</v>
      </c>
    </row>
    <row r="19" spans="2:14" ht="15.75" thickBot="1" x14ac:dyDescent="0.3">
      <c r="D19" s="5">
        <v>12</v>
      </c>
      <c r="E19" s="6">
        <v>0.148459271</v>
      </c>
      <c r="H19" s="7">
        <v>12</v>
      </c>
      <c r="I19" s="8">
        <v>0.43246579200000002</v>
      </c>
      <c r="L19" s="9">
        <v>12</v>
      </c>
      <c r="M19" s="10">
        <v>26.73018385</v>
      </c>
    </row>
    <row r="20" spans="2:14" ht="15.75" thickBot="1" x14ac:dyDescent="0.3">
      <c r="D20" s="5">
        <v>13</v>
      </c>
      <c r="E20" s="6">
        <v>0.14376892599999999</v>
      </c>
      <c r="H20" s="7">
        <v>13</v>
      </c>
      <c r="I20" s="8">
        <v>0.440525271</v>
      </c>
      <c r="L20" s="9">
        <v>13</v>
      </c>
      <c r="M20" s="10">
        <v>27.95084211</v>
      </c>
    </row>
    <row r="21" spans="2:14" ht="15.75" thickBot="1" x14ac:dyDescent="0.3">
      <c r="D21" s="5">
        <v>14</v>
      </c>
      <c r="E21" s="6">
        <v>0.15529173199999999</v>
      </c>
      <c r="H21" s="7">
        <v>14</v>
      </c>
      <c r="I21" s="8">
        <v>0.43058791200000002</v>
      </c>
      <c r="L21" s="9">
        <v>14</v>
      </c>
      <c r="M21" s="10">
        <v>32.91046592</v>
      </c>
    </row>
    <row r="22" spans="2:14" ht="15.75" thickBot="1" x14ac:dyDescent="0.3">
      <c r="D22" s="5">
        <v>15</v>
      </c>
      <c r="E22" s="6">
        <v>0.15085491700000001</v>
      </c>
      <c r="H22" s="7">
        <v>15</v>
      </c>
      <c r="I22" s="8">
        <v>0.43984678900000002</v>
      </c>
      <c r="L22" s="9">
        <v>15</v>
      </c>
      <c r="M22" s="10">
        <v>25.181613039999998</v>
      </c>
    </row>
    <row r="23" spans="2:14" ht="15.75" thickBot="1" x14ac:dyDescent="0.3">
      <c r="D23" s="5">
        <v>16</v>
      </c>
      <c r="E23" s="6">
        <v>0.139928307</v>
      </c>
      <c r="H23" s="7">
        <v>16</v>
      </c>
      <c r="I23" s="8">
        <v>0.43592025699999998</v>
      </c>
      <c r="L23" s="9">
        <v>16</v>
      </c>
      <c r="M23" s="10">
        <v>30.924397370000001</v>
      </c>
    </row>
    <row r="24" spans="2:14" ht="15.75" thickBot="1" x14ac:dyDescent="0.3">
      <c r="D24" s="5">
        <v>17</v>
      </c>
      <c r="E24" s="6">
        <v>0.141675946</v>
      </c>
      <c r="H24" s="7">
        <v>17</v>
      </c>
      <c r="I24" s="8">
        <v>0.43932480600000001</v>
      </c>
      <c r="L24" s="9">
        <v>17</v>
      </c>
      <c r="M24" s="10">
        <v>31.826289989999999</v>
      </c>
    </row>
    <row r="25" spans="2:14" ht="15.75" thickBot="1" x14ac:dyDescent="0.3">
      <c r="D25" s="5">
        <v>18</v>
      </c>
      <c r="E25" s="6">
        <v>0.15209867299999999</v>
      </c>
      <c r="H25" s="7">
        <v>18</v>
      </c>
      <c r="I25" s="8">
        <v>0.43291607100000001</v>
      </c>
      <c r="L25" s="9">
        <v>18</v>
      </c>
      <c r="M25" s="10">
        <v>28.977685229999999</v>
      </c>
    </row>
    <row r="26" spans="2:14" ht="15.75" thickBot="1" x14ac:dyDescent="0.3">
      <c r="D26" s="5">
        <v>19</v>
      </c>
      <c r="E26" s="6">
        <v>0.158507226</v>
      </c>
      <c r="H26" s="7">
        <v>19</v>
      </c>
      <c r="I26" s="8">
        <v>0.43960231399999999</v>
      </c>
      <c r="L26" s="9">
        <v>19</v>
      </c>
      <c r="M26" s="10">
        <v>24.688709370000002</v>
      </c>
    </row>
    <row r="27" spans="2:14" ht="15.75" thickBot="1" x14ac:dyDescent="0.3">
      <c r="D27" s="5">
        <v>20</v>
      </c>
      <c r="E27" s="6">
        <v>0.142984149</v>
      </c>
      <c r="H27" s="7">
        <v>20</v>
      </c>
      <c r="I27" s="8">
        <v>0.43385792699999998</v>
      </c>
      <c r="L27" s="9">
        <v>20</v>
      </c>
      <c r="M27" s="10">
        <v>28.272419639999999</v>
      </c>
    </row>
    <row r="28" spans="2:14" ht="16.5" thickBot="1" x14ac:dyDescent="0.3">
      <c r="C28" s="20" t="s">
        <v>8</v>
      </c>
      <c r="D28" s="20"/>
      <c r="E28" s="11">
        <f>AVERAGE(E8:E27)</f>
        <v>0.14552647142497527</v>
      </c>
      <c r="G28" s="21" t="s">
        <v>8</v>
      </c>
      <c r="H28" s="21"/>
      <c r="I28" s="12">
        <f>AVERAGE(I8:I27)</f>
        <v>0.43632588672414541</v>
      </c>
      <c r="K28" s="22" t="s">
        <v>8</v>
      </c>
      <c r="L28" s="22"/>
      <c r="M28" s="13">
        <f>AVERAGE(M8:M27)</f>
        <v>28.286499372197163</v>
      </c>
    </row>
    <row r="29" spans="2:14" ht="15.75" x14ac:dyDescent="0.25">
      <c r="E29" s="14"/>
    </row>
    <row r="30" spans="2:14" x14ac:dyDescent="0.25">
      <c r="B30" s="23" t="s">
        <v>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2:14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2:14" x14ac:dyDescent="0.25">
      <c r="C32" s="19"/>
      <c r="D32" s="19"/>
      <c r="E32" s="19"/>
      <c r="F32" s="15"/>
    </row>
    <row r="33" spans="4:13" ht="15" customHeight="1" x14ac:dyDescent="0.25">
      <c r="E33" s="2" t="s">
        <v>1</v>
      </c>
      <c r="I33" s="3" t="s">
        <v>2</v>
      </c>
      <c r="M33" s="4" t="s">
        <v>3</v>
      </c>
    </row>
    <row r="34" spans="4:13" ht="15" customHeight="1" x14ac:dyDescent="0.25">
      <c r="E34" s="2" t="s">
        <v>4</v>
      </c>
      <c r="I34" s="3" t="s">
        <v>5</v>
      </c>
      <c r="M34" s="4" t="s">
        <v>34</v>
      </c>
    </row>
    <row r="35" spans="4:13" ht="15.75" thickBot="1" x14ac:dyDescent="0.3">
      <c r="D35" s="5" t="s">
        <v>6</v>
      </c>
      <c r="E35" s="6" t="s">
        <v>7</v>
      </c>
      <c r="H35" s="7" t="s">
        <v>6</v>
      </c>
      <c r="I35" s="8" t="s">
        <v>7</v>
      </c>
      <c r="L35" s="9" t="s">
        <v>6</v>
      </c>
      <c r="M35" s="10" t="s">
        <v>7</v>
      </c>
    </row>
    <row r="36" spans="4:13" ht="15.75" thickBot="1" x14ac:dyDescent="0.3">
      <c r="D36" s="5">
        <v>1</v>
      </c>
      <c r="E36" s="6">
        <v>3.5864830017089802E-2</v>
      </c>
      <c r="H36" s="7">
        <v>1</v>
      </c>
      <c r="I36" s="8">
        <v>0.21942234039306599</v>
      </c>
      <c r="L36" s="9">
        <v>1</v>
      </c>
      <c r="M36" s="10">
        <v>24.007777690887401</v>
      </c>
    </row>
    <row r="37" spans="4:13" ht="15.75" thickBot="1" x14ac:dyDescent="0.3">
      <c r="D37" s="5">
        <v>2</v>
      </c>
      <c r="E37" s="6">
        <v>3.8858890533447203E-2</v>
      </c>
      <c r="H37" s="7">
        <v>2</v>
      </c>
      <c r="I37" s="8">
        <v>0.24534416198730399</v>
      </c>
      <c r="L37" s="9">
        <v>2</v>
      </c>
      <c r="M37" s="10">
        <v>21.486875057220399</v>
      </c>
    </row>
    <row r="38" spans="4:13" ht="15.75" thickBot="1" x14ac:dyDescent="0.3">
      <c r="D38" s="5">
        <v>3</v>
      </c>
      <c r="E38" s="6">
        <v>3.5903692245483398E-2</v>
      </c>
      <c r="H38" s="7">
        <v>3</v>
      </c>
      <c r="I38" s="8">
        <v>0.226627588272094</v>
      </c>
      <c r="L38" s="9">
        <v>3</v>
      </c>
      <c r="M38" s="10">
        <v>22.618966102600002</v>
      </c>
    </row>
    <row r="39" spans="4:13" ht="15.75" thickBot="1" x14ac:dyDescent="0.3">
      <c r="D39" s="5">
        <v>4</v>
      </c>
      <c r="E39" s="6">
        <v>3.6894559860229402E-2</v>
      </c>
      <c r="H39" s="7">
        <v>4</v>
      </c>
      <c r="I39" s="8">
        <v>0.24634242057800201</v>
      </c>
      <c r="L39" s="9">
        <v>4</v>
      </c>
      <c r="M39" s="10">
        <v>21.998672962188699</v>
      </c>
    </row>
    <row r="40" spans="4:13" ht="15.75" thickBot="1" x14ac:dyDescent="0.3">
      <c r="D40" s="5">
        <v>5</v>
      </c>
      <c r="E40" s="6">
        <v>3.6898612976074198E-2</v>
      </c>
      <c r="H40" s="7">
        <v>5</v>
      </c>
      <c r="I40" s="8">
        <v>0.214579582214355</v>
      </c>
      <c r="L40" s="9">
        <v>5</v>
      </c>
      <c r="M40" s="10">
        <v>22.9963905811309</v>
      </c>
    </row>
    <row r="41" spans="4:13" ht="15.75" thickBot="1" x14ac:dyDescent="0.3">
      <c r="D41" s="5">
        <v>6</v>
      </c>
      <c r="E41" s="6">
        <v>3.6573951E-2</v>
      </c>
      <c r="H41" s="7">
        <v>6</v>
      </c>
      <c r="I41" s="8">
        <v>0.236431795</v>
      </c>
      <c r="L41" s="9">
        <v>6</v>
      </c>
      <c r="M41" s="10">
        <v>23.68093627</v>
      </c>
    </row>
    <row r="42" spans="4:13" ht="15.75" thickBot="1" x14ac:dyDescent="0.3">
      <c r="D42" s="5">
        <v>7</v>
      </c>
      <c r="E42" s="6">
        <v>3.8109741000000003E-2</v>
      </c>
      <c r="H42" s="7">
        <v>7</v>
      </c>
      <c r="I42" s="8">
        <v>0.23182507399999999</v>
      </c>
      <c r="L42" s="9">
        <v>7</v>
      </c>
      <c r="M42" s="10">
        <v>22.934221109999999</v>
      </c>
    </row>
    <row r="43" spans="4:13" ht="15.75" thickBot="1" x14ac:dyDescent="0.3">
      <c r="D43" s="5">
        <v>8</v>
      </c>
      <c r="E43" s="6">
        <v>3.7276429E-2</v>
      </c>
      <c r="H43" s="7">
        <v>8</v>
      </c>
      <c r="I43" s="8">
        <v>0.23870730900000001</v>
      </c>
      <c r="L43" s="9">
        <v>8</v>
      </c>
      <c r="M43" s="10">
        <v>23.111607849999999</v>
      </c>
    </row>
    <row r="44" spans="4:13" ht="15.75" thickBot="1" x14ac:dyDescent="0.3">
      <c r="D44" s="5">
        <v>9</v>
      </c>
      <c r="E44" s="6">
        <v>3.7426071999999998E-2</v>
      </c>
      <c r="H44" s="7">
        <v>9</v>
      </c>
      <c r="I44" s="8">
        <v>0.23943990600000001</v>
      </c>
      <c r="L44" s="9">
        <v>9</v>
      </c>
      <c r="M44" s="10">
        <v>21.959293519999999</v>
      </c>
    </row>
    <row r="45" spans="4:13" ht="15.75" thickBot="1" x14ac:dyDescent="0.3">
      <c r="D45" s="5">
        <v>10</v>
      </c>
      <c r="E45" s="6">
        <v>3.6275018999999999E-2</v>
      </c>
      <c r="H45" s="7">
        <v>10</v>
      </c>
      <c r="I45" s="8">
        <v>0.23084379899999999</v>
      </c>
      <c r="L45" s="9">
        <v>10</v>
      </c>
      <c r="M45" s="10">
        <v>22.677986430000001</v>
      </c>
    </row>
    <row r="46" spans="4:13" ht="15.75" thickBot="1" x14ac:dyDescent="0.3">
      <c r="D46" s="5">
        <v>11</v>
      </c>
      <c r="E46" s="6">
        <v>3.5902947999999997E-2</v>
      </c>
      <c r="H46" s="7">
        <v>11</v>
      </c>
      <c r="I46" s="8">
        <v>0.21587473900000001</v>
      </c>
      <c r="L46" s="9">
        <v>11</v>
      </c>
      <c r="M46" s="10">
        <v>23.746099640000001</v>
      </c>
    </row>
    <row r="47" spans="4:13" ht="15.75" thickBot="1" x14ac:dyDescent="0.3">
      <c r="D47" s="5">
        <v>12</v>
      </c>
      <c r="E47" s="6">
        <v>3.8635576999999997E-2</v>
      </c>
      <c r="H47" s="7">
        <v>12</v>
      </c>
      <c r="I47" s="8">
        <v>0.23402975300000001</v>
      </c>
      <c r="L47" s="9">
        <v>12</v>
      </c>
      <c r="M47" s="10">
        <v>22.623552790000002</v>
      </c>
    </row>
    <row r="48" spans="4:13" ht="15.75" thickBot="1" x14ac:dyDescent="0.3">
      <c r="D48" s="5">
        <v>13</v>
      </c>
      <c r="E48" s="6">
        <v>3.7772418000000002E-2</v>
      </c>
      <c r="H48" s="7">
        <v>13</v>
      </c>
      <c r="I48" s="8">
        <v>0.227652981</v>
      </c>
      <c r="L48" s="9">
        <v>13</v>
      </c>
      <c r="M48" s="10">
        <v>22.28527588</v>
      </c>
    </row>
    <row r="49" spans="2:14" ht="15.75" thickBot="1" x14ac:dyDescent="0.3">
      <c r="D49" s="5">
        <v>14</v>
      </c>
      <c r="E49" s="6">
        <v>3.7910733000000002E-2</v>
      </c>
      <c r="H49" s="7">
        <v>14</v>
      </c>
      <c r="I49" s="8">
        <v>0.240899273</v>
      </c>
      <c r="L49" s="9">
        <v>14</v>
      </c>
      <c r="M49" s="10">
        <v>23.437731960000001</v>
      </c>
    </row>
    <row r="50" spans="2:14" ht="15.75" thickBot="1" x14ac:dyDescent="0.3">
      <c r="D50" s="5">
        <v>15</v>
      </c>
      <c r="E50" s="6">
        <v>3.7140652000000003E-2</v>
      </c>
      <c r="H50" s="7">
        <v>15</v>
      </c>
      <c r="I50" s="8">
        <v>0.22361957800000001</v>
      </c>
      <c r="L50" s="9">
        <v>15</v>
      </c>
      <c r="M50" s="10">
        <v>22.00983051</v>
      </c>
    </row>
    <row r="51" spans="2:14" ht="15.75" thickBot="1" x14ac:dyDescent="0.3">
      <c r="D51" s="5">
        <v>16</v>
      </c>
      <c r="E51" s="6">
        <v>3.5991805000000002E-2</v>
      </c>
      <c r="H51" s="7">
        <v>16</v>
      </c>
      <c r="I51" s="8">
        <v>0.24461759399999999</v>
      </c>
      <c r="L51" s="9">
        <v>16</v>
      </c>
      <c r="M51" s="10">
        <v>23.884631089999999</v>
      </c>
    </row>
    <row r="52" spans="2:14" ht="15.75" thickBot="1" x14ac:dyDescent="0.3">
      <c r="D52" s="5">
        <v>17</v>
      </c>
      <c r="E52" s="6">
        <v>3.8100111999999998E-2</v>
      </c>
      <c r="H52" s="7">
        <v>17</v>
      </c>
      <c r="I52" s="8">
        <v>0.221347563</v>
      </c>
      <c r="L52" s="9">
        <v>17</v>
      </c>
      <c r="M52" s="10">
        <v>23.57027326</v>
      </c>
    </row>
    <row r="53" spans="2:14" ht="15.75" thickBot="1" x14ac:dyDescent="0.3">
      <c r="D53" s="5">
        <v>18</v>
      </c>
      <c r="E53" s="6">
        <v>3.8651597000000003E-2</v>
      </c>
      <c r="H53" s="7">
        <v>18</v>
      </c>
      <c r="I53" s="8">
        <v>0.243235699</v>
      </c>
      <c r="L53" s="9">
        <v>18</v>
      </c>
      <c r="M53" s="10">
        <v>22.442511339999999</v>
      </c>
    </row>
    <row r="54" spans="2:14" ht="15.75" thickBot="1" x14ac:dyDescent="0.3">
      <c r="D54" s="5">
        <v>19</v>
      </c>
      <c r="E54" s="6">
        <v>3.6956731999999999E-2</v>
      </c>
      <c r="H54" s="7">
        <v>19</v>
      </c>
      <c r="I54" s="8">
        <v>0.225246894</v>
      </c>
      <c r="L54" s="9">
        <v>19</v>
      </c>
      <c r="M54" s="10">
        <v>22.26343219</v>
      </c>
    </row>
    <row r="55" spans="2:14" ht="15.75" thickBot="1" x14ac:dyDescent="0.3">
      <c r="D55" s="5">
        <v>20</v>
      </c>
      <c r="E55" s="6">
        <v>3.6442826999999997E-2</v>
      </c>
      <c r="H55" s="7">
        <v>20</v>
      </c>
      <c r="I55" s="8">
        <v>0.238463127</v>
      </c>
      <c r="L55" s="9">
        <v>20</v>
      </c>
      <c r="M55" s="10">
        <v>23.960345709999999</v>
      </c>
    </row>
    <row r="56" spans="2:14" ht="16.5" thickBot="1" x14ac:dyDescent="0.3">
      <c r="C56" s="20" t="s">
        <v>8</v>
      </c>
      <c r="D56" s="20"/>
      <c r="E56" s="11">
        <f>AVERAGE(E36:E55)</f>
        <v>3.7179359931616203E-2</v>
      </c>
      <c r="G56" s="21" t="s">
        <v>8</v>
      </c>
      <c r="H56" s="21"/>
      <c r="I56" s="12">
        <f>AVERAGE(I36:I55)</f>
        <v>0.23222755887224111</v>
      </c>
      <c r="K56" s="22" t="s">
        <v>8</v>
      </c>
      <c r="L56" s="22"/>
      <c r="M56" s="13">
        <f>AVERAGE(M36:M55)</f>
        <v>22.884820597201369</v>
      </c>
    </row>
    <row r="58" spans="2:14" x14ac:dyDescent="0.25">
      <c r="B58" s="23" t="s">
        <v>10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2:14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2:14" x14ac:dyDescent="0.25">
      <c r="C60" s="19"/>
      <c r="D60" s="19"/>
      <c r="E60" s="19"/>
      <c r="F60" s="15"/>
    </row>
    <row r="61" spans="2:14" x14ac:dyDescent="0.25">
      <c r="E61" s="2" t="s">
        <v>1</v>
      </c>
      <c r="I61" s="3" t="s">
        <v>2</v>
      </c>
      <c r="M61" s="4" t="s">
        <v>3</v>
      </c>
    </row>
    <row r="62" spans="2:14" x14ac:dyDescent="0.25">
      <c r="E62" s="2" t="s">
        <v>4</v>
      </c>
      <c r="I62" s="3" t="s">
        <v>5</v>
      </c>
      <c r="M62" s="4" t="s">
        <v>34</v>
      </c>
    </row>
    <row r="63" spans="2:14" ht="15.75" thickBot="1" x14ac:dyDescent="0.3">
      <c r="D63" s="5" t="s">
        <v>6</v>
      </c>
      <c r="E63" s="6" t="s">
        <v>7</v>
      </c>
      <c r="H63" s="7" t="s">
        <v>6</v>
      </c>
      <c r="I63" s="8" t="s">
        <v>7</v>
      </c>
      <c r="L63" s="9" t="s">
        <v>6</v>
      </c>
      <c r="M63" s="10" t="s">
        <v>7</v>
      </c>
    </row>
    <row r="64" spans="2:14" ht="15.75" thickBot="1" x14ac:dyDescent="0.3">
      <c r="D64" s="5">
        <v>1</v>
      </c>
      <c r="E64" s="6">
        <v>4.9865245819091797E-2</v>
      </c>
      <c r="H64" s="7">
        <v>1</v>
      </c>
      <c r="I64" s="8">
        <v>0.211396694183349</v>
      </c>
      <c r="L64" s="9">
        <v>1</v>
      </c>
      <c r="M64" s="10">
        <v>21.290724515914899</v>
      </c>
    </row>
    <row r="65" spans="4:13" ht="15.75" thickBot="1" x14ac:dyDescent="0.3">
      <c r="D65" s="5">
        <v>2</v>
      </c>
      <c r="E65" s="6">
        <v>5.1859140396118102E-2</v>
      </c>
      <c r="H65" s="7">
        <v>2</v>
      </c>
      <c r="I65" s="8">
        <v>0.213904619216918</v>
      </c>
      <c r="L65" s="9">
        <v>2</v>
      </c>
      <c r="M65" s="10">
        <v>20.941016674041698</v>
      </c>
    </row>
    <row r="66" spans="4:13" ht="15.75" thickBot="1" x14ac:dyDescent="0.3">
      <c r="D66" s="5">
        <v>3</v>
      </c>
      <c r="E66" s="6">
        <v>8.7279558181762695E-2</v>
      </c>
      <c r="H66" s="7">
        <v>3</v>
      </c>
      <c r="I66" s="8">
        <v>0.227390527725219</v>
      </c>
      <c r="L66" s="9">
        <v>3</v>
      </c>
      <c r="M66" s="10">
        <v>20.984276771545399</v>
      </c>
    </row>
    <row r="67" spans="4:13" ht="15.75" thickBot="1" x14ac:dyDescent="0.3">
      <c r="D67" s="5">
        <v>4</v>
      </c>
      <c r="E67" s="6">
        <v>5.38556575775146E-2</v>
      </c>
      <c r="H67" s="7">
        <v>4</v>
      </c>
      <c r="I67" s="8">
        <v>0.23038315773010201</v>
      </c>
      <c r="L67" s="9">
        <v>4</v>
      </c>
      <c r="M67" s="10">
        <v>20.8757708072662</v>
      </c>
    </row>
    <row r="68" spans="4:13" ht="15.75" thickBot="1" x14ac:dyDescent="0.3">
      <c r="D68" s="5">
        <v>5</v>
      </c>
      <c r="E68" s="6">
        <v>5.4738759994506801E-2</v>
      </c>
      <c r="H68" s="7">
        <v>5</v>
      </c>
      <c r="I68" s="8">
        <v>0.21294498443603499</v>
      </c>
      <c r="L68" s="9">
        <v>5</v>
      </c>
      <c r="M68" s="10">
        <v>21.091785907745301</v>
      </c>
    </row>
    <row r="69" spans="4:13" ht="15.75" thickBot="1" x14ac:dyDescent="0.3">
      <c r="D69" s="5">
        <v>6</v>
      </c>
      <c r="E69" s="6">
        <v>6.6147019000000001E-2</v>
      </c>
      <c r="H69" s="7">
        <v>6</v>
      </c>
      <c r="I69" s="8">
        <v>0.21754786400000001</v>
      </c>
      <c r="L69" s="9">
        <v>6</v>
      </c>
      <c r="M69" s="10">
        <v>20.936518970000002</v>
      </c>
    </row>
    <row r="70" spans="4:13" ht="15.75" thickBot="1" x14ac:dyDescent="0.3">
      <c r="D70" s="5">
        <v>7</v>
      </c>
      <c r="E70" s="6">
        <v>8.1375672999999996E-2</v>
      </c>
      <c r="H70" s="7">
        <v>7</v>
      </c>
      <c r="I70" s="8">
        <v>0.22792231700000001</v>
      </c>
      <c r="L70" s="9">
        <v>7</v>
      </c>
      <c r="M70" s="10">
        <v>21.14400388</v>
      </c>
    </row>
    <row r="71" spans="4:13" ht="15.75" thickBot="1" x14ac:dyDescent="0.3">
      <c r="D71" s="5">
        <v>8</v>
      </c>
      <c r="E71" s="6">
        <v>6.4042857999999994E-2</v>
      </c>
      <c r="H71" s="7">
        <v>8</v>
      </c>
      <c r="I71" s="8">
        <v>0.225811649</v>
      </c>
      <c r="L71" s="9">
        <v>8</v>
      </c>
      <c r="M71" s="10">
        <v>21.12465194</v>
      </c>
    </row>
    <row r="72" spans="4:13" ht="15.75" thickBot="1" x14ac:dyDescent="0.3">
      <c r="D72" s="5">
        <v>9</v>
      </c>
      <c r="E72" s="6">
        <v>8.4729430999999994E-2</v>
      </c>
      <c r="H72" s="7">
        <v>9</v>
      </c>
      <c r="I72" s="8">
        <v>0.223487191</v>
      </c>
      <c r="L72" s="9">
        <v>9</v>
      </c>
      <c r="M72" s="10">
        <v>20.99785073</v>
      </c>
    </row>
    <row r="73" spans="4:13" ht="15.75" thickBot="1" x14ac:dyDescent="0.3">
      <c r="D73" s="5">
        <v>10</v>
      </c>
      <c r="E73" s="6">
        <v>7.3912566999999998E-2</v>
      </c>
      <c r="H73" s="7">
        <v>10</v>
      </c>
      <c r="I73" s="8">
        <v>0.21939425600000001</v>
      </c>
      <c r="L73" s="9">
        <v>10</v>
      </c>
      <c r="M73" s="10">
        <v>21.254002310000001</v>
      </c>
    </row>
    <row r="74" spans="4:13" ht="15.75" thickBot="1" x14ac:dyDescent="0.3">
      <c r="D74" s="5">
        <v>11</v>
      </c>
      <c r="E74" s="6">
        <v>8.2980101000000001E-2</v>
      </c>
      <c r="H74" s="7">
        <v>11</v>
      </c>
      <c r="I74" s="8">
        <v>0.220863953</v>
      </c>
      <c r="L74" s="9">
        <v>11</v>
      </c>
      <c r="M74" s="10">
        <v>21.064289559999999</v>
      </c>
    </row>
    <row r="75" spans="4:13" ht="15.75" thickBot="1" x14ac:dyDescent="0.3">
      <c r="D75" s="5">
        <v>12</v>
      </c>
      <c r="E75" s="6">
        <v>5.7488773E-2</v>
      </c>
      <c r="H75" s="7">
        <v>12</v>
      </c>
      <c r="I75" s="8">
        <v>0.22284069400000001</v>
      </c>
      <c r="L75" s="9">
        <v>12</v>
      </c>
      <c r="M75" s="10">
        <v>20.97637512</v>
      </c>
    </row>
    <row r="76" spans="4:13" ht="15.75" thickBot="1" x14ac:dyDescent="0.3">
      <c r="D76" s="5">
        <v>13</v>
      </c>
      <c r="E76" s="6">
        <v>7.5938221E-2</v>
      </c>
      <c r="H76" s="7">
        <v>13</v>
      </c>
      <c r="I76" s="8">
        <v>0.21479680900000001</v>
      </c>
      <c r="L76" s="9">
        <v>13</v>
      </c>
      <c r="M76" s="10">
        <v>21.22781341</v>
      </c>
    </row>
    <row r="77" spans="4:13" ht="15.75" thickBot="1" x14ac:dyDescent="0.3">
      <c r="D77" s="5">
        <v>14</v>
      </c>
      <c r="E77" s="6">
        <v>8.6128891999999999E-2</v>
      </c>
      <c r="H77" s="7">
        <v>14</v>
      </c>
      <c r="I77" s="8">
        <v>0.21635295600000001</v>
      </c>
      <c r="L77" s="9">
        <v>14</v>
      </c>
      <c r="M77" s="10">
        <v>21.073572989999999</v>
      </c>
    </row>
    <row r="78" spans="4:13" ht="15.75" thickBot="1" x14ac:dyDescent="0.3">
      <c r="D78" s="5">
        <v>15</v>
      </c>
      <c r="E78" s="6">
        <v>5.8610914E-2</v>
      </c>
      <c r="H78" s="7">
        <v>15</v>
      </c>
      <c r="I78" s="8">
        <v>0.22700515700000001</v>
      </c>
      <c r="L78" s="9">
        <v>15</v>
      </c>
      <c r="M78" s="10">
        <v>21.215186079999999</v>
      </c>
    </row>
    <row r="79" spans="4:13" ht="15.75" thickBot="1" x14ac:dyDescent="0.3">
      <c r="D79" s="5">
        <v>16</v>
      </c>
      <c r="E79" s="6">
        <v>7.9201327000000002E-2</v>
      </c>
      <c r="H79" s="7">
        <v>16</v>
      </c>
      <c r="I79" s="8">
        <v>0.22864479200000001</v>
      </c>
      <c r="L79" s="9">
        <v>16</v>
      </c>
      <c r="M79" s="10">
        <v>21.196891239999999</v>
      </c>
    </row>
    <row r="80" spans="4:13" ht="15.75" thickBot="1" x14ac:dyDescent="0.3">
      <c r="D80" s="5">
        <v>17</v>
      </c>
      <c r="E80" s="6">
        <v>8.3515703999999996E-2</v>
      </c>
      <c r="H80" s="7">
        <v>17</v>
      </c>
      <c r="I80" s="8">
        <v>0.22303347200000001</v>
      </c>
      <c r="L80" s="9">
        <v>17</v>
      </c>
      <c r="M80" s="10">
        <v>21.020915039999998</v>
      </c>
    </row>
    <row r="81" spans="2:14" ht="15.75" thickBot="1" x14ac:dyDescent="0.3">
      <c r="D81" s="5">
        <v>18</v>
      </c>
      <c r="E81" s="6">
        <v>5.3893416E-2</v>
      </c>
      <c r="H81" s="7">
        <v>18</v>
      </c>
      <c r="I81" s="8">
        <v>0.21568158700000001</v>
      </c>
      <c r="L81" s="9">
        <v>18</v>
      </c>
      <c r="M81" s="10">
        <v>20.90645542</v>
      </c>
    </row>
    <row r="82" spans="2:14" ht="15.75" thickBot="1" x14ac:dyDescent="0.3">
      <c r="D82" s="5">
        <v>19</v>
      </c>
      <c r="E82" s="6">
        <v>8.1896192000000007E-2</v>
      </c>
      <c r="H82" s="7">
        <v>19</v>
      </c>
      <c r="I82" s="8">
        <v>0.224964838</v>
      </c>
      <c r="L82" s="9">
        <v>19</v>
      </c>
      <c r="M82" s="10">
        <v>21.266899169999999</v>
      </c>
    </row>
    <row r="83" spans="2:14" ht="15.75" thickBot="1" x14ac:dyDescent="0.3">
      <c r="D83" s="5">
        <v>20</v>
      </c>
      <c r="E83" s="6">
        <v>6.2657899000000003E-2</v>
      </c>
      <c r="H83" s="7">
        <v>20</v>
      </c>
      <c r="I83" s="8">
        <v>0.22801627299999999</v>
      </c>
      <c r="L83" s="9">
        <v>20</v>
      </c>
      <c r="M83" s="10">
        <v>20.982433520000001</v>
      </c>
    </row>
    <row r="84" spans="2:14" ht="16.5" thickBot="1" x14ac:dyDescent="0.3">
      <c r="C84" s="20" t="s">
        <v>8</v>
      </c>
      <c r="D84" s="20"/>
      <c r="E84" s="11">
        <f>AVERAGE(E64:E83)</f>
        <v>6.9505867448449707E-2</v>
      </c>
      <c r="G84" s="21" t="s">
        <v>8</v>
      </c>
      <c r="H84" s="21"/>
      <c r="I84" s="12">
        <f>AVERAGE(I64:I83)</f>
        <v>0.2216191895645811</v>
      </c>
      <c r="K84" s="22" t="s">
        <v>8</v>
      </c>
      <c r="L84" s="22"/>
      <c r="M84" s="13">
        <f>AVERAGE(M64:M83)</f>
        <v>21.078571702825677</v>
      </c>
    </row>
    <row r="86" spans="2:14" x14ac:dyDescent="0.25">
      <c r="B86" s="23" t="s">
        <v>11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5">
      <c r="C88" s="19"/>
      <c r="D88" s="19"/>
      <c r="E88" s="19"/>
      <c r="F88" s="15"/>
    </row>
    <row r="89" spans="2:14" x14ac:dyDescent="0.25">
      <c r="E89" s="2" t="s">
        <v>1</v>
      </c>
      <c r="I89" s="3" t="s">
        <v>2</v>
      </c>
      <c r="M89" s="4" t="s">
        <v>3</v>
      </c>
    </row>
    <row r="90" spans="2:14" x14ac:dyDescent="0.25">
      <c r="E90" s="2" t="s">
        <v>4</v>
      </c>
      <c r="I90" s="3" t="s">
        <v>5</v>
      </c>
      <c r="M90" s="4" t="s">
        <v>34</v>
      </c>
    </row>
    <row r="91" spans="2:14" ht="15.75" thickBot="1" x14ac:dyDescent="0.3">
      <c r="D91" s="5" t="s">
        <v>6</v>
      </c>
      <c r="E91" s="6" t="s">
        <v>7</v>
      </c>
      <c r="H91" s="7" t="s">
        <v>6</v>
      </c>
      <c r="I91" s="8" t="s">
        <v>7</v>
      </c>
      <c r="L91" s="9" t="s">
        <v>6</v>
      </c>
      <c r="M91" s="10" t="s">
        <v>7</v>
      </c>
    </row>
    <row r="92" spans="2:14" ht="15.75" thickBot="1" x14ac:dyDescent="0.3">
      <c r="D92" s="5">
        <v>1</v>
      </c>
      <c r="E92" s="6">
        <v>5.5847644805908203E-2</v>
      </c>
      <c r="H92" s="7">
        <v>1</v>
      </c>
      <c r="I92" s="8">
        <v>0.17054486274719199</v>
      </c>
      <c r="L92" s="9">
        <v>1</v>
      </c>
      <c r="M92" s="10">
        <v>22.4284536838531</v>
      </c>
    </row>
    <row r="93" spans="2:14" ht="15.75" thickBot="1" x14ac:dyDescent="0.3">
      <c r="D93" s="5">
        <v>2</v>
      </c>
      <c r="E93" s="6">
        <v>5.2856683731079102E-2</v>
      </c>
      <c r="H93" s="7">
        <v>2</v>
      </c>
      <c r="I93" s="8">
        <v>0.17050623893737701</v>
      </c>
      <c r="L93" s="9">
        <v>2</v>
      </c>
      <c r="M93" s="10">
        <v>22.136469364166199</v>
      </c>
    </row>
    <row r="94" spans="2:14" ht="15.75" thickBot="1" x14ac:dyDescent="0.3">
      <c r="D94" s="5">
        <v>3</v>
      </c>
      <c r="E94" s="6">
        <v>5.13749122619628E-2</v>
      </c>
      <c r="H94" s="7">
        <v>3</v>
      </c>
      <c r="I94" s="8">
        <v>0.17304897308349601</v>
      </c>
      <c r="L94" s="9">
        <v>3</v>
      </c>
      <c r="M94" s="10">
        <v>22.449668645858701</v>
      </c>
    </row>
    <row r="95" spans="2:14" ht="15.75" thickBot="1" x14ac:dyDescent="0.3">
      <c r="D95" s="5">
        <v>4</v>
      </c>
      <c r="E95" s="6">
        <v>5.3988695144653299E-2</v>
      </c>
      <c r="H95" s="7">
        <v>4</v>
      </c>
      <c r="I95" s="8">
        <v>0.173495292663574</v>
      </c>
      <c r="L95" s="9">
        <v>4</v>
      </c>
      <c r="M95" s="10">
        <v>21.9094541072845</v>
      </c>
    </row>
    <row r="96" spans="2:14" ht="15.75" thickBot="1" x14ac:dyDescent="0.3">
      <c r="D96" s="5">
        <v>5</v>
      </c>
      <c r="E96" s="6">
        <v>5.2809953689575098E-2</v>
      </c>
      <c r="H96" s="7">
        <v>5</v>
      </c>
      <c r="I96" s="8">
        <v>0.17852354049682601</v>
      </c>
      <c r="L96" s="9">
        <v>5</v>
      </c>
      <c r="M96" s="10">
        <v>22.411615610122599</v>
      </c>
    </row>
    <row r="97" spans="3:13" ht="15.75" thickBot="1" x14ac:dyDescent="0.3">
      <c r="D97" s="5">
        <v>6</v>
      </c>
      <c r="E97" s="6">
        <v>5.4690387E-2</v>
      </c>
      <c r="H97" s="7">
        <v>6</v>
      </c>
      <c r="I97" s="8">
        <v>0.176811572</v>
      </c>
      <c r="L97" s="9">
        <v>6</v>
      </c>
      <c r="M97" s="10">
        <v>22.259211730000001</v>
      </c>
    </row>
    <row r="98" spans="3:13" ht="15.75" thickBot="1" x14ac:dyDescent="0.3">
      <c r="D98" s="5">
        <v>7</v>
      </c>
      <c r="E98" s="6">
        <v>5.2812246E-2</v>
      </c>
      <c r="H98" s="7">
        <v>7</v>
      </c>
      <c r="I98" s="8">
        <v>0.17511985599999999</v>
      </c>
      <c r="L98" s="9">
        <v>7</v>
      </c>
      <c r="M98" s="10">
        <v>22.39636234</v>
      </c>
    </row>
    <row r="99" spans="3:13" ht="15.75" thickBot="1" x14ac:dyDescent="0.3">
      <c r="D99" s="5">
        <v>8</v>
      </c>
      <c r="E99" s="6">
        <v>5.5248864000000002E-2</v>
      </c>
      <c r="H99" s="7">
        <v>8</v>
      </c>
      <c r="I99" s="8">
        <v>0.17434424600000001</v>
      </c>
      <c r="L99" s="9">
        <v>8</v>
      </c>
      <c r="M99" s="10">
        <v>22.28769862</v>
      </c>
    </row>
    <row r="100" spans="3:13" ht="15.75" thickBot="1" x14ac:dyDescent="0.3">
      <c r="D100" s="5">
        <v>9</v>
      </c>
      <c r="E100" s="6">
        <v>5.4326309000000003E-2</v>
      </c>
      <c r="H100" s="7">
        <v>9</v>
      </c>
      <c r="I100" s="8">
        <v>0.172785934</v>
      </c>
      <c r="L100" s="9">
        <v>9</v>
      </c>
      <c r="M100" s="10">
        <v>22.182953770000001</v>
      </c>
    </row>
    <row r="101" spans="3:13" ht="15.75" thickBot="1" x14ac:dyDescent="0.3">
      <c r="D101" s="5">
        <v>10</v>
      </c>
      <c r="E101" s="6">
        <v>5.3603245000000001E-2</v>
      </c>
      <c r="H101" s="7">
        <v>10</v>
      </c>
      <c r="I101" s="8">
        <v>0.17392640700000001</v>
      </c>
      <c r="L101" s="9">
        <v>10</v>
      </c>
      <c r="M101" s="10">
        <v>22.067014360000002</v>
      </c>
    </row>
    <row r="102" spans="3:13" ht="15.75" thickBot="1" x14ac:dyDescent="0.3">
      <c r="D102" s="5">
        <v>11</v>
      </c>
      <c r="E102" s="6">
        <v>5.5564078000000003E-2</v>
      </c>
      <c r="H102" s="7">
        <v>11</v>
      </c>
      <c r="I102" s="8">
        <v>0.176394305</v>
      </c>
      <c r="L102" s="9">
        <v>11</v>
      </c>
      <c r="M102" s="10">
        <v>22.434853019999998</v>
      </c>
    </row>
    <row r="103" spans="3:13" ht="15.75" thickBot="1" x14ac:dyDescent="0.3">
      <c r="D103" s="5">
        <v>12</v>
      </c>
      <c r="E103" s="6">
        <v>5.4117092999999998E-2</v>
      </c>
      <c r="H103" s="7">
        <v>12</v>
      </c>
      <c r="I103" s="8">
        <v>0.17097080100000001</v>
      </c>
      <c r="L103" s="9">
        <v>12</v>
      </c>
      <c r="M103" s="10">
        <v>22.063264390000001</v>
      </c>
    </row>
    <row r="104" spans="3:13" ht="15.75" thickBot="1" x14ac:dyDescent="0.3">
      <c r="D104" s="5">
        <v>13</v>
      </c>
      <c r="E104" s="6">
        <v>5.5342107000000001E-2</v>
      </c>
      <c r="H104" s="7">
        <v>13</v>
      </c>
      <c r="I104" s="8">
        <v>0.17234661500000001</v>
      </c>
      <c r="L104" s="9">
        <v>13</v>
      </c>
      <c r="M104" s="10">
        <v>22.27979547</v>
      </c>
    </row>
    <row r="105" spans="3:13" ht="15.75" thickBot="1" x14ac:dyDescent="0.3">
      <c r="D105" s="5">
        <v>14</v>
      </c>
      <c r="E105" s="6">
        <v>5.1839736999999997E-2</v>
      </c>
      <c r="H105" s="7">
        <v>14</v>
      </c>
      <c r="I105" s="8">
        <v>0.17560789299999999</v>
      </c>
      <c r="L105" s="9">
        <v>14</v>
      </c>
      <c r="M105" s="10">
        <v>22.049784930000001</v>
      </c>
    </row>
    <row r="106" spans="3:13" ht="15.75" thickBot="1" x14ac:dyDescent="0.3">
      <c r="D106" s="5">
        <v>15</v>
      </c>
      <c r="E106" s="6">
        <v>5.3190686000000001E-2</v>
      </c>
      <c r="H106" s="7">
        <v>15</v>
      </c>
      <c r="I106" s="8">
        <v>0.17344975600000001</v>
      </c>
      <c r="L106" s="9">
        <v>15</v>
      </c>
      <c r="M106" s="10">
        <v>22.35368192</v>
      </c>
    </row>
    <row r="107" spans="3:13" ht="15.75" thickBot="1" x14ac:dyDescent="0.3">
      <c r="D107" s="5">
        <v>16</v>
      </c>
      <c r="E107" s="6">
        <v>5.2630733999999998E-2</v>
      </c>
      <c r="H107" s="7">
        <v>16</v>
      </c>
      <c r="I107" s="8">
        <v>0.17776233399999999</v>
      </c>
      <c r="L107" s="9">
        <v>16</v>
      </c>
      <c r="M107" s="10">
        <v>22.13298717</v>
      </c>
    </row>
    <row r="108" spans="3:13" ht="15.75" thickBot="1" x14ac:dyDescent="0.3">
      <c r="D108" s="5">
        <v>17</v>
      </c>
      <c r="E108" s="6">
        <v>5.5119994999999998E-2</v>
      </c>
      <c r="H108" s="7">
        <v>17</v>
      </c>
      <c r="I108" s="8">
        <v>0.17671600900000001</v>
      </c>
      <c r="L108" s="9">
        <v>17</v>
      </c>
      <c r="M108" s="10">
        <v>22.387573719999999</v>
      </c>
    </row>
    <row r="109" spans="3:13" ht="15.75" thickBot="1" x14ac:dyDescent="0.3">
      <c r="D109" s="5">
        <v>18</v>
      </c>
      <c r="E109" s="6">
        <v>5.2441285999999997E-2</v>
      </c>
      <c r="H109" s="7">
        <v>18</v>
      </c>
      <c r="I109" s="8">
        <v>0.17796203799999999</v>
      </c>
      <c r="L109" s="9">
        <v>18</v>
      </c>
      <c r="M109" s="10">
        <v>22.144630549999999</v>
      </c>
    </row>
    <row r="110" spans="3:13" ht="15.75" thickBot="1" x14ac:dyDescent="0.3">
      <c r="D110" s="5">
        <v>19</v>
      </c>
      <c r="E110" s="6">
        <v>5.4782391999999999E-2</v>
      </c>
      <c r="H110" s="7">
        <v>19</v>
      </c>
      <c r="I110" s="8">
        <v>0.17720829900000001</v>
      </c>
      <c r="L110" s="9">
        <v>19</v>
      </c>
      <c r="M110" s="10">
        <v>22.34205214</v>
      </c>
    </row>
    <row r="111" spans="3:13" ht="15.75" thickBot="1" x14ac:dyDescent="0.3">
      <c r="D111" s="5">
        <v>20</v>
      </c>
      <c r="E111" s="6">
        <v>5.1583899000000002E-2</v>
      </c>
      <c r="H111" s="7">
        <v>20</v>
      </c>
      <c r="I111" s="8">
        <v>0.17586812600000001</v>
      </c>
      <c r="L111" s="9">
        <v>20</v>
      </c>
      <c r="M111" s="10">
        <v>22.38811505</v>
      </c>
    </row>
    <row r="112" spans="3:13" ht="16.5" thickBot="1" x14ac:dyDescent="0.3">
      <c r="C112" s="20" t="s">
        <v>8</v>
      </c>
      <c r="D112" s="20"/>
      <c r="E112" s="11">
        <f>AVERAGE(E92:E111)</f>
        <v>5.3708547381658908E-2</v>
      </c>
      <c r="G112" s="21" t="s">
        <v>8</v>
      </c>
      <c r="H112" s="21"/>
      <c r="I112" s="12">
        <f>AVERAGE(I92:I111)</f>
        <v>0.17466965494642328</v>
      </c>
      <c r="K112" s="22" t="s">
        <v>8</v>
      </c>
      <c r="L112" s="22"/>
      <c r="M112" s="13">
        <f>AVERAGE(M92:M111)</f>
        <v>22.255282029564249</v>
      </c>
    </row>
    <row r="114" spans="2:14" x14ac:dyDescent="0.25">
      <c r="B114" s="23" t="s">
        <v>12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2:14" x14ac:dyDescent="0.2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2:14" x14ac:dyDescent="0.25">
      <c r="C116" s="19"/>
      <c r="D116" s="19"/>
      <c r="E116" s="19"/>
      <c r="F116" s="15"/>
    </row>
    <row r="117" spans="2:14" x14ac:dyDescent="0.25">
      <c r="E117" s="2" t="s">
        <v>1</v>
      </c>
      <c r="I117" s="3" t="s">
        <v>2</v>
      </c>
      <c r="M117" s="4" t="s">
        <v>3</v>
      </c>
    </row>
    <row r="118" spans="2:14" x14ac:dyDescent="0.25">
      <c r="E118" s="2" t="s">
        <v>4</v>
      </c>
      <c r="I118" s="3" t="s">
        <v>5</v>
      </c>
      <c r="M118" s="4" t="s">
        <v>34</v>
      </c>
    </row>
    <row r="119" spans="2:14" ht="15.75" thickBot="1" x14ac:dyDescent="0.3">
      <c r="D119" s="5" t="s">
        <v>6</v>
      </c>
      <c r="E119" s="6" t="s">
        <v>7</v>
      </c>
      <c r="H119" s="7" t="s">
        <v>6</v>
      </c>
      <c r="I119" s="8" t="s">
        <v>7</v>
      </c>
      <c r="L119" s="9" t="s">
        <v>6</v>
      </c>
      <c r="M119" s="10" t="s">
        <v>7</v>
      </c>
    </row>
    <row r="120" spans="2:14" ht="15.75" thickBot="1" x14ac:dyDescent="0.3">
      <c r="D120" s="5">
        <v>1</v>
      </c>
      <c r="E120" s="6">
        <v>2.9649734497070299E-3</v>
      </c>
      <c r="H120" s="7">
        <v>1</v>
      </c>
      <c r="I120" s="8">
        <v>0.19847059249877899</v>
      </c>
      <c r="L120" s="9">
        <v>1</v>
      </c>
      <c r="M120" s="10">
        <v>22.932248830795199</v>
      </c>
    </row>
    <row r="121" spans="2:14" ht="15.75" thickBot="1" x14ac:dyDescent="0.3">
      <c r="D121" s="5">
        <v>2</v>
      </c>
      <c r="E121" s="6">
        <v>2.9911994934082001E-3</v>
      </c>
      <c r="H121" s="7">
        <v>2</v>
      </c>
      <c r="I121" s="8">
        <v>0.191046953201293</v>
      </c>
      <c r="L121" s="9">
        <v>2</v>
      </c>
      <c r="M121" s="10">
        <v>22.635116815566999</v>
      </c>
    </row>
    <row r="122" spans="2:14" ht="15.75" thickBot="1" x14ac:dyDescent="0.3">
      <c r="D122" s="5">
        <v>3</v>
      </c>
      <c r="E122" s="6">
        <v>1.9929409027099601E-3</v>
      </c>
      <c r="H122" s="7">
        <v>3</v>
      </c>
      <c r="I122" s="8">
        <v>0.19301700592040999</v>
      </c>
      <c r="L122" s="9">
        <v>3</v>
      </c>
      <c r="M122" s="10">
        <v>23.652878046035699</v>
      </c>
    </row>
    <row r="123" spans="2:14" ht="15.75" thickBot="1" x14ac:dyDescent="0.3">
      <c r="D123" s="5">
        <v>4</v>
      </c>
      <c r="E123" s="6">
        <v>1.9962787628173802E-3</v>
      </c>
      <c r="H123" s="7">
        <v>4</v>
      </c>
      <c r="I123" s="8">
        <v>0.21293544769287101</v>
      </c>
      <c r="L123" s="9">
        <v>4</v>
      </c>
      <c r="M123" s="10">
        <v>23.414033889770501</v>
      </c>
    </row>
    <row r="124" spans="2:14" ht="15.75" thickBot="1" x14ac:dyDescent="0.3">
      <c r="D124" s="5">
        <v>5</v>
      </c>
      <c r="E124" s="6">
        <v>2.9556751251220699E-3</v>
      </c>
      <c r="H124" s="7">
        <v>5</v>
      </c>
      <c r="I124" s="8">
        <v>0.195554494857788</v>
      </c>
      <c r="L124" s="9">
        <v>5</v>
      </c>
      <c r="M124" s="10">
        <v>22.279302597045898</v>
      </c>
    </row>
    <row r="125" spans="2:14" ht="15.75" thickBot="1" x14ac:dyDescent="0.3">
      <c r="D125" s="5">
        <v>6</v>
      </c>
      <c r="E125" s="6">
        <v>2.3971309999999998E-3</v>
      </c>
      <c r="H125" s="7">
        <v>6</v>
      </c>
      <c r="I125" s="8">
        <v>0.19750232500000001</v>
      </c>
      <c r="L125" s="9">
        <v>6</v>
      </c>
      <c r="M125" s="10">
        <v>22.821672960000001</v>
      </c>
    </row>
    <row r="126" spans="2:14" ht="15.75" thickBot="1" x14ac:dyDescent="0.3">
      <c r="D126" s="5">
        <v>7</v>
      </c>
      <c r="E126" s="6">
        <v>2.3962329999999998E-3</v>
      </c>
      <c r="H126" s="7">
        <v>7</v>
      </c>
      <c r="I126" s="8">
        <v>0.201238587</v>
      </c>
      <c r="L126" s="9">
        <v>7</v>
      </c>
      <c r="M126" s="10">
        <v>22.926491330000001</v>
      </c>
    </row>
    <row r="127" spans="2:14" ht="15.75" thickBot="1" x14ac:dyDescent="0.3">
      <c r="D127" s="5">
        <v>8</v>
      </c>
      <c r="E127" s="6">
        <v>2.7903419999999999E-3</v>
      </c>
      <c r="H127" s="7">
        <v>8</v>
      </c>
      <c r="I127" s="8">
        <v>0.194765623</v>
      </c>
      <c r="L127" s="9">
        <v>8</v>
      </c>
      <c r="M127" s="10">
        <v>23.32438707</v>
      </c>
    </row>
    <row r="128" spans="2:14" ht="15.75" thickBot="1" x14ac:dyDescent="0.3">
      <c r="D128" s="5">
        <v>9</v>
      </c>
      <c r="E128" s="6">
        <v>2.7171859999999999E-3</v>
      </c>
      <c r="H128" s="7">
        <v>9</v>
      </c>
      <c r="I128" s="8">
        <v>0.198506972</v>
      </c>
      <c r="L128" s="9">
        <v>9</v>
      </c>
      <c r="M128" s="10">
        <v>22.58971652</v>
      </c>
    </row>
    <row r="129" spans="2:14" ht="15.75" thickBot="1" x14ac:dyDescent="0.3">
      <c r="D129" s="5">
        <v>10</v>
      </c>
      <c r="E129" s="6">
        <v>2.358527E-3</v>
      </c>
      <c r="H129" s="7">
        <v>10</v>
      </c>
      <c r="I129" s="8">
        <v>0.20476301899999999</v>
      </c>
      <c r="L129" s="9">
        <v>10</v>
      </c>
      <c r="M129" s="10">
        <v>23.115201389999999</v>
      </c>
    </row>
    <row r="130" spans="2:14" ht="15.75" thickBot="1" x14ac:dyDescent="0.3">
      <c r="D130" s="5">
        <v>11</v>
      </c>
      <c r="E130" s="6">
        <v>2.7062620000000001E-3</v>
      </c>
      <c r="H130" s="7">
        <v>11</v>
      </c>
      <c r="I130" s="8">
        <v>0.20405277699999999</v>
      </c>
      <c r="L130" s="9">
        <v>11</v>
      </c>
      <c r="M130" s="10">
        <v>22.46592523</v>
      </c>
    </row>
    <row r="131" spans="2:14" ht="15.75" thickBot="1" x14ac:dyDescent="0.3">
      <c r="D131" s="5">
        <v>12</v>
      </c>
      <c r="E131" s="6">
        <v>2.3257350000000002E-3</v>
      </c>
      <c r="H131" s="7">
        <v>12</v>
      </c>
      <c r="I131" s="8">
        <v>0.210115421</v>
      </c>
      <c r="L131" s="9">
        <v>12</v>
      </c>
      <c r="M131" s="10">
        <v>23.23489945</v>
      </c>
    </row>
    <row r="132" spans="2:14" ht="15.75" thickBot="1" x14ac:dyDescent="0.3">
      <c r="D132" s="5">
        <v>13</v>
      </c>
      <c r="E132" s="6">
        <v>2.1865040000000001E-3</v>
      </c>
      <c r="H132" s="7">
        <v>13</v>
      </c>
      <c r="I132" s="8">
        <v>0.20734867700000001</v>
      </c>
      <c r="L132" s="9">
        <v>13</v>
      </c>
      <c r="M132" s="10">
        <v>23.491894120000001</v>
      </c>
    </row>
    <row r="133" spans="2:14" ht="15.75" thickBot="1" x14ac:dyDescent="0.3">
      <c r="D133" s="5">
        <v>14</v>
      </c>
      <c r="E133" s="6">
        <v>2.5469149999999999E-3</v>
      </c>
      <c r="H133" s="7">
        <v>14</v>
      </c>
      <c r="I133" s="8">
        <v>0.193602416</v>
      </c>
      <c r="L133" s="9">
        <v>14</v>
      </c>
      <c r="M133" s="10">
        <v>23.62107056</v>
      </c>
    </row>
    <row r="134" spans="2:14" ht="15.75" thickBot="1" x14ac:dyDescent="0.3">
      <c r="D134" s="5">
        <v>15</v>
      </c>
      <c r="E134" s="6">
        <v>2.1303680000000001E-3</v>
      </c>
      <c r="H134" s="7">
        <v>15</v>
      </c>
      <c r="I134" s="8">
        <v>0.20145988500000001</v>
      </c>
      <c r="L134" s="9">
        <v>15</v>
      </c>
      <c r="M134" s="10">
        <v>22.874606320000002</v>
      </c>
    </row>
    <row r="135" spans="2:14" ht="15.75" thickBot="1" x14ac:dyDescent="0.3">
      <c r="D135" s="5">
        <v>16</v>
      </c>
      <c r="E135" s="6">
        <v>2.3208790000000001E-3</v>
      </c>
      <c r="H135" s="7">
        <v>16</v>
      </c>
      <c r="I135" s="8">
        <v>0.19574396499999999</v>
      </c>
      <c r="L135" s="9">
        <v>16</v>
      </c>
      <c r="M135" s="10">
        <v>23.512833879999999</v>
      </c>
    </row>
    <row r="136" spans="2:14" ht="15.75" thickBot="1" x14ac:dyDescent="0.3">
      <c r="D136" s="5">
        <v>17</v>
      </c>
      <c r="E136" s="6">
        <v>2.5536230000000001E-3</v>
      </c>
      <c r="H136" s="7">
        <v>17</v>
      </c>
      <c r="I136" s="8">
        <v>0.202431998</v>
      </c>
      <c r="L136" s="9">
        <v>17</v>
      </c>
      <c r="M136" s="10">
        <v>23.37055286</v>
      </c>
    </row>
    <row r="137" spans="2:14" ht="15.75" thickBot="1" x14ac:dyDescent="0.3">
      <c r="D137" s="5">
        <v>18</v>
      </c>
      <c r="E137" s="6">
        <v>2.7724809999999998E-3</v>
      </c>
      <c r="H137" s="7">
        <v>18</v>
      </c>
      <c r="I137" s="8">
        <v>0.201712537</v>
      </c>
      <c r="L137" s="9">
        <v>18</v>
      </c>
      <c r="M137" s="10">
        <v>22.75868814</v>
      </c>
    </row>
    <row r="138" spans="2:14" ht="15.75" thickBot="1" x14ac:dyDescent="0.3">
      <c r="D138" s="5">
        <v>19</v>
      </c>
      <c r="E138" s="6">
        <v>2.5020910000000001E-3</v>
      </c>
      <c r="H138" s="7">
        <v>19</v>
      </c>
      <c r="I138" s="8">
        <v>0.200649831</v>
      </c>
      <c r="L138" s="9">
        <v>19</v>
      </c>
      <c r="M138" s="10">
        <v>22.65819115</v>
      </c>
    </row>
    <row r="139" spans="2:14" ht="15.75" thickBot="1" x14ac:dyDescent="0.3">
      <c r="D139" s="5">
        <v>20</v>
      </c>
      <c r="E139" s="6">
        <v>2.3202259999999999E-3</v>
      </c>
      <c r="H139" s="7">
        <v>20</v>
      </c>
      <c r="I139" s="8">
        <v>0.20618083200000001</v>
      </c>
      <c r="L139" s="9">
        <v>20</v>
      </c>
      <c r="M139" s="10">
        <v>23.01284484</v>
      </c>
    </row>
    <row r="140" spans="2:14" ht="16.5" thickBot="1" x14ac:dyDescent="0.3">
      <c r="C140" s="20" t="s">
        <v>8</v>
      </c>
      <c r="D140" s="20"/>
      <c r="E140" s="11">
        <f>AVERAGE(E120:E139)</f>
        <v>2.4962785366882318E-3</v>
      </c>
      <c r="G140" s="21" t="s">
        <v>8</v>
      </c>
      <c r="H140" s="21"/>
      <c r="I140" s="12">
        <f>AVERAGE(I120:I139)</f>
        <v>0.20055496795855707</v>
      </c>
      <c r="K140" s="22" t="s">
        <v>8</v>
      </c>
      <c r="L140" s="22"/>
      <c r="M140" s="13">
        <f>AVERAGE(M120:M139)</f>
        <v>23.034627799960717</v>
      </c>
    </row>
    <row r="142" spans="2:14" x14ac:dyDescent="0.25">
      <c r="B142" s="23" t="s">
        <v>13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2:14" x14ac:dyDescent="0.2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2:14" x14ac:dyDescent="0.25">
      <c r="C144" s="19"/>
      <c r="D144" s="19"/>
      <c r="E144" s="19"/>
      <c r="F144" s="15"/>
    </row>
    <row r="145" spans="4:13" x14ac:dyDescent="0.25">
      <c r="E145" s="2" t="s">
        <v>1</v>
      </c>
      <c r="I145" s="3" t="s">
        <v>2</v>
      </c>
      <c r="M145" s="4" t="s">
        <v>3</v>
      </c>
    </row>
    <row r="146" spans="4:13" x14ac:dyDescent="0.25">
      <c r="E146" s="2" t="s">
        <v>4</v>
      </c>
      <c r="I146" s="3" t="s">
        <v>5</v>
      </c>
      <c r="M146" s="4" t="s">
        <v>34</v>
      </c>
    </row>
    <row r="147" spans="4:13" ht="15.75" thickBot="1" x14ac:dyDescent="0.3">
      <c r="D147" s="5" t="s">
        <v>6</v>
      </c>
      <c r="E147" s="6" t="s">
        <v>7</v>
      </c>
      <c r="H147" s="7" t="s">
        <v>6</v>
      </c>
      <c r="I147" s="8" t="s">
        <v>7</v>
      </c>
      <c r="L147" s="9" t="s">
        <v>6</v>
      </c>
      <c r="M147" s="10" t="s">
        <v>7</v>
      </c>
    </row>
    <row r="148" spans="4:13" ht="15.75" thickBot="1" x14ac:dyDescent="0.3">
      <c r="D148" s="5">
        <v>1</v>
      </c>
      <c r="E148" s="6">
        <v>1.9943714141845699E-3</v>
      </c>
      <c r="H148" s="7">
        <v>1</v>
      </c>
      <c r="I148" s="8">
        <v>0.137630224227905</v>
      </c>
      <c r="L148" s="9">
        <v>1</v>
      </c>
      <c r="M148" s="10">
        <v>22.9123728275299</v>
      </c>
    </row>
    <row r="149" spans="4:13" ht="15.75" thickBot="1" x14ac:dyDescent="0.3">
      <c r="D149" s="5">
        <v>2</v>
      </c>
      <c r="E149" s="6">
        <v>1.9958019256591701E-3</v>
      </c>
      <c r="H149" s="7">
        <v>2</v>
      </c>
      <c r="I149" s="8">
        <v>0.14162015914916901</v>
      </c>
      <c r="L149" s="9">
        <v>2</v>
      </c>
      <c r="M149" s="10">
        <v>22.288388252258301</v>
      </c>
    </row>
    <row r="150" spans="4:13" ht="15.75" thickBot="1" x14ac:dyDescent="0.3">
      <c r="D150" s="5">
        <v>3</v>
      </c>
      <c r="E150" s="6">
        <v>1.9941329956054601E-3</v>
      </c>
      <c r="H150" s="7">
        <v>3</v>
      </c>
      <c r="I150" s="8">
        <v>0.13862776756286599</v>
      </c>
      <c r="L150" s="9">
        <v>3</v>
      </c>
      <c r="M150" s="10">
        <v>22.511818885803201</v>
      </c>
    </row>
    <row r="151" spans="4:13" ht="15.75" thickBot="1" x14ac:dyDescent="0.3">
      <c r="D151" s="5">
        <v>4</v>
      </c>
      <c r="E151" s="6">
        <v>1.9934177398681602E-3</v>
      </c>
      <c r="H151" s="7">
        <v>4</v>
      </c>
      <c r="I151" s="8">
        <v>0.1466064453125</v>
      </c>
      <c r="L151" s="9">
        <v>4</v>
      </c>
      <c r="M151" s="10">
        <v>22.8942019939422</v>
      </c>
    </row>
    <row r="152" spans="4:13" ht="15.75" thickBot="1" x14ac:dyDescent="0.3">
      <c r="D152" s="5">
        <v>5</v>
      </c>
      <c r="E152" s="6">
        <v>2.9911994934082001E-3</v>
      </c>
      <c r="H152" s="7">
        <v>5</v>
      </c>
      <c r="I152" s="8">
        <v>0.138137817382812</v>
      </c>
      <c r="L152" s="9">
        <v>5</v>
      </c>
      <c r="M152" s="10">
        <v>22.5625305175781</v>
      </c>
    </row>
    <row r="153" spans="4:13" ht="15.75" thickBot="1" x14ac:dyDescent="0.3">
      <c r="D153" s="5">
        <v>6</v>
      </c>
      <c r="E153" s="6">
        <v>2.2922120000000001E-3</v>
      </c>
      <c r="H153" s="7">
        <v>6</v>
      </c>
      <c r="I153" s="8">
        <v>0.140431157</v>
      </c>
      <c r="L153" s="9">
        <v>6</v>
      </c>
      <c r="M153" s="10">
        <v>22.633011740000001</v>
      </c>
    </row>
    <row r="154" spans="4:13" ht="15.75" thickBot="1" x14ac:dyDescent="0.3">
      <c r="D154" s="5">
        <v>7</v>
      </c>
      <c r="E154" s="6">
        <v>2.661863E-3</v>
      </c>
      <c r="H154" s="7">
        <v>7</v>
      </c>
      <c r="I154" s="8">
        <v>0.143900317</v>
      </c>
      <c r="L154" s="9">
        <v>7</v>
      </c>
      <c r="M154" s="10">
        <v>22.514437180000002</v>
      </c>
    </row>
    <row r="155" spans="4:13" ht="15.75" thickBot="1" x14ac:dyDescent="0.3">
      <c r="D155" s="5">
        <v>8</v>
      </c>
      <c r="E155" s="6">
        <v>2.5448659999999998E-3</v>
      </c>
      <c r="H155" s="7">
        <v>8</v>
      </c>
      <c r="I155" s="8">
        <v>0.13857340200000001</v>
      </c>
      <c r="L155" s="9">
        <v>8</v>
      </c>
      <c r="M155" s="10">
        <v>22.743829860000002</v>
      </c>
    </row>
    <row r="156" spans="4:13" ht="15.75" thickBot="1" x14ac:dyDescent="0.3">
      <c r="D156" s="5">
        <v>9</v>
      </c>
      <c r="E156" s="6">
        <v>2.0923280000000001E-3</v>
      </c>
      <c r="H156" s="7">
        <v>9</v>
      </c>
      <c r="I156" s="8">
        <v>0.14248819200000001</v>
      </c>
      <c r="L156" s="9">
        <v>9</v>
      </c>
      <c r="M156" s="10">
        <v>22.348510950000001</v>
      </c>
    </row>
    <row r="157" spans="4:13" ht="15.75" thickBot="1" x14ac:dyDescent="0.3">
      <c r="D157" s="5">
        <v>10</v>
      </c>
      <c r="E157" s="6">
        <v>2.4345579999999999E-3</v>
      </c>
      <c r="H157" s="7">
        <v>10</v>
      </c>
      <c r="I157" s="8">
        <v>0.144961281</v>
      </c>
      <c r="L157" s="9">
        <v>10</v>
      </c>
      <c r="M157" s="10">
        <v>22.89894653</v>
      </c>
    </row>
    <row r="158" spans="4:13" ht="15.75" thickBot="1" x14ac:dyDescent="0.3">
      <c r="D158" s="5">
        <v>11</v>
      </c>
      <c r="E158" s="6">
        <v>2.8010090000000001E-3</v>
      </c>
      <c r="H158" s="7">
        <v>11</v>
      </c>
      <c r="I158" s="8">
        <v>0.144202675</v>
      </c>
      <c r="L158" s="9">
        <v>11</v>
      </c>
      <c r="M158" s="10">
        <v>22.62850036</v>
      </c>
    </row>
    <row r="159" spans="4:13" ht="15.75" thickBot="1" x14ac:dyDescent="0.3">
      <c r="D159" s="5">
        <v>12</v>
      </c>
      <c r="E159" s="6">
        <v>2.8902730000000001E-3</v>
      </c>
      <c r="H159" s="7">
        <v>12</v>
      </c>
      <c r="I159" s="8">
        <v>0.14548098800000001</v>
      </c>
      <c r="L159" s="9">
        <v>12</v>
      </c>
      <c r="M159" s="10">
        <v>22.689633220000001</v>
      </c>
    </row>
    <row r="160" spans="4:13" ht="15.75" thickBot="1" x14ac:dyDescent="0.3">
      <c r="D160" s="5">
        <v>13</v>
      </c>
      <c r="E160" s="6">
        <v>2.1440159999999999E-3</v>
      </c>
      <c r="H160" s="7">
        <v>13</v>
      </c>
      <c r="I160" s="8">
        <v>0.14436236399999999</v>
      </c>
      <c r="L160" s="9">
        <v>13</v>
      </c>
      <c r="M160" s="10">
        <v>22.489324459999999</v>
      </c>
    </row>
    <row r="161" spans="2:14" ht="15.75" thickBot="1" x14ac:dyDescent="0.3">
      <c r="D161" s="5">
        <v>14</v>
      </c>
      <c r="E161" s="6">
        <v>2.257762E-3</v>
      </c>
      <c r="H161" s="7">
        <v>14</v>
      </c>
      <c r="I161" s="8">
        <v>0.14071908299999999</v>
      </c>
      <c r="L161" s="9">
        <v>14</v>
      </c>
      <c r="M161" s="10">
        <v>22.61249759</v>
      </c>
    </row>
    <row r="162" spans="2:14" ht="15.75" thickBot="1" x14ac:dyDescent="0.3">
      <c r="D162" s="5">
        <v>15</v>
      </c>
      <c r="E162" s="6">
        <v>2.210825E-3</v>
      </c>
      <c r="H162" s="7">
        <v>15</v>
      </c>
      <c r="I162" s="8">
        <v>0.145162081</v>
      </c>
      <c r="L162" s="9">
        <v>15</v>
      </c>
      <c r="M162" s="10">
        <v>22.82561106</v>
      </c>
    </row>
    <row r="163" spans="2:14" ht="15.75" thickBot="1" x14ac:dyDescent="0.3">
      <c r="D163" s="5">
        <v>16</v>
      </c>
      <c r="E163" s="6">
        <v>2.7545429999999999E-3</v>
      </c>
      <c r="H163" s="7">
        <v>16</v>
      </c>
      <c r="I163" s="8">
        <v>0.14402823100000001</v>
      </c>
      <c r="L163" s="9">
        <v>16</v>
      </c>
      <c r="M163" s="10">
        <v>22.672932119999999</v>
      </c>
    </row>
    <row r="164" spans="2:14" ht="15.75" thickBot="1" x14ac:dyDescent="0.3">
      <c r="D164" s="5">
        <v>17</v>
      </c>
      <c r="E164" s="6">
        <v>2.4958269999999999E-3</v>
      </c>
      <c r="H164" s="7">
        <v>17</v>
      </c>
      <c r="I164" s="8">
        <v>0.14086939600000001</v>
      </c>
      <c r="L164" s="9">
        <v>17</v>
      </c>
      <c r="M164" s="10">
        <v>22.32924015</v>
      </c>
    </row>
    <row r="165" spans="2:14" ht="15.75" thickBot="1" x14ac:dyDescent="0.3">
      <c r="D165" s="5">
        <v>18</v>
      </c>
      <c r="E165" s="6">
        <v>2.227064E-3</v>
      </c>
      <c r="H165" s="7">
        <v>18</v>
      </c>
      <c r="I165" s="8">
        <v>0.14254007099999999</v>
      </c>
      <c r="L165" s="9">
        <v>18</v>
      </c>
      <c r="M165" s="10">
        <v>22.617099320000001</v>
      </c>
    </row>
    <row r="166" spans="2:14" ht="15.75" thickBot="1" x14ac:dyDescent="0.3">
      <c r="D166" s="5">
        <v>19</v>
      </c>
      <c r="E166" s="6">
        <v>2.602774E-3</v>
      </c>
      <c r="H166" s="7">
        <v>19</v>
      </c>
      <c r="I166" s="8">
        <v>0.14513368700000001</v>
      </c>
      <c r="L166" s="9">
        <v>19</v>
      </c>
      <c r="M166" s="10">
        <v>22.66508855</v>
      </c>
    </row>
    <row r="167" spans="2:14" ht="15.75" thickBot="1" x14ac:dyDescent="0.3">
      <c r="D167" s="5">
        <v>20</v>
      </c>
      <c r="E167" s="6">
        <v>2.4969609999999998E-3</v>
      </c>
      <c r="H167" s="7">
        <v>20</v>
      </c>
      <c r="I167" s="8">
        <v>0.14270477100000001</v>
      </c>
      <c r="L167" s="9">
        <v>20</v>
      </c>
      <c r="M167" s="10">
        <v>22.371927289999999</v>
      </c>
    </row>
    <row r="168" spans="2:14" ht="16.5" thickBot="1" x14ac:dyDescent="0.3">
      <c r="C168" s="20" t="s">
        <v>8</v>
      </c>
      <c r="D168" s="20"/>
      <c r="E168" s="11">
        <f>AVERAGE(E148:E167)</f>
        <v>2.3937902284362779E-3</v>
      </c>
      <c r="G168" s="21" t="s">
        <v>8</v>
      </c>
      <c r="H168" s="21"/>
      <c r="I168" s="12">
        <f>AVERAGE(I148:I167)</f>
        <v>0.14240900548176261</v>
      </c>
      <c r="K168" s="22" t="s">
        <v>8</v>
      </c>
      <c r="L168" s="22"/>
      <c r="M168" s="13">
        <f>AVERAGE(M148:M167)</f>
        <v>22.610495142855576</v>
      </c>
    </row>
    <row r="170" spans="2:14" x14ac:dyDescent="0.25">
      <c r="B170" s="23" t="s">
        <v>14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2:14" x14ac:dyDescent="0.2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2:14" x14ac:dyDescent="0.25">
      <c r="C172" s="19"/>
      <c r="D172" s="19"/>
      <c r="E172" s="19"/>
      <c r="F172" s="15"/>
    </row>
    <row r="173" spans="2:14" x14ac:dyDescent="0.25">
      <c r="E173" s="2" t="s">
        <v>1</v>
      </c>
      <c r="I173" s="3" t="s">
        <v>2</v>
      </c>
      <c r="M173" s="4" t="s">
        <v>3</v>
      </c>
    </row>
    <row r="174" spans="2:14" x14ac:dyDescent="0.25">
      <c r="E174" s="2" t="s">
        <v>4</v>
      </c>
      <c r="I174" s="3" t="s">
        <v>5</v>
      </c>
      <c r="M174" s="4" t="s">
        <v>34</v>
      </c>
    </row>
    <row r="175" spans="2:14" ht="15.75" thickBot="1" x14ac:dyDescent="0.3">
      <c r="D175" s="5" t="s">
        <v>6</v>
      </c>
      <c r="E175" s="6" t="s">
        <v>7</v>
      </c>
      <c r="H175" s="7" t="s">
        <v>6</v>
      </c>
      <c r="I175" s="8" t="s">
        <v>7</v>
      </c>
      <c r="L175" s="9" t="s">
        <v>6</v>
      </c>
      <c r="M175" s="10" t="s">
        <v>7</v>
      </c>
    </row>
    <row r="176" spans="2:14" ht="15.75" thickBot="1" x14ac:dyDescent="0.3">
      <c r="D176" s="5">
        <v>1</v>
      </c>
      <c r="E176" s="6">
        <v>9.9802017211913997E-4</v>
      </c>
      <c r="H176" s="7">
        <v>1</v>
      </c>
      <c r="I176" s="8">
        <v>8.7764024734497001E-2</v>
      </c>
      <c r="L176" s="9">
        <v>1</v>
      </c>
      <c r="M176" s="10">
        <v>19.4080827236175</v>
      </c>
    </row>
    <row r="177" spans="4:13" ht="15.75" thickBot="1" x14ac:dyDescent="0.3">
      <c r="D177" s="5">
        <v>2</v>
      </c>
      <c r="E177" s="6">
        <v>9.95397567749023E-4</v>
      </c>
      <c r="H177" s="7">
        <v>2</v>
      </c>
      <c r="I177" s="8">
        <v>0.11619758605956999</v>
      </c>
      <c r="L177" s="9">
        <v>2</v>
      </c>
      <c r="M177" s="10">
        <v>18.383050680160501</v>
      </c>
    </row>
    <row r="178" spans="4:13" ht="15.75" thickBot="1" x14ac:dyDescent="0.3">
      <c r="D178" s="5">
        <v>3</v>
      </c>
      <c r="E178" s="6">
        <v>1.9938945770263598E-3</v>
      </c>
      <c r="H178" s="7">
        <v>3</v>
      </c>
      <c r="I178" s="8">
        <v>5.9839963912963798E-2</v>
      </c>
      <c r="L178" s="9">
        <v>3</v>
      </c>
      <c r="M178" s="10">
        <v>19.326733350753699</v>
      </c>
    </row>
    <row r="179" spans="4:13" ht="15.75" thickBot="1" x14ac:dyDescent="0.3">
      <c r="D179" s="5">
        <v>4</v>
      </c>
      <c r="E179" s="6">
        <v>9.6011161804199197E-4</v>
      </c>
      <c r="H179" s="7">
        <v>4</v>
      </c>
      <c r="I179" s="8">
        <v>0.13064956665038999</v>
      </c>
      <c r="L179" s="9">
        <v>4</v>
      </c>
      <c r="M179" s="10">
        <v>18.803133726119899</v>
      </c>
    </row>
    <row r="180" spans="4:13" ht="15.75" thickBot="1" x14ac:dyDescent="0.3">
      <c r="D180" s="5">
        <v>5</v>
      </c>
      <c r="E180" s="6">
        <v>9.9730491638183594E-4</v>
      </c>
      <c r="H180" s="7">
        <v>5</v>
      </c>
      <c r="I180" s="8">
        <v>9.1753959655761705E-2</v>
      </c>
      <c r="L180" s="9">
        <v>5</v>
      </c>
      <c r="M180" s="10">
        <v>19.106980800628602</v>
      </c>
    </row>
    <row r="181" spans="4:13" ht="15.75" thickBot="1" x14ac:dyDescent="0.3">
      <c r="D181" s="5">
        <v>6</v>
      </c>
      <c r="E181" s="6">
        <v>1.6175289999999999E-3</v>
      </c>
      <c r="H181" s="7">
        <v>6</v>
      </c>
      <c r="I181" s="8">
        <v>9.5742702484130804E-2</v>
      </c>
      <c r="L181" s="9">
        <v>6</v>
      </c>
      <c r="M181" s="10">
        <v>19.263942409999999</v>
      </c>
    </row>
    <row r="182" spans="4:13" ht="15.75" thickBot="1" x14ac:dyDescent="0.3">
      <c r="D182" s="5">
        <v>7</v>
      </c>
      <c r="E182" s="6">
        <v>1.476963E-3</v>
      </c>
      <c r="H182" s="7">
        <v>7</v>
      </c>
      <c r="I182" s="8">
        <v>4.9866676330566399E-2</v>
      </c>
      <c r="L182" s="9">
        <v>7</v>
      </c>
      <c r="M182" s="10">
        <v>19.31755334</v>
      </c>
    </row>
    <row r="183" spans="4:13" ht="15.75" thickBot="1" x14ac:dyDescent="0.3">
      <c r="D183" s="5">
        <v>8</v>
      </c>
      <c r="E183" s="6">
        <v>1.2058450000000001E-3</v>
      </c>
      <c r="H183" s="7">
        <v>8</v>
      </c>
      <c r="I183" s="8">
        <v>7.8300476074218694E-2</v>
      </c>
      <c r="L183" s="9">
        <v>8</v>
      </c>
      <c r="M183" s="10">
        <v>18.705891170000001</v>
      </c>
    </row>
    <row r="184" spans="4:13" ht="15.75" thickBot="1" x14ac:dyDescent="0.3">
      <c r="D184" s="5">
        <v>9</v>
      </c>
      <c r="E184" s="6">
        <v>1.529678E-3</v>
      </c>
      <c r="H184" s="7">
        <v>9</v>
      </c>
      <c r="I184" s="8">
        <v>6.2832117080688393E-2</v>
      </c>
      <c r="L184" s="9">
        <v>9</v>
      </c>
      <c r="M184" s="10">
        <v>19.20176493</v>
      </c>
    </row>
    <row r="185" spans="4:13" ht="15.75" thickBot="1" x14ac:dyDescent="0.3">
      <c r="D185" s="5">
        <v>10</v>
      </c>
      <c r="E185" s="6">
        <v>1.6416320000000001E-3</v>
      </c>
      <c r="H185" s="7">
        <v>10</v>
      </c>
      <c r="I185" s="8">
        <v>0.10272407531738199</v>
      </c>
      <c r="L185" s="9">
        <v>10</v>
      </c>
      <c r="M185" s="10">
        <v>18.737199270000001</v>
      </c>
    </row>
    <row r="186" spans="4:13" ht="15.75" thickBot="1" x14ac:dyDescent="0.3">
      <c r="D186" s="5">
        <v>11</v>
      </c>
      <c r="E186" s="6">
        <v>1.8622140000000001E-3</v>
      </c>
      <c r="H186" s="7">
        <v>11</v>
      </c>
      <c r="I186" s="8">
        <v>0.108224581</v>
      </c>
      <c r="L186" s="9">
        <v>11</v>
      </c>
      <c r="M186" s="10">
        <v>18.631234469999999</v>
      </c>
    </row>
    <row r="187" spans="4:13" ht="15.75" thickBot="1" x14ac:dyDescent="0.3">
      <c r="D187" s="5">
        <v>12</v>
      </c>
      <c r="E187" s="6">
        <v>1.6123750000000001E-3</v>
      </c>
      <c r="H187" s="7">
        <v>12</v>
      </c>
      <c r="I187" s="8">
        <v>5.7639826999999998E-2</v>
      </c>
      <c r="L187" s="9">
        <v>12</v>
      </c>
      <c r="M187" s="10">
        <v>19.051216220000001</v>
      </c>
    </row>
    <row r="188" spans="4:13" ht="15.75" thickBot="1" x14ac:dyDescent="0.3">
      <c r="D188" s="5">
        <v>13</v>
      </c>
      <c r="E188" s="6">
        <v>1.122884E-3</v>
      </c>
      <c r="H188" s="7">
        <v>13</v>
      </c>
      <c r="I188" s="8">
        <v>7.0858423000000004E-2</v>
      </c>
      <c r="L188" s="9">
        <v>13</v>
      </c>
      <c r="M188" s="10">
        <v>18.84259419</v>
      </c>
    </row>
    <row r="189" spans="4:13" ht="15.75" thickBot="1" x14ac:dyDescent="0.3">
      <c r="D189" s="5">
        <v>14</v>
      </c>
      <c r="E189" s="6">
        <v>1.4150219999999999E-3</v>
      </c>
      <c r="H189" s="7">
        <v>14</v>
      </c>
      <c r="I189" s="8">
        <v>0.100714493</v>
      </c>
      <c r="L189" s="9">
        <v>14</v>
      </c>
      <c r="M189" s="10">
        <v>19.139663460000001</v>
      </c>
    </row>
    <row r="190" spans="4:13" ht="15.75" thickBot="1" x14ac:dyDescent="0.3">
      <c r="D190" s="5">
        <v>15</v>
      </c>
      <c r="E190" s="6">
        <v>1.4248310000000001E-3</v>
      </c>
      <c r="H190" s="7">
        <v>15</v>
      </c>
      <c r="I190" s="8">
        <v>9.1366295E-2</v>
      </c>
      <c r="L190" s="9">
        <v>15</v>
      </c>
      <c r="M190" s="10">
        <v>19.37527716</v>
      </c>
    </row>
    <row r="191" spans="4:13" ht="15.75" thickBot="1" x14ac:dyDescent="0.3">
      <c r="D191" s="5">
        <v>16</v>
      </c>
      <c r="E191" s="6">
        <v>1.6764639999999999E-3</v>
      </c>
      <c r="H191" s="7">
        <v>16</v>
      </c>
      <c r="I191" s="8">
        <v>7.1923461999999994E-2</v>
      </c>
      <c r="L191" s="9">
        <v>16</v>
      </c>
      <c r="M191" s="10">
        <v>18.827410059999998</v>
      </c>
    </row>
    <row r="192" spans="4:13" ht="15.75" thickBot="1" x14ac:dyDescent="0.3">
      <c r="D192" s="5">
        <v>17</v>
      </c>
      <c r="E192" s="6">
        <v>1.8286649999999999E-3</v>
      </c>
      <c r="H192" s="7">
        <v>17</v>
      </c>
      <c r="I192" s="8">
        <v>9.1108608999999993E-2</v>
      </c>
      <c r="L192" s="9">
        <v>17</v>
      </c>
      <c r="M192" s="10">
        <v>19.015452679999999</v>
      </c>
    </row>
    <row r="193" spans="2:14" ht="15.75" thickBot="1" x14ac:dyDescent="0.3">
      <c r="D193" s="5">
        <v>18</v>
      </c>
      <c r="E193" s="6">
        <v>1.8907850000000001E-3</v>
      </c>
      <c r="H193" s="7">
        <v>18</v>
      </c>
      <c r="I193" s="8">
        <v>9.4503903E-2</v>
      </c>
      <c r="L193" s="9">
        <v>18</v>
      </c>
      <c r="M193" s="10">
        <v>19.20201612</v>
      </c>
    </row>
    <row r="194" spans="2:14" ht="15.75" thickBot="1" x14ac:dyDescent="0.3">
      <c r="D194" s="5">
        <v>19</v>
      </c>
      <c r="E194" s="6">
        <v>1.254233E-3</v>
      </c>
      <c r="H194" s="7">
        <v>19</v>
      </c>
      <c r="I194" s="8">
        <v>9.5824223E-2</v>
      </c>
      <c r="L194" s="9">
        <v>19</v>
      </c>
      <c r="M194" s="10">
        <v>19.104787609999999</v>
      </c>
    </row>
    <row r="195" spans="2:14" ht="15.75" thickBot="1" x14ac:dyDescent="0.3">
      <c r="D195" s="5">
        <v>20</v>
      </c>
      <c r="E195" s="6">
        <v>1.9764959999999999E-3</v>
      </c>
      <c r="H195" s="7">
        <v>20</v>
      </c>
      <c r="I195" s="8">
        <v>0.10645009900000001</v>
      </c>
      <c r="L195" s="9">
        <v>20</v>
      </c>
      <c r="M195" s="10">
        <v>19.142998769999998</v>
      </c>
    </row>
    <row r="196" spans="2:14" ht="16.5" thickBot="1" x14ac:dyDescent="0.3">
      <c r="C196" s="20" t="s">
        <v>8</v>
      </c>
      <c r="D196" s="20"/>
      <c r="E196" s="11">
        <f>AVERAGE(E176:E195)</f>
        <v>1.4740172425659176E-3</v>
      </c>
      <c r="G196" s="21" t="s">
        <v>8</v>
      </c>
      <c r="H196" s="21"/>
      <c r="I196" s="12">
        <f>AVERAGE(I176:I195)</f>
        <v>8.821425316500843E-2</v>
      </c>
      <c r="K196" s="22" t="s">
        <v>8</v>
      </c>
      <c r="L196" s="22"/>
      <c r="M196" s="13">
        <f>AVERAGE(M176:M195)</f>
        <v>19.029349157064011</v>
      </c>
    </row>
    <row r="198" spans="2:14" ht="15" customHeight="1" x14ac:dyDescent="0.25">
      <c r="B198" s="23" t="s">
        <v>15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</row>
    <row r="199" spans="2:14" ht="15.75" customHeight="1" x14ac:dyDescent="0.2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</row>
  </sheetData>
  <mergeCells count="35">
    <mergeCell ref="B2:N3"/>
    <mergeCell ref="C28:D28"/>
    <mergeCell ref="G28:H28"/>
    <mergeCell ref="K28:L28"/>
    <mergeCell ref="B30:N31"/>
    <mergeCell ref="C32:E32"/>
    <mergeCell ref="C56:D56"/>
    <mergeCell ref="G56:H56"/>
    <mergeCell ref="K56:L56"/>
    <mergeCell ref="B58:N59"/>
    <mergeCell ref="C60:E60"/>
    <mergeCell ref="C84:D84"/>
    <mergeCell ref="G84:H84"/>
    <mergeCell ref="K84:L84"/>
    <mergeCell ref="B86:N87"/>
    <mergeCell ref="C88:E88"/>
    <mergeCell ref="C112:D112"/>
    <mergeCell ref="G112:H112"/>
    <mergeCell ref="K112:L112"/>
    <mergeCell ref="B114:N115"/>
    <mergeCell ref="C116:E116"/>
    <mergeCell ref="C140:D140"/>
    <mergeCell ref="G140:H140"/>
    <mergeCell ref="K140:L140"/>
    <mergeCell ref="B142:N143"/>
    <mergeCell ref="C144:E144"/>
    <mergeCell ref="C168:D168"/>
    <mergeCell ref="G168:H168"/>
    <mergeCell ref="K168:L168"/>
    <mergeCell ref="B170:N171"/>
    <mergeCell ref="C172:E172"/>
    <mergeCell ref="C196:D196"/>
    <mergeCell ref="G196:H196"/>
    <mergeCell ref="K196:L196"/>
    <mergeCell ref="B198:N19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topLeftCell="B1" zoomScale="85" zoomScaleNormal="85" workbookViewId="0">
      <selection activeCell="G28" sqref="G28"/>
    </sheetView>
  </sheetViews>
  <sheetFormatPr defaultColWidth="8.7109375" defaultRowHeight="15" x14ac:dyDescent="0.25"/>
  <cols>
    <col min="3" max="3" width="11.5703125" customWidth="1"/>
    <col min="4" max="4" width="20.5703125" customWidth="1"/>
    <col min="5" max="5" width="10.85546875" customWidth="1"/>
    <col min="6" max="6" width="11.5703125" customWidth="1"/>
    <col min="7" max="7" width="12.42578125" customWidth="1"/>
    <col min="10" max="10" width="11.5703125" customWidth="1"/>
    <col min="11" max="11" width="20.5703125" customWidth="1"/>
    <col min="12" max="12" width="11.85546875" customWidth="1"/>
    <col min="13" max="13" width="11.7109375" customWidth="1"/>
    <col min="14" max="14" width="12.42578125" customWidth="1"/>
    <col min="18" max="18" width="25.85546875" customWidth="1"/>
    <col min="19" max="19" width="12" customWidth="1"/>
    <col min="20" max="20" width="11.85546875" customWidth="1"/>
    <col min="21" max="21" width="11.7109375" customWidth="1"/>
    <col min="22" max="23" width="12" customWidth="1"/>
    <col min="24" max="24" width="11.7109375" customWidth="1"/>
    <col min="1018" max="1024" width="11.5703125" customWidth="1"/>
  </cols>
  <sheetData>
    <row r="2" spans="2:14" ht="15.75" x14ac:dyDescent="0.25">
      <c r="B2" s="16"/>
      <c r="C2" s="16"/>
      <c r="D2" s="16"/>
      <c r="E2" s="24" t="s">
        <v>16</v>
      </c>
      <c r="F2" s="24"/>
      <c r="G2" s="1" t="s">
        <v>17</v>
      </c>
      <c r="I2" s="25" t="s">
        <v>18</v>
      </c>
      <c r="J2" s="25"/>
      <c r="K2" s="25"/>
      <c r="L2" s="25"/>
      <c r="M2" s="25"/>
      <c r="N2" s="25"/>
    </row>
    <row r="3" spans="2:14" ht="15.75" x14ac:dyDescent="0.25">
      <c r="B3" s="25" t="s">
        <v>0</v>
      </c>
      <c r="C3" s="25"/>
      <c r="D3" s="17" t="s">
        <v>19</v>
      </c>
      <c r="E3" s="2" t="s">
        <v>20</v>
      </c>
      <c r="F3" s="3" t="s">
        <v>21</v>
      </c>
      <c r="G3" s="4" t="s">
        <v>22</v>
      </c>
      <c r="I3" s="16"/>
      <c r="J3" s="16"/>
      <c r="K3" s="16"/>
      <c r="L3" s="24" t="s">
        <v>16</v>
      </c>
      <c r="M3" s="24"/>
      <c r="N3" s="1" t="s">
        <v>17</v>
      </c>
    </row>
    <row r="4" spans="2:14" ht="15.75" x14ac:dyDescent="0.25">
      <c r="B4" s="25"/>
      <c r="C4" s="25"/>
      <c r="D4" s="18" t="s">
        <v>23</v>
      </c>
      <c r="E4" s="27">
        <v>0.14552647142497527</v>
      </c>
      <c r="F4" s="27">
        <v>0.43632588672414541</v>
      </c>
      <c r="G4" s="27">
        <v>28.286499372197163</v>
      </c>
      <c r="I4" s="25" t="s">
        <v>0</v>
      </c>
      <c r="J4" s="25"/>
      <c r="K4" s="17" t="s">
        <v>19</v>
      </c>
      <c r="L4" s="2" t="s">
        <v>20</v>
      </c>
      <c r="M4" s="3" t="s">
        <v>21</v>
      </c>
      <c r="N4" s="4" t="s">
        <v>22</v>
      </c>
    </row>
    <row r="5" spans="2:14" ht="15.75" x14ac:dyDescent="0.25">
      <c r="I5" s="25"/>
      <c r="J5" s="25"/>
      <c r="K5" s="18" t="s">
        <v>23</v>
      </c>
      <c r="L5" s="27">
        <v>0.14552647142497527</v>
      </c>
      <c r="M5" s="27">
        <v>0.43632588672414541</v>
      </c>
      <c r="N5" s="27">
        <v>28.286499372197163</v>
      </c>
    </row>
    <row r="6" spans="2:14" ht="15.75" x14ac:dyDescent="0.25">
      <c r="B6" s="16"/>
      <c r="C6" s="16"/>
      <c r="D6" s="16"/>
      <c r="E6" s="24" t="s">
        <v>16</v>
      </c>
      <c r="F6" s="24"/>
      <c r="G6" s="1" t="s">
        <v>17</v>
      </c>
    </row>
    <row r="7" spans="2:14" ht="15.75" x14ac:dyDescent="0.25">
      <c r="B7" s="25" t="s">
        <v>24</v>
      </c>
      <c r="C7" s="25"/>
      <c r="D7" s="17" t="s">
        <v>19</v>
      </c>
      <c r="E7" s="2" t="s">
        <v>20</v>
      </c>
      <c r="F7" s="3" t="s">
        <v>21</v>
      </c>
      <c r="G7" s="4" t="s">
        <v>22</v>
      </c>
      <c r="I7" s="16"/>
      <c r="J7" s="16"/>
      <c r="K7" s="16"/>
      <c r="L7" s="24" t="s">
        <v>16</v>
      </c>
      <c r="M7" s="24"/>
      <c r="N7" s="1" t="s">
        <v>17</v>
      </c>
    </row>
    <row r="8" spans="2:14" ht="15.75" x14ac:dyDescent="0.25">
      <c r="B8" s="25"/>
      <c r="C8" s="25"/>
      <c r="D8" s="18" t="s">
        <v>23</v>
      </c>
      <c r="E8" s="27">
        <v>3.7179359931616203E-2</v>
      </c>
      <c r="F8" s="27">
        <v>0.23222755887224111</v>
      </c>
      <c r="G8" s="27">
        <v>22.884820597201369</v>
      </c>
      <c r="I8" s="25" t="s">
        <v>24</v>
      </c>
      <c r="J8" s="25"/>
      <c r="K8" s="17" t="s">
        <v>19</v>
      </c>
      <c r="L8" s="2" t="s">
        <v>20</v>
      </c>
      <c r="M8" s="3" t="s">
        <v>21</v>
      </c>
      <c r="N8" s="4" t="s">
        <v>22</v>
      </c>
    </row>
    <row r="9" spans="2:14" ht="15.75" x14ac:dyDescent="0.25">
      <c r="I9" s="25"/>
      <c r="J9" s="25"/>
      <c r="K9" s="18" t="s">
        <v>23</v>
      </c>
      <c r="L9" s="27">
        <v>3.7179359931616203E-2</v>
      </c>
      <c r="M9" s="27">
        <v>0.23222755887224111</v>
      </c>
      <c r="N9" s="27">
        <v>22.884820597201369</v>
      </c>
    </row>
    <row r="10" spans="2:14" ht="15.75" x14ac:dyDescent="0.25">
      <c r="B10" s="16"/>
      <c r="C10" s="16"/>
      <c r="D10" s="16"/>
      <c r="E10" s="24" t="s">
        <v>16</v>
      </c>
      <c r="F10" s="24"/>
      <c r="G10" s="1" t="s">
        <v>17</v>
      </c>
      <c r="I10" s="25"/>
      <c r="J10" s="25"/>
      <c r="K10" s="18" t="s">
        <v>25</v>
      </c>
      <c r="L10" s="28">
        <f>$L$5/L9</f>
        <v>3.9141736622857768</v>
      </c>
      <c r="M10" s="28">
        <f>$M$5/M9</f>
        <v>1.8788721237180468</v>
      </c>
      <c r="N10" s="28">
        <f>$N$5/N9</f>
        <v>1.2360376281759611</v>
      </c>
    </row>
    <row r="11" spans="2:14" ht="15.75" x14ac:dyDescent="0.25">
      <c r="B11" s="25" t="s">
        <v>26</v>
      </c>
      <c r="C11" s="25"/>
      <c r="D11" s="17" t="s">
        <v>19</v>
      </c>
      <c r="E11" s="2" t="s">
        <v>20</v>
      </c>
      <c r="F11" s="3" t="s">
        <v>21</v>
      </c>
      <c r="G11" s="4" t="s">
        <v>22</v>
      </c>
    </row>
    <row r="12" spans="2:14" ht="15.75" x14ac:dyDescent="0.25">
      <c r="B12" s="25"/>
      <c r="C12" s="25"/>
      <c r="D12" s="18" t="s">
        <v>23</v>
      </c>
      <c r="E12" s="27">
        <v>6.9505867448449707E-2</v>
      </c>
      <c r="F12" s="27">
        <v>0.2216191895645811</v>
      </c>
      <c r="G12" s="27">
        <v>21.078571702825677</v>
      </c>
      <c r="I12" s="16"/>
      <c r="J12" s="16"/>
      <c r="K12" s="16"/>
      <c r="L12" s="24" t="s">
        <v>16</v>
      </c>
      <c r="M12" s="24"/>
      <c r="N12" s="1" t="s">
        <v>17</v>
      </c>
    </row>
    <row r="13" spans="2:14" ht="15.75" x14ac:dyDescent="0.25">
      <c r="I13" s="25" t="s">
        <v>26</v>
      </c>
      <c r="J13" s="25"/>
      <c r="K13" s="17" t="s">
        <v>19</v>
      </c>
      <c r="L13" s="2" t="s">
        <v>20</v>
      </c>
      <c r="M13" s="3" t="s">
        <v>21</v>
      </c>
      <c r="N13" s="4" t="s">
        <v>22</v>
      </c>
    </row>
    <row r="14" spans="2:14" ht="15.75" x14ac:dyDescent="0.25">
      <c r="B14" s="16"/>
      <c r="C14" s="16"/>
      <c r="D14" s="16"/>
      <c r="E14" s="24" t="s">
        <v>16</v>
      </c>
      <c r="F14" s="24"/>
      <c r="G14" s="1" t="s">
        <v>17</v>
      </c>
      <c r="I14" s="25"/>
      <c r="J14" s="25"/>
      <c r="K14" s="18" t="s">
        <v>23</v>
      </c>
      <c r="L14" s="27">
        <v>6.9505867448449707E-2</v>
      </c>
      <c r="M14" s="27">
        <v>0.2216191895645811</v>
      </c>
      <c r="N14" s="27">
        <v>21.078571702825677</v>
      </c>
    </row>
    <row r="15" spans="2:14" ht="15.75" x14ac:dyDescent="0.25">
      <c r="B15" s="25" t="s">
        <v>27</v>
      </c>
      <c r="C15" s="25"/>
      <c r="D15" s="17" t="s">
        <v>19</v>
      </c>
      <c r="E15" s="2" t="s">
        <v>20</v>
      </c>
      <c r="F15" s="3" t="s">
        <v>21</v>
      </c>
      <c r="G15" s="4" t="s">
        <v>22</v>
      </c>
      <c r="I15" s="25"/>
      <c r="J15" s="25"/>
      <c r="K15" s="18" t="s">
        <v>25</v>
      </c>
      <c r="L15" s="28">
        <f>$L$5/L14</f>
        <v>2.0937293032549751</v>
      </c>
      <c r="M15" s="28">
        <f>$M$5/M14</f>
        <v>1.9688091432037187</v>
      </c>
      <c r="N15" s="28">
        <f>$N$5/N14</f>
        <v>1.3419552221560265</v>
      </c>
    </row>
    <row r="16" spans="2:14" ht="15.75" x14ac:dyDescent="0.25">
      <c r="B16" s="25"/>
      <c r="C16" s="25"/>
      <c r="D16" s="18" t="s">
        <v>23</v>
      </c>
      <c r="E16" s="27">
        <v>5.3708547381658908E-2</v>
      </c>
      <c r="F16" s="27">
        <v>0.17466965494642328</v>
      </c>
      <c r="G16" s="27">
        <v>22.255282029564249</v>
      </c>
    </row>
    <row r="17" spans="2:14" ht="15.75" x14ac:dyDescent="0.25">
      <c r="I17" s="16"/>
      <c r="J17" s="16"/>
      <c r="K17" s="16"/>
      <c r="L17" s="24" t="s">
        <v>16</v>
      </c>
      <c r="M17" s="24"/>
      <c r="N17" s="1" t="s">
        <v>17</v>
      </c>
    </row>
    <row r="18" spans="2:14" ht="15.75" x14ac:dyDescent="0.25">
      <c r="B18" s="16"/>
      <c r="C18" s="16"/>
      <c r="D18" s="16"/>
      <c r="E18" s="24" t="s">
        <v>16</v>
      </c>
      <c r="F18" s="24"/>
      <c r="G18" s="1" t="s">
        <v>17</v>
      </c>
      <c r="I18" s="25" t="s">
        <v>27</v>
      </c>
      <c r="J18" s="25"/>
      <c r="K18" s="17" t="s">
        <v>19</v>
      </c>
      <c r="L18" s="2" t="s">
        <v>20</v>
      </c>
      <c r="M18" s="3" t="s">
        <v>21</v>
      </c>
      <c r="N18" s="4" t="s">
        <v>22</v>
      </c>
    </row>
    <row r="19" spans="2:14" ht="15.75" x14ac:dyDescent="0.25">
      <c r="B19" s="25" t="s">
        <v>28</v>
      </c>
      <c r="C19" s="25"/>
      <c r="D19" s="17" t="s">
        <v>19</v>
      </c>
      <c r="E19" s="2" t="s">
        <v>20</v>
      </c>
      <c r="F19" s="3" t="s">
        <v>21</v>
      </c>
      <c r="G19" s="4" t="s">
        <v>22</v>
      </c>
      <c r="I19" s="25"/>
      <c r="J19" s="25"/>
      <c r="K19" s="18" t="s">
        <v>23</v>
      </c>
      <c r="L19" s="27">
        <v>5.3708547381658908E-2</v>
      </c>
      <c r="M19" s="27">
        <v>0.17466965494642328</v>
      </c>
      <c r="N19" s="27">
        <v>22.255282029564249</v>
      </c>
    </row>
    <row r="20" spans="2:14" ht="15.75" x14ac:dyDescent="0.25">
      <c r="B20" s="25"/>
      <c r="C20" s="25"/>
      <c r="D20" s="18" t="s">
        <v>23</v>
      </c>
      <c r="E20" s="27">
        <v>2.4962785366882318E-3</v>
      </c>
      <c r="F20" s="27">
        <v>0.20055496795855707</v>
      </c>
      <c r="G20" s="27">
        <v>23.034627799960717</v>
      </c>
      <c r="I20" s="25"/>
      <c r="J20" s="25"/>
      <c r="K20" s="18" t="s">
        <v>25</v>
      </c>
      <c r="L20" s="28">
        <f>$L$5/L19</f>
        <v>2.709558878791638</v>
      </c>
      <c r="M20" s="28">
        <f>$M$5/M19</f>
        <v>2.4980062327253143</v>
      </c>
      <c r="N20" s="28">
        <f>$N$5/N19</f>
        <v>1.2710016136673064</v>
      </c>
    </row>
    <row r="22" spans="2:14" ht="15.75" x14ac:dyDescent="0.25">
      <c r="B22" s="16"/>
      <c r="C22" s="16"/>
      <c r="D22" s="16"/>
      <c r="E22" s="24" t="s">
        <v>16</v>
      </c>
      <c r="F22" s="24"/>
      <c r="G22" s="1" t="s">
        <v>17</v>
      </c>
      <c r="I22" s="16"/>
      <c r="J22" s="16"/>
      <c r="K22" s="16"/>
      <c r="L22" s="24" t="s">
        <v>16</v>
      </c>
      <c r="M22" s="24"/>
      <c r="N22" s="1" t="s">
        <v>17</v>
      </c>
    </row>
    <row r="23" spans="2:14" ht="15.75" customHeight="1" x14ac:dyDescent="0.25">
      <c r="B23" s="25" t="s">
        <v>29</v>
      </c>
      <c r="C23" s="25"/>
      <c r="D23" s="17" t="s">
        <v>19</v>
      </c>
      <c r="E23" s="2" t="s">
        <v>20</v>
      </c>
      <c r="F23" s="3" t="s">
        <v>21</v>
      </c>
      <c r="G23" s="4" t="s">
        <v>22</v>
      </c>
      <c r="I23" s="26" t="s">
        <v>30</v>
      </c>
      <c r="J23" s="26"/>
      <c r="K23" s="17" t="s">
        <v>19</v>
      </c>
      <c r="L23" s="2" t="s">
        <v>20</v>
      </c>
      <c r="M23" s="3" t="s">
        <v>21</v>
      </c>
      <c r="N23" s="4" t="s">
        <v>22</v>
      </c>
    </row>
    <row r="24" spans="2:14" ht="15.75" x14ac:dyDescent="0.25">
      <c r="B24" s="25"/>
      <c r="C24" s="25"/>
      <c r="D24" s="18" t="s">
        <v>23</v>
      </c>
      <c r="E24" s="27">
        <v>2.3937902284362779E-3</v>
      </c>
      <c r="F24" s="27">
        <v>0.14240900548176261</v>
      </c>
      <c r="G24" s="27">
        <v>22.610495142855576</v>
      </c>
      <c r="I24" s="26"/>
      <c r="J24" s="26"/>
      <c r="K24" s="18" t="s">
        <v>23</v>
      </c>
      <c r="L24" s="27">
        <v>2.4962785366882318E-3</v>
      </c>
      <c r="M24" s="27">
        <v>0.20055496795855707</v>
      </c>
      <c r="N24" s="27">
        <v>23.034627799960717</v>
      </c>
    </row>
    <row r="25" spans="2:14" ht="15.75" x14ac:dyDescent="0.25">
      <c r="B25" s="16"/>
      <c r="C25" s="16"/>
      <c r="D25" s="16"/>
      <c r="E25" s="16"/>
      <c r="F25" s="16"/>
      <c r="G25" s="16"/>
      <c r="I25" s="26"/>
      <c r="J25" s="26"/>
      <c r="K25" s="18" t="s">
        <v>25</v>
      </c>
      <c r="L25" s="28">
        <f>$L$5/L24</f>
        <v>58.297369178217842</v>
      </c>
      <c r="M25" s="28">
        <f>$M$5/M24</f>
        <v>2.1755925129429272</v>
      </c>
      <c r="N25" s="28">
        <f>$N$5/N24</f>
        <v>1.2279989769248802</v>
      </c>
    </row>
    <row r="26" spans="2:14" ht="15.75" x14ac:dyDescent="0.25">
      <c r="B26" s="16"/>
      <c r="C26" s="16"/>
      <c r="D26" s="16"/>
      <c r="E26" s="24" t="s">
        <v>16</v>
      </c>
      <c r="F26" s="24"/>
      <c r="G26" s="1" t="s">
        <v>17</v>
      </c>
    </row>
    <row r="27" spans="2:14" ht="15.75" customHeight="1" x14ac:dyDescent="0.25">
      <c r="B27" s="25" t="s">
        <v>31</v>
      </c>
      <c r="C27" s="25"/>
      <c r="D27" s="17" t="s">
        <v>19</v>
      </c>
      <c r="E27" s="2" t="s">
        <v>20</v>
      </c>
      <c r="F27" s="3" t="s">
        <v>21</v>
      </c>
      <c r="G27" s="4" t="s">
        <v>22</v>
      </c>
      <c r="I27" s="16"/>
      <c r="J27" s="16"/>
      <c r="K27" s="16"/>
      <c r="L27" s="24" t="s">
        <v>16</v>
      </c>
      <c r="M27" s="24"/>
      <c r="N27" s="1" t="s">
        <v>17</v>
      </c>
    </row>
    <row r="28" spans="2:14" ht="15.75" x14ac:dyDescent="0.25">
      <c r="B28" s="25"/>
      <c r="C28" s="25"/>
      <c r="D28" s="18" t="s">
        <v>23</v>
      </c>
      <c r="E28" s="29">
        <v>1.4740172425659176E-3</v>
      </c>
      <c r="F28" s="29">
        <v>8.821425316500843E-2</v>
      </c>
      <c r="G28" s="29">
        <v>19.029349157064011</v>
      </c>
      <c r="I28" s="26" t="s">
        <v>32</v>
      </c>
      <c r="J28" s="26"/>
      <c r="K28" s="17" t="s">
        <v>19</v>
      </c>
      <c r="L28" s="2" t="s">
        <v>20</v>
      </c>
      <c r="M28" s="3" t="s">
        <v>21</v>
      </c>
      <c r="N28" s="4" t="s">
        <v>22</v>
      </c>
    </row>
    <row r="29" spans="2:14" ht="15.75" x14ac:dyDescent="0.25">
      <c r="B29" s="16"/>
      <c r="C29" s="16"/>
      <c r="D29" s="16"/>
      <c r="E29" s="16"/>
      <c r="F29" s="16"/>
      <c r="G29" s="16"/>
      <c r="I29" s="26"/>
      <c r="J29" s="26"/>
      <c r="K29" s="18" t="s">
        <v>23</v>
      </c>
      <c r="L29" s="27">
        <v>2.3937902284362779E-3</v>
      </c>
      <c r="M29" s="27">
        <v>0.14240900548176261</v>
      </c>
      <c r="N29" s="27">
        <v>22.610495142855576</v>
      </c>
    </row>
    <row r="30" spans="2:14" ht="15.75" x14ac:dyDescent="0.25">
      <c r="I30" s="26"/>
      <c r="J30" s="26"/>
      <c r="K30" s="18" t="s">
        <v>25</v>
      </c>
      <c r="L30" s="28">
        <f>$L$5/L29</f>
        <v>60.793326706843118</v>
      </c>
      <c r="M30" s="28">
        <f>$M$5/M29</f>
        <v>3.0638925203365934</v>
      </c>
      <c r="N30" s="28">
        <f>$N$5/N29</f>
        <v>1.2510340527034005</v>
      </c>
    </row>
    <row r="32" spans="2:14" ht="15.75" x14ac:dyDescent="0.25">
      <c r="I32" s="16"/>
      <c r="J32" s="16"/>
      <c r="K32" s="16"/>
      <c r="L32" s="24" t="s">
        <v>16</v>
      </c>
      <c r="M32" s="24"/>
      <c r="N32" s="1" t="s">
        <v>17</v>
      </c>
    </row>
    <row r="33" spans="9:14" ht="15.75" x14ac:dyDescent="0.25">
      <c r="I33" s="25" t="s">
        <v>33</v>
      </c>
      <c r="J33" s="25"/>
      <c r="K33" s="17" t="s">
        <v>19</v>
      </c>
      <c r="L33" s="2" t="s">
        <v>20</v>
      </c>
      <c r="M33" s="3" t="s">
        <v>21</v>
      </c>
      <c r="N33" s="4" t="s">
        <v>22</v>
      </c>
    </row>
    <row r="34" spans="9:14" ht="15.75" x14ac:dyDescent="0.25">
      <c r="I34" s="25"/>
      <c r="J34" s="25"/>
      <c r="K34" s="18" t="s">
        <v>23</v>
      </c>
      <c r="L34" s="27">
        <v>1.4740172425659176E-3</v>
      </c>
      <c r="M34" s="27">
        <v>8.821425316500843E-2</v>
      </c>
      <c r="N34" s="27">
        <v>19.029349157064011</v>
      </c>
    </row>
    <row r="35" spans="9:14" ht="15.75" x14ac:dyDescent="0.25">
      <c r="I35" s="25"/>
      <c r="J35" s="25"/>
      <c r="K35" s="18" t="s">
        <v>25</v>
      </c>
      <c r="L35" s="28">
        <f>$L$5/L34</f>
        <v>98.727794507781923</v>
      </c>
      <c r="M35" s="28">
        <f>$M$5/M34</f>
        <v>4.946206208966931</v>
      </c>
      <c r="N35" s="28">
        <f>$N$5/N34</f>
        <v>1.4864669904749077</v>
      </c>
    </row>
  </sheetData>
  <mergeCells count="29">
    <mergeCell ref="E2:F2"/>
    <mergeCell ref="I2:N2"/>
    <mergeCell ref="B3:C4"/>
    <mergeCell ref="L3:M3"/>
    <mergeCell ref="I4:J5"/>
    <mergeCell ref="E6:F6"/>
    <mergeCell ref="B7:C8"/>
    <mergeCell ref="L7:M7"/>
    <mergeCell ref="I8:J10"/>
    <mergeCell ref="E10:F10"/>
    <mergeCell ref="B11:C12"/>
    <mergeCell ref="L12:M12"/>
    <mergeCell ref="I13:J15"/>
    <mergeCell ref="E14:F14"/>
    <mergeCell ref="B15:C16"/>
    <mergeCell ref="L17:M17"/>
    <mergeCell ref="E18:F18"/>
    <mergeCell ref="I18:J20"/>
    <mergeCell ref="B19:C20"/>
    <mergeCell ref="E22:F22"/>
    <mergeCell ref="L22:M22"/>
    <mergeCell ref="L32:M32"/>
    <mergeCell ref="I33:J35"/>
    <mergeCell ref="B23:C24"/>
    <mergeCell ref="I23:J25"/>
    <mergeCell ref="E26:F26"/>
    <mergeCell ref="B27:C28"/>
    <mergeCell ref="L27:M27"/>
    <mergeCell ref="I28:J30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Ferreira</dc:creator>
  <dc:description/>
  <cp:lastModifiedBy>Rafael Ferreira</cp:lastModifiedBy>
  <cp:revision>1</cp:revision>
  <dcterms:created xsi:type="dcterms:W3CDTF">2023-04-01T00:44:34Z</dcterms:created>
  <dcterms:modified xsi:type="dcterms:W3CDTF">2023-06-06T03:03:10Z</dcterms:modified>
  <dc:language>pt-BR</dc:language>
</cp:coreProperties>
</file>