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Q9" i="1" l="1"/>
  <c r="Q10" i="1"/>
  <c r="Q11" i="1"/>
  <c r="Q12" i="1"/>
  <c r="Q13" i="1"/>
  <c r="Q14" i="1"/>
  <c r="Q15" i="1"/>
  <c r="Q8" i="1"/>
  <c r="N9" i="1"/>
  <c r="N10" i="1"/>
  <c r="N11" i="1"/>
  <c r="N12" i="1"/>
  <c r="N13" i="1"/>
  <c r="N14" i="1"/>
  <c r="N15" i="1"/>
  <c r="N8" i="1"/>
  <c r="N7" i="1"/>
  <c r="P14" i="1"/>
  <c r="P9" i="1"/>
  <c r="P10" i="1"/>
  <c r="P11" i="1"/>
  <c r="P12" i="1"/>
  <c r="P13" i="1"/>
  <c r="P15" i="1"/>
  <c r="P8" i="1"/>
  <c r="L15" i="1"/>
  <c r="L8" i="1"/>
  <c r="L9" i="1"/>
  <c r="L10" i="1"/>
  <c r="L11" i="1"/>
  <c r="L12" i="1"/>
  <c r="L13" i="1"/>
  <c r="L14" i="1"/>
  <c r="L7" i="1"/>
  <c r="K8" i="1"/>
  <c r="K9" i="1"/>
  <c r="K10" i="1"/>
  <c r="K11" i="1"/>
  <c r="K12" i="1"/>
  <c r="K13" i="1"/>
  <c r="K14" i="1"/>
  <c r="K15" i="1"/>
  <c r="K7" i="1"/>
</calcChain>
</file>

<file path=xl/sharedStrings.xml><?xml version="1.0" encoding="utf-8"?>
<sst xmlns="http://schemas.openxmlformats.org/spreadsheetml/2006/main" count="12" uniqueCount="12">
  <si>
    <t>Time</t>
  </si>
  <si>
    <t>Threads</t>
  </si>
  <si>
    <t>Repetição</t>
  </si>
  <si>
    <t>Tamanho</t>
  </si>
  <si>
    <t>5,000,000</t>
  </si>
  <si>
    <t>elementos</t>
  </si>
  <si>
    <t>MBytes</t>
  </si>
  <si>
    <t>Média</t>
  </si>
  <si>
    <t>Best Value</t>
  </si>
  <si>
    <t>Speed Up</t>
  </si>
  <si>
    <t>Ideal</t>
  </si>
  <si>
    <t>Speed Up Ideal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</si>
</sst>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19</a:t>
            </a:r>
            <a:r>
              <a:rPr lang="en-US" baseline="0"/>
              <a:t> MBytes</a:t>
            </a:r>
            <a:endParaRPr lang="en-US"/>
          </a:p>
        </c:rich>
      </c:tx>
      <c:layout>
        <c:manualLayout>
          <c:xMode val="edge"/>
          <c:yMode val="edge"/>
          <c:x val="0.43396237857944264"/>
          <c:y val="1.75208035399197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6.8463842533161862E-3"/>
                  <c:y val="-7.0083214159678813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6.8463842533161862E-3"/>
                  <c:y val="-1.75208035399197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5.1347881899871627E-3"/>
                  <c:y val="-4.204992849580734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3.4231921266581087E-3"/>
                  <c:y val="-5.957073203572705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0"/>
                  <c:y val="-5.256241061975917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0"/>
                  <c:y val="-6.657905345169493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3.4231921266581087E-3"/>
                  <c:y val="-5.256241061975917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>
                <c:manualLayout>
                  <c:x val="1.0269576379974325E-2"/>
                  <c:y val="-9.110817840758252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>
                <c:manualLayout>
                  <c:x val="-3.423192126657983E-3"/>
                  <c:y val="-6.657905345169487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Sheet1!$B$7:$B$15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  <c:pt idx="7">
                  <c:v>40</c:v>
                </c:pt>
                <c:pt idx="8">
                  <c:v>48</c:v>
                </c:pt>
              </c:numCache>
            </c:numRef>
          </c:cat>
          <c:val>
            <c:numRef>
              <c:f>Sheet1!$L$7:$L$15</c:f>
              <c:numCache>
                <c:formatCode>General</c:formatCode>
                <c:ptCount val="9"/>
                <c:pt idx="0">
                  <c:v>0.83419500000000002</c:v>
                </c:pt>
                <c:pt idx="1">
                  <c:v>0.43781500000000001</c:v>
                </c:pt>
                <c:pt idx="2">
                  <c:v>0.24804999999999999</c:v>
                </c:pt>
                <c:pt idx="3">
                  <c:v>0.22243099999999999</c:v>
                </c:pt>
                <c:pt idx="4">
                  <c:v>0.24849499999999999</c:v>
                </c:pt>
                <c:pt idx="5">
                  <c:v>0.25822499999999998</c:v>
                </c:pt>
                <c:pt idx="6">
                  <c:v>0.31331599999999998</c:v>
                </c:pt>
                <c:pt idx="7">
                  <c:v>0.32450800000000002</c:v>
                </c:pt>
                <c:pt idx="8">
                  <c:v>0.373691</c:v>
                </c:pt>
              </c:numCache>
            </c:numRef>
          </c:val>
          <c:smooth val="0"/>
        </c:ser>
        <c:ser>
          <c:idx val="1"/>
          <c:order val="1"/>
          <c:tx>
            <c:v>Series 2</c:v>
          </c:tx>
          <c:spPr>
            <a:ln w="28575" cap="rnd">
              <a:solidFill>
                <a:schemeClr val="accent3">
                  <a:shade val="76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Sheet1!$N$7:$N$15</c:f>
              <c:numCache>
                <c:formatCode>General</c:formatCode>
                <c:ptCount val="9"/>
                <c:pt idx="0">
                  <c:v>0.83419500000000002</c:v>
                </c:pt>
                <c:pt idx="1">
                  <c:v>0.41709750000000001</c:v>
                </c:pt>
                <c:pt idx="2">
                  <c:v>0.20854875</c:v>
                </c:pt>
                <c:pt idx="3">
                  <c:v>0.104274375</c:v>
                </c:pt>
                <c:pt idx="4">
                  <c:v>5.2137187500000001E-2</c:v>
                </c:pt>
                <c:pt idx="5">
                  <c:v>3.4758125000000001E-2</c:v>
                </c:pt>
                <c:pt idx="6">
                  <c:v>2.6068593750000001E-2</c:v>
                </c:pt>
                <c:pt idx="7">
                  <c:v>2.0854875000000002E-2</c:v>
                </c:pt>
                <c:pt idx="8">
                  <c:v>1.73790625E-2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36448784"/>
        <c:axId val="-1736448240"/>
      </c:lineChart>
      <c:catAx>
        <c:axId val="-1736448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36448240"/>
        <c:crosses val="autoZero"/>
        <c:auto val="1"/>
        <c:lblAlgn val="ctr"/>
        <c:lblOffset val="100"/>
        <c:noMultiLvlLbl val="0"/>
      </c:catAx>
      <c:valAx>
        <c:axId val="-173644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layout>
            <c:manualLayout>
              <c:xMode val="edge"/>
              <c:yMode val="edge"/>
              <c:x val="8.5294087918085983E-3"/>
              <c:y val="0.321553651045743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36448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</a:t>
            </a:r>
            <a:r>
              <a:rPr lang="en-US" baseline="0"/>
              <a:t> Up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Speed Up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Sheet1!$B$7:$B$15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  <c:pt idx="7">
                  <c:v>40</c:v>
                </c:pt>
                <c:pt idx="8">
                  <c:v>48</c:v>
                </c:pt>
              </c:numCache>
            </c:numRef>
          </c:cat>
          <c:val>
            <c:numRef>
              <c:f>Sheet1!$P$7:$P$15</c:f>
              <c:numCache>
                <c:formatCode>General</c:formatCode>
                <c:ptCount val="9"/>
                <c:pt idx="0">
                  <c:v>1</c:v>
                </c:pt>
                <c:pt idx="1">
                  <c:v>1.905359569681258</c:v>
                </c:pt>
                <c:pt idx="2">
                  <c:v>3.3630114896190286</c:v>
                </c:pt>
                <c:pt idx="3">
                  <c:v>3.7503540423771868</c:v>
                </c:pt>
                <c:pt idx="4">
                  <c:v>3.3569890742268456</c:v>
                </c:pt>
                <c:pt idx="5">
                  <c:v>3.2304966598896314</c:v>
                </c:pt>
                <c:pt idx="6">
                  <c:v>2.662471753756591</c:v>
                </c:pt>
                <c:pt idx="7">
                  <c:v>2.5706454078173726</c:v>
                </c:pt>
                <c:pt idx="8">
                  <c:v>2.2323122579885522</c:v>
                </c:pt>
              </c:numCache>
            </c:numRef>
          </c:val>
          <c:smooth val="0"/>
        </c:ser>
        <c:ser>
          <c:idx val="1"/>
          <c:order val="1"/>
          <c:tx>
            <c:v>Ideal Speed Up</c:v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Sheet1!$B$7:$B$15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  <c:pt idx="7">
                  <c:v>40</c:v>
                </c:pt>
                <c:pt idx="8">
                  <c:v>48</c:v>
                </c:pt>
              </c:numCache>
            </c:numRef>
          </c:cat>
          <c:val>
            <c:numRef>
              <c:f>Sheet1!$Q$7:$Q$15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  <c:pt idx="7">
                  <c:v>40</c:v>
                </c:pt>
                <c:pt idx="8">
                  <c:v>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99282960"/>
        <c:axId val="-1999274256"/>
      </c:lineChart>
      <c:catAx>
        <c:axId val="-1999282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layout>
            <c:manualLayout>
              <c:xMode val="edge"/>
              <c:yMode val="edge"/>
              <c:x val="0.49392935258092741"/>
              <c:y val="0.795925196850393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99274256"/>
        <c:crosses val="autoZero"/>
        <c:auto val="1"/>
        <c:lblAlgn val="ctr"/>
        <c:lblOffset val="100"/>
        <c:noMultiLvlLbl val="0"/>
      </c:catAx>
      <c:valAx>
        <c:axId val="-199927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 Up</a:t>
                </a:r>
              </a:p>
            </c:rich>
          </c:tx>
          <c:layout>
            <c:manualLayout>
              <c:xMode val="edge"/>
              <c:yMode val="edge"/>
              <c:x val="1.9444444444444445E-2"/>
              <c:y val="0.325987532808398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99282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428624</xdr:colOff>
      <xdr:row>19</xdr:row>
      <xdr:rowOff>33336</xdr:rowOff>
    </xdr:from>
    <xdr:to>
      <xdr:col>12</xdr:col>
      <xdr:colOff>457199</xdr:colOff>
      <xdr:row>38</xdr:row>
      <xdr:rowOff>38099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528637</xdr:colOff>
      <xdr:row>19</xdr:row>
      <xdr:rowOff>176212</xdr:rowOff>
    </xdr:from>
    <xdr:to>
      <xdr:col>21</xdr:col>
      <xdr:colOff>223837</xdr:colOff>
      <xdr:row>34</xdr:row>
      <xdr:rowOff>61912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15"/>
  <sheetViews>
    <sheetView tabSelected="1" topLeftCell="A4" workbookViewId="0">
      <selection activeCell="T37" sqref="T37"/>
    </sheetView>
  </sheetViews>
  <sheetFormatPr defaultRowHeight="15" x14ac:dyDescent="0.25"/>
  <cols>
    <col min="4" max="4" width="10.28515625" customWidth="1"/>
  </cols>
  <sheetData>
    <row r="2" spans="2:17" x14ac:dyDescent="0.25">
      <c r="B2" t="s">
        <v>3</v>
      </c>
      <c r="C2" t="s">
        <v>4</v>
      </c>
      <c r="D2" t="s">
        <v>5</v>
      </c>
      <c r="E2">
        <v>19.073</v>
      </c>
      <c r="F2" t="s">
        <v>6</v>
      </c>
    </row>
    <row r="4" spans="2:17" x14ac:dyDescent="0.25">
      <c r="B4" t="s">
        <v>0</v>
      </c>
      <c r="C4" t="s">
        <v>2</v>
      </c>
      <c r="E4">
        <v>1</v>
      </c>
      <c r="F4">
        <v>2</v>
      </c>
      <c r="G4">
        <v>3</v>
      </c>
      <c r="H4">
        <v>4</v>
      </c>
      <c r="I4">
        <v>5</v>
      </c>
      <c r="K4" t="s">
        <v>7</v>
      </c>
      <c r="L4" t="s">
        <v>8</v>
      </c>
      <c r="N4" t="s">
        <v>10</v>
      </c>
      <c r="P4" t="s">
        <v>9</v>
      </c>
      <c r="Q4" t="s">
        <v>11</v>
      </c>
    </row>
    <row r="5" spans="2:17" x14ac:dyDescent="0.25">
      <c r="B5" t="s">
        <v>1</v>
      </c>
    </row>
    <row r="7" spans="2:17" x14ac:dyDescent="0.25">
      <c r="B7">
        <v>1</v>
      </c>
      <c r="E7">
        <v>0.85342499999999999</v>
      </c>
      <c r="F7">
        <v>0.83419500000000002</v>
      </c>
      <c r="G7">
        <v>0.840804</v>
      </c>
      <c r="H7">
        <v>0.85930300000000004</v>
      </c>
      <c r="I7">
        <v>0.84702299999999997</v>
      </c>
      <c r="K7">
        <f>AVERAGE(E7:I7)</f>
        <v>0.84694999999999998</v>
      </c>
      <c r="L7">
        <f>MIN(E7:I7)</f>
        <v>0.83419500000000002</v>
      </c>
      <c r="N7">
        <f>L7</f>
        <v>0.83419500000000002</v>
      </c>
      <c r="P7">
        <v>1</v>
      </c>
      <c r="Q7">
        <v>1</v>
      </c>
    </row>
    <row r="8" spans="2:17" x14ac:dyDescent="0.25">
      <c r="B8">
        <v>2</v>
      </c>
      <c r="E8">
        <v>0.442741</v>
      </c>
      <c r="F8">
        <v>0.444295</v>
      </c>
      <c r="G8">
        <v>0.43781500000000001</v>
      </c>
      <c r="H8">
        <v>0.44293100000000002</v>
      </c>
      <c r="I8">
        <v>0.440058</v>
      </c>
      <c r="K8">
        <f t="shared" ref="K8:K15" si="0">AVERAGE(E8:I8)</f>
        <v>0.44156800000000002</v>
      </c>
      <c r="L8">
        <f t="shared" ref="L8:L14" si="1">MIN(E8:I8)</f>
        <v>0.43781500000000001</v>
      </c>
      <c r="N8">
        <f>$N$7/B8</f>
        <v>0.41709750000000001</v>
      </c>
      <c r="P8">
        <f>$L$7/L8</f>
        <v>1.905359569681258</v>
      </c>
      <c r="Q8">
        <f>$Q$7*B8</f>
        <v>2</v>
      </c>
    </row>
    <row r="9" spans="2:17" x14ac:dyDescent="0.25">
      <c r="B9">
        <v>4</v>
      </c>
      <c r="E9">
        <v>0.25273200000000001</v>
      </c>
      <c r="F9">
        <v>0.24804999999999999</v>
      </c>
      <c r="G9">
        <v>0.27013199999999998</v>
      </c>
      <c r="H9">
        <v>0.25151499999999999</v>
      </c>
      <c r="I9">
        <v>0.26360899999999998</v>
      </c>
      <c r="K9">
        <f t="shared" si="0"/>
        <v>0.25720759999999998</v>
      </c>
      <c r="L9">
        <f t="shared" si="1"/>
        <v>0.24804999999999999</v>
      </c>
      <c r="N9">
        <f t="shared" ref="N9:N15" si="2">$N$7/B9</f>
        <v>0.20854875</v>
      </c>
      <c r="P9">
        <f>$L$7/L9</f>
        <v>3.3630114896190286</v>
      </c>
      <c r="Q9">
        <f t="shared" ref="Q9:Q15" si="3">$Q$7*B9</f>
        <v>4</v>
      </c>
    </row>
    <row r="10" spans="2:17" x14ac:dyDescent="0.25">
      <c r="B10">
        <v>8</v>
      </c>
      <c r="E10">
        <v>0.232264</v>
      </c>
      <c r="F10">
        <v>0.22955800000000001</v>
      </c>
      <c r="G10">
        <v>0.22243099999999999</v>
      </c>
      <c r="H10">
        <v>0.24835299999999999</v>
      </c>
      <c r="I10">
        <v>0.26863300000000001</v>
      </c>
      <c r="K10">
        <f t="shared" si="0"/>
        <v>0.24024780000000004</v>
      </c>
      <c r="L10">
        <f t="shared" si="1"/>
        <v>0.22243099999999999</v>
      </c>
      <c r="N10">
        <f t="shared" si="2"/>
        <v>0.104274375</v>
      </c>
      <c r="P10">
        <f>$L$7/L10</f>
        <v>3.7503540423771868</v>
      </c>
      <c r="Q10">
        <f t="shared" si="3"/>
        <v>8</v>
      </c>
    </row>
    <row r="11" spans="2:17" x14ac:dyDescent="0.25">
      <c r="B11">
        <v>16</v>
      </c>
      <c r="E11">
        <v>0.24849499999999999</v>
      </c>
      <c r="F11">
        <v>0.26306600000000002</v>
      </c>
      <c r="G11">
        <v>0.26949200000000001</v>
      </c>
      <c r="H11">
        <v>0.28389500000000001</v>
      </c>
      <c r="I11">
        <v>0.26122000000000001</v>
      </c>
      <c r="K11">
        <f t="shared" si="0"/>
        <v>0.26523360000000001</v>
      </c>
      <c r="L11">
        <f t="shared" si="1"/>
        <v>0.24849499999999999</v>
      </c>
      <c r="N11">
        <f t="shared" si="2"/>
        <v>5.2137187500000001E-2</v>
      </c>
      <c r="P11">
        <f>$L$7/L11</f>
        <v>3.3569890742268456</v>
      </c>
      <c r="Q11">
        <f t="shared" si="3"/>
        <v>16</v>
      </c>
    </row>
    <row r="12" spans="2:17" x14ac:dyDescent="0.25">
      <c r="B12">
        <v>24</v>
      </c>
      <c r="E12">
        <v>0.28842699999999999</v>
      </c>
      <c r="F12">
        <v>0.25822499999999998</v>
      </c>
      <c r="G12">
        <v>0.26693600000000001</v>
      </c>
      <c r="H12">
        <v>0.29179899999999998</v>
      </c>
      <c r="I12">
        <v>0.26194000000000001</v>
      </c>
      <c r="K12">
        <f t="shared" si="0"/>
        <v>0.27346539999999997</v>
      </c>
      <c r="L12">
        <f t="shared" si="1"/>
        <v>0.25822499999999998</v>
      </c>
      <c r="N12">
        <f t="shared" si="2"/>
        <v>3.4758125000000001E-2</v>
      </c>
      <c r="P12">
        <f>$L$7/L12</f>
        <v>3.2304966598896314</v>
      </c>
      <c r="Q12">
        <f t="shared" si="3"/>
        <v>24</v>
      </c>
    </row>
    <row r="13" spans="2:17" x14ac:dyDescent="0.25">
      <c r="B13">
        <v>32</v>
      </c>
      <c r="E13">
        <v>0.34729300000000002</v>
      </c>
      <c r="F13">
        <v>0.32923000000000002</v>
      </c>
      <c r="G13">
        <v>0.31908599999999998</v>
      </c>
      <c r="H13">
        <v>0.31898500000000002</v>
      </c>
      <c r="I13">
        <v>0.31331599999999998</v>
      </c>
      <c r="K13">
        <f t="shared" si="0"/>
        <v>0.32558199999999998</v>
      </c>
      <c r="L13">
        <f t="shared" si="1"/>
        <v>0.31331599999999998</v>
      </c>
      <c r="N13">
        <f t="shared" si="2"/>
        <v>2.6068593750000001E-2</v>
      </c>
      <c r="P13">
        <f>$L$7/L13</f>
        <v>2.662471753756591</v>
      </c>
      <c r="Q13">
        <f t="shared" si="3"/>
        <v>32</v>
      </c>
    </row>
    <row r="14" spans="2:17" x14ac:dyDescent="0.25">
      <c r="B14">
        <v>40</v>
      </c>
      <c r="E14">
        <v>0.43299500000000002</v>
      </c>
      <c r="F14">
        <v>0.37698199999999998</v>
      </c>
      <c r="G14">
        <v>0.40404299999999999</v>
      </c>
      <c r="H14">
        <v>0.32450800000000002</v>
      </c>
      <c r="I14">
        <v>0.36399199999999998</v>
      </c>
      <c r="K14">
        <f t="shared" si="0"/>
        <v>0.38050400000000001</v>
      </c>
      <c r="L14">
        <f t="shared" si="1"/>
        <v>0.32450800000000002</v>
      </c>
      <c r="N14">
        <f t="shared" si="2"/>
        <v>2.0854875000000002E-2</v>
      </c>
      <c r="P14">
        <f>$L$7/L14</f>
        <v>2.5706454078173726</v>
      </c>
      <c r="Q14">
        <f t="shared" si="3"/>
        <v>40</v>
      </c>
    </row>
    <row r="15" spans="2:17" x14ac:dyDescent="0.25">
      <c r="B15">
        <v>48</v>
      </c>
      <c r="E15">
        <v>0.44735900000000001</v>
      </c>
      <c r="F15">
        <v>0.442965</v>
      </c>
      <c r="G15">
        <v>0.47686600000000001</v>
      </c>
      <c r="H15">
        <v>0.373691</v>
      </c>
      <c r="I15">
        <v>0.52825</v>
      </c>
      <c r="K15">
        <f t="shared" si="0"/>
        <v>0.45382619999999996</v>
      </c>
      <c r="L15">
        <f>MIN(E15:I15)</f>
        <v>0.373691</v>
      </c>
      <c r="N15">
        <f t="shared" si="2"/>
        <v>1.73790625E-2</v>
      </c>
      <c r="P15">
        <f>$L$7/L15</f>
        <v>2.2323122579885522</v>
      </c>
      <c r="Q15">
        <f t="shared" si="3"/>
        <v>48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2015-10-31T16:06:50Z</dcterms:modified>
</cp:coreProperties>
</file>