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OneDrive\Escola\Universidade do Minho\MEI\Computação Paralela e Distribuída\1 - Arquiteturas Avançadas\WorkAssgn1516\"/>
    </mc:Choice>
  </mc:AlternateContent>
  <bookViews>
    <workbookView xWindow="0" yWindow="0" windowWidth="28800" windowHeight="12435"/>
  </bookViews>
  <sheets>
    <sheet name="Sheet1" sheetId="1" r:id="rId1"/>
  </sheets>
  <definedNames>
    <definedName name="mmult" localSheetId="0">Sheet1!$A$1:$J$36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I2" i="1" l="1"/>
  <c r="I14" i="1"/>
  <c r="G3" i="1"/>
  <c r="G4" i="1"/>
  <c r="G5" i="1"/>
  <c r="I5" i="1" s="1"/>
  <c r="G6" i="1"/>
  <c r="G7" i="1"/>
  <c r="G8" i="1"/>
  <c r="G9" i="1"/>
  <c r="I9" i="1" s="1"/>
  <c r="G11" i="1"/>
  <c r="I11" i="1" s="1"/>
  <c r="G12" i="1"/>
  <c r="G13" i="1"/>
  <c r="I13" i="1" s="1"/>
  <c r="G14" i="1"/>
  <c r="G15" i="1"/>
  <c r="G16" i="1"/>
  <c r="G17" i="1"/>
  <c r="I17" i="1" s="1"/>
  <c r="G18" i="1"/>
  <c r="I18" i="1" s="1"/>
  <c r="G20" i="1"/>
  <c r="G21" i="1"/>
  <c r="I21" i="1" s="1"/>
  <c r="G22" i="1"/>
  <c r="G23" i="1"/>
  <c r="G24" i="1"/>
  <c r="G25" i="1"/>
  <c r="G26" i="1"/>
  <c r="I26" i="1" s="1"/>
  <c r="G27" i="1"/>
  <c r="I27" i="1" s="1"/>
  <c r="G29" i="1"/>
  <c r="I29" i="1" s="1"/>
  <c r="G30" i="1"/>
  <c r="G31" i="1"/>
  <c r="G32" i="1"/>
  <c r="G33" i="1"/>
  <c r="G34" i="1"/>
  <c r="G35" i="1"/>
  <c r="G36" i="1"/>
  <c r="G2" i="1"/>
  <c r="I4" i="1"/>
  <c r="I30" i="1"/>
  <c r="I3" i="1"/>
  <c r="I6" i="1"/>
  <c r="I7" i="1"/>
  <c r="I8" i="1"/>
  <c r="I12" i="1"/>
  <c r="I15" i="1"/>
  <c r="I16" i="1"/>
  <c r="I20" i="1"/>
  <c r="I22" i="1"/>
  <c r="I23" i="1"/>
  <c r="I24" i="1"/>
  <c r="I25" i="1"/>
  <c r="I31" i="1"/>
  <c r="I32" i="1"/>
  <c r="I33" i="1"/>
  <c r="I34" i="1"/>
  <c r="I35" i="1"/>
  <c r="I36" i="1"/>
  <c r="H4" i="1"/>
  <c r="H8" i="1"/>
  <c r="H3" i="1"/>
  <c r="H5" i="1"/>
  <c r="H6" i="1"/>
  <c r="H7" i="1"/>
  <c r="H9" i="1"/>
  <c r="H2" i="1" l="1"/>
</calcChain>
</file>

<file path=xl/connections.xml><?xml version="1.0" encoding="utf-8"?>
<connections xmlns="http://schemas.openxmlformats.org/spreadsheetml/2006/main">
  <connection id="1" name="mmult" type="6" refreshedVersion="5" background="1" saveData="1">
    <textPr codePage="850" sourceFile="C:\Users\Rafael\OneDrive\Escola\Universidade do Minho\MEI\Computação Paralela e Distribuída\1 - Arquiteturas Avançadas\WorkAssgn1516\mmult.csv" decimal="," thousands=" " comma="1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<sst xmlns="http://schemas.openxmlformats.org/spreadsheetml/2006/main" count="9" uniqueCount="9">
  <si>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Bytes</t>
  </si>
  <si>
    <t>L1 Misses</t>
  </si>
  <si>
    <t xml:space="preserve"> L2 Misses</t>
  </si>
  <si>
    <t xml:space="preserve"> L3 Misses</t>
  </si>
  <si>
    <t xml:space="preserve"> Total Instructions</t>
  </si>
  <si>
    <t xml:space="preserve"> Time (s)</t>
  </si>
  <si>
    <t xml:space="preserve"> FLOP</t>
  </si>
  <si>
    <t xml:space="preserve"> GFLOPS</t>
  </si>
  <si>
    <t xml:space="preserve"> Operational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</si>
</sst>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m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29" sqref="H29"/>
    </sheetView>
  </sheetViews>
  <sheetFormatPr defaultRowHeight="15" x14ac:dyDescent="0.25"/>
  <cols>
    <col min="1" max="1" width="8" style="1" bestFit="1" customWidth="1"/>
    <col min="2" max="2" width="11" style="1" bestFit="1" customWidth="1"/>
    <col min="3" max="4" width="9.7109375" style="1" bestFit="1" customWidth="1"/>
    <col min="5" max="5" width="16.85546875" style="1" bestFit="1" customWidth="1"/>
    <col min="6" max="6" width="9" style="1" bestFit="1" customWidth="1"/>
    <col min="7" max="8" width="11" style="1" bestFit="1" customWidth="1"/>
    <col min="9" max="9" width="20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6400</v>
      </c>
      <c r="B2" s="1">
        <v>484</v>
      </c>
      <c r="C2" s="1">
        <v>114</v>
      </c>
      <c r="D2" s="1">
        <v>33</v>
      </c>
      <c r="E2" s="1">
        <v>461552</v>
      </c>
      <c r="F2" s="1">
        <v>4.8000000000000001E-5</v>
      </c>
      <c r="G2" s="1">
        <f>SQRT(A2/4)*SQRT(A2/4)*SQRT(A2/4)*2</f>
        <v>128000</v>
      </c>
      <c r="H2" s="1">
        <f>(G2/F2)/(1024*1024*1024)</f>
        <v>2.4835268656412759</v>
      </c>
      <c r="I2" s="1">
        <f>(2/4*4)/A2</f>
        <v>3.1250000000000001E-4</v>
      </c>
    </row>
    <row r="3" spans="1:9" x14ac:dyDescent="0.25">
      <c r="A3" s="1">
        <v>6400</v>
      </c>
      <c r="B3" s="1">
        <v>512</v>
      </c>
      <c r="C3" s="1">
        <v>137</v>
      </c>
      <c r="D3" s="1">
        <v>11</v>
      </c>
      <c r="E3" s="1">
        <v>461552</v>
      </c>
      <c r="F3" s="1">
        <v>4.8999999999999998E-5</v>
      </c>
      <c r="G3" s="1">
        <f t="shared" ref="G3:G36" si="0">SQRT(A3/4)*SQRT(A3/4)*SQRT(A3/4)*2</f>
        <v>128000</v>
      </c>
      <c r="H3" s="1">
        <f t="shared" ref="H3:H36" si="1">(G3/F3)/(1024*1024*1024)</f>
        <v>2.4328426438934949</v>
      </c>
      <c r="I3" s="1">
        <f t="shared" ref="I3:I36" si="2">G3/(A3*3)</f>
        <v>6.666666666666667</v>
      </c>
    </row>
    <row r="4" spans="1:9" x14ac:dyDescent="0.25">
      <c r="A4" s="1">
        <v>6400</v>
      </c>
      <c r="B4" s="1">
        <v>508</v>
      </c>
      <c r="C4" s="1">
        <v>132</v>
      </c>
      <c r="D4" s="1">
        <v>25</v>
      </c>
      <c r="E4" s="1">
        <v>461552</v>
      </c>
      <c r="F4" s="1">
        <v>4.6999999999999997E-5</v>
      </c>
      <c r="G4" s="1">
        <f t="shared" si="0"/>
        <v>128000</v>
      </c>
      <c r="H4" s="1">
        <f t="shared" si="1"/>
        <v>2.5363678627825799</v>
      </c>
      <c r="I4" s="1">
        <f>G4/(A4*3)</f>
        <v>6.666666666666667</v>
      </c>
    </row>
    <row r="5" spans="1:9" x14ac:dyDescent="0.25">
      <c r="A5" s="1">
        <v>6400</v>
      </c>
      <c r="B5" s="1">
        <v>502</v>
      </c>
      <c r="C5" s="1">
        <v>133</v>
      </c>
      <c r="D5" s="1">
        <v>3</v>
      </c>
      <c r="E5" s="1">
        <v>461552</v>
      </c>
      <c r="F5" s="1">
        <v>4.6999999999999997E-5</v>
      </c>
      <c r="G5" s="1">
        <f t="shared" si="0"/>
        <v>128000</v>
      </c>
      <c r="H5" s="1">
        <f t="shared" si="1"/>
        <v>2.5363678627825799</v>
      </c>
      <c r="I5" s="1">
        <f>G5/(A5*3)</f>
        <v>6.666666666666667</v>
      </c>
    </row>
    <row r="6" spans="1:9" x14ac:dyDescent="0.25">
      <c r="A6" s="1">
        <v>6400</v>
      </c>
      <c r="B6" s="1">
        <v>450</v>
      </c>
      <c r="C6" s="1">
        <v>155</v>
      </c>
      <c r="D6" s="1">
        <v>40</v>
      </c>
      <c r="E6" s="1">
        <v>461552</v>
      </c>
      <c r="F6" s="1">
        <v>5.0000000000000002E-5</v>
      </c>
      <c r="G6" s="1">
        <f t="shared" si="0"/>
        <v>128000</v>
      </c>
      <c r="H6" s="1">
        <f t="shared" si="1"/>
        <v>2.384185791015625</v>
      </c>
      <c r="I6" s="1">
        <f t="shared" si="2"/>
        <v>6.666666666666667</v>
      </c>
    </row>
    <row r="7" spans="1:9" x14ac:dyDescent="0.25">
      <c r="A7" s="1">
        <v>6400</v>
      </c>
      <c r="B7" s="1">
        <v>537</v>
      </c>
      <c r="C7" s="1">
        <v>132</v>
      </c>
      <c r="D7" s="1">
        <v>35</v>
      </c>
      <c r="E7" s="1">
        <v>461552</v>
      </c>
      <c r="F7" s="1">
        <v>4.5000000000000003E-5</v>
      </c>
      <c r="G7" s="1">
        <f t="shared" si="0"/>
        <v>128000</v>
      </c>
      <c r="H7" s="1">
        <f t="shared" si="1"/>
        <v>2.6490953233506942</v>
      </c>
      <c r="I7" s="1">
        <f t="shared" si="2"/>
        <v>6.666666666666667</v>
      </c>
    </row>
    <row r="8" spans="1:9" x14ac:dyDescent="0.25">
      <c r="A8" s="1">
        <v>6400</v>
      </c>
      <c r="B8" s="1">
        <v>497</v>
      </c>
      <c r="C8" s="1">
        <v>106</v>
      </c>
      <c r="D8" s="1">
        <v>4</v>
      </c>
      <c r="E8" s="1">
        <v>461552</v>
      </c>
      <c r="F8" s="1">
        <v>4.6E-5</v>
      </c>
      <c r="G8" s="1">
        <f t="shared" si="0"/>
        <v>128000</v>
      </c>
      <c r="H8" s="1">
        <f t="shared" si="1"/>
        <v>2.5915062945822012</v>
      </c>
      <c r="I8" s="1">
        <f t="shared" si="2"/>
        <v>6.666666666666667</v>
      </c>
    </row>
    <row r="9" spans="1:9" x14ac:dyDescent="0.25">
      <c r="A9" s="1">
        <v>6400</v>
      </c>
      <c r="B9" s="1">
        <v>503</v>
      </c>
      <c r="C9" s="1">
        <v>151</v>
      </c>
      <c r="D9" s="1">
        <v>2</v>
      </c>
      <c r="E9" s="1">
        <v>461552</v>
      </c>
      <c r="F9" s="1">
        <v>4.6E-5</v>
      </c>
      <c r="G9" s="1">
        <f t="shared" si="0"/>
        <v>128000</v>
      </c>
      <c r="H9" s="1">
        <f t="shared" si="1"/>
        <v>2.5915062945822012</v>
      </c>
      <c r="I9" s="1">
        <f t="shared" si="2"/>
        <v>6.666666666666667</v>
      </c>
    </row>
    <row r="11" spans="1:9" x14ac:dyDescent="0.25">
      <c r="A11" s="1">
        <v>57600</v>
      </c>
      <c r="B11" s="1">
        <v>121370</v>
      </c>
      <c r="C11" s="1">
        <v>544</v>
      </c>
      <c r="D11" s="1">
        <v>179</v>
      </c>
      <c r="E11" s="1">
        <v>12199712</v>
      </c>
      <c r="F11" s="1">
        <v>1.361E-3</v>
      </c>
      <c r="G11" s="1">
        <f t="shared" si="0"/>
        <v>3456000</v>
      </c>
      <c r="H11" s="1">
        <f t="shared" si="1"/>
        <v>2.3649161042403333</v>
      </c>
      <c r="I11" s="1">
        <f t="shared" si="2"/>
        <v>20</v>
      </c>
    </row>
    <row r="12" spans="1:9" x14ac:dyDescent="0.25">
      <c r="A12" s="1">
        <v>57600</v>
      </c>
      <c r="B12" s="1">
        <v>121516</v>
      </c>
      <c r="C12" s="1">
        <v>595</v>
      </c>
      <c r="D12" s="1">
        <v>85</v>
      </c>
      <c r="E12" s="1">
        <v>12199712</v>
      </c>
      <c r="F12" s="1">
        <v>1.356E-3</v>
      </c>
      <c r="G12" s="1">
        <f t="shared" si="0"/>
        <v>3456000</v>
      </c>
      <c r="H12" s="1">
        <f t="shared" si="1"/>
        <v>2.3736362963651132</v>
      </c>
      <c r="I12" s="1">
        <f t="shared" si="2"/>
        <v>20</v>
      </c>
    </row>
    <row r="13" spans="1:9" x14ac:dyDescent="0.25">
      <c r="A13" s="1">
        <v>57600</v>
      </c>
      <c r="B13" s="1">
        <v>121711</v>
      </c>
      <c r="C13" s="1">
        <v>2046</v>
      </c>
      <c r="D13" s="1">
        <v>5</v>
      </c>
      <c r="E13" s="1">
        <v>12199713</v>
      </c>
      <c r="F13" s="1">
        <v>1.374E-3</v>
      </c>
      <c r="G13" s="1">
        <f t="shared" si="0"/>
        <v>3456000</v>
      </c>
      <c r="H13" s="1">
        <f t="shared" si="1"/>
        <v>2.3425406243603302</v>
      </c>
      <c r="I13" s="1">
        <f t="shared" si="2"/>
        <v>20</v>
      </c>
    </row>
    <row r="14" spans="1:9" x14ac:dyDescent="0.25">
      <c r="A14" s="1">
        <v>57600</v>
      </c>
      <c r="B14" s="1">
        <v>121603</v>
      </c>
      <c r="C14" s="1">
        <v>627</v>
      </c>
      <c r="D14" s="1">
        <v>0</v>
      </c>
      <c r="E14" s="1">
        <v>12199712</v>
      </c>
      <c r="F14" s="1">
        <v>1.351E-3</v>
      </c>
      <c r="G14" s="1">
        <f t="shared" si="0"/>
        <v>3456000</v>
      </c>
      <c r="H14" s="1">
        <f t="shared" si="1"/>
        <v>2.3824210346936296</v>
      </c>
      <c r="I14" s="1">
        <f>G14/(A14*3)</f>
        <v>20</v>
      </c>
    </row>
    <row r="15" spans="1:9" x14ac:dyDescent="0.25">
      <c r="A15" s="1">
        <v>57600</v>
      </c>
      <c r="B15" s="1">
        <v>121301</v>
      </c>
      <c r="C15" s="1">
        <v>1950</v>
      </c>
      <c r="D15" s="1">
        <v>0</v>
      </c>
      <c r="E15" s="1">
        <v>12199712</v>
      </c>
      <c r="F15" s="1">
        <v>1.351E-3</v>
      </c>
      <c r="G15" s="1">
        <f t="shared" si="0"/>
        <v>3456000</v>
      </c>
      <c r="H15" s="1">
        <f t="shared" si="1"/>
        <v>2.3824210346936296</v>
      </c>
      <c r="I15" s="1">
        <f t="shared" si="2"/>
        <v>20</v>
      </c>
    </row>
    <row r="16" spans="1:9" x14ac:dyDescent="0.25">
      <c r="A16" s="1">
        <v>57600</v>
      </c>
      <c r="B16" s="1">
        <v>120449</v>
      </c>
      <c r="C16" s="1">
        <v>869</v>
      </c>
      <c r="D16" s="1">
        <v>14</v>
      </c>
      <c r="E16" s="1">
        <v>12199713</v>
      </c>
      <c r="F16" s="1">
        <v>1.4E-3</v>
      </c>
      <c r="G16" s="1">
        <f t="shared" si="0"/>
        <v>3456000</v>
      </c>
      <c r="H16" s="1">
        <f t="shared" si="1"/>
        <v>2.2990362984793529</v>
      </c>
      <c r="I16" s="1">
        <f t="shared" si="2"/>
        <v>20</v>
      </c>
    </row>
    <row r="17" spans="1:9" x14ac:dyDescent="0.25">
      <c r="A17" s="1">
        <v>57600</v>
      </c>
      <c r="B17" s="1">
        <v>119847</v>
      </c>
      <c r="C17" s="1">
        <v>1795</v>
      </c>
      <c r="D17" s="1">
        <v>45</v>
      </c>
      <c r="E17" s="1">
        <v>12199712</v>
      </c>
      <c r="F17" s="1">
        <v>1.354E-3</v>
      </c>
      <c r="G17" s="1">
        <f t="shared" si="0"/>
        <v>3456000</v>
      </c>
      <c r="H17" s="1">
        <f t="shared" si="1"/>
        <v>2.3771424061086366</v>
      </c>
      <c r="I17" s="1">
        <f t="shared" si="2"/>
        <v>20</v>
      </c>
    </row>
    <row r="18" spans="1:9" x14ac:dyDescent="0.25">
      <c r="A18" s="1">
        <v>57600</v>
      </c>
      <c r="B18" s="1">
        <v>120219</v>
      </c>
      <c r="C18" s="1">
        <v>759</v>
      </c>
      <c r="D18" s="1">
        <v>253</v>
      </c>
      <c r="E18" s="1">
        <v>12199712</v>
      </c>
      <c r="F18" s="1">
        <v>1.3630000000000001E-3</v>
      </c>
      <c r="G18" s="1">
        <f t="shared" si="0"/>
        <v>3456000</v>
      </c>
      <c r="H18" s="1">
        <f t="shared" si="1"/>
        <v>2.3614459412113673</v>
      </c>
      <c r="I18" s="1">
        <f t="shared" si="2"/>
        <v>20</v>
      </c>
    </row>
    <row r="20" spans="1:9" x14ac:dyDescent="0.25">
      <c r="A20" s="1">
        <v>1440000</v>
      </c>
      <c r="B20" s="1">
        <v>219192610</v>
      </c>
      <c r="C20" s="1">
        <v>13927301</v>
      </c>
      <c r="D20" s="1">
        <v>35260</v>
      </c>
      <c r="E20" s="1">
        <v>1514526323</v>
      </c>
      <c r="F20" s="1">
        <v>0.20414399999999999</v>
      </c>
      <c r="G20" s="1">
        <f t="shared" si="0"/>
        <v>432000000</v>
      </c>
      <c r="H20" s="1">
        <f t="shared" si="1"/>
        <v>1.9708213429436414</v>
      </c>
      <c r="I20" s="1">
        <f t="shared" si="2"/>
        <v>100</v>
      </c>
    </row>
    <row r="21" spans="1:9" x14ac:dyDescent="0.25">
      <c r="A21" s="1">
        <v>1440000</v>
      </c>
      <c r="B21" s="1">
        <v>219713460</v>
      </c>
      <c r="C21" s="1">
        <v>13979623</v>
      </c>
      <c r="D21" s="1">
        <v>9559</v>
      </c>
      <c r="E21" s="1">
        <v>1514526323</v>
      </c>
      <c r="F21" s="1">
        <v>0.20424300000000001</v>
      </c>
      <c r="G21" s="1">
        <f t="shared" si="0"/>
        <v>432000000</v>
      </c>
      <c r="H21" s="1">
        <f t="shared" si="1"/>
        <v>1.9698660528580501</v>
      </c>
      <c r="I21" s="1">
        <f t="shared" si="2"/>
        <v>100</v>
      </c>
    </row>
    <row r="22" spans="1:9" x14ac:dyDescent="0.25">
      <c r="A22" s="1">
        <v>1440000</v>
      </c>
      <c r="B22" s="1">
        <v>219178758</v>
      </c>
      <c r="C22" s="1">
        <v>13941606</v>
      </c>
      <c r="D22" s="1">
        <v>28281</v>
      </c>
      <c r="E22" s="1">
        <v>1514526323</v>
      </c>
      <c r="F22" s="1">
        <v>0.20464499999999999</v>
      </c>
      <c r="G22" s="1">
        <f t="shared" si="0"/>
        <v>432000000</v>
      </c>
      <c r="H22" s="1">
        <f t="shared" si="1"/>
        <v>1.965996492628145</v>
      </c>
      <c r="I22" s="1">
        <f t="shared" si="2"/>
        <v>100</v>
      </c>
    </row>
    <row r="23" spans="1:9" x14ac:dyDescent="0.25">
      <c r="A23" s="1">
        <v>1440000</v>
      </c>
      <c r="B23" s="1">
        <v>253975144</v>
      </c>
      <c r="C23" s="1">
        <v>13923180</v>
      </c>
      <c r="D23" s="1">
        <v>9962</v>
      </c>
      <c r="E23" s="1">
        <v>1514526327</v>
      </c>
      <c r="F23" s="1">
        <v>0.219388</v>
      </c>
      <c r="G23" s="1">
        <f t="shared" si="0"/>
        <v>432000000</v>
      </c>
      <c r="H23" s="1">
        <f t="shared" si="1"/>
        <v>1.8338803956182048</v>
      </c>
      <c r="I23" s="1">
        <f t="shared" si="2"/>
        <v>100</v>
      </c>
    </row>
    <row r="24" spans="1:9" x14ac:dyDescent="0.25">
      <c r="A24" s="1">
        <v>1440000</v>
      </c>
      <c r="B24" s="1">
        <v>220264578</v>
      </c>
      <c r="C24" s="1">
        <v>13921177</v>
      </c>
      <c r="D24" s="1">
        <v>11050</v>
      </c>
      <c r="E24" s="1">
        <v>1514526323</v>
      </c>
      <c r="F24" s="1">
        <v>0.20669999999999999</v>
      </c>
      <c r="G24" s="1">
        <f t="shared" si="0"/>
        <v>432000000</v>
      </c>
      <c r="H24" s="1">
        <f t="shared" si="1"/>
        <v>1.9464506639278507</v>
      </c>
      <c r="I24" s="1">
        <f t="shared" si="2"/>
        <v>100</v>
      </c>
    </row>
    <row r="25" spans="1:9" x14ac:dyDescent="0.25">
      <c r="A25" s="1">
        <v>1440000</v>
      </c>
      <c r="B25" s="1">
        <v>219163469</v>
      </c>
      <c r="C25" s="1">
        <v>14002188</v>
      </c>
      <c r="D25" s="1">
        <v>11500</v>
      </c>
      <c r="E25" s="1">
        <v>1514526323</v>
      </c>
      <c r="F25" s="1">
        <v>0.20402300000000001</v>
      </c>
      <c r="G25" s="1">
        <f t="shared" si="0"/>
        <v>432000000</v>
      </c>
      <c r="H25" s="1">
        <f t="shared" si="1"/>
        <v>1.9719901787243923</v>
      </c>
      <c r="I25" s="1">
        <f t="shared" si="2"/>
        <v>100</v>
      </c>
    </row>
    <row r="26" spans="1:9" x14ac:dyDescent="0.25">
      <c r="A26" s="1">
        <v>1440000</v>
      </c>
      <c r="B26" s="1">
        <v>219142566</v>
      </c>
      <c r="C26" s="1">
        <v>13917588</v>
      </c>
      <c r="D26" s="1">
        <v>11729</v>
      </c>
      <c r="E26" s="1">
        <v>1514526323</v>
      </c>
      <c r="F26" s="1">
        <v>0.203983</v>
      </c>
      <c r="G26" s="1">
        <f t="shared" si="0"/>
        <v>432000000</v>
      </c>
      <c r="H26" s="1">
        <f t="shared" si="1"/>
        <v>1.9723768756900659</v>
      </c>
      <c r="I26" s="1">
        <f t="shared" si="2"/>
        <v>100</v>
      </c>
    </row>
    <row r="27" spans="1:9" x14ac:dyDescent="0.25">
      <c r="A27" s="1">
        <v>1440000</v>
      </c>
      <c r="B27" s="1">
        <v>221575328</v>
      </c>
      <c r="C27" s="1">
        <v>14036561</v>
      </c>
      <c r="D27" s="1">
        <v>21365</v>
      </c>
      <c r="E27" s="1">
        <v>1514526324</v>
      </c>
      <c r="F27" s="1">
        <v>0.208062</v>
      </c>
      <c r="G27" s="1">
        <f t="shared" si="0"/>
        <v>432000000</v>
      </c>
      <c r="H27" s="1">
        <f t="shared" si="1"/>
        <v>1.9337089532633864</v>
      </c>
      <c r="I27" s="1">
        <f t="shared" si="2"/>
        <v>100</v>
      </c>
    </row>
    <row r="29" spans="1:9" x14ac:dyDescent="0.25">
      <c r="A29" s="1">
        <v>4000000</v>
      </c>
      <c r="B29" s="1">
        <v>1210714023</v>
      </c>
      <c r="C29" s="1">
        <v>73178370</v>
      </c>
      <c r="D29" s="1">
        <v>3847879</v>
      </c>
      <c r="E29" s="1">
        <v>7007009831</v>
      </c>
      <c r="F29" s="1">
        <v>3.003409</v>
      </c>
      <c r="G29" s="1">
        <f t="shared" si="0"/>
        <v>2000000000</v>
      </c>
      <c r="H29" s="1">
        <f t="shared" si="1"/>
        <v>0.62017698862557746</v>
      </c>
      <c r="I29" s="1">
        <f t="shared" si="2"/>
        <v>166.66666666666666</v>
      </c>
    </row>
    <row r="30" spans="1:9" x14ac:dyDescent="0.25">
      <c r="A30" s="1">
        <v>4000000</v>
      </c>
      <c r="B30" s="1">
        <v>1208397330</v>
      </c>
      <c r="C30" s="1">
        <v>67461377</v>
      </c>
      <c r="D30" s="1">
        <v>5103510</v>
      </c>
      <c r="E30" s="1">
        <v>7007009825</v>
      </c>
      <c r="F30" s="1">
        <v>3.0002740000000001</v>
      </c>
      <c r="G30" s="1">
        <f t="shared" si="0"/>
        <v>2000000000</v>
      </c>
      <c r="H30" s="1">
        <f t="shared" si="1"/>
        <v>0.62082501439233784</v>
      </c>
      <c r="I30" s="1">
        <f>G30/(A30*3)</f>
        <v>166.66666666666666</v>
      </c>
    </row>
    <row r="31" spans="1:9" x14ac:dyDescent="0.25">
      <c r="A31" s="1">
        <v>4000000</v>
      </c>
      <c r="B31" s="1">
        <v>1228585523</v>
      </c>
      <c r="C31" s="1">
        <v>68465909</v>
      </c>
      <c r="D31" s="1">
        <v>4046778</v>
      </c>
      <c r="E31" s="1">
        <v>7007009827</v>
      </c>
      <c r="F31" s="1">
        <v>2.9992030000000001</v>
      </c>
      <c r="G31" s="1">
        <f t="shared" si="0"/>
        <v>2000000000</v>
      </c>
      <c r="H31" s="1">
        <f t="shared" si="1"/>
        <v>0.6210467078190296</v>
      </c>
      <c r="I31" s="1">
        <f t="shared" si="2"/>
        <v>166.66666666666666</v>
      </c>
    </row>
    <row r="32" spans="1:9" x14ac:dyDescent="0.25">
      <c r="A32" s="1">
        <v>4000000</v>
      </c>
      <c r="B32" s="1">
        <v>1199291514</v>
      </c>
      <c r="C32" s="1">
        <v>70922076</v>
      </c>
      <c r="D32" s="1">
        <v>3428183</v>
      </c>
      <c r="E32" s="1">
        <v>7007009827</v>
      </c>
      <c r="F32" s="1">
        <v>3.0169199999999998</v>
      </c>
      <c r="G32" s="1">
        <f t="shared" si="0"/>
        <v>2000000000</v>
      </c>
      <c r="H32" s="1">
        <f t="shared" si="1"/>
        <v>0.61739958276353268</v>
      </c>
      <c r="I32" s="1">
        <f t="shared" si="2"/>
        <v>166.66666666666666</v>
      </c>
    </row>
    <row r="33" spans="1:9" x14ac:dyDescent="0.25">
      <c r="A33" s="1">
        <v>4000000</v>
      </c>
      <c r="B33" s="1">
        <v>1208394922</v>
      </c>
      <c r="C33" s="1">
        <v>67603830</v>
      </c>
      <c r="D33" s="1">
        <v>3240508</v>
      </c>
      <c r="E33" s="1">
        <v>7007009826</v>
      </c>
      <c r="F33" s="1">
        <v>3.0084749999999998</v>
      </c>
      <c r="G33" s="1">
        <f t="shared" si="0"/>
        <v>2000000000</v>
      </c>
      <c r="H33" s="1">
        <f t="shared" si="1"/>
        <v>0.61913266662709754</v>
      </c>
      <c r="I33" s="1">
        <f t="shared" si="2"/>
        <v>166.66666666666666</v>
      </c>
    </row>
    <row r="34" spans="1:9" x14ac:dyDescent="0.25">
      <c r="A34" s="1">
        <v>4000000</v>
      </c>
      <c r="B34" s="1">
        <v>1198652852</v>
      </c>
      <c r="C34" s="1">
        <v>70313111</v>
      </c>
      <c r="D34" s="1">
        <v>4132046</v>
      </c>
      <c r="E34" s="1">
        <v>7007009838</v>
      </c>
      <c r="F34" s="1">
        <v>3.0570550000000001</v>
      </c>
      <c r="G34" s="1">
        <f t="shared" si="0"/>
        <v>2000000000</v>
      </c>
      <c r="H34" s="1">
        <f t="shared" si="1"/>
        <v>0.60929396076647524</v>
      </c>
      <c r="I34" s="1">
        <f t="shared" si="2"/>
        <v>166.66666666666666</v>
      </c>
    </row>
    <row r="35" spans="1:9" x14ac:dyDescent="0.25">
      <c r="A35" s="1">
        <v>4000000</v>
      </c>
      <c r="B35" s="1">
        <v>1202076354</v>
      </c>
      <c r="C35" s="1">
        <v>68712785</v>
      </c>
      <c r="D35" s="1">
        <v>6363875</v>
      </c>
      <c r="E35" s="1">
        <v>7007009829</v>
      </c>
      <c r="F35" s="1">
        <v>3.0123039999999999</v>
      </c>
      <c r="G35" s="1">
        <f t="shared" si="0"/>
        <v>2000000000</v>
      </c>
      <c r="H35" s="1">
        <f t="shared" si="1"/>
        <v>0.61834567468321822</v>
      </c>
      <c r="I35" s="1">
        <f t="shared" si="2"/>
        <v>166.66666666666666</v>
      </c>
    </row>
    <row r="36" spans="1:9" x14ac:dyDescent="0.25">
      <c r="A36" s="1">
        <v>4000000</v>
      </c>
      <c r="B36" s="1">
        <v>1217536328</v>
      </c>
      <c r="C36" s="1">
        <v>70654818</v>
      </c>
      <c r="D36" s="1">
        <v>5102980</v>
      </c>
      <c r="E36" s="1">
        <v>7007009845</v>
      </c>
      <c r="F36" s="1">
        <v>3.0829840000000002</v>
      </c>
      <c r="G36" s="1">
        <f t="shared" si="0"/>
        <v>2000000000</v>
      </c>
      <c r="H36" s="1">
        <f t="shared" si="1"/>
        <v>0.6041695802608632</v>
      </c>
      <c r="I36" s="1">
        <f t="shared" si="2"/>
        <v>166.66666666666666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Sheet1!mmult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2015-11-30T20:15:16Z</dcterms:created>
  <dcterms:modified xsi:type="dcterms:W3CDTF">2015-12-01T00:02:29Z</dcterms:modified>
</cp:coreProperties>
</file>