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3"/>
    <sheet name="Resultados" sheetId="2" state="visible" r:id="rId4"/>
    <sheet name="Queries" sheetId="3" state="visible" r:id="rId5"/>
  </sheets>
  <definedNames>
    <definedName function="false" hidden="true" name="_xlchart.v5.0" vbProcedure="false">Resultados!$I$3:$J$3</definedName>
    <definedName function="false" hidden="true" name="_xlchart.v5.1" vbProcedure="false">Resultados!$I$4:$J$8</definedName>
    <definedName function="false" hidden="true" name="_xlchart.v5.2" vbProcedure="false">Resultados!$K$3</definedName>
    <definedName function="false" hidden="true" name="_xlchart.v5.3" vbProcedure="false">Resultados!$K$4:$K$8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<sst xmlns="http://schemas.openxmlformats.org/spreadsheetml/2006/main" count="47" uniqueCount="40">
  <si>
    <t xml:space="preserve">1 - Receita, leads, conversão e ticket médio mês a mês</t>
  </si>
  <si>
    <t xml:space="preserve">2- Estados que mais venderam</t>
  </si>
  <si>
    <t xml:space="preserve">3 - Marcas que mais venderam no mês</t>
  </si>
  <si>
    <t xml:space="preserve">4 - Lojas que mais venderam</t>
  </si>
  <si>
    <t xml:space="preserve">5 - Dias da semana com maior número de visitas ao site</t>
  </si>
  <si>
    <t xml:space="preserve">mês</t>
  </si>
  <si>
    <t xml:space="preserve">leads(#)</t>
  </si>
  <si>
    <t xml:space="preserve">vendas (#)</t>
  </si>
  <si>
    <t xml:space="preserve">receita (k, R$)</t>
  </si>
  <si>
    <t xml:space="preserve">conversão (%)</t>
  </si>
  <si>
    <t xml:space="preserve">ticket médio (k, R$)</t>
  </si>
  <si>
    <t xml:space="preserve">pais</t>
  </si>
  <si>
    <t xml:space="preserve">estado</t>
  </si>
  <si>
    <t xml:space="preserve">marca</t>
  </si>
  <si>
    <t xml:space="preserve">loja</t>
  </si>
  <si>
    <t xml:space="preserve">dia_semana</t>
  </si>
  <si>
    <t xml:space="preserve">dia da semana</t>
  </si>
  <si>
    <t xml:space="preserve"> visitas (#)</t>
  </si>
  <si>
    <t xml:space="preserve">Brazil</t>
  </si>
  <si>
    <t xml:space="preserve">SP</t>
  </si>
  <si>
    <t xml:space="preserve">FIAT</t>
  </si>
  <si>
    <t xml:space="preserve">KIYOKO CILEIDI JERY LTDA</t>
  </si>
  <si>
    <t xml:space="preserve">domingo</t>
  </si>
  <si>
    <t xml:space="preserve">MG</t>
  </si>
  <si>
    <t xml:space="preserve">CHEVROLET</t>
  </si>
  <si>
    <t xml:space="preserve">CLAUDINEO JOZENAIDE LUYANE LTDA</t>
  </si>
  <si>
    <t xml:space="preserve">segunda-feira</t>
  </si>
  <si>
    <t xml:space="preserve">SC</t>
  </si>
  <si>
    <t xml:space="preserve">VOLKSWAGEN</t>
  </si>
  <si>
    <t xml:space="preserve">ADO JUBERTH VALTUIDES LTDA</t>
  </si>
  <si>
    <t xml:space="preserve">terca-feira</t>
  </si>
  <si>
    <t xml:space="preserve">RS</t>
  </si>
  <si>
    <t xml:space="preserve">FORD</t>
  </si>
  <si>
    <t xml:space="preserve">GERRIVALDO ROSIELEN VALTEIDE LTDA</t>
  </si>
  <si>
    <t xml:space="preserve">quarta-feira</t>
  </si>
  <si>
    <t xml:space="preserve">RJ</t>
  </si>
  <si>
    <t xml:space="preserve">RENAULT</t>
  </si>
  <si>
    <t xml:space="preserve">NILFA CID SILVANDRO LTDA</t>
  </si>
  <si>
    <t xml:space="preserve">quinta-feira</t>
  </si>
  <si>
    <t xml:space="preserve">sabado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</si>
</sst>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16]mmm\-yy;@"/>
    <numFmt numFmtId="166" formatCode="#,##0"/>
    <numFmt numFmtId="167" formatCode="0%"/>
    <numFmt numFmtId="168" formatCode="#,##0.0"/>
    <numFmt numFmtId="169" formatCode="0.00%"/>
    <numFmt numFmtId="170" formatCode="mmm/yy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1"/>
      <color rgb="FF000000"/>
      <name val="Times New Roman"/>
      <family val="0"/>
    </font>
    <font>
      <sz val="9"/>
      <color rgb="FFFFFFFF"/>
      <name val="Calibri"/>
      <family val="2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0"/>
    </font>
    <font>
      <b val="true"/>
      <sz val="11"/>
      <color theme="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B8B8B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473684210526"/>
          <c:y val="0.193634344929682"/>
          <c:w val="0.865069513406157"/>
          <c:h val="0.638638045891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strCache>
            </c:str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</c:ser>
        <c:gapWidth val="75"/>
        <c:overlap val="0"/>
        <c:axId val="44810789"/>
        <c:axId val="4793418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strCache>
            </c:str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299812"/>
        <c:axId val="56391845"/>
      </c:lineChart>
      <c:catAx>
        <c:axId val="4481078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34184"/>
        <c:crosses val="autoZero"/>
        <c:auto val="1"/>
        <c:lblAlgn val="ctr"/>
        <c:lblOffset val="100"/>
        <c:noMultiLvlLbl val="0"/>
      </c:catAx>
      <c:valAx>
        <c:axId val="47934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10789"/>
        <c:crosses val="autoZero"/>
        <c:crossBetween val="between"/>
      </c:valAx>
      <c:catAx>
        <c:axId val="592998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91845"/>
        <c:auto val="1"/>
        <c:lblAlgn val="ctr"/>
        <c:lblOffset val="100"/>
        <c:noMultiLvlLbl val="0"/>
      </c:catAx>
      <c:valAx>
        <c:axId val="5639184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99812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Receita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539021766118"/>
          <c:y val="0.19366301450992"/>
          <c:w val="0.865058346437143"/>
          <c:h val="0.638732602901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strCache>
            </c:str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</c:ser>
        <c:gapWidth val="75"/>
        <c:overlap val="0"/>
        <c:axId val="64418957"/>
        <c:axId val="86384597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#,##0.0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strCache>
            </c:str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52</c:v>
                </c:pt>
                <c:pt idx="1">
                  <c:v>48</c:v>
                </c:pt>
                <c:pt idx="2">
                  <c:v>52</c:v>
                </c:pt>
                <c:pt idx="3">
                  <c:v>79</c:v>
                </c:pt>
                <c:pt idx="4">
                  <c:v>72</c:v>
                </c:pt>
                <c:pt idx="5">
                  <c:v>53</c:v>
                </c:pt>
                <c:pt idx="6">
                  <c:v>66</c:v>
                </c:pt>
                <c:pt idx="7">
                  <c:v>53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380900"/>
        <c:axId val="47225472"/>
      </c:lineChart>
      <c:catAx>
        <c:axId val="64418957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84597"/>
        <c:crosses val="autoZero"/>
        <c:auto val="1"/>
        <c:lblAlgn val="ctr"/>
        <c:lblOffset val="100"/>
        <c:noMultiLvlLbl val="0"/>
      </c:catAx>
      <c:valAx>
        <c:axId val="86384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18957"/>
        <c:crosses val="autoZero"/>
        <c:crossBetween val="between"/>
      </c:valAx>
      <c:catAx>
        <c:axId val="393809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25472"/>
        <c:auto val="1"/>
        <c:lblAlgn val="ctr"/>
        <c:lblOffset val="100"/>
        <c:noMultiLvlLbl val="0"/>
      </c:catAx>
      <c:valAx>
        <c:axId val="47225472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80900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Top 5 marcas mais vendidas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</c:ser>
        <c:gapWidth val="75"/>
        <c:overlap val="100"/>
        <c:axId val="5390631"/>
        <c:axId val="55611780"/>
      </c:barChart>
      <c:catAx>
        <c:axId val="5390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11780"/>
        <c:crosses val="autoZero"/>
        <c:auto val="1"/>
        <c:lblAlgn val="ctr"/>
        <c:lblOffset val="100"/>
        <c:noMultiLvlLbl val="0"/>
      </c:catAx>
      <c:valAx>
        <c:axId val="556117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9063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Top 5 lojas que mais venderam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gapWidth val="75"/>
        <c:overlap val="100"/>
        <c:axId val="85975858"/>
        <c:axId val="96882323"/>
      </c:barChart>
      <c:catAx>
        <c:axId val="85975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82323"/>
        <c:crosses val="autoZero"/>
        <c:auto val="1"/>
        <c:lblAlgn val="ctr"/>
        <c:lblOffset val="100"/>
        <c:noMultiLvlLbl val="0"/>
      </c:catAx>
      <c:valAx>
        <c:axId val="968823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7585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Visitas ao site por dia da semana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 visitas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terca-feira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/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17</c:v>
                </c:pt>
                <c:pt idx="1">
                  <c:v>234</c:v>
                </c:pt>
                <c:pt idx="2">
                  <c:v>205</c:v>
                </c:pt>
                <c:pt idx="3">
                  <c:v>223</c:v>
                </c:pt>
                <c:pt idx="4">
                  <c:v>202</c:v>
                </c:pt>
                <c:pt idx="5">
                  <c:v>188</c:v>
                </c:pt>
                <c:pt idx="6">
                  <c:v>185</c:v>
                </c:pt>
              </c:numCache>
            </c:numRef>
          </c:val>
        </c:ser>
        <c:gapWidth val="75"/>
        <c:overlap val="100"/>
        <c:axId val="63854477"/>
        <c:axId val="22211251"/>
      </c:barChart>
      <c:catAx>
        <c:axId val="63854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11251"/>
        <c:crosses val="autoZero"/>
        <c:auto val="1"/>
        <c:lblAlgn val="ctr"/>
        <c:lblOffset val="100"/>
        <c:noMultiLvlLbl val="0"/>
      </c:catAx>
      <c:valAx>
        <c:axId val="222112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5447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469800</xdr:colOff>
      <xdr:row>13</xdr:row>
      <xdr:rowOff>187200</xdr:rowOff>
    </xdr:from>
    <xdr:to>
      <xdr:col>6</xdr:col>
      <xdr:colOff>265320</xdr:colOff>
      <xdr:row>26</xdr:row>
      <xdr:rowOff>142200</xdr:rowOff>
    </xdr:to>
    <xdr:graphicFrame>
      <xdr:nvGraphicFramePr>
        <xdr:cNvPr id="0" name="Chart 5"/>
        <xdr:cNvGraphicFramePr/>
      </xdr:nvGraphicFramePr>
      <xdr:xfrm>
        <a:off x="469800" y="2663640"/>
        <a:ext cx="8700120" cy="24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174600</xdr:rowOff>
    </xdr:from>
    <xdr:to>
      <xdr:col>6</xdr:col>
      <xdr:colOff>298440</xdr:colOff>
      <xdr:row>13</xdr:row>
      <xdr:rowOff>129240</xdr:rowOff>
    </xdr:to>
    <xdr:graphicFrame>
      <xdr:nvGraphicFramePr>
        <xdr:cNvPr id="1" name="Chart 7"/>
        <xdr:cNvGraphicFramePr/>
      </xdr:nvGraphicFramePr>
      <xdr:xfrm>
        <a:off x="503640" y="174600"/>
        <a:ext cx="8699400" cy="24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448200</xdr:colOff>
      <xdr:row>1</xdr:row>
      <xdr:rowOff>0</xdr:rowOff>
    </xdr:from>
    <xdr:to>
      <xdr:col>10</xdr:col>
      <xdr:colOff>1007280</xdr:colOff>
      <xdr:row>27</xdr:row>
      <xdr:rowOff>43920</xdr:rowOff>
    </xdr:to>
    <xdr:sp>
      <xdr:nvSpPr>
        <xdr:cNvPr id="2" name=""/>
        <xdr:cNvSpPr/>
      </xdr:nvSpPr>
      <xdr:spPr>
        <a:xfrm>
          <a:off x="9352800" y="190440"/>
          <a:ext cx="5339520" cy="49971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1440</xdr:colOff>
      <xdr:row>27</xdr:row>
      <xdr:rowOff>172080</xdr:rowOff>
    </xdr:from>
    <xdr:to>
      <xdr:col>3</xdr:col>
      <xdr:colOff>1114920</xdr:colOff>
      <xdr:row>37</xdr:row>
      <xdr:rowOff>162000</xdr:rowOff>
    </xdr:to>
    <xdr:graphicFrame>
      <xdr:nvGraphicFramePr>
        <xdr:cNvPr id="3" name="Chart 15"/>
        <xdr:cNvGraphicFramePr/>
      </xdr:nvGraphicFramePr>
      <xdr:xfrm>
        <a:off x="505080" y="5315760"/>
        <a:ext cx="4473720" cy="18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1259280</xdr:colOff>
      <xdr:row>27</xdr:row>
      <xdr:rowOff>172080</xdr:rowOff>
    </xdr:from>
    <xdr:to>
      <xdr:col>6</xdr:col>
      <xdr:colOff>1060200</xdr:colOff>
      <xdr:row>37</xdr:row>
      <xdr:rowOff>162000</xdr:rowOff>
    </xdr:to>
    <xdr:graphicFrame>
      <xdr:nvGraphicFramePr>
        <xdr:cNvPr id="4" name="Chart 17"/>
        <xdr:cNvGraphicFramePr/>
      </xdr:nvGraphicFramePr>
      <xdr:xfrm>
        <a:off x="5123160" y="5315760"/>
        <a:ext cx="4841640" cy="18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1197360</xdr:colOff>
      <xdr:row>27</xdr:row>
      <xdr:rowOff>172080</xdr:rowOff>
    </xdr:from>
    <xdr:to>
      <xdr:col>10</xdr:col>
      <xdr:colOff>978480</xdr:colOff>
      <xdr:row>37</xdr:row>
      <xdr:rowOff>162000</xdr:rowOff>
    </xdr:to>
    <xdr:graphicFrame>
      <xdr:nvGraphicFramePr>
        <xdr:cNvPr id="5" name="Chart 18"/>
        <xdr:cNvGraphicFramePr/>
      </xdr:nvGraphicFramePr>
      <xdr:xfrm>
        <a:off x="10101960" y="5315760"/>
        <a:ext cx="4561560" cy="18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38160</xdr:colOff>
      <xdr:row>1</xdr:row>
      <xdr:rowOff>95400</xdr:rowOff>
    </xdr:from>
    <xdr:to>
      <xdr:col>10</xdr:col>
      <xdr:colOff>488880</xdr:colOff>
      <xdr:row>19</xdr:row>
      <xdr:rowOff>129600</xdr:rowOff>
    </xdr:to>
    <xdr:sp>
      <xdr:nvSpPr>
        <xdr:cNvPr id="6" name="TextBox 1"/>
        <xdr:cNvSpPr/>
      </xdr:nvSpPr>
      <xdr:spPr>
        <a:xfrm>
          <a:off x="725760" y="285840"/>
          <a:ext cx="6640200" cy="34632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-- (Query 1) Receita, leads, conversão e ticket médio mês a mês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-- Colunas: mês, leads (#), vendas (#), receita (k, R$), conversão (%), ticket médio (k, R$)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 * from sales.funnel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with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leads as(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-- Colunas: mês, leads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date_trunc ('month', visit_page_date)::date as visit_page_month,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 as visit_page_count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visit_page_month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visit_page_month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),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payments as(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-- vendas (#), receita (k, R$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date_trunc ('month', fun.paid_date)::date as paid_month,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count(fun.paid_date) as paid_count,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sum(pro.price * (1+fun.discount))as receita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where fun.paid_date is not null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paid_month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paid_month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leads.visit_page_month as "mês",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leads.visit_page_count as "leads(#)",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payments.paid_count as "vendas (#)",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(payments.receita/1000) as "receita (k, R$)",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(payments.paid_count::float / leads.visit_page_count::float) as "conversão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(payments.receita/payments.paid_count/1000) as "ticket médio (k, R$)"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payments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leads.visit_page_month = paid_month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12960</xdr:colOff>
      <xdr:row>1</xdr:row>
      <xdr:rowOff>175680</xdr:rowOff>
    </xdr:from>
    <xdr:to>
      <xdr:col>17</xdr:col>
      <xdr:colOff>240480</xdr:colOff>
      <xdr:row>19</xdr:row>
      <xdr:rowOff>165240</xdr:rowOff>
    </xdr:to>
    <xdr:sp>
      <xdr:nvSpPr>
        <xdr:cNvPr id="7" name="TextBox 2"/>
        <xdr:cNvSpPr/>
      </xdr:nvSpPr>
      <xdr:spPr>
        <a:xfrm>
          <a:off x="7577640" y="366120"/>
          <a:ext cx="43538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2) Estados que mais venderam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país, estado,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'Brazil' as pais,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cus.state as estado,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count(fun.paid_date) as "vendas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sales.customers as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fun.customer_id = cus.customer_id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pais, estado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478800</xdr:colOff>
      <xdr:row>1</xdr:row>
      <xdr:rowOff>123840</xdr:rowOff>
    </xdr:from>
    <xdr:to>
      <xdr:col>24</xdr:col>
      <xdr:colOff>93960</xdr:colOff>
      <xdr:row>19</xdr:row>
      <xdr:rowOff>113400</xdr:rowOff>
    </xdr:to>
    <xdr:sp>
      <xdr:nvSpPr>
        <xdr:cNvPr id="8" name="TextBox 3"/>
        <xdr:cNvSpPr/>
      </xdr:nvSpPr>
      <xdr:spPr>
        <a:xfrm>
          <a:off x="12169800" y="314280"/>
          <a:ext cx="442908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3) Marcas que mais venderam no mês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marca,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pro.brand as marca,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count(fun.paid_date) as "vendas (#)"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fun.product_id = pro.product_id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pro.brand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275040</xdr:colOff>
      <xdr:row>1</xdr:row>
      <xdr:rowOff>123840</xdr:rowOff>
    </xdr:from>
    <xdr:to>
      <xdr:col>30</xdr:col>
      <xdr:colOff>502560</xdr:colOff>
      <xdr:row>19</xdr:row>
      <xdr:rowOff>113400</xdr:rowOff>
    </xdr:to>
    <xdr:sp>
      <xdr:nvSpPr>
        <xdr:cNvPr id="9" name="TextBox 4"/>
        <xdr:cNvSpPr/>
      </xdr:nvSpPr>
      <xdr:spPr>
        <a:xfrm>
          <a:off x="16779960" y="314280"/>
          <a:ext cx="43538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4) Lojas que mais venderam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loja,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sto.store_name as loja,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count(fun.paid_date) as "vendas (#)"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sales.stores as sto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fun.store_id = sto.store_id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sto.store_name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84240</xdr:colOff>
      <xdr:row>1</xdr:row>
      <xdr:rowOff>123840</xdr:rowOff>
    </xdr:from>
    <xdr:to>
      <xdr:col>37</xdr:col>
      <xdr:colOff>311760</xdr:colOff>
      <xdr:row>19</xdr:row>
      <xdr:rowOff>113400</xdr:rowOff>
    </xdr:to>
    <xdr:sp>
      <xdr:nvSpPr>
        <xdr:cNvPr id="10" name="TextBox 5"/>
        <xdr:cNvSpPr/>
      </xdr:nvSpPr>
      <xdr:spPr>
        <a:xfrm>
          <a:off x="21403080" y="314280"/>
          <a:ext cx="4353840" cy="34185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chemeClr val="dk1"/>
              </a:solidFill>
              <a:latin typeface="Calibri"/>
            </a:rPr>
            <a:t>-- (Query 5) Dias da semana com maior número de visitas ao site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chemeClr val="dk1"/>
              </a:solidFill>
              <a:latin typeface="Calibri"/>
            </a:rPr>
            <a:t>-- Colunas: dia_semana, dia da semana, visitas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extract ('dow' from visit_page_date) as dia_semana,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case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visit_page_date)=0 then 'domingo'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visit_page_date)=1 then 'segunda-feira'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visit_page_date)=2 then 'terca-feira'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visit_page_date)=3 then 'quarta-feira'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visit_page_date)=4 then 'quinta-feira'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visit_page_date)=4 then 'sexta-feira'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   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when extract ('dow' from visit_page_date)=6 then 'sabado'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else null end as 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"dia da semana",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chemeClr val="dk1"/>
              </a:solidFill>
              <a:latin typeface="Calibri"/>
            </a:rPr>
            <a:t>count(*) as " visitas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from sales.funnel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group by dia_semana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chemeClr val="dk1"/>
              </a:solidFill>
              <a:latin typeface="Calibri"/>
            </a:rPr>
            <a:t>order by dia_semana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C819E"/>
    <pageSetUpPr fitToPage="true"/>
  </sheetPr>
  <dimension ref="A1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46" activeCellId="0" sqref="F4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21"/>
    <col collapsed="false" customWidth="true" hidden="false" outlineLevel="0" max="4" min="3" style="1" width="21"/>
    <col collapsed="false" customWidth="true" hidden="false" outlineLevel="0" max="5" min="5" style="3" width="21"/>
    <col collapsed="false" customWidth="true" hidden="false" outlineLevel="0" max="6" min="6" style="4" width="21"/>
    <col collapsed="false" customWidth="true" hidden="false" outlineLevel="0" max="7" min="7" style="5" width="21"/>
    <col collapsed="false" customWidth="true" hidden="false" outlineLevel="0" max="9" min="9" style="1" width="14.29"/>
    <col collapsed="false" customWidth="true" hidden="false" outlineLevel="0" max="11" min="10" style="1" width="15.86"/>
    <col collapsed="false" customWidth="true" hidden="false" outlineLevel="0" max="13" min="13" style="1" width="20"/>
    <col collapsed="false" customWidth="true" hidden="false" outlineLevel="0" max="14" min="14" style="1" width="11.15"/>
    <col collapsed="false" customWidth="true" hidden="false" outlineLevel="0" max="16" min="16" style="1" width="20"/>
    <col collapsed="false" customWidth="true" hidden="false" outlineLevel="0" max="17" min="17" style="1" width="11.15"/>
    <col collapsed="false" customWidth="true" hidden="false" outlineLevel="0" max="19" min="19" style="1" width="12.57"/>
    <col collapsed="false" customWidth="true" hidden="false" outlineLevel="0" max="20" min="20" style="1" width="15.15"/>
    <col collapsed="false" customWidth="true" hidden="false" outlineLevel="0" max="21" min="21" style="1" width="10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E00"/>
    <pageSetUpPr fitToPage="false"/>
  </sheetPr>
  <dimension ref="B2:U3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7" activeCellId="0" sqref="J27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1.23"/>
    <col collapsed="false" customWidth="true" hidden="false" outlineLevel="0" max="4" min="3" style="1" width="10.16"/>
    <col collapsed="false" customWidth="true" hidden="false" outlineLevel="0" max="5" min="5" style="1" width="7.22"/>
    <col collapsed="false" customWidth="true" hidden="false" outlineLevel="0" max="7" min="6" style="1" width="10.7"/>
    <col collapsed="false" customWidth="true" hidden="false" outlineLevel="0" max="8" min="8" style="1" width="7.72"/>
    <col collapsed="false" customWidth="true" hidden="false" outlineLevel="0" max="11" min="9" style="1" width="10.7"/>
    <col collapsed="false" customWidth="true" hidden="false" outlineLevel="0" max="12" min="12" style="1" width="7.72"/>
    <col collapsed="false" customWidth="true" hidden="false" outlineLevel="0" max="14" min="13" style="1" width="10.7"/>
    <col collapsed="false" customWidth="true" hidden="false" outlineLevel="0" max="16" min="16" style="1" width="36"/>
    <col collapsed="false" customWidth="true" hidden="false" outlineLevel="0" max="17" min="17" style="1" width="10.7"/>
    <col collapsed="false" customWidth="true" hidden="false" outlineLevel="0" max="21" min="19" style="1" width="10.7"/>
  </cols>
  <sheetData>
    <row r="2" customFormat="false" ht="15" hidden="false" customHeight="false" outlineLevel="0" collapsed="false">
      <c r="B2" s="6" t="s">
        <v>0</v>
      </c>
      <c r="I2" s="6" t="s">
        <v>1</v>
      </c>
      <c r="M2" s="6" t="s">
        <v>2</v>
      </c>
      <c r="P2" s="6" t="s">
        <v>3</v>
      </c>
      <c r="S2" s="6" t="s">
        <v>4</v>
      </c>
    </row>
    <row r="3" customFormat="false" ht="15" hidden="false" customHeight="false" outlineLevel="0" collapsed="false">
      <c r="B3" s="7" t="s">
        <v>5</v>
      </c>
      <c r="C3" s="8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I3" s="8" t="s">
        <v>11</v>
      </c>
      <c r="J3" s="8" t="s">
        <v>12</v>
      </c>
      <c r="K3" s="8" t="s">
        <v>7</v>
      </c>
      <c r="M3" s="8" t="s">
        <v>13</v>
      </c>
      <c r="N3" s="8" t="s">
        <v>7</v>
      </c>
      <c r="P3" s="8" t="s">
        <v>14</v>
      </c>
      <c r="Q3" s="8" t="s">
        <v>7</v>
      </c>
      <c r="S3" s="8" t="s">
        <v>15</v>
      </c>
      <c r="T3" s="8" t="s">
        <v>16</v>
      </c>
      <c r="U3" s="8" t="s">
        <v>17</v>
      </c>
    </row>
    <row r="4" customFormat="false" ht="15" hidden="false" customHeight="false" outlineLevel="0" collapsed="false">
      <c r="B4" s="7" t="n">
        <v>44075</v>
      </c>
      <c r="C4" s="9" t="n">
        <v>26</v>
      </c>
      <c r="D4" s="9" t="n">
        <v>5</v>
      </c>
      <c r="E4" s="9" t="n">
        <v>259</v>
      </c>
      <c r="F4" s="12" t="n">
        <v>0.19</v>
      </c>
      <c r="G4" s="11" t="n">
        <v>52</v>
      </c>
      <c r="I4" s="8" t="s">
        <v>18</v>
      </c>
      <c r="J4" s="8" t="s">
        <v>19</v>
      </c>
      <c r="K4" s="8" t="n">
        <v>734</v>
      </c>
      <c r="M4" s="8" t="s">
        <v>20</v>
      </c>
      <c r="N4" s="8" t="n">
        <v>248</v>
      </c>
      <c r="P4" s="8" t="s">
        <v>21</v>
      </c>
      <c r="Q4" s="8" t="n">
        <v>18</v>
      </c>
      <c r="S4" s="8" t="n">
        <v>0</v>
      </c>
      <c r="T4" s="8" t="s">
        <v>22</v>
      </c>
      <c r="U4" s="8" t="n">
        <v>17</v>
      </c>
    </row>
    <row r="5" customFormat="false" ht="15" hidden="false" customHeight="false" outlineLevel="0" collapsed="false">
      <c r="B5" s="7" t="n">
        <v>44105</v>
      </c>
      <c r="C5" s="9" t="n">
        <v>931</v>
      </c>
      <c r="D5" s="9" t="n">
        <v>35</v>
      </c>
      <c r="E5" s="9" t="n">
        <v>1676</v>
      </c>
      <c r="F5" s="12" t="n">
        <v>0.04</v>
      </c>
      <c r="G5" s="11" t="n">
        <v>48</v>
      </c>
      <c r="I5" s="8" t="s">
        <v>18</v>
      </c>
      <c r="J5" s="8" t="s">
        <v>23</v>
      </c>
      <c r="K5" s="8" t="n">
        <v>142</v>
      </c>
      <c r="M5" s="8" t="s">
        <v>24</v>
      </c>
      <c r="N5" s="8" t="n">
        <v>237</v>
      </c>
      <c r="P5" s="8" t="s">
        <v>25</v>
      </c>
      <c r="Q5" s="8" t="n">
        <v>15</v>
      </c>
      <c r="S5" s="8" t="n">
        <v>1</v>
      </c>
      <c r="T5" s="8" t="s">
        <v>26</v>
      </c>
      <c r="U5" s="8" t="n">
        <v>234</v>
      </c>
    </row>
    <row r="6" customFormat="false" ht="15" hidden="false" customHeight="false" outlineLevel="0" collapsed="false">
      <c r="B6" s="7" t="n">
        <v>44136</v>
      </c>
      <c r="C6" s="9" t="n">
        <v>1207</v>
      </c>
      <c r="D6" s="9" t="n">
        <v>44</v>
      </c>
      <c r="E6" s="9" t="n">
        <v>2279</v>
      </c>
      <c r="F6" s="12" t="n">
        <v>0.04</v>
      </c>
      <c r="G6" s="11" t="n">
        <v>52</v>
      </c>
      <c r="I6" s="8" t="s">
        <v>18</v>
      </c>
      <c r="J6" s="8" t="s">
        <v>27</v>
      </c>
      <c r="K6" s="8" t="n">
        <v>110</v>
      </c>
      <c r="M6" s="8" t="s">
        <v>28</v>
      </c>
      <c r="N6" s="8" t="n">
        <v>193</v>
      </c>
      <c r="P6" s="8" t="s">
        <v>29</v>
      </c>
      <c r="Q6" s="8" t="n">
        <v>10</v>
      </c>
      <c r="S6" s="8" t="n">
        <v>2</v>
      </c>
      <c r="T6" s="8" t="s">
        <v>30</v>
      </c>
      <c r="U6" s="8" t="n">
        <v>205</v>
      </c>
    </row>
    <row r="7" customFormat="false" ht="15" hidden="false" customHeight="false" outlineLevel="0" collapsed="false">
      <c r="B7" s="7" t="n">
        <v>44166</v>
      </c>
      <c r="C7" s="9" t="n">
        <v>1008</v>
      </c>
      <c r="D7" s="9" t="n">
        <v>33</v>
      </c>
      <c r="E7" s="9" t="n">
        <v>2603</v>
      </c>
      <c r="F7" s="12" t="n">
        <v>0.03</v>
      </c>
      <c r="G7" s="11" t="n">
        <v>79</v>
      </c>
      <c r="I7" s="8" t="s">
        <v>18</v>
      </c>
      <c r="J7" s="8" t="s">
        <v>31</v>
      </c>
      <c r="K7" s="8" t="n">
        <v>98</v>
      </c>
      <c r="M7" s="8" t="s">
        <v>32</v>
      </c>
      <c r="N7" s="8" t="n">
        <v>136</v>
      </c>
      <c r="P7" s="8" t="s">
        <v>33</v>
      </c>
      <c r="Q7" s="8" t="n">
        <v>10</v>
      </c>
      <c r="S7" s="8" t="n">
        <v>3</v>
      </c>
      <c r="T7" s="8" t="s">
        <v>34</v>
      </c>
      <c r="U7" s="8" t="n">
        <v>223</v>
      </c>
    </row>
    <row r="8" customFormat="false" ht="15" hidden="false" customHeight="false" outlineLevel="0" collapsed="false">
      <c r="B8" s="7" t="n">
        <v>44197</v>
      </c>
      <c r="C8" s="9" t="n">
        <v>1058</v>
      </c>
      <c r="D8" s="9" t="n">
        <v>32</v>
      </c>
      <c r="E8" s="9" t="n">
        <v>2297</v>
      </c>
      <c r="F8" s="12" t="n">
        <v>0.03</v>
      </c>
      <c r="G8" s="11" t="n">
        <v>72</v>
      </c>
      <c r="I8" s="8" t="s">
        <v>18</v>
      </c>
      <c r="J8" s="8" t="s">
        <v>35</v>
      </c>
      <c r="K8" s="8" t="n">
        <v>66</v>
      </c>
      <c r="M8" s="8" t="s">
        <v>36</v>
      </c>
      <c r="N8" s="8" t="n">
        <v>108</v>
      </c>
      <c r="P8" s="8" t="s">
        <v>37</v>
      </c>
      <c r="Q8" s="8" t="n">
        <v>10</v>
      </c>
      <c r="S8" s="8" t="n">
        <v>4</v>
      </c>
      <c r="T8" s="8" t="s">
        <v>38</v>
      </c>
      <c r="U8" s="8" t="n">
        <v>202</v>
      </c>
    </row>
    <row r="9" customFormat="false" ht="15" hidden="false" customHeight="false" outlineLevel="0" collapsed="false">
      <c r="B9" s="7" t="n">
        <v>44228</v>
      </c>
      <c r="C9" s="9" t="n">
        <v>1300</v>
      </c>
      <c r="D9" s="9" t="n">
        <v>68</v>
      </c>
      <c r="E9" s="9" t="n">
        <v>3631</v>
      </c>
      <c r="F9" s="12" t="n">
        <v>0.05</v>
      </c>
      <c r="G9" s="11" t="n">
        <v>53</v>
      </c>
      <c r="S9" s="8" t="n">
        <v>5</v>
      </c>
      <c r="T9" s="8"/>
      <c r="U9" s="8" t="n">
        <v>188</v>
      </c>
    </row>
    <row r="10" customFormat="false" ht="15" hidden="false" customHeight="false" outlineLevel="0" collapsed="false">
      <c r="B10" s="7" t="n">
        <v>44256</v>
      </c>
      <c r="C10" s="9" t="n">
        <v>1932</v>
      </c>
      <c r="D10" s="9" t="n">
        <v>119</v>
      </c>
      <c r="E10" s="9" t="n">
        <v>7911</v>
      </c>
      <c r="F10" s="12" t="n">
        <v>0.06</v>
      </c>
      <c r="G10" s="11" t="n">
        <v>66</v>
      </c>
      <c r="S10" s="8" t="n">
        <v>6</v>
      </c>
      <c r="T10" s="8" t="s">
        <v>39</v>
      </c>
      <c r="U10" s="8" t="n">
        <v>185</v>
      </c>
    </row>
    <row r="11" customFormat="false" ht="15" hidden="false" customHeight="false" outlineLevel="0" collapsed="false">
      <c r="B11" s="7" t="n">
        <v>44287</v>
      </c>
      <c r="C11" s="9" t="n">
        <v>2376</v>
      </c>
      <c r="D11" s="9" t="n">
        <v>142</v>
      </c>
      <c r="E11" s="9" t="n">
        <v>7478</v>
      </c>
      <c r="F11" s="12" t="n">
        <v>0.06</v>
      </c>
      <c r="G11" s="11" t="n">
        <v>53</v>
      </c>
    </row>
    <row r="12" customFormat="false" ht="15" hidden="false" customHeight="false" outlineLevel="0" collapsed="false">
      <c r="B12" s="7" t="n">
        <v>44317</v>
      </c>
      <c r="C12" s="9" t="n">
        <v>3819</v>
      </c>
      <c r="D12" s="9" t="n">
        <v>394</v>
      </c>
      <c r="E12" s="9" t="n">
        <v>21508</v>
      </c>
      <c r="F12" s="12" t="n">
        <v>0.1</v>
      </c>
      <c r="G12" s="11" t="n">
        <v>55</v>
      </c>
    </row>
    <row r="13" customFormat="false" ht="15" hidden="false" customHeight="false" outlineLevel="0" collapsed="false">
      <c r="B13" s="7" t="n">
        <v>44348</v>
      </c>
      <c r="C13" s="9" t="n">
        <v>4440</v>
      </c>
      <c r="D13" s="9" t="n">
        <v>589</v>
      </c>
      <c r="E13" s="9" t="n">
        <v>33179</v>
      </c>
      <c r="F13" s="12" t="n">
        <v>0.13</v>
      </c>
      <c r="G13" s="11" t="n">
        <v>56</v>
      </c>
    </row>
    <row r="14" customFormat="false" ht="15" hidden="false" customHeight="false" outlineLevel="0" collapsed="false">
      <c r="B14" s="7" t="n">
        <v>44378</v>
      </c>
      <c r="C14" s="9" t="n">
        <v>6130</v>
      </c>
      <c r="D14" s="9" t="n">
        <v>1073</v>
      </c>
      <c r="E14" s="9" t="n">
        <v>58988</v>
      </c>
      <c r="F14" s="12" t="n">
        <v>0.18</v>
      </c>
      <c r="G14" s="11" t="n">
        <v>55</v>
      </c>
    </row>
    <row r="15" customFormat="false" ht="15" hidden="false" customHeight="false" outlineLevel="0" collapsed="false">
      <c r="B15" s="7" t="n">
        <v>44409</v>
      </c>
      <c r="C15" s="9" t="n">
        <v>6353</v>
      </c>
      <c r="D15" s="9" t="n">
        <v>1254</v>
      </c>
      <c r="E15" s="9" t="n">
        <v>68274</v>
      </c>
      <c r="F15" s="12" t="n">
        <v>0.2</v>
      </c>
      <c r="G15" s="11" t="n">
        <v>54</v>
      </c>
    </row>
    <row r="29" customFormat="false" ht="15" hidden="false" customHeight="false" outlineLevel="0" collapsed="false">
      <c r="C29" s="13" t="n">
        <v>44075</v>
      </c>
      <c r="D29" s="13" t="n">
        <f aca="false">EDATE(C29,1)</f>
        <v>44105</v>
      </c>
      <c r="E29" s="13" t="n">
        <f aca="false">EDATE(D29,1)</f>
        <v>44136</v>
      </c>
      <c r="F29" s="13" t="n">
        <f aca="false">EDATE(E29,1)</f>
        <v>44166</v>
      </c>
      <c r="G29" s="13" t="n">
        <f aca="false">EDATE(F29,1)</f>
        <v>44197</v>
      </c>
      <c r="H29" s="13" t="n">
        <f aca="false">EDATE(G29,1)</f>
        <v>44228</v>
      </c>
      <c r="I29" s="13" t="n">
        <f aca="false">EDATE(H29,1)</f>
        <v>44256</v>
      </c>
      <c r="J29" s="13" t="n">
        <f aca="false">EDATE(I29,1)</f>
        <v>44287</v>
      </c>
      <c r="K29" s="13" t="n">
        <f aca="false">EDATE(J29,1)</f>
        <v>44317</v>
      </c>
      <c r="L29" s="13" t="n">
        <f aca="false">EDATE(K29,1)</f>
        <v>44348</v>
      </c>
      <c r="M29" s="13" t="n">
        <f aca="false">EDATE(L29,1)</f>
        <v>44378</v>
      </c>
      <c r="N29" s="13" t="n">
        <f aca="false">EDATE(M29,1)</f>
        <v>44409</v>
      </c>
    </row>
    <row r="30" customFormat="false" ht="15" hidden="false" customHeight="false" outlineLevel="0" collapsed="false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404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Z33" activeCellId="0" sqref="Z33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2024-12-27T16:18:42Z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