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622f0ce4127b60/Documentos/Estudos/Excel ^0 VBA/Praticando/excel-procv-material-inicial/"/>
    </mc:Choice>
  </mc:AlternateContent>
  <xr:revisionPtr revIDLastSave="143" documentId="8_{BFDFF254-6301-4CF1-AE95-FFBAB4F296A5}" xr6:coauthVersionLast="47" xr6:coauthVersionMax="47" xr10:uidLastSave="{8CA7391A-999C-47AD-9D4E-50E333952F01}"/>
  <bookViews>
    <workbookView minimized="1" xWindow="12615" yWindow="990" windowWidth="16365" windowHeight="10890" xr2:uid="{C1B61AA5-C757-4C13-B5B2-E36863709022}"/>
  </bookViews>
  <sheets>
    <sheet name="Produtos Infantis" sheetId="1" r:id="rId1"/>
    <sheet name="Produtos Infantis por Colunas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externalReferences>
    <externalReference r:id="rId7"/>
  </externalReferences>
  <definedNames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 localSheetId="1">'[1]Produtos Infantis'!$D$3:$D$122</definedName>
    <definedName name="Descontos">'Produtos Infantis'!$D$3:$D$122</definedName>
    <definedName name="Descrição" localSheetId="1">'[1]Produtos Infantis'!$A$3:$A$122</definedName>
    <definedName name="Descrição">'Produtos Infantis'!$A$3:$A$122</definedName>
    <definedName name="Preços" localSheetId="1">'[1]Produtos Infantis'!$C$3:$C$122</definedName>
    <definedName name="Preços">'Produtos Infantis'!$C$3:$C$122</definedName>
    <definedName name="Quantidades" localSheetId="1">'[1]Produtos Infantis'!$E$3:$E$122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2" l="1"/>
  <c r="E16" i="17"/>
  <c r="F5" i="17"/>
  <c r="B5" i="17"/>
  <c r="B6" i="17"/>
  <c r="B8" i="17"/>
  <c r="G16" i="17" l="1"/>
  <c r="F16" i="17"/>
  <c r="B12" i="12" l="1"/>
  <c r="B11" i="12"/>
  <c r="B9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<sst xmlns="http://schemas.openxmlformats.org/spreadsheetml/2006/main" count="206" uniqueCount="48">
  <si>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</si>
  <si>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</si>
  <si>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</si>
  <si>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</si>
  <si>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</si>
  <si>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</si>
  <si>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</si>
  <si>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</si>
  <si>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</si>
  <si>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</si>
  <si>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</si>
  <si>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</si>
  <si>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</si>
  <si>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</si>
  <si>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</si>
  <si>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</si>
  <si>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</si>
  <si>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</si>
  <si>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</si>
  <si>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</si>
  <si>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</si>
  <si>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</si>
  <si>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</si>
  <si>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</si>
  <si>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</si>
  <si>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</si>
  <si>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</si>
  <si>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Quantidade:</t>
  </si>
  <si>
    <t>Tamanhos</t>
  </si>
  <si>
    <t>Preço</t>
  </si>
  <si>
    <t>Quantidade</t>
  </si>
  <si>
    <t>Valor 1</t>
  </si>
  <si>
    <t>Valor 2</t>
  </si>
  <si>
    <t>Valor 3</t>
  </si>
  <si>
    <t>Coluna 1</t>
  </si>
  <si>
    <t>Coluna 2</t>
  </si>
  <si>
    <t>Coluna 3</t>
  </si>
  <si>
    <t>1.1</t>
  </si>
  <si>
    <t>1.2</t>
  </si>
  <si>
    <t>2.2</t>
  </si>
  <si>
    <t>2.1</t>
  </si>
  <si>
    <t>3.1</t>
  </si>
  <si>
    <t>3.2</t>
  </si>
  <si>
    <t>Resultados procv na coluna 1</t>
  </si>
  <si>
    <t>Resultados procv na coluna 2</t>
  </si>
  <si>
    <t>Resultados procv na coluna 3</t>
  </si>
  <si>
    <t>Procv</t>
  </si>
  <si>
    <t>Proch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</si>
</sst>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0" borderId="0" xfId="0" applyAlignment="1">
      <alignment horizontal="right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5" borderId="24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left" vertical="center" wrapText="1"/>
    </xf>
    <xf numFmtId="164" fontId="8" fillId="2" borderId="26" xfId="1" applyFont="1" applyFill="1" applyBorder="1" applyAlignment="1">
      <alignment horizontal="center"/>
    </xf>
    <xf numFmtId="164" fontId="8" fillId="2" borderId="9" xfId="1" applyFont="1" applyFill="1" applyBorder="1" applyAlignment="1">
      <alignment horizontal="center"/>
    </xf>
    <xf numFmtId="164" fontId="8" fillId="2" borderId="22" xfId="1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16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tos%20Infantis%20Nika%20e%20Atita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tos Infantis"/>
      <sheetName val="Produtos Infantis por Colunas"/>
      <sheetName val="Planilha4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sheetPr codeName="Planilha1"/>
  <dimension ref="A1:F124"/>
  <sheetViews>
    <sheetView showGridLines="0" tabSelected="1" zoomScale="130" zoomScaleNormal="130" workbookViewId="0">
      <pane ySplit="2" topLeftCell="A99" activePane="bottomLeft" state="frozen"/>
      <selection pane="bottomLeft" activeCell="F123" sqref="F123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58" t="s">
        <v>3</v>
      </c>
      <c r="B1" s="59"/>
      <c r="C1" s="59"/>
      <c r="D1" s="59"/>
      <c r="E1" s="59"/>
      <c r="F1" s="60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61">
        <v>0.1</v>
      </c>
      <c r="D124" s="62"/>
      <c r="E124" s="62"/>
      <c r="F124" s="63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A579-FDAC-42AF-B7B9-E3C9C283777C}">
  <sheetPr codeName="Planilha2"/>
  <dimension ref="A1:V14"/>
  <sheetViews>
    <sheetView zoomScale="110" zoomScaleNormal="110" workbookViewId="0">
      <selection activeCell="H10" sqref="H10"/>
    </sheetView>
  </sheetViews>
  <sheetFormatPr defaultRowHeight="21" customHeight="1" x14ac:dyDescent="0.25"/>
  <cols>
    <col min="1" max="1" width="30.7109375" customWidth="1"/>
    <col min="2" max="2" width="15.7109375" customWidth="1"/>
    <col min="3" max="22" width="10.7109375" customWidth="1"/>
  </cols>
  <sheetData>
    <row r="1" spans="1:22" ht="21" customHeight="1" thickBot="1" x14ac:dyDescent="0.4">
      <c r="A1" s="41"/>
      <c r="B1" s="42"/>
      <c r="C1" s="66" t="s">
        <v>28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</row>
    <row r="2" spans="1:22" ht="21" customHeight="1" thickBot="1" x14ac:dyDescent="0.4">
      <c r="A2" s="43"/>
      <c r="B2" s="44"/>
      <c r="C2" s="45">
        <v>17</v>
      </c>
      <c r="D2" s="45">
        <v>18</v>
      </c>
      <c r="E2" s="45">
        <v>19</v>
      </c>
      <c r="F2" s="45">
        <v>20</v>
      </c>
      <c r="G2" s="45">
        <v>21</v>
      </c>
      <c r="H2" s="45">
        <v>22</v>
      </c>
      <c r="I2" s="45">
        <v>23</v>
      </c>
      <c r="J2" s="45">
        <v>24</v>
      </c>
      <c r="K2" s="45">
        <v>25</v>
      </c>
      <c r="L2" s="45">
        <v>26</v>
      </c>
      <c r="M2" s="45">
        <v>27</v>
      </c>
      <c r="N2" s="45">
        <v>28</v>
      </c>
      <c r="O2" s="45">
        <v>29</v>
      </c>
      <c r="P2" s="45">
        <v>30</v>
      </c>
      <c r="Q2" s="45">
        <v>31</v>
      </c>
      <c r="R2" s="45">
        <v>32</v>
      </c>
      <c r="S2" s="45">
        <v>33</v>
      </c>
      <c r="T2" s="45">
        <v>34</v>
      </c>
      <c r="U2" s="45">
        <v>35</v>
      </c>
      <c r="V2" s="45">
        <v>36</v>
      </c>
    </row>
    <row r="3" spans="1:22" ht="21" customHeight="1" x14ac:dyDescent="0.25">
      <c r="A3" s="69" t="s">
        <v>13</v>
      </c>
      <c r="B3" s="46" t="s">
        <v>29</v>
      </c>
      <c r="C3" s="47">
        <v>79.8</v>
      </c>
      <c r="D3" s="48">
        <v>79.8</v>
      </c>
      <c r="E3" s="47">
        <v>79.8</v>
      </c>
      <c r="F3" s="48">
        <v>79.8</v>
      </c>
      <c r="G3" s="47">
        <v>79.8</v>
      </c>
      <c r="H3" s="48">
        <v>79.8</v>
      </c>
      <c r="I3" s="47">
        <v>79.8</v>
      </c>
      <c r="J3" s="48">
        <v>79.8</v>
      </c>
      <c r="K3" s="47">
        <v>79.8</v>
      </c>
      <c r="L3" s="48">
        <v>79.8</v>
      </c>
      <c r="M3" s="47">
        <v>79.8</v>
      </c>
      <c r="N3" s="48">
        <v>83.3</v>
      </c>
      <c r="O3" s="47">
        <v>83.3</v>
      </c>
      <c r="P3" s="48">
        <v>83.3</v>
      </c>
      <c r="Q3" s="47">
        <v>83.3</v>
      </c>
      <c r="R3" s="48">
        <v>83.3</v>
      </c>
      <c r="S3" s="47">
        <v>83.3</v>
      </c>
      <c r="T3" s="48">
        <v>83.3</v>
      </c>
      <c r="U3" s="47">
        <v>83.3</v>
      </c>
      <c r="V3" s="49">
        <v>83.3</v>
      </c>
    </row>
    <row r="4" spans="1:22" ht="21" customHeight="1" thickBot="1" x14ac:dyDescent="0.3">
      <c r="A4" s="70"/>
      <c r="B4" s="50" t="s">
        <v>30</v>
      </c>
      <c r="C4" s="51">
        <v>15</v>
      </c>
      <c r="D4" s="52">
        <v>0</v>
      </c>
      <c r="E4" s="51">
        <v>3</v>
      </c>
      <c r="F4" s="54">
        <v>21</v>
      </c>
      <c r="G4" s="51">
        <v>12</v>
      </c>
      <c r="H4" s="52">
        <v>5</v>
      </c>
      <c r="I4" s="51">
        <v>8</v>
      </c>
      <c r="J4" s="52">
        <v>23</v>
      </c>
      <c r="K4" s="51">
        <v>15</v>
      </c>
      <c r="L4" s="52">
        <v>25</v>
      </c>
      <c r="M4" s="51">
        <v>2</v>
      </c>
      <c r="N4" s="52">
        <v>8</v>
      </c>
      <c r="O4" s="51">
        <v>7</v>
      </c>
      <c r="P4" s="52">
        <v>16</v>
      </c>
      <c r="Q4" s="51">
        <v>20</v>
      </c>
      <c r="R4" s="52">
        <v>0</v>
      </c>
      <c r="S4" s="51">
        <v>0</v>
      </c>
      <c r="T4" s="52">
        <v>6</v>
      </c>
      <c r="U4" s="51">
        <v>8</v>
      </c>
      <c r="V4" s="53">
        <v>14</v>
      </c>
    </row>
    <row r="5" spans="1:22" ht="21" customHeight="1" x14ac:dyDescent="0.25">
      <c r="A5" s="64" t="s">
        <v>14</v>
      </c>
      <c r="B5" s="46" t="s">
        <v>29</v>
      </c>
      <c r="C5" s="47">
        <v>79.8</v>
      </c>
      <c r="D5" s="48">
        <v>79.8</v>
      </c>
      <c r="E5" s="47">
        <v>79.8</v>
      </c>
      <c r="F5" s="48">
        <v>79.8</v>
      </c>
      <c r="G5" s="47">
        <v>79.8</v>
      </c>
      <c r="H5" s="48">
        <v>79.8</v>
      </c>
      <c r="I5" s="47">
        <v>79.8</v>
      </c>
      <c r="J5" s="48">
        <v>79.8</v>
      </c>
      <c r="K5" s="47">
        <v>79.8</v>
      </c>
      <c r="L5" s="48">
        <v>79.8</v>
      </c>
      <c r="M5" s="47">
        <v>79.8</v>
      </c>
      <c r="N5" s="48">
        <v>83.3</v>
      </c>
      <c r="O5" s="47">
        <v>83.3</v>
      </c>
      <c r="P5" s="48">
        <v>83.3</v>
      </c>
      <c r="Q5" s="47">
        <v>83.3</v>
      </c>
      <c r="R5" s="48">
        <v>83.3</v>
      </c>
      <c r="S5" s="47">
        <v>83.3</v>
      </c>
      <c r="T5" s="48">
        <v>83.3</v>
      </c>
      <c r="U5" s="47">
        <v>83.3</v>
      </c>
      <c r="V5" s="49">
        <v>83.3</v>
      </c>
    </row>
    <row r="6" spans="1:22" ht="21" customHeight="1" thickBot="1" x14ac:dyDescent="0.3">
      <c r="A6" s="65"/>
      <c r="B6" s="50" t="s">
        <v>30</v>
      </c>
      <c r="C6" s="51">
        <v>17</v>
      </c>
      <c r="D6" s="52">
        <v>15</v>
      </c>
      <c r="E6" s="51">
        <v>2</v>
      </c>
      <c r="F6" s="52">
        <v>1</v>
      </c>
      <c r="G6" s="51">
        <v>0</v>
      </c>
      <c r="H6" s="52">
        <v>0</v>
      </c>
      <c r="I6" s="51">
        <v>6</v>
      </c>
      <c r="J6" s="52">
        <v>8</v>
      </c>
      <c r="K6" s="51">
        <v>9</v>
      </c>
      <c r="L6" s="52">
        <v>15</v>
      </c>
      <c r="M6" s="51">
        <v>18</v>
      </c>
      <c r="N6" s="52">
        <v>18</v>
      </c>
      <c r="O6" s="51">
        <v>2</v>
      </c>
      <c r="P6" s="52">
        <v>3</v>
      </c>
      <c r="Q6" s="51">
        <v>6</v>
      </c>
      <c r="R6" s="52">
        <v>0</v>
      </c>
      <c r="S6" s="51">
        <v>5</v>
      </c>
      <c r="T6" s="52">
        <v>19</v>
      </c>
      <c r="U6" s="51">
        <v>26</v>
      </c>
      <c r="V6" s="53">
        <v>5</v>
      </c>
    </row>
    <row r="7" spans="1:22" ht="21" customHeight="1" x14ac:dyDescent="0.25">
      <c r="A7" s="64" t="s">
        <v>12</v>
      </c>
      <c r="B7" s="46" t="s">
        <v>29</v>
      </c>
      <c r="C7" s="47">
        <v>79.8</v>
      </c>
      <c r="D7" s="48">
        <v>79.8</v>
      </c>
      <c r="E7" s="47">
        <v>79.8</v>
      </c>
      <c r="F7" s="48">
        <v>79.8</v>
      </c>
      <c r="G7" s="47">
        <v>79.8</v>
      </c>
      <c r="H7" s="48">
        <v>79.8</v>
      </c>
      <c r="I7" s="47">
        <v>79.8</v>
      </c>
      <c r="J7" s="48">
        <v>79.8</v>
      </c>
      <c r="K7" s="47">
        <v>79.8</v>
      </c>
      <c r="L7" s="48">
        <v>79.8</v>
      </c>
      <c r="M7" s="47">
        <v>79.8</v>
      </c>
      <c r="N7" s="48">
        <v>83.3</v>
      </c>
      <c r="O7" s="47">
        <v>83.3</v>
      </c>
      <c r="P7" s="48">
        <v>83.3</v>
      </c>
      <c r="Q7" s="47">
        <v>83.3</v>
      </c>
      <c r="R7" s="48">
        <v>83.3</v>
      </c>
      <c r="S7" s="47">
        <v>83.3</v>
      </c>
      <c r="T7" s="48">
        <v>83.3</v>
      </c>
      <c r="U7" s="47">
        <v>83.3</v>
      </c>
      <c r="V7" s="49">
        <v>83.3</v>
      </c>
    </row>
    <row r="8" spans="1:22" ht="21" customHeight="1" thickBot="1" x14ac:dyDescent="0.3">
      <c r="A8" s="65"/>
      <c r="B8" s="50" t="s">
        <v>30</v>
      </c>
      <c r="C8" s="51">
        <v>25</v>
      </c>
      <c r="D8" s="52">
        <v>2</v>
      </c>
      <c r="E8" s="51">
        <v>3</v>
      </c>
      <c r="F8" s="52">
        <v>1</v>
      </c>
      <c r="G8" s="51">
        <v>0</v>
      </c>
      <c r="H8" s="52">
        <v>5</v>
      </c>
      <c r="I8" s="51">
        <v>16</v>
      </c>
      <c r="J8" s="52">
        <v>15</v>
      </c>
      <c r="K8" s="51">
        <v>16</v>
      </c>
      <c r="L8" s="52">
        <v>14</v>
      </c>
      <c r="M8" s="51">
        <v>15</v>
      </c>
      <c r="N8" s="52">
        <v>29</v>
      </c>
      <c r="O8" s="51">
        <v>5</v>
      </c>
      <c r="P8" s="52">
        <v>0</v>
      </c>
      <c r="Q8" s="51">
        <v>4</v>
      </c>
      <c r="R8" s="52">
        <v>5</v>
      </c>
      <c r="S8" s="51">
        <v>15</v>
      </c>
      <c r="T8" s="52">
        <v>16</v>
      </c>
      <c r="U8" s="51">
        <v>2</v>
      </c>
      <c r="V8" s="53">
        <v>36</v>
      </c>
    </row>
    <row r="9" spans="1:22" ht="21" customHeight="1" x14ac:dyDescent="0.25">
      <c r="A9" s="64" t="s">
        <v>10</v>
      </c>
      <c r="B9" s="46" t="s">
        <v>29</v>
      </c>
      <c r="C9" s="47">
        <v>85.5</v>
      </c>
      <c r="D9" s="48">
        <v>85.5</v>
      </c>
      <c r="E9" s="47">
        <v>85.5</v>
      </c>
      <c r="F9" s="48">
        <v>85.5</v>
      </c>
      <c r="G9" s="47">
        <v>85.5</v>
      </c>
      <c r="H9" s="48">
        <v>85.5</v>
      </c>
      <c r="I9" s="47">
        <v>85.5</v>
      </c>
      <c r="J9" s="48">
        <v>85.5</v>
      </c>
      <c r="K9" s="47">
        <v>85.5</v>
      </c>
      <c r="L9" s="48">
        <v>85.5</v>
      </c>
      <c r="M9" s="47">
        <v>85.5</v>
      </c>
      <c r="N9" s="48">
        <v>89.9</v>
      </c>
      <c r="O9" s="47">
        <v>89.9</v>
      </c>
      <c r="P9" s="48">
        <v>89.9</v>
      </c>
      <c r="Q9" s="47">
        <v>89.9</v>
      </c>
      <c r="R9" s="48">
        <v>89.9</v>
      </c>
      <c r="S9" s="47">
        <v>89.9</v>
      </c>
      <c r="T9" s="48">
        <v>89.9</v>
      </c>
      <c r="U9" s="47">
        <v>89.9</v>
      </c>
      <c r="V9" s="49">
        <v>89.9</v>
      </c>
    </row>
    <row r="10" spans="1:22" ht="21" customHeight="1" thickBot="1" x14ac:dyDescent="0.3">
      <c r="A10" s="65"/>
      <c r="B10" s="50" t="s">
        <v>30</v>
      </c>
      <c r="C10" s="51">
        <v>2</v>
      </c>
      <c r="D10" s="52">
        <v>5</v>
      </c>
      <c r="E10" s="51">
        <v>16</v>
      </c>
      <c r="F10" s="52">
        <v>18</v>
      </c>
      <c r="G10" s="51">
        <v>19</v>
      </c>
      <c r="H10" s="54">
        <v>5</v>
      </c>
      <c r="I10" s="51">
        <v>0</v>
      </c>
      <c r="J10" s="52">
        <v>25</v>
      </c>
      <c r="K10" s="51">
        <v>6</v>
      </c>
      <c r="L10" s="52">
        <v>8</v>
      </c>
      <c r="M10" s="51">
        <v>30</v>
      </c>
      <c r="N10" s="52">
        <v>5</v>
      </c>
      <c r="O10" s="51">
        <v>8</v>
      </c>
      <c r="P10" s="52">
        <v>6</v>
      </c>
      <c r="Q10" s="51">
        <v>15</v>
      </c>
      <c r="R10" s="52">
        <v>8</v>
      </c>
      <c r="S10" s="51">
        <v>4</v>
      </c>
      <c r="T10" s="52">
        <v>15</v>
      </c>
      <c r="U10" s="51">
        <v>2</v>
      </c>
      <c r="V10" s="53">
        <v>0</v>
      </c>
    </row>
    <row r="11" spans="1:22" ht="21" customHeight="1" x14ac:dyDescent="0.25">
      <c r="A11" s="64" t="s">
        <v>11</v>
      </c>
      <c r="B11" s="46" t="s">
        <v>29</v>
      </c>
      <c r="C11" s="47">
        <v>85.5</v>
      </c>
      <c r="D11" s="48">
        <v>85.5</v>
      </c>
      <c r="E11" s="47">
        <v>85.5</v>
      </c>
      <c r="F11" s="48">
        <v>85.5</v>
      </c>
      <c r="G11" s="47">
        <v>85.5</v>
      </c>
      <c r="H11" s="48">
        <v>85.5</v>
      </c>
      <c r="I11" s="47">
        <v>85.5</v>
      </c>
      <c r="J11" s="48">
        <v>85.5</v>
      </c>
      <c r="K11" s="47">
        <v>85.5</v>
      </c>
      <c r="L11" s="48">
        <v>85.5</v>
      </c>
      <c r="M11" s="47">
        <v>85.5</v>
      </c>
      <c r="N11" s="48">
        <v>89.9</v>
      </c>
      <c r="O11" s="47">
        <v>89.9</v>
      </c>
      <c r="P11" s="48">
        <v>89.9</v>
      </c>
      <c r="Q11" s="47">
        <v>89.9</v>
      </c>
      <c r="R11" s="48">
        <v>89.9</v>
      </c>
      <c r="S11" s="47">
        <v>89.9</v>
      </c>
      <c r="T11" s="48">
        <v>89.9</v>
      </c>
      <c r="U11" s="47">
        <v>89.9</v>
      </c>
      <c r="V11" s="49">
        <v>89.9</v>
      </c>
    </row>
    <row r="12" spans="1:22" ht="21" customHeight="1" thickBot="1" x14ac:dyDescent="0.3">
      <c r="A12" s="65"/>
      <c r="B12" s="50" t="s">
        <v>30</v>
      </c>
      <c r="C12" s="51">
        <v>6</v>
      </c>
      <c r="D12" s="52">
        <v>15</v>
      </c>
      <c r="E12" s="51">
        <v>25</v>
      </c>
      <c r="F12" s="52">
        <v>16</v>
      </c>
      <c r="G12" s="51">
        <v>19</v>
      </c>
      <c r="H12" s="52">
        <v>0</v>
      </c>
      <c r="I12" s="51">
        <v>5</v>
      </c>
      <c r="J12" s="52">
        <v>16</v>
      </c>
      <c r="K12" s="51">
        <v>19</v>
      </c>
      <c r="L12" s="52">
        <v>25</v>
      </c>
      <c r="M12" s="51">
        <v>26</v>
      </c>
      <c r="N12" s="52">
        <v>21</v>
      </c>
      <c r="O12" s="51">
        <v>1</v>
      </c>
      <c r="P12" s="52">
        <v>3</v>
      </c>
      <c r="Q12" s="51">
        <v>23</v>
      </c>
      <c r="R12" s="52">
        <v>8</v>
      </c>
      <c r="S12" s="51">
        <v>4</v>
      </c>
      <c r="T12" s="52">
        <v>25</v>
      </c>
      <c r="U12" s="51">
        <v>16</v>
      </c>
      <c r="V12" s="53">
        <v>3</v>
      </c>
    </row>
    <row r="13" spans="1:22" ht="21" customHeight="1" x14ac:dyDescent="0.25">
      <c r="A13" s="64" t="s">
        <v>9</v>
      </c>
      <c r="B13" s="46" t="s">
        <v>29</v>
      </c>
      <c r="C13" s="47">
        <v>85.5</v>
      </c>
      <c r="D13" s="48">
        <v>85.5</v>
      </c>
      <c r="E13" s="47">
        <v>85.5</v>
      </c>
      <c r="F13" s="48">
        <v>85.5</v>
      </c>
      <c r="G13" s="47">
        <v>85.5</v>
      </c>
      <c r="H13" s="48">
        <v>85.5</v>
      </c>
      <c r="I13" s="47">
        <v>85.5</v>
      </c>
      <c r="J13" s="48">
        <v>85.5</v>
      </c>
      <c r="K13" s="47">
        <v>85.5</v>
      </c>
      <c r="L13" s="48">
        <v>85.5</v>
      </c>
      <c r="M13" s="47">
        <v>85.5</v>
      </c>
      <c r="N13" s="48">
        <v>89.9</v>
      </c>
      <c r="O13" s="47">
        <v>89.9</v>
      </c>
      <c r="P13" s="48">
        <v>89.9</v>
      </c>
      <c r="Q13" s="47">
        <v>89.9</v>
      </c>
      <c r="R13" s="48">
        <v>89.9</v>
      </c>
      <c r="S13" s="47">
        <v>89.9</v>
      </c>
      <c r="T13" s="48">
        <v>89.9</v>
      </c>
      <c r="U13" s="47">
        <v>89.9</v>
      </c>
      <c r="V13" s="49">
        <v>89.9</v>
      </c>
    </row>
    <row r="14" spans="1:22" ht="21" customHeight="1" thickBot="1" x14ac:dyDescent="0.3">
      <c r="A14" s="65"/>
      <c r="B14" s="50" t="s">
        <v>30</v>
      </c>
      <c r="C14" s="51">
        <v>0</v>
      </c>
      <c r="D14" s="52">
        <v>3</v>
      </c>
      <c r="E14" s="51">
        <v>8</v>
      </c>
      <c r="F14" s="52">
        <v>16</v>
      </c>
      <c r="G14" s="51">
        <v>5</v>
      </c>
      <c r="H14" s="52">
        <v>8</v>
      </c>
      <c r="I14" s="51">
        <v>2</v>
      </c>
      <c r="J14" s="52">
        <v>25</v>
      </c>
      <c r="K14" s="51">
        <v>2</v>
      </c>
      <c r="L14" s="52">
        <v>26</v>
      </c>
      <c r="M14" s="51">
        <v>23</v>
      </c>
      <c r="N14" s="52">
        <v>5</v>
      </c>
      <c r="O14" s="51">
        <v>0</v>
      </c>
      <c r="P14" s="52">
        <v>25</v>
      </c>
      <c r="Q14" s="51">
        <v>8</v>
      </c>
      <c r="R14" s="52">
        <v>3</v>
      </c>
      <c r="S14" s="51">
        <v>6</v>
      </c>
      <c r="T14" s="52">
        <v>4</v>
      </c>
      <c r="U14" s="51">
        <v>21</v>
      </c>
      <c r="V14" s="53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sheetPr codeName="Planilha3"/>
  <dimension ref="A2:G16"/>
  <sheetViews>
    <sheetView zoomScale="160" zoomScaleNormal="160" workbookViewId="0">
      <selection activeCell="E17" sqref="E17"/>
    </sheetView>
  </sheetViews>
  <sheetFormatPr defaultRowHeight="15" x14ac:dyDescent="0.25"/>
  <cols>
    <col min="1" max="1" width="15.7109375" customWidth="1"/>
    <col min="2" max="2" width="25.5703125" customWidth="1"/>
    <col min="5" max="7" width="26.85546875" bestFit="1" customWidth="1"/>
  </cols>
  <sheetData>
    <row r="2" spans="1:7" x14ac:dyDescent="0.25">
      <c r="B2" t="s">
        <v>47</v>
      </c>
      <c r="F2" t="s">
        <v>46</v>
      </c>
    </row>
    <row r="3" spans="1:7" x14ac:dyDescent="0.25">
      <c r="A3" s="40" t="s">
        <v>25</v>
      </c>
      <c r="B3" t="s">
        <v>9</v>
      </c>
      <c r="E3" s="40" t="s">
        <v>25</v>
      </c>
      <c r="F3" t="s">
        <v>10</v>
      </c>
      <c r="G3" t="s">
        <v>30</v>
      </c>
    </row>
    <row r="4" spans="1:7" x14ac:dyDescent="0.25">
      <c r="A4" s="40" t="s">
        <v>26</v>
      </c>
      <c r="B4">
        <v>22</v>
      </c>
      <c r="E4" s="40" t="s">
        <v>26</v>
      </c>
      <c r="F4">
        <v>22</v>
      </c>
    </row>
    <row r="5" spans="1:7" x14ac:dyDescent="0.25">
      <c r="A5" s="40" t="s">
        <v>27</v>
      </c>
      <c r="B5">
        <f>HLOOKUP(B4,'Produtos Infantis por Colunas'!C2:V14,MATCH(B3,'Produtos Infantis por Colunas'!A1:A14,0))</f>
        <v>8</v>
      </c>
      <c r="E5" s="40" t="s">
        <v>27</v>
      </c>
      <c r="F5" t="e">
        <f>VLOOKUP(AND(F3,G3),'Produtos Infantis por Colunas'!A2:V14,8,)</f>
        <v>#VALUE!</v>
      </c>
    </row>
    <row r="6" spans="1:7" x14ac:dyDescent="0.25">
      <c r="A6" s="40" t="s">
        <v>27</v>
      </c>
      <c r="B6">
        <f>HLOOKUP(B4,'Produtos Infantis por Colunas'!A2:V14,9,)</f>
        <v>5</v>
      </c>
    </row>
    <row r="8" spans="1:7" x14ac:dyDescent="0.25">
      <c r="B8">
        <f>MATCH(B3,'Produtos Infantis por Colunas'!A1:A14,0)</f>
        <v>13</v>
      </c>
    </row>
    <row r="9" spans="1:7" x14ac:dyDescent="0.25">
      <c r="E9" s="55" t="s">
        <v>34</v>
      </c>
      <c r="F9" s="55" t="s">
        <v>35</v>
      </c>
      <c r="G9" s="55" t="s">
        <v>36</v>
      </c>
    </row>
    <row r="10" spans="1:7" x14ac:dyDescent="0.25">
      <c r="E10" s="55" t="s">
        <v>31</v>
      </c>
      <c r="F10" s="56" t="s">
        <v>37</v>
      </c>
      <c r="G10" s="56" t="s">
        <v>38</v>
      </c>
    </row>
    <row r="11" spans="1:7" x14ac:dyDescent="0.25">
      <c r="E11" s="55" t="s">
        <v>32</v>
      </c>
      <c r="F11" s="56" t="s">
        <v>40</v>
      </c>
      <c r="G11" s="56" t="s">
        <v>39</v>
      </c>
    </row>
    <row r="12" spans="1:7" x14ac:dyDescent="0.25">
      <c r="E12" s="55" t="s">
        <v>33</v>
      </c>
      <c r="F12" s="56" t="s">
        <v>41</v>
      </c>
      <c r="G12" s="56" t="s">
        <v>42</v>
      </c>
    </row>
    <row r="13" spans="1:7" x14ac:dyDescent="0.25">
      <c r="E13" s="57"/>
      <c r="F13" s="57"/>
      <c r="G13" s="57"/>
    </row>
    <row r="14" spans="1:7" x14ac:dyDescent="0.25">
      <c r="E14" s="57"/>
      <c r="F14" s="57"/>
      <c r="G14" s="57"/>
    </row>
    <row r="15" spans="1:7" x14ac:dyDescent="0.25">
      <c r="E15" s="57" t="s">
        <v>43</v>
      </c>
      <c r="F15" s="57" t="s">
        <v>44</v>
      </c>
      <c r="G15" s="57" t="s">
        <v>45</v>
      </c>
    </row>
    <row r="16" spans="1:7" x14ac:dyDescent="0.25">
      <c r="E16" s="57" t="str">
        <f>VLOOKUP("Valor 2",$E$9:$G$12,1,)</f>
        <v>Valor 2</v>
      </c>
      <c r="F16" s="57" t="str">
        <f>VLOOKUP("Valor 2",$E$9:$G$12,2,)</f>
        <v>2.1</v>
      </c>
      <c r="G16" s="57" t="str">
        <f>VLOOKUP("Valor 2",$E$9:$G$12,3,)</f>
        <v>2.2</v>
      </c>
    </row>
  </sheetData>
  <phoneticPr fontId="1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sheetPr codeName="Planilha4"/>
  <dimension ref="A1:E12"/>
  <sheetViews>
    <sheetView zoomScale="150" zoomScaleNormal="150" workbookViewId="0">
      <selection activeCell="E10" sqref="E10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71" t="s">
        <v>16</v>
      </c>
      <c r="B1" s="72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sheetPr codeName="Planilha5"/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 codeName="Planilha6"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2436EB-D1E1-4C0D-8AEC-B7617369A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5F652-AFD1-4E5C-9E82-411857256D83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7555D2-3476-4E22-B89A-E5D91FD653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 Infantis</vt:lpstr>
      <vt:lpstr>Produtos Infantis por Colunas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Rafael Fiel</cp:lastModifiedBy>
  <cp:lastPrinted>2019-10-11T14:32:55Z</cp:lastPrinted>
  <dcterms:created xsi:type="dcterms:W3CDTF">2019-10-09T14:30:21Z</dcterms:created>
  <dcterms:modified xsi:type="dcterms:W3CDTF">2023-04-08T20:32:41Z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