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C:\Users\rafae\Desktop\"/>
    </mc:Choice>
  </mc:AlternateContent>
  <xr:revisionPtr revIDLastSave="0" documentId="13_ncr:1_{0FE3C9D6-513F-49D1-A24E-EEAE62D58E6C}" xr6:coauthVersionLast="47" xr6:coauthVersionMax="47" xr10:uidLastSave="{00000000-0000-0000-0000-000000000000}"/>
  <bookViews>
    <workbookView xWindow="9240" yWindow="-16320" windowWidth="29040" windowHeight="15720" activeTab="4" xr2:uid="{00000000-000D-0000-FFFF-FFFF00000000}"/>
  </bookViews>
  <sheets>
    <sheet name="bike_buyers" sheetId="1" r:id="rId1"/>
    <sheet name="Working Sheet" sheetId="4" r:id="rId2"/>
    <sheet name="Pivot Table" sheetId="3" r:id="rId3"/>
    <sheet name="Lookup Queries" sheetId="5" r:id="rId4"/>
    <sheet name="Dashboard" sheetId="2" r:id="rId5"/>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Occupation">#N/A</definedName>
    <definedName name="Slicer_Region">#N/A</definedName>
  </definedNames>
  <calcPr calcId="181029"/>
  <pivotCaches>
    <pivotCache cacheId="1" r:id="rId6"/>
  </pivotCaches>
  <fileRecoveryPr repairLoad="1"/>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H24" i="5" l="1"/>
  <c r="H15" i="5"/>
  <c r="H21" i="5"/>
  <c r="H18" i="5"/>
  <c r="H12" i="5"/>
  <c r="C24" i="5"/>
  <c r="C21" i="5"/>
  <c r="C18" i="5"/>
  <c r="C15" i="5"/>
  <c r="C12" i="5"/>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<sst xmlns="http://schemas.openxmlformats.org/spreadsheetml/2006/main" count="16279" uniqueCount="63">
  <si>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</si>
  <si>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</si>
  <si>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</si>
  <si>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</si>
  <si>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</si>
  <si>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</si>
  <si>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</si>
  <si>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</si>
  <si>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</si>
  <si>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</si>
  <si>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</si>
  <si>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</si>
  <si>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</si>
  <si>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</si>
  <si>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</si>
  <si>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</si>
  <si>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</si>
  <si>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</si>
  <si>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</si>
  <si>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</si>
  <si>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</si>
  <si>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</si>
  <si>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</si>
  <si>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</si>
  <si>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</si>
  <si>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</si>
  <si>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</si>
  <si>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</si>
  <si>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</si>
  <si>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</si>
  <si>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</si>
  <si>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</si>
  <si>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</si>
  <si>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</si>
  <si>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</si>
  <si>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</si>
  <si>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</si>
  <si>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</si>
  <si>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</si>
  <si>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</si>
  <si>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</si>
  <si>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</si>
  <si>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</si>
  <si>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</si>
  <si>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</si>
  <si>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</si>
  <si>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</si>
  <si>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Adolescent</t>
  </si>
  <si>
    <t>Middle Age</t>
  </si>
  <si>
    <t>Old</t>
  </si>
  <si>
    <t>Bike Sales Dashboard</t>
  </si>
  <si>
    <t>Lookup Queries</t>
  </si>
  <si>
    <t>Finding Age Based on ID</t>
  </si>
  <si>
    <t>Enter ID:</t>
  </si>
  <si>
    <t>Income Based on ID</t>
  </si>
  <si>
    <t>Marital Status Based on ID</t>
  </si>
  <si>
    <t>Number of Cars Owned Based on ID</t>
  </si>
  <si>
    <t xml:space="preserve"> Home Ownership Status Based on ID</t>
  </si>
  <si>
    <t>Gender Based on ID</t>
  </si>
  <si>
    <t>Education Level Based on ID</t>
  </si>
  <si>
    <t xml:space="preserve"> Occupation Based on ID</t>
  </si>
  <si>
    <t>Commuting Distance Based on ID</t>
  </si>
  <si>
    <t>Customer's Region Based 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</si>
</sst>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409]* #,##0_ ;_-[$$-409]* \-#,##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50"/>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6" fillId="0" borderId="0" xfId="0" applyFont="1" applyAlignment="1">
      <alignment horizontal="left" vertical="center"/>
    </xf>
    <xf numFmtId="0" fontId="19" fillId="33" borderId="0" xfId="0" applyFont="1" applyFill="1" applyAlignment="1">
      <alignment horizontal="center" vertical="center"/>
    </xf>
    <xf numFmtId="0" fontId="0" fillId="33" borderId="0" xfId="0" applyFill="1" applyAlignment="1">
      <alignment horizontal="center" vertical="center"/>
    </xf>
    <xf numFmtId="0" fontId="16" fillId="0" borderId="0" xfId="0" applyFont="1" applyAlignment="1">
      <alignment horizontal="left" vertical="center"/>
    </xf>
    <xf numFmtId="1" fontId="0" fillId="0" borderId="11" xfId="0" applyNumberFormat="1" applyBorder="1" applyAlignment="1">
      <alignment horizontal="center" vertical="center"/>
    </xf>
    <xf numFmtId="0" fontId="16" fillId="0" borderId="11" xfId="0" applyFont="1" applyBorder="1" applyAlignment="1">
      <alignment horizontal="center" vertical="center"/>
    </xf>
    <xf numFmtId="0" fontId="16" fillId="0" borderId="0" xfId="0" applyFont="1" applyAlignment="1">
      <alignment vertical="center"/>
    </xf>
    <xf numFmtId="0" fontId="16" fillId="34" borderId="0" xfId="0" applyFont="1" applyFill="1" applyAlignment="1">
      <alignment horizontal="left" vertical="center"/>
    </xf>
    <xf numFmtId="165" fontId="0" fillId="0" borderId="10" xfId="0" applyNumberFormat="1" applyBorder="1" applyAlignment="1">
      <alignment horizontal="left" vertical="center"/>
    </xf>
    <xf numFmtId="0" fontId="0" fillId="0" borderId="10" xfId="0" applyBorder="1" applyAlignment="1">
      <alignment horizontal="lef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font>
        <b/>
        <i val="0"/>
        <sz val="11"/>
        <color theme="0"/>
      </font>
      <fill>
        <patternFill>
          <bgColor theme="3" tint="-0.499984740745262"/>
        </patternFill>
      </fill>
      <border>
        <bottom style="thin">
          <color theme="4"/>
        </bottom>
        <vertical/>
        <horizontal/>
      </border>
    </dxf>
    <dxf>
      <font>
        <color theme="0"/>
      </font>
      <fill>
        <patternFill>
          <bgColor theme="3" tint="-0.499984740745262"/>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 StyleDark " pivot="0" table="0" count="10" xr9:uid="{26086D05-F35D-496C-BA93-CD0E3187F0C2}">
      <tableStyleElement type="wholeTable" dxfId="11"/>
      <tableStyleElement type="headerRow" dxfId="10"/>
    </tableStyle>
  </tableStyles>
  <extLst>
    <ext xmlns:x14="http://schemas.microsoft.com/office/spreadsheetml/2009/9/main" uri="{46F421CA-312F-682f-3DD2-61675219B42D}">
      <x14:dxfs count="8">
        <dxf>
          <font>
            <color theme="0"/>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ill>
            <patternFill>
              <bgColor theme="1" tint="0.24994659260841701"/>
            </patternFill>
          </fill>
          <border>
            <left style="thin">
              <color theme="2" tint="-0.24994659260841701"/>
            </left>
            <right style="thin">
              <color theme="2" tint="-0.24994659260841701"/>
            </right>
            <top style="thin">
              <color theme="2" tint="-0.24994659260841701"/>
            </top>
            <bottom style="thin">
              <color theme="2" tint="-0.24994659260841701"/>
            </bottom>
          </border>
        </dxf>
        <dxf>
          <font>
            <color theme="0"/>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0"/>
              <bgColor theme="3" tint="-0.499984740745262"/>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Dark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22B3-41E4-A728-2690E670DCCE}"/>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22B3-41E4-A728-2690E670DCCE}"/>
            </c:ext>
          </c:extLst>
        </c:ser>
        <c:dLbls>
          <c:showLegendKey val="0"/>
          <c:showVal val="0"/>
          <c:showCatName val="0"/>
          <c:showSerName val="0"/>
          <c:showPercent val="0"/>
          <c:showBubbleSize val="0"/>
        </c:dLbls>
        <c:gapWidth val="150"/>
        <c:shape val="box"/>
        <c:axId val="2044978767"/>
        <c:axId val="2044979727"/>
        <c:axId val="1878383087"/>
      </c:bar3DChart>
      <c:catAx>
        <c:axId val="20449787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sz="1100"/>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2044979727"/>
        <c:crosses val="autoZero"/>
        <c:auto val="1"/>
        <c:lblAlgn val="ctr"/>
        <c:lblOffset val="100"/>
        <c:noMultiLvlLbl val="0"/>
      </c:catAx>
      <c:valAx>
        <c:axId val="2044979727"/>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sz="1100"/>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2044978767"/>
        <c:crosses val="autoZero"/>
        <c:crossBetween val="between"/>
      </c:valAx>
      <c:serAx>
        <c:axId val="187838308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2044979727"/>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a:noFill/>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de-DE"/>
              <a:t>Customer</a:t>
            </a:r>
            <a:r>
              <a:rPr lang="de-DE" baseline="0"/>
              <a:t> Commute</a:t>
            </a:r>
            <a:endParaRPr lang="de-DE"/>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DE"/>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Table'!$A$27:$A$32</c:f>
              <c:strCache>
                <c:ptCount val="5"/>
                <c:pt idx="0">
                  <c:v>0-1 Miles</c:v>
                </c:pt>
                <c:pt idx="1">
                  <c:v>1-2 Miles</c:v>
                </c:pt>
                <c:pt idx="2">
                  <c:v>2-5 Miles</c:v>
                </c:pt>
                <c:pt idx="3">
                  <c:v>5-10 Miles</c:v>
                </c:pt>
                <c:pt idx="4">
                  <c:v>10 Miles +</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FCD-43BB-99A8-FDD3B3636714}"/>
            </c:ext>
          </c:extLst>
        </c:ser>
        <c:ser>
          <c:idx val="1"/>
          <c:order val="1"/>
          <c:tx>
            <c:strRef>
              <c:f>'Pivot Table'!$C$25:$C$26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Table'!$A$27:$A$32</c:f>
              <c:strCache>
                <c:ptCount val="5"/>
                <c:pt idx="0">
                  <c:v>0-1 Miles</c:v>
                </c:pt>
                <c:pt idx="1">
                  <c:v>1-2 Miles</c:v>
                </c:pt>
                <c:pt idx="2">
                  <c:v>2-5 Miles</c:v>
                </c:pt>
                <c:pt idx="3">
                  <c:v>5-10 Miles</c:v>
                </c:pt>
                <c:pt idx="4">
                  <c:v>10 Miles +</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EFCD-43BB-99A8-FDD3B3636714}"/>
            </c:ext>
          </c:extLst>
        </c:ser>
        <c:dLbls>
          <c:showLegendKey val="0"/>
          <c:showVal val="0"/>
          <c:showCatName val="0"/>
          <c:showSerName val="0"/>
          <c:showPercent val="0"/>
          <c:showBubbleSize val="0"/>
        </c:dLbls>
        <c:marker val="1"/>
        <c:smooth val="0"/>
        <c:axId val="708275503"/>
        <c:axId val="708287503"/>
      </c:lineChart>
      <c:catAx>
        <c:axId val="70827550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de-DE" sz="1100"/>
                  <a:t>Commute Distance</a:t>
                </a:r>
              </a:p>
            </c:rich>
          </c:tx>
          <c:layout>
            <c:manualLayout>
              <c:xMode val="edge"/>
              <c:yMode val="edge"/>
              <c:x val="0.32569667163697563"/>
              <c:y val="0.8616403377552752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708287503"/>
        <c:crosses val="autoZero"/>
        <c:auto val="1"/>
        <c:lblAlgn val="ctr"/>
        <c:lblOffset val="100"/>
        <c:noMultiLvlLbl val="0"/>
      </c:catAx>
      <c:valAx>
        <c:axId val="70828750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70827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chemeClr val="accent1">
          <a:lumMod val="50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de-DE"/>
              <a:t>Buying Propensity</a:t>
            </a:r>
            <a:r>
              <a:rPr lang="de-DE" baseline="0"/>
              <a:t> Per Customer Age Category</a:t>
            </a:r>
            <a:endParaRPr lang="de-DE"/>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DE"/>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Table'!$A$49:$A$52</c:f>
              <c:strCache>
                <c:ptCount val="3"/>
                <c:pt idx="0">
                  <c:v>Adolescent</c:v>
                </c:pt>
                <c:pt idx="1">
                  <c:v>Middle Age</c:v>
                </c:pt>
                <c:pt idx="2">
                  <c:v>Old</c:v>
                </c:pt>
              </c:strCache>
            </c:strRef>
          </c:cat>
          <c:val>
            <c:numRef>
              <c:f>'Pivot Table'!$B$49:$B$52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220-4FEA-9ABD-5F2F0B98C746}"/>
            </c:ext>
          </c:extLst>
        </c:ser>
        <c:ser>
          <c:idx val="1"/>
          <c:order val="1"/>
          <c:tx>
            <c:strRef>
              <c:f>'Pivot Table'!$C$47:$C$48</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Table'!$A$49:$A$52</c:f>
              <c:strCache>
                <c:ptCount val="3"/>
                <c:pt idx="0">
                  <c:v>Adolescent</c:v>
                </c:pt>
                <c:pt idx="1">
                  <c:v>Middle Age</c:v>
                </c:pt>
                <c:pt idx="2">
                  <c:v>Old</c:v>
                </c:pt>
              </c:strCache>
            </c:strRef>
          </c:cat>
          <c:val>
            <c:numRef>
              <c:f>'Pivot Table'!$C$49:$C$52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E220-4FEA-9ABD-5F2F0B98C746}"/>
            </c:ext>
          </c:extLst>
        </c:ser>
        <c:dLbls>
          <c:showLegendKey val="0"/>
          <c:showVal val="0"/>
          <c:showCatName val="0"/>
          <c:showSerName val="0"/>
          <c:showPercent val="0"/>
          <c:showBubbleSize val="0"/>
        </c:dLbls>
        <c:marker val="1"/>
        <c:smooth val="0"/>
        <c:axId val="440335039"/>
        <c:axId val="440335999"/>
      </c:lineChart>
      <c:catAx>
        <c:axId val="4403350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de-DE" sz="1100"/>
                  <a:t>Age Categories</a:t>
                </a:r>
              </a:p>
            </c:rich>
          </c:tx>
          <c:layout>
            <c:manualLayout>
              <c:xMode val="edge"/>
              <c:yMode val="edge"/>
              <c:x val="0.3538235038500982"/>
              <c:y val="0.8715990141121556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440335999"/>
        <c:crosses val="autoZero"/>
        <c:auto val="1"/>
        <c:lblAlgn val="ctr"/>
        <c:lblOffset val="100"/>
        <c:noMultiLvlLbl val="0"/>
      </c:catAx>
      <c:valAx>
        <c:axId val="4403359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44033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Table!PivotTable1</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a:t>Avg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B7F8-49FB-B250-B284EFB40081}"/>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B7F8-49FB-B250-B284EFB40081}"/>
            </c:ext>
          </c:extLst>
        </c:ser>
        <c:dLbls>
          <c:showLegendKey val="0"/>
          <c:showVal val="0"/>
          <c:showCatName val="0"/>
          <c:showSerName val="0"/>
          <c:showPercent val="0"/>
          <c:showBubbleSize val="0"/>
        </c:dLbls>
        <c:gapWidth val="150"/>
        <c:shape val="box"/>
        <c:axId val="2044978767"/>
        <c:axId val="2044979727"/>
        <c:axId val="1878383087"/>
      </c:bar3DChart>
      <c:catAx>
        <c:axId val="20449787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sz="1100"/>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2044979727"/>
        <c:crosses val="autoZero"/>
        <c:auto val="1"/>
        <c:lblAlgn val="ctr"/>
        <c:lblOffset val="100"/>
        <c:noMultiLvlLbl val="0"/>
      </c:catAx>
      <c:valAx>
        <c:axId val="2044979727"/>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sz="1100"/>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2044978767"/>
        <c:crosses val="autoZero"/>
        <c:crossBetween val="between"/>
      </c:valAx>
      <c:serAx>
        <c:axId val="1878383087"/>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crossAx val="2044979727"/>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a:noFill/>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Table!PivotTable3</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de-DE"/>
              <a:t>Buying Propensity</a:t>
            </a:r>
            <a:r>
              <a:rPr lang="de-DE" baseline="0"/>
              <a:t> Per Customer Age Category</a:t>
            </a:r>
            <a:endParaRPr lang="de-DE"/>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DE"/>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Table'!$A$49:$A$52</c:f>
              <c:strCache>
                <c:ptCount val="3"/>
                <c:pt idx="0">
                  <c:v>Adolescent</c:v>
                </c:pt>
                <c:pt idx="1">
                  <c:v>Middle Age</c:v>
                </c:pt>
                <c:pt idx="2">
                  <c:v>Old</c:v>
                </c:pt>
              </c:strCache>
            </c:strRef>
          </c:cat>
          <c:val>
            <c:numRef>
              <c:f>'Pivot Table'!$B$49:$B$52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ADD-48ED-A0C9-6A70CBF82516}"/>
            </c:ext>
          </c:extLst>
        </c:ser>
        <c:ser>
          <c:idx val="1"/>
          <c:order val="1"/>
          <c:tx>
            <c:strRef>
              <c:f>'Pivot Table'!$C$47:$C$48</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Table'!$A$49:$A$52</c:f>
              <c:strCache>
                <c:ptCount val="3"/>
                <c:pt idx="0">
                  <c:v>Adolescent</c:v>
                </c:pt>
                <c:pt idx="1">
                  <c:v>Middle Age</c:v>
                </c:pt>
                <c:pt idx="2">
                  <c:v>Old</c:v>
                </c:pt>
              </c:strCache>
            </c:strRef>
          </c:cat>
          <c:val>
            <c:numRef>
              <c:f>'Pivot Table'!$C$49:$C$52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EADD-48ED-A0C9-6A70CBF82516}"/>
            </c:ext>
          </c:extLst>
        </c:ser>
        <c:dLbls>
          <c:showLegendKey val="0"/>
          <c:showVal val="0"/>
          <c:showCatName val="0"/>
          <c:showSerName val="0"/>
          <c:showPercent val="0"/>
          <c:showBubbleSize val="0"/>
        </c:dLbls>
        <c:marker val="1"/>
        <c:smooth val="0"/>
        <c:axId val="440335039"/>
        <c:axId val="440335999"/>
      </c:lineChart>
      <c:catAx>
        <c:axId val="4403350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de-DE" sz="1100"/>
                  <a:t>Age Categories</a:t>
                </a:r>
              </a:p>
            </c:rich>
          </c:tx>
          <c:layout>
            <c:manualLayout>
              <c:xMode val="edge"/>
              <c:yMode val="edge"/>
              <c:x val="0.3538235038500982"/>
              <c:y val="0.8715990141121556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440335999"/>
        <c:crosses val="autoZero"/>
        <c:auto val="1"/>
        <c:lblAlgn val="ctr"/>
        <c:lblOffset val="100"/>
        <c:noMultiLvlLbl val="0"/>
      </c:catAx>
      <c:valAx>
        <c:axId val="44033599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440335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Excel Project.xlsx]Pivot Table!PivotTable2</c:name>
    <c:fmtId val="1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de-DE"/>
              <a:t>Customer</a:t>
            </a:r>
            <a:r>
              <a:rPr lang="de-DE" baseline="0"/>
              <a:t> Commute</a:t>
            </a:r>
            <a:endParaRPr lang="de-DE"/>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DE"/>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Table'!$A$27:$A$32</c:f>
              <c:strCache>
                <c:ptCount val="5"/>
                <c:pt idx="0">
                  <c:v>0-1 Miles</c:v>
                </c:pt>
                <c:pt idx="1">
                  <c:v>1-2 Miles</c:v>
                </c:pt>
                <c:pt idx="2">
                  <c:v>2-5 Miles</c:v>
                </c:pt>
                <c:pt idx="3">
                  <c:v>5-10 Miles</c:v>
                </c:pt>
                <c:pt idx="4">
                  <c:v>10 Miles +</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6C1-4757-AFB8-DDA86543EA0F}"/>
            </c:ext>
          </c:extLst>
        </c:ser>
        <c:ser>
          <c:idx val="1"/>
          <c:order val="1"/>
          <c:tx>
            <c:strRef>
              <c:f>'Pivot Table'!$C$25:$C$26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Table'!$A$27:$A$32</c:f>
              <c:strCache>
                <c:ptCount val="5"/>
                <c:pt idx="0">
                  <c:v>0-1 Miles</c:v>
                </c:pt>
                <c:pt idx="1">
                  <c:v>1-2 Miles</c:v>
                </c:pt>
                <c:pt idx="2">
                  <c:v>2-5 Miles</c:v>
                </c:pt>
                <c:pt idx="3">
                  <c:v>5-10 Miles</c:v>
                </c:pt>
                <c:pt idx="4">
                  <c:v>10 Miles +</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C6C1-4757-AFB8-DDA86543EA0F}"/>
            </c:ext>
          </c:extLst>
        </c:ser>
        <c:dLbls>
          <c:showLegendKey val="0"/>
          <c:showVal val="0"/>
          <c:showCatName val="0"/>
          <c:showSerName val="0"/>
          <c:showPercent val="0"/>
          <c:showBubbleSize val="0"/>
        </c:dLbls>
        <c:marker val="1"/>
        <c:smooth val="0"/>
        <c:axId val="708275503"/>
        <c:axId val="708287503"/>
      </c:lineChart>
      <c:catAx>
        <c:axId val="70827550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de-DE" sz="1100"/>
                  <a:t>Commute Distance</a:t>
                </a:r>
              </a:p>
            </c:rich>
          </c:tx>
          <c:layout>
            <c:manualLayout>
              <c:xMode val="edge"/>
              <c:yMode val="edge"/>
              <c:x val="0.32569667163697563"/>
              <c:y val="0.8616403377552752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708287503"/>
        <c:crosses val="autoZero"/>
        <c:auto val="1"/>
        <c:lblAlgn val="ctr"/>
        <c:lblOffset val="100"/>
        <c:noMultiLvlLbl val="0"/>
      </c:catAx>
      <c:valAx>
        <c:axId val="70828750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crossAx val="70827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chemeClr val="accent1">
          <a:lumMod val="50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14</xdr:col>
      <xdr:colOff>19050</xdr:colOff>
      <xdr:row>22</xdr:row>
      <xdr:rowOff>0</xdr:rowOff>
    </xdr:to>
    <xdr:graphicFrame macro="">
      <xdr:nvGraphicFramePr>
        <xdr:cNvPr id="2" name="Chart 1">
          <a:extLst>
            <a:ext uri="{FF2B5EF4-FFF2-40B4-BE49-F238E27FC236}">
              <a16:creationId xmlns:a16="http://schemas.microsoft.com/office/drawing/2014/main" id="{D9EC99D1-00BF-55C9-4C3B-FF9235C42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23</xdr:row>
      <xdr:rowOff>169545</xdr:rowOff>
    </xdr:from>
    <xdr:to>
      <xdr:col>13</xdr:col>
      <xdr:colOff>628650</xdr:colOff>
      <xdr:row>44</xdr:row>
      <xdr:rowOff>0</xdr:rowOff>
    </xdr:to>
    <xdr:graphicFrame macro="">
      <xdr:nvGraphicFramePr>
        <xdr:cNvPr id="3" name="Chart 2">
          <a:extLst>
            <a:ext uri="{FF2B5EF4-FFF2-40B4-BE49-F238E27FC236}">
              <a16:creationId xmlns:a16="http://schemas.microsoft.com/office/drawing/2014/main" id="{42FBC5D9-C91C-84DD-6972-D016323233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46</xdr:row>
      <xdr:rowOff>1904</xdr:rowOff>
    </xdr:from>
    <xdr:to>
      <xdr:col>14</xdr:col>
      <xdr:colOff>9525</xdr:colOff>
      <xdr:row>65</xdr:row>
      <xdr:rowOff>1904</xdr:rowOff>
    </xdr:to>
    <xdr:graphicFrame macro="">
      <xdr:nvGraphicFramePr>
        <xdr:cNvPr id="4" name="Chart 3">
          <a:extLst>
            <a:ext uri="{FF2B5EF4-FFF2-40B4-BE49-F238E27FC236}">
              <a16:creationId xmlns:a16="http://schemas.microsoft.com/office/drawing/2014/main" id="{CEEABA45-CEF7-01E8-93C5-04AC0ADC30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6</xdr:row>
      <xdr:rowOff>33338</xdr:rowOff>
    </xdr:from>
    <xdr:to>
      <xdr:col>7</xdr:col>
      <xdr:colOff>324958</xdr:colOff>
      <xdr:row>27</xdr:row>
      <xdr:rowOff>94723</xdr:rowOff>
    </xdr:to>
    <xdr:graphicFrame macro="">
      <xdr:nvGraphicFramePr>
        <xdr:cNvPr id="8" name="Chart 7">
          <a:extLst>
            <a:ext uri="{FF2B5EF4-FFF2-40B4-BE49-F238E27FC236}">
              <a16:creationId xmlns:a16="http://schemas.microsoft.com/office/drawing/2014/main" id="{1CC10698-310D-45E4-B5F7-564A8E7D8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371699</xdr:colOff>
      <xdr:row>6</xdr:row>
      <xdr:rowOff>33338</xdr:rowOff>
    </xdr:from>
    <xdr:to>
      <xdr:col>15</xdr:col>
      <xdr:colOff>10012</xdr:colOff>
      <xdr:row>27</xdr:row>
      <xdr:rowOff>94723</xdr:rowOff>
    </xdr:to>
    <xdr:graphicFrame macro="">
      <xdr:nvGraphicFramePr>
        <xdr:cNvPr id="9" name="Chart 8">
          <a:extLst>
            <a:ext uri="{FF2B5EF4-FFF2-40B4-BE49-F238E27FC236}">
              <a16:creationId xmlns:a16="http://schemas.microsoft.com/office/drawing/2014/main" id="{3134B31B-BA7B-4AF8-9846-807F1B40A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27</xdr:row>
      <xdr:rowOff>140805</xdr:rowOff>
    </xdr:from>
    <xdr:to>
      <xdr:col>15</xdr:col>
      <xdr:colOff>9687</xdr:colOff>
      <xdr:row>50</xdr:row>
      <xdr:rowOff>86509</xdr:rowOff>
    </xdr:to>
    <xdr:graphicFrame macro="">
      <xdr:nvGraphicFramePr>
        <xdr:cNvPr id="10" name="Chart 9">
          <a:extLst>
            <a:ext uri="{FF2B5EF4-FFF2-40B4-BE49-F238E27FC236}">
              <a16:creationId xmlns:a16="http://schemas.microsoft.com/office/drawing/2014/main" id="{689CBC08-1004-432C-B3C0-6957D8B5E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58333</xdr:colOff>
      <xdr:row>27</xdr:row>
      <xdr:rowOff>133865</xdr:rowOff>
    </xdr:from>
    <xdr:to>
      <xdr:col>18</xdr:col>
      <xdr:colOff>8291</xdr:colOff>
      <xdr:row>33</xdr:row>
      <xdr:rowOff>28444</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ECA71011-3A39-AC48-D940-7D6587DBC7F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630958" y="5020190"/>
              <a:ext cx="1818763" cy="982334"/>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56431</xdr:colOff>
      <xdr:row>6</xdr:row>
      <xdr:rowOff>38666</xdr:rowOff>
    </xdr:from>
    <xdr:to>
      <xdr:col>18</xdr:col>
      <xdr:colOff>1732</xdr:colOff>
      <xdr:row>15</xdr:row>
      <xdr:rowOff>157976</xdr:rowOff>
    </xdr:to>
    <mc:AlternateContent xmlns:mc="http://schemas.openxmlformats.org/markup-compatibility/2006" xmlns:a14="http://schemas.microsoft.com/office/drawing/2010/main">
      <mc:Choice Requires="a14">
        <xdr:graphicFrame macro="">
          <xdr:nvGraphicFramePr>
            <xdr:cNvPr id="13" name="Education">
              <a:extLst>
                <a:ext uri="{FF2B5EF4-FFF2-40B4-BE49-F238E27FC236}">
                  <a16:creationId xmlns:a16="http://schemas.microsoft.com/office/drawing/2014/main" id="{68ADCFE3-1D28-A7AE-C0D6-76178BA0C0A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629056" y="1124516"/>
              <a:ext cx="1812201" cy="1744275"/>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52388</xdr:colOff>
      <xdr:row>43</xdr:row>
      <xdr:rowOff>143493</xdr:rowOff>
    </xdr:from>
    <xdr:to>
      <xdr:col>18</xdr:col>
      <xdr:colOff>8392</xdr:colOff>
      <xdr:row>50</xdr:row>
      <xdr:rowOff>86286</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FE3D08DA-E0EA-CF6F-2146-5A92AE354C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628823" y="7923513"/>
              <a:ext cx="1820999" cy="1209618"/>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55868</xdr:colOff>
      <xdr:row>16</xdr:row>
      <xdr:rowOff>19747</xdr:rowOff>
    </xdr:from>
    <xdr:to>
      <xdr:col>17</xdr:col>
      <xdr:colOff>591030</xdr:colOff>
      <xdr:row>27</xdr:row>
      <xdr:rowOff>85117</xdr:rowOff>
    </xdr:to>
    <mc:AlternateContent xmlns:mc="http://schemas.openxmlformats.org/markup-compatibility/2006" xmlns:a14="http://schemas.microsoft.com/office/drawing/2010/main">
      <mc:Choice Requires="a14">
        <xdr:graphicFrame macro="">
          <xdr:nvGraphicFramePr>
            <xdr:cNvPr id="15" name="Children">
              <a:extLst>
                <a:ext uri="{FF2B5EF4-FFF2-40B4-BE49-F238E27FC236}">
                  <a16:creationId xmlns:a16="http://schemas.microsoft.com/office/drawing/2014/main" id="{48552710-B918-E1B9-10E3-88D8DED82D3A}"/>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9628493" y="2915347"/>
              <a:ext cx="1811512" cy="20580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55250</xdr:colOff>
      <xdr:row>33</xdr:row>
      <xdr:rowOff>77122</xdr:rowOff>
    </xdr:from>
    <xdr:to>
      <xdr:col>18</xdr:col>
      <xdr:colOff>10923</xdr:colOff>
      <xdr:row>43</xdr:row>
      <xdr:rowOff>96172</xdr:rowOff>
    </xdr:to>
    <mc:AlternateContent xmlns:mc="http://schemas.openxmlformats.org/markup-compatibility/2006" xmlns:a14="http://schemas.microsoft.com/office/drawing/2010/main">
      <mc:Choice Requires="a14">
        <xdr:graphicFrame macro="">
          <xdr:nvGraphicFramePr>
            <xdr:cNvPr id="16" name="Occupation">
              <a:extLst>
                <a:ext uri="{FF2B5EF4-FFF2-40B4-BE49-F238E27FC236}">
                  <a16:creationId xmlns:a16="http://schemas.microsoft.com/office/drawing/2014/main" id="{BA35750A-0AF5-3433-BD91-C797F46D8C9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9627875" y="6049297"/>
              <a:ext cx="1820668" cy="182880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fael Karcz" refreshedDate="45422.643294675923" createdVersion="8" refreshedVersion="8" minRefreshableVersion="3" recordCount="1000" xr:uid="{62C15CB4-80DB-4745-B479-E2B08B5F51D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93055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0"/>
    <x v="0"/>
  </r>
  <r>
    <n v="27974"/>
    <x v="1"/>
    <x v="1"/>
    <n v="160000"/>
    <x v="4"/>
    <x v="2"/>
    <x v="4"/>
    <s v="Yes"/>
    <n v="4"/>
    <x v="0"/>
    <x v="1"/>
    <n v="33"/>
    <x v="0"/>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0"/>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0"/>
    <x v="1"/>
  </r>
  <r>
    <n v="20870"/>
    <x v="1"/>
    <x v="0"/>
    <n v="10000"/>
    <x v="4"/>
    <x v="2"/>
    <x v="3"/>
    <s v="Yes"/>
    <n v="1"/>
    <x v="0"/>
    <x v="0"/>
    <n v="38"/>
    <x v="0"/>
    <x v="1"/>
  </r>
  <r>
    <n v="23316"/>
    <x v="1"/>
    <x v="1"/>
    <n v="30000"/>
    <x v="1"/>
    <x v="1"/>
    <x v="1"/>
    <s v="No"/>
    <n v="2"/>
    <x v="3"/>
    <x v="1"/>
    <n v="59"/>
    <x v="1"/>
    <x v="1"/>
  </r>
  <r>
    <n v="12610"/>
    <x v="0"/>
    <x v="0"/>
    <n v="30000"/>
    <x v="0"/>
    <x v="0"/>
    <x v="1"/>
    <s v="Yes"/>
    <n v="0"/>
    <x v="0"/>
    <x v="0"/>
    <n v="47"/>
    <x v="0"/>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0"/>
    <x v="0"/>
  </r>
  <r>
    <n v="12590"/>
    <x v="1"/>
    <x v="1"/>
    <n v="30000"/>
    <x v="0"/>
    <x v="0"/>
    <x v="1"/>
    <s v="Yes"/>
    <n v="0"/>
    <x v="0"/>
    <x v="0"/>
    <n v="63"/>
    <x v="1"/>
    <x v="0"/>
  </r>
  <r>
    <n v="17841"/>
    <x v="1"/>
    <x v="1"/>
    <n v="30000"/>
    <x v="3"/>
    <x v="1"/>
    <x v="1"/>
    <s v="No"/>
    <n v="1"/>
    <x v="0"/>
    <x v="0"/>
    <n v="29"/>
    <x v="2"/>
    <x v="1"/>
  </r>
  <r>
    <n v="18283"/>
    <x v="1"/>
    <x v="0"/>
    <n v="100000"/>
    <x v="3"/>
    <x v="0"/>
    <x v="2"/>
    <s v="No"/>
    <n v="1"/>
    <x v="2"/>
    <x v="1"/>
    <n v="40"/>
    <x v="0"/>
    <x v="0"/>
  </r>
  <r>
    <n v="18299"/>
    <x v="0"/>
    <x v="1"/>
    <n v="70000"/>
    <x v="2"/>
    <x v="1"/>
    <x v="0"/>
    <s v="Yes"/>
    <n v="2"/>
    <x v="2"/>
    <x v="1"/>
    <n v="44"/>
    <x v="0"/>
    <x v="0"/>
  </r>
  <r>
    <n v="16466"/>
    <x v="1"/>
    <x v="0"/>
    <n v="20000"/>
    <x v="3"/>
    <x v="3"/>
    <x v="3"/>
    <s v="No"/>
    <n v="2"/>
    <x v="0"/>
    <x v="0"/>
    <n v="32"/>
    <x v="0"/>
    <x v="1"/>
  </r>
  <r>
    <n v="19273"/>
    <x v="0"/>
    <x v="0"/>
    <n v="20000"/>
    <x v="4"/>
    <x v="1"/>
    <x v="3"/>
    <s v="Yes"/>
    <n v="0"/>
    <x v="0"/>
    <x v="0"/>
    <n v="63"/>
    <x v="1"/>
    <x v="0"/>
  </r>
  <r>
    <n v="22400"/>
    <x v="0"/>
    <x v="1"/>
    <n v="10000"/>
    <x v="3"/>
    <x v="1"/>
    <x v="3"/>
    <s v="No"/>
    <n v="1"/>
    <x v="0"/>
    <x v="1"/>
    <n v="26"/>
    <x v="2"/>
    <x v="1"/>
  </r>
  <r>
    <n v="20942"/>
    <x v="1"/>
    <x v="0"/>
    <n v="20000"/>
    <x v="3"/>
    <x v="2"/>
    <x v="3"/>
    <s v="No"/>
    <n v="1"/>
    <x v="2"/>
    <x v="0"/>
    <n v="31"/>
    <x v="0"/>
    <x v="0"/>
  </r>
  <r>
    <n v="18484"/>
    <x v="1"/>
    <x v="1"/>
    <n v="80000"/>
    <x v="4"/>
    <x v="2"/>
    <x v="0"/>
    <s v="No"/>
    <n v="2"/>
    <x v="3"/>
    <x v="1"/>
    <n v="50"/>
    <x v="0"/>
    <x v="1"/>
  </r>
  <r>
    <n v="12291"/>
    <x v="1"/>
    <x v="1"/>
    <n v="90000"/>
    <x v="2"/>
    <x v="1"/>
    <x v="2"/>
    <s v="No"/>
    <n v="2"/>
    <x v="1"/>
    <x v="0"/>
    <n v="62"/>
    <x v="1"/>
    <x v="1"/>
  </r>
  <r>
    <n v="28380"/>
    <x v="1"/>
    <x v="0"/>
    <n v="10000"/>
    <x v="2"/>
    <x v="3"/>
    <x v="3"/>
    <s v="No"/>
    <n v="2"/>
    <x v="0"/>
    <x v="0"/>
    <n v="41"/>
    <x v="0"/>
    <x v="0"/>
  </r>
  <r>
    <n v="17891"/>
    <x v="0"/>
    <x v="0"/>
    <n v="10000"/>
    <x v="4"/>
    <x v="1"/>
    <x v="3"/>
    <s v="Yes"/>
    <n v="1"/>
    <x v="0"/>
    <x v="0"/>
    <n v="50"/>
    <x v="0"/>
    <x v="1"/>
  </r>
  <r>
    <n v="27832"/>
    <x v="1"/>
    <x v="0"/>
    <n v="30000"/>
    <x v="3"/>
    <x v="1"/>
    <x v="1"/>
    <s v="No"/>
    <n v="1"/>
    <x v="1"/>
    <x v="0"/>
    <n v="30"/>
    <x v="2"/>
    <x v="0"/>
  </r>
  <r>
    <n v="26863"/>
    <x v="1"/>
    <x v="1"/>
    <n v="20000"/>
    <x v="3"/>
    <x v="2"/>
    <x v="3"/>
    <s v="No"/>
    <n v="1"/>
    <x v="1"/>
    <x v="0"/>
    <n v="28"/>
    <x v="2"/>
    <x v="0"/>
  </r>
  <r>
    <n v="16259"/>
    <x v="1"/>
    <x v="0"/>
    <n v="10000"/>
    <x v="5"/>
    <x v="3"/>
    <x v="3"/>
    <s v="Yes"/>
    <n v="2"/>
    <x v="0"/>
    <x v="0"/>
    <n v="40"/>
    <x v="0"/>
    <x v="1"/>
  </r>
  <r>
    <n v="27803"/>
    <x v="1"/>
    <x v="0"/>
    <n v="30000"/>
    <x v="4"/>
    <x v="1"/>
    <x v="1"/>
    <s v="No"/>
    <n v="0"/>
    <x v="0"/>
    <x v="0"/>
    <n v="43"/>
    <x v="0"/>
    <x v="0"/>
  </r>
  <r>
    <n v="14347"/>
    <x v="1"/>
    <x v="0"/>
    <n v="40000"/>
    <x v="4"/>
    <x v="0"/>
    <x v="4"/>
    <s v="Yes"/>
    <n v="2"/>
    <x v="2"/>
    <x v="1"/>
    <n v="65"/>
    <x v="1"/>
    <x v="1"/>
  </r>
  <r>
    <n v="17703"/>
    <x v="0"/>
    <x v="0"/>
    <n v="10000"/>
    <x v="0"/>
    <x v="4"/>
    <x v="3"/>
    <s v="Yes"/>
    <n v="0"/>
    <x v="0"/>
    <x v="0"/>
    <n v="40"/>
    <x v="0"/>
    <x v="0"/>
  </r>
  <r>
    <n v="17185"/>
    <x v="0"/>
    <x v="0"/>
    <n v="170000"/>
    <x v="5"/>
    <x v="1"/>
    <x v="2"/>
    <s v="No"/>
    <n v="3"/>
    <x v="2"/>
    <x v="0"/>
    <n v="48"/>
    <x v="0"/>
    <x v="1"/>
  </r>
  <r>
    <n v="29380"/>
    <x v="0"/>
    <x v="0"/>
    <n v="20000"/>
    <x v="1"/>
    <x v="2"/>
    <x v="3"/>
    <s v="Yes"/>
    <n v="0"/>
    <x v="0"/>
    <x v="0"/>
    <n v="41"/>
    <x v="0"/>
    <x v="1"/>
  </r>
  <r>
    <n v="23986"/>
    <x v="0"/>
    <x v="0"/>
    <n v="20000"/>
    <x v="0"/>
    <x v="0"/>
    <x v="1"/>
    <s v="Yes"/>
    <n v="0"/>
    <x v="0"/>
    <x v="0"/>
    <n v="66"/>
    <x v="1"/>
    <x v="1"/>
  </r>
  <r>
    <n v="24466"/>
    <x v="0"/>
    <x v="0"/>
    <n v="60000"/>
    <x v="0"/>
    <x v="1"/>
    <x v="0"/>
    <s v="Yes"/>
    <n v="1"/>
    <x v="2"/>
    <x v="1"/>
    <n v="46"/>
    <x v="0"/>
    <x v="1"/>
  </r>
  <r>
    <n v="29097"/>
    <x v="1"/>
    <x v="0"/>
    <n v="40000"/>
    <x v="4"/>
    <x v="1"/>
    <x v="0"/>
    <s v="Yes"/>
    <n v="2"/>
    <x v="2"/>
    <x v="1"/>
    <n v="52"/>
    <x v="0"/>
    <x v="1"/>
  </r>
  <r>
    <n v="19487"/>
    <x v="0"/>
    <x v="1"/>
    <n v="30000"/>
    <x v="4"/>
    <x v="1"/>
    <x v="1"/>
    <s v="No"/>
    <n v="2"/>
    <x v="0"/>
    <x v="0"/>
    <n v="42"/>
    <x v="0"/>
    <x v="0"/>
  </r>
  <r>
    <n v="14939"/>
    <x v="1"/>
    <x v="1"/>
    <n v="40000"/>
    <x v="3"/>
    <x v="0"/>
    <x v="1"/>
    <s v="Yes"/>
    <n v="0"/>
    <x v="0"/>
    <x v="0"/>
    <n v="39"/>
    <x v="0"/>
    <x v="1"/>
  </r>
  <r>
    <n v="13826"/>
    <x v="1"/>
    <x v="0"/>
    <n v="30000"/>
    <x v="3"/>
    <x v="1"/>
    <x v="1"/>
    <s v="No"/>
    <n v="1"/>
    <x v="0"/>
    <x v="0"/>
    <n v="28"/>
    <x v="2"/>
    <x v="0"/>
  </r>
  <r>
    <n v="20619"/>
    <x v="1"/>
    <x v="1"/>
    <n v="80000"/>
    <x v="3"/>
    <x v="0"/>
    <x v="2"/>
    <s v="No"/>
    <n v="4"/>
    <x v="4"/>
    <x v="1"/>
    <n v="35"/>
    <x v="0"/>
    <x v="0"/>
  </r>
  <r>
    <n v="12558"/>
    <x v="0"/>
    <x v="0"/>
    <n v="20000"/>
    <x v="0"/>
    <x v="0"/>
    <x v="1"/>
    <s v="Yes"/>
    <n v="0"/>
    <x v="0"/>
    <x v="0"/>
    <n v="65"/>
    <x v="1"/>
    <x v="0"/>
  </r>
  <r>
    <n v="24871"/>
    <x v="1"/>
    <x v="0"/>
    <n v="90000"/>
    <x v="5"/>
    <x v="2"/>
    <x v="4"/>
    <s v="No"/>
    <n v="3"/>
    <x v="2"/>
    <x v="0"/>
    <n v="56"/>
    <x v="1"/>
    <x v="0"/>
  </r>
  <r>
    <n v="17319"/>
    <x v="1"/>
    <x v="0"/>
    <n v="70000"/>
    <x v="3"/>
    <x v="0"/>
    <x v="2"/>
    <s v="No"/>
    <n v="1"/>
    <x v="2"/>
    <x v="1"/>
    <n v="42"/>
    <x v="0"/>
    <x v="0"/>
  </r>
  <r>
    <n v="28906"/>
    <x v="0"/>
    <x v="1"/>
    <n v="80000"/>
    <x v="5"/>
    <x v="2"/>
    <x v="2"/>
    <s v="Yes"/>
    <n v="2"/>
    <x v="4"/>
    <x v="0"/>
    <n v="54"/>
    <x v="0"/>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0"/>
    <x v="0"/>
  </r>
  <r>
    <n v="19291"/>
    <x v="1"/>
    <x v="0"/>
    <n v="10000"/>
    <x v="4"/>
    <x v="2"/>
    <x v="3"/>
    <s v="Yes"/>
    <n v="0"/>
    <x v="0"/>
    <x v="0"/>
    <n v="35"/>
    <x v="0"/>
    <x v="0"/>
  </r>
  <r>
    <n v="16713"/>
    <x v="0"/>
    <x v="1"/>
    <n v="40000"/>
    <x v="4"/>
    <x v="0"/>
    <x v="4"/>
    <s v="Yes"/>
    <n v="1"/>
    <x v="0"/>
    <x v="1"/>
    <n v="52"/>
    <x v="0"/>
    <x v="1"/>
  </r>
  <r>
    <n v="16185"/>
    <x v="1"/>
    <x v="1"/>
    <n v="60000"/>
    <x v="5"/>
    <x v="0"/>
    <x v="2"/>
    <s v="Yes"/>
    <n v="3"/>
    <x v="4"/>
    <x v="1"/>
    <n v="41"/>
    <x v="0"/>
    <x v="0"/>
  </r>
  <r>
    <n v="14927"/>
    <x v="0"/>
    <x v="0"/>
    <n v="30000"/>
    <x v="0"/>
    <x v="0"/>
    <x v="1"/>
    <s v="Yes"/>
    <n v="0"/>
    <x v="0"/>
    <x v="0"/>
    <n v="37"/>
    <x v="0"/>
    <x v="1"/>
  </r>
  <r>
    <n v="29337"/>
    <x v="1"/>
    <x v="1"/>
    <n v="30000"/>
    <x v="4"/>
    <x v="1"/>
    <x v="1"/>
    <s v="Yes"/>
    <n v="2"/>
    <x v="2"/>
    <x v="1"/>
    <n v="68"/>
    <x v="1"/>
    <x v="0"/>
  </r>
  <r>
    <n v="29355"/>
    <x v="0"/>
    <x v="0"/>
    <n v="40000"/>
    <x v="3"/>
    <x v="4"/>
    <x v="1"/>
    <s v="Yes"/>
    <n v="0"/>
    <x v="0"/>
    <x v="0"/>
    <n v="37"/>
    <x v="0"/>
    <x v="1"/>
  </r>
  <r>
    <n v="25303"/>
    <x v="1"/>
    <x v="1"/>
    <n v="30000"/>
    <x v="3"/>
    <x v="2"/>
    <x v="3"/>
    <s v="Yes"/>
    <n v="1"/>
    <x v="1"/>
    <x v="0"/>
    <n v="33"/>
    <x v="0"/>
    <x v="1"/>
  </r>
  <r>
    <n v="14813"/>
    <x v="1"/>
    <x v="0"/>
    <n v="20000"/>
    <x v="5"/>
    <x v="2"/>
    <x v="3"/>
    <s v="Yes"/>
    <n v="1"/>
    <x v="0"/>
    <x v="0"/>
    <n v="43"/>
    <x v="0"/>
    <x v="1"/>
  </r>
  <r>
    <n v="16438"/>
    <x v="0"/>
    <x v="0"/>
    <n v="10000"/>
    <x v="3"/>
    <x v="3"/>
    <x v="3"/>
    <s v="No"/>
    <n v="2"/>
    <x v="0"/>
    <x v="0"/>
    <n v="30"/>
    <x v="2"/>
    <x v="0"/>
  </r>
  <r>
    <n v="14238"/>
    <x v="0"/>
    <x v="1"/>
    <n v="120000"/>
    <x v="3"/>
    <x v="3"/>
    <x v="2"/>
    <s v="Yes"/>
    <n v="4"/>
    <x v="4"/>
    <x v="1"/>
    <n v="36"/>
    <x v="0"/>
    <x v="1"/>
  </r>
  <r>
    <n v="16200"/>
    <x v="1"/>
    <x v="0"/>
    <n v="10000"/>
    <x v="3"/>
    <x v="3"/>
    <x v="3"/>
    <s v="No"/>
    <n v="2"/>
    <x v="0"/>
    <x v="0"/>
    <n v="35"/>
    <x v="0"/>
    <x v="0"/>
  </r>
  <r>
    <n v="24857"/>
    <x v="0"/>
    <x v="0"/>
    <n v="130000"/>
    <x v="1"/>
    <x v="2"/>
    <x v="2"/>
    <s v="Yes"/>
    <n v="4"/>
    <x v="0"/>
    <x v="0"/>
    <n v="52"/>
    <x v="0"/>
    <x v="0"/>
  </r>
  <r>
    <n v="26956"/>
    <x v="1"/>
    <x v="0"/>
    <n v="20000"/>
    <x v="3"/>
    <x v="1"/>
    <x v="3"/>
    <s v="No"/>
    <n v="1"/>
    <x v="1"/>
    <x v="0"/>
    <n v="36"/>
    <x v="0"/>
    <x v="1"/>
  </r>
  <r>
    <n v="14517"/>
    <x v="0"/>
    <x v="0"/>
    <n v="20000"/>
    <x v="1"/>
    <x v="2"/>
    <x v="0"/>
    <s v="No"/>
    <n v="2"/>
    <x v="3"/>
    <x v="1"/>
    <n v="62"/>
    <x v="1"/>
    <x v="0"/>
  </r>
  <r>
    <n v="12678"/>
    <x v="1"/>
    <x v="0"/>
    <n v="130000"/>
    <x v="5"/>
    <x v="2"/>
    <x v="4"/>
    <s v="Yes"/>
    <n v="4"/>
    <x v="0"/>
    <x v="1"/>
    <n v="31"/>
    <x v="0"/>
    <x v="0"/>
  </r>
  <r>
    <n v="16188"/>
    <x v="1"/>
    <x v="0"/>
    <n v="20000"/>
    <x v="3"/>
    <x v="3"/>
    <x v="3"/>
    <s v="No"/>
    <n v="2"/>
    <x v="3"/>
    <x v="0"/>
    <n v="26"/>
    <x v="2"/>
    <x v="0"/>
  </r>
  <r>
    <n v="27969"/>
    <x v="0"/>
    <x v="1"/>
    <n v="80000"/>
    <x v="3"/>
    <x v="0"/>
    <x v="2"/>
    <s v="Yes"/>
    <n v="2"/>
    <x v="4"/>
    <x v="1"/>
    <n v="29"/>
    <x v="2"/>
    <x v="1"/>
  </r>
  <r>
    <n v="15752"/>
    <x v="0"/>
    <x v="1"/>
    <n v="80000"/>
    <x v="4"/>
    <x v="2"/>
    <x v="0"/>
    <s v="No"/>
    <n v="2"/>
    <x v="3"/>
    <x v="1"/>
    <n v="50"/>
    <x v="0"/>
    <x v="1"/>
  </r>
  <r>
    <n v="27745"/>
    <x v="1"/>
    <x v="1"/>
    <n v="40000"/>
    <x v="4"/>
    <x v="0"/>
    <x v="4"/>
    <s v="Yes"/>
    <n v="2"/>
    <x v="2"/>
    <x v="1"/>
    <n v="63"/>
    <x v="1"/>
    <x v="1"/>
  </r>
  <r>
    <n v="20828"/>
    <x v="0"/>
    <x v="0"/>
    <n v="30000"/>
    <x v="5"/>
    <x v="4"/>
    <x v="1"/>
    <s v="Yes"/>
    <n v="0"/>
    <x v="0"/>
    <x v="0"/>
    <n v="45"/>
    <x v="0"/>
    <x v="1"/>
  </r>
  <r>
    <n v="19461"/>
    <x v="1"/>
    <x v="0"/>
    <n v="10000"/>
    <x v="5"/>
    <x v="3"/>
    <x v="3"/>
    <s v="Yes"/>
    <n v="2"/>
    <x v="0"/>
    <x v="0"/>
    <n v="40"/>
    <x v="0"/>
    <x v="0"/>
  </r>
  <r>
    <n v="26941"/>
    <x v="0"/>
    <x v="1"/>
    <n v="30000"/>
    <x v="3"/>
    <x v="0"/>
    <x v="1"/>
    <s v="Yes"/>
    <n v="0"/>
    <x v="0"/>
    <x v="0"/>
    <n v="47"/>
    <x v="0"/>
    <x v="1"/>
  </r>
  <r>
    <n v="28412"/>
    <x v="1"/>
    <x v="1"/>
    <n v="20000"/>
    <x v="3"/>
    <x v="2"/>
    <x v="3"/>
    <s v="No"/>
    <n v="1"/>
    <x v="1"/>
    <x v="0"/>
    <n v="29"/>
    <x v="2"/>
    <x v="0"/>
  </r>
  <r>
    <n v="24485"/>
    <x v="1"/>
    <x v="1"/>
    <n v="40000"/>
    <x v="4"/>
    <x v="0"/>
    <x v="4"/>
    <s v="No"/>
    <n v="1"/>
    <x v="2"/>
    <x v="1"/>
    <n v="52"/>
    <x v="0"/>
    <x v="1"/>
  </r>
  <r>
    <n v="16514"/>
    <x v="1"/>
    <x v="1"/>
    <n v="10000"/>
    <x v="3"/>
    <x v="1"/>
    <x v="3"/>
    <s v="Yes"/>
    <n v="1"/>
    <x v="3"/>
    <x v="1"/>
    <n v="26"/>
    <x v="2"/>
    <x v="1"/>
  </r>
  <r>
    <n v="17191"/>
    <x v="1"/>
    <x v="1"/>
    <n v="130000"/>
    <x v="1"/>
    <x v="1"/>
    <x v="2"/>
    <s v="No"/>
    <n v="3"/>
    <x v="0"/>
    <x v="0"/>
    <n v="51"/>
    <x v="0"/>
    <x v="1"/>
  </r>
  <r>
    <n v="19608"/>
    <x v="0"/>
    <x v="1"/>
    <n v="80000"/>
    <x v="2"/>
    <x v="0"/>
    <x v="2"/>
    <s v="Yes"/>
    <n v="4"/>
    <x v="3"/>
    <x v="1"/>
    <n v="40"/>
    <x v="0"/>
    <x v="0"/>
  </r>
  <r>
    <n v="24119"/>
    <x v="1"/>
    <x v="1"/>
    <n v="30000"/>
    <x v="3"/>
    <x v="1"/>
    <x v="1"/>
    <s v="No"/>
    <n v="1"/>
    <x v="1"/>
    <x v="0"/>
    <n v="29"/>
    <x v="2"/>
    <x v="0"/>
  </r>
  <r>
    <n v="25458"/>
    <x v="0"/>
    <x v="1"/>
    <n v="20000"/>
    <x v="0"/>
    <x v="2"/>
    <x v="3"/>
    <s v="No"/>
    <n v="1"/>
    <x v="3"/>
    <x v="0"/>
    <n v="40"/>
    <x v="0"/>
    <x v="1"/>
  </r>
  <r>
    <n v="26886"/>
    <x v="1"/>
    <x v="0"/>
    <n v="30000"/>
    <x v="3"/>
    <x v="1"/>
    <x v="1"/>
    <s v="No"/>
    <n v="1"/>
    <x v="0"/>
    <x v="0"/>
    <n v="29"/>
    <x v="2"/>
    <x v="1"/>
  </r>
  <r>
    <n v="28436"/>
    <x v="1"/>
    <x v="1"/>
    <n v="30000"/>
    <x v="3"/>
    <x v="1"/>
    <x v="1"/>
    <s v="No"/>
    <n v="1"/>
    <x v="0"/>
    <x v="0"/>
    <n v="30"/>
    <x v="2"/>
    <x v="1"/>
  </r>
  <r>
    <n v="19562"/>
    <x v="1"/>
    <x v="0"/>
    <n v="60000"/>
    <x v="4"/>
    <x v="0"/>
    <x v="2"/>
    <s v="Yes"/>
    <n v="1"/>
    <x v="1"/>
    <x v="1"/>
    <n v="37"/>
    <x v="0"/>
    <x v="1"/>
  </r>
  <r>
    <n v="15608"/>
    <x v="1"/>
    <x v="0"/>
    <n v="30000"/>
    <x v="3"/>
    <x v="1"/>
    <x v="1"/>
    <s v="No"/>
    <n v="1"/>
    <x v="1"/>
    <x v="0"/>
    <n v="33"/>
    <x v="0"/>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2"/>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0"/>
    <x v="0"/>
  </r>
  <r>
    <n v="26139"/>
    <x v="1"/>
    <x v="1"/>
    <n v="60000"/>
    <x v="0"/>
    <x v="1"/>
    <x v="0"/>
    <s v="Yes"/>
    <n v="1"/>
    <x v="2"/>
    <x v="1"/>
    <n v="45"/>
    <x v="0"/>
    <x v="0"/>
  </r>
  <r>
    <n v="18491"/>
    <x v="1"/>
    <x v="0"/>
    <n v="70000"/>
    <x v="4"/>
    <x v="2"/>
    <x v="2"/>
    <s v="Yes"/>
    <n v="2"/>
    <x v="2"/>
    <x v="1"/>
    <n v="49"/>
    <x v="0"/>
    <x v="1"/>
  </r>
  <r>
    <n v="22707"/>
    <x v="1"/>
    <x v="0"/>
    <n v="30000"/>
    <x v="3"/>
    <x v="1"/>
    <x v="1"/>
    <s v="No"/>
    <n v="1"/>
    <x v="1"/>
    <x v="0"/>
    <n v="30"/>
    <x v="2"/>
    <x v="0"/>
  </r>
  <r>
    <n v="20430"/>
    <x v="0"/>
    <x v="1"/>
    <n v="70000"/>
    <x v="4"/>
    <x v="1"/>
    <x v="0"/>
    <s v="Yes"/>
    <n v="2"/>
    <x v="2"/>
    <x v="1"/>
    <n v="52"/>
    <x v="0"/>
    <x v="1"/>
  </r>
  <r>
    <n v="27494"/>
    <x v="1"/>
    <x v="0"/>
    <n v="40000"/>
    <x v="4"/>
    <x v="1"/>
    <x v="0"/>
    <s v="No"/>
    <n v="2"/>
    <x v="3"/>
    <x v="1"/>
    <n v="53"/>
    <x v="0"/>
    <x v="1"/>
  </r>
  <r>
    <n v="26829"/>
    <x v="0"/>
    <x v="0"/>
    <n v="40000"/>
    <x v="3"/>
    <x v="0"/>
    <x v="1"/>
    <s v="Yes"/>
    <n v="0"/>
    <x v="0"/>
    <x v="0"/>
    <n v="38"/>
    <x v="0"/>
    <x v="1"/>
  </r>
  <r>
    <n v="28395"/>
    <x v="1"/>
    <x v="1"/>
    <n v="40000"/>
    <x v="3"/>
    <x v="0"/>
    <x v="2"/>
    <s v="No"/>
    <n v="0"/>
    <x v="0"/>
    <x v="0"/>
    <n v="39"/>
    <x v="0"/>
    <x v="1"/>
  </r>
  <r>
    <n v="21006"/>
    <x v="1"/>
    <x v="0"/>
    <n v="30000"/>
    <x v="0"/>
    <x v="1"/>
    <x v="3"/>
    <s v="No"/>
    <n v="0"/>
    <x v="0"/>
    <x v="0"/>
    <n v="46"/>
    <x v="0"/>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2"/>
    <x v="1"/>
  </r>
  <r>
    <n v="24140"/>
    <x v="1"/>
    <x v="1"/>
    <n v="10000"/>
    <x v="3"/>
    <x v="4"/>
    <x v="3"/>
    <s v="No"/>
    <n v="0"/>
    <x v="0"/>
    <x v="0"/>
    <n v="30"/>
    <x v="2"/>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2"/>
    <x v="0"/>
  </r>
  <r>
    <n v="22988"/>
    <x v="0"/>
    <x v="0"/>
    <n v="40000"/>
    <x v="4"/>
    <x v="0"/>
    <x v="4"/>
    <s v="Yes"/>
    <n v="2"/>
    <x v="2"/>
    <x v="1"/>
    <n v="66"/>
    <x v="1"/>
    <x v="1"/>
  </r>
  <r>
    <n v="15922"/>
    <x v="0"/>
    <x v="1"/>
    <n v="150000"/>
    <x v="4"/>
    <x v="2"/>
    <x v="2"/>
    <s v="Yes"/>
    <n v="4"/>
    <x v="0"/>
    <x v="0"/>
    <n v="48"/>
    <x v="0"/>
    <x v="0"/>
  </r>
  <r>
    <n v="12344"/>
    <x v="1"/>
    <x v="0"/>
    <n v="80000"/>
    <x v="3"/>
    <x v="0"/>
    <x v="2"/>
    <s v="No"/>
    <n v="3"/>
    <x v="4"/>
    <x v="1"/>
    <n v="31"/>
    <x v="0"/>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0"/>
    <x v="0"/>
  </r>
  <r>
    <n v="12472"/>
    <x v="0"/>
    <x v="1"/>
    <n v="30000"/>
    <x v="0"/>
    <x v="0"/>
    <x v="1"/>
    <s v="Yes"/>
    <n v="1"/>
    <x v="1"/>
    <x v="0"/>
    <n v="39"/>
    <x v="0"/>
    <x v="0"/>
  </r>
  <r>
    <n v="20970"/>
    <x v="1"/>
    <x v="1"/>
    <n v="10000"/>
    <x v="4"/>
    <x v="1"/>
    <x v="3"/>
    <s v="Yes"/>
    <n v="1"/>
    <x v="0"/>
    <x v="0"/>
    <n v="52"/>
    <x v="0"/>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1"/>
    <x v="1"/>
  </r>
  <r>
    <n v="21094"/>
    <x v="1"/>
    <x v="0"/>
    <n v="30000"/>
    <x v="4"/>
    <x v="1"/>
    <x v="1"/>
    <s v="Yes"/>
    <n v="2"/>
    <x v="0"/>
    <x v="0"/>
    <n v="42"/>
    <x v="0"/>
    <x v="0"/>
  </r>
  <r>
    <n v="12234"/>
    <x v="0"/>
    <x v="1"/>
    <n v="10000"/>
    <x v="4"/>
    <x v="1"/>
    <x v="3"/>
    <s v="Yes"/>
    <n v="1"/>
    <x v="1"/>
    <x v="0"/>
    <n v="52"/>
    <x v="0"/>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2"/>
    <x v="1"/>
  </r>
  <r>
    <n v="14832"/>
    <x v="0"/>
    <x v="1"/>
    <n v="40000"/>
    <x v="0"/>
    <x v="0"/>
    <x v="0"/>
    <s v="Yes"/>
    <n v="0"/>
    <x v="0"/>
    <x v="0"/>
    <n v="42"/>
    <x v="0"/>
    <x v="1"/>
  </r>
  <r>
    <n v="16614"/>
    <x v="0"/>
    <x v="0"/>
    <n v="80000"/>
    <x v="3"/>
    <x v="0"/>
    <x v="2"/>
    <s v="Yes"/>
    <n v="3"/>
    <x v="4"/>
    <x v="1"/>
    <n v="32"/>
    <x v="0"/>
    <x v="0"/>
  </r>
  <r>
    <n v="20877"/>
    <x v="1"/>
    <x v="1"/>
    <n v="30000"/>
    <x v="0"/>
    <x v="0"/>
    <x v="1"/>
    <s v="Yes"/>
    <n v="0"/>
    <x v="3"/>
    <x v="0"/>
    <n v="37"/>
    <x v="0"/>
    <x v="1"/>
  </r>
  <r>
    <n v="20729"/>
    <x v="0"/>
    <x v="0"/>
    <n v="40000"/>
    <x v="4"/>
    <x v="1"/>
    <x v="1"/>
    <s v="No"/>
    <n v="1"/>
    <x v="0"/>
    <x v="0"/>
    <n v="34"/>
    <x v="0"/>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2"/>
    <x v="0"/>
  </r>
  <r>
    <n v="26154"/>
    <x v="0"/>
    <x v="1"/>
    <n v="60000"/>
    <x v="0"/>
    <x v="1"/>
    <x v="0"/>
    <s v="Yes"/>
    <n v="1"/>
    <x v="2"/>
    <x v="1"/>
    <n v="43"/>
    <x v="0"/>
    <x v="1"/>
  </r>
  <r>
    <n v="29117"/>
    <x v="1"/>
    <x v="1"/>
    <n v="100000"/>
    <x v="0"/>
    <x v="0"/>
    <x v="4"/>
    <s v="No"/>
    <n v="3"/>
    <x v="0"/>
    <x v="1"/>
    <n v="48"/>
    <x v="0"/>
    <x v="0"/>
  </r>
  <r>
    <n v="17845"/>
    <x v="1"/>
    <x v="0"/>
    <n v="20000"/>
    <x v="3"/>
    <x v="3"/>
    <x v="3"/>
    <s v="No"/>
    <n v="2"/>
    <x v="3"/>
    <x v="0"/>
    <n v="32"/>
    <x v="0"/>
    <x v="0"/>
  </r>
  <r>
    <n v="25058"/>
    <x v="0"/>
    <x v="1"/>
    <n v="100000"/>
    <x v="0"/>
    <x v="0"/>
    <x v="4"/>
    <s v="Yes"/>
    <n v="3"/>
    <x v="1"/>
    <x v="1"/>
    <n v="47"/>
    <x v="0"/>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0"/>
    <x v="0"/>
  </r>
  <r>
    <n v="25605"/>
    <x v="1"/>
    <x v="0"/>
    <n v="20000"/>
    <x v="4"/>
    <x v="1"/>
    <x v="3"/>
    <s v="No"/>
    <n v="1"/>
    <x v="0"/>
    <x v="0"/>
    <n v="54"/>
    <x v="0"/>
    <x v="1"/>
  </r>
  <r>
    <n v="20797"/>
    <x v="0"/>
    <x v="0"/>
    <n v="10000"/>
    <x v="0"/>
    <x v="0"/>
    <x v="3"/>
    <s v="Yes"/>
    <n v="0"/>
    <x v="0"/>
    <x v="0"/>
    <n v="48"/>
    <x v="0"/>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0"/>
    <x v="0"/>
  </r>
  <r>
    <n v="22402"/>
    <x v="0"/>
    <x v="1"/>
    <n v="10000"/>
    <x v="3"/>
    <x v="1"/>
    <x v="3"/>
    <s v="Yes"/>
    <n v="1"/>
    <x v="1"/>
    <x v="1"/>
    <n v="25"/>
    <x v="2"/>
    <x v="1"/>
  </r>
  <r>
    <n v="15465"/>
    <x v="0"/>
    <x v="0"/>
    <n v="10000"/>
    <x v="3"/>
    <x v="1"/>
    <x v="3"/>
    <s v="No"/>
    <n v="1"/>
    <x v="0"/>
    <x v="1"/>
    <n v="25"/>
    <x v="2"/>
    <x v="0"/>
  </r>
  <r>
    <n v="26757"/>
    <x v="1"/>
    <x v="1"/>
    <n v="90000"/>
    <x v="0"/>
    <x v="0"/>
    <x v="2"/>
    <s v="Yes"/>
    <n v="1"/>
    <x v="1"/>
    <x v="1"/>
    <n v="47"/>
    <x v="0"/>
    <x v="1"/>
  </r>
  <r>
    <n v="14233"/>
    <x v="1"/>
    <x v="1"/>
    <n v="100000"/>
    <x v="3"/>
    <x v="2"/>
    <x v="4"/>
    <s v="Yes"/>
    <n v="3"/>
    <x v="4"/>
    <x v="1"/>
    <n v="35"/>
    <x v="0"/>
    <x v="0"/>
  </r>
  <r>
    <n v="14058"/>
    <x v="1"/>
    <x v="1"/>
    <n v="70000"/>
    <x v="3"/>
    <x v="0"/>
    <x v="2"/>
    <s v="No"/>
    <n v="1"/>
    <x v="2"/>
    <x v="1"/>
    <n v="41"/>
    <x v="0"/>
    <x v="1"/>
  </r>
  <r>
    <n v="12273"/>
    <x v="0"/>
    <x v="1"/>
    <n v="30000"/>
    <x v="0"/>
    <x v="0"/>
    <x v="1"/>
    <s v="Yes"/>
    <n v="0"/>
    <x v="0"/>
    <x v="0"/>
    <n v="47"/>
    <x v="0"/>
    <x v="0"/>
  </r>
  <r>
    <n v="17203"/>
    <x v="0"/>
    <x v="0"/>
    <n v="130000"/>
    <x v="5"/>
    <x v="1"/>
    <x v="2"/>
    <s v="Yes"/>
    <n v="4"/>
    <x v="2"/>
    <x v="0"/>
    <n v="61"/>
    <x v="1"/>
    <x v="1"/>
  </r>
  <r>
    <n v="18144"/>
    <x v="0"/>
    <x v="0"/>
    <n v="80000"/>
    <x v="2"/>
    <x v="0"/>
    <x v="4"/>
    <s v="Yes"/>
    <n v="2"/>
    <x v="1"/>
    <x v="0"/>
    <n v="61"/>
    <x v="1"/>
    <x v="0"/>
  </r>
  <r>
    <n v="23963"/>
    <x v="0"/>
    <x v="1"/>
    <n v="10000"/>
    <x v="3"/>
    <x v="3"/>
    <x v="3"/>
    <s v="No"/>
    <n v="2"/>
    <x v="0"/>
    <x v="0"/>
    <n v="33"/>
    <x v="0"/>
    <x v="0"/>
  </r>
  <r>
    <n v="17907"/>
    <x v="0"/>
    <x v="0"/>
    <n v="10000"/>
    <x v="3"/>
    <x v="1"/>
    <x v="3"/>
    <s v="Yes"/>
    <n v="1"/>
    <x v="1"/>
    <x v="1"/>
    <n v="27"/>
    <x v="2"/>
    <x v="0"/>
  </r>
  <r>
    <n v="19442"/>
    <x v="1"/>
    <x v="1"/>
    <n v="50000"/>
    <x v="3"/>
    <x v="4"/>
    <x v="0"/>
    <s v="Yes"/>
    <n v="0"/>
    <x v="0"/>
    <x v="0"/>
    <n v="37"/>
    <x v="0"/>
    <x v="1"/>
  </r>
  <r>
    <n v="17504"/>
    <x v="1"/>
    <x v="0"/>
    <n v="80000"/>
    <x v="4"/>
    <x v="1"/>
    <x v="0"/>
    <s v="Yes"/>
    <n v="2"/>
    <x v="2"/>
    <x v="1"/>
    <n v="52"/>
    <x v="0"/>
    <x v="1"/>
  </r>
  <r>
    <n v="12253"/>
    <x v="1"/>
    <x v="0"/>
    <n v="20000"/>
    <x v="3"/>
    <x v="1"/>
    <x v="3"/>
    <s v="Yes"/>
    <n v="0"/>
    <x v="0"/>
    <x v="1"/>
    <n v="29"/>
    <x v="2"/>
    <x v="1"/>
  </r>
  <r>
    <n v="27304"/>
    <x v="1"/>
    <x v="0"/>
    <n v="110000"/>
    <x v="4"/>
    <x v="1"/>
    <x v="2"/>
    <s v="No"/>
    <n v="3"/>
    <x v="2"/>
    <x v="0"/>
    <n v="48"/>
    <x v="0"/>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1"/>
    <x v="1"/>
  </r>
  <r>
    <n v="28918"/>
    <x v="0"/>
    <x v="0"/>
    <n v="130000"/>
    <x v="5"/>
    <x v="2"/>
    <x v="4"/>
    <s v="No"/>
    <n v="4"/>
    <x v="4"/>
    <x v="0"/>
    <n v="58"/>
    <x v="1"/>
    <x v="0"/>
  </r>
  <r>
    <n v="15799"/>
    <x v="0"/>
    <x v="0"/>
    <n v="90000"/>
    <x v="0"/>
    <x v="0"/>
    <x v="2"/>
    <s v="Yes"/>
    <n v="1"/>
    <x v="1"/>
    <x v="1"/>
    <n v="47"/>
    <x v="0"/>
    <x v="1"/>
  </r>
  <r>
    <n v="11047"/>
    <x v="0"/>
    <x v="0"/>
    <n v="30000"/>
    <x v="1"/>
    <x v="2"/>
    <x v="0"/>
    <s v="No"/>
    <n v="2"/>
    <x v="3"/>
    <x v="1"/>
    <n v="56"/>
    <x v="1"/>
    <x v="1"/>
  </r>
  <r>
    <n v="18151"/>
    <x v="1"/>
    <x v="1"/>
    <n v="80000"/>
    <x v="2"/>
    <x v="1"/>
    <x v="2"/>
    <s v="No"/>
    <n v="2"/>
    <x v="4"/>
    <x v="0"/>
    <n v="59"/>
    <x v="1"/>
    <x v="0"/>
  </r>
  <r>
    <n v="20606"/>
    <x v="0"/>
    <x v="0"/>
    <n v="70000"/>
    <x v="3"/>
    <x v="0"/>
    <x v="2"/>
    <s v="Yes"/>
    <n v="4"/>
    <x v="4"/>
    <x v="1"/>
    <n v="32"/>
    <x v="0"/>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0"/>
    <x v="0"/>
  </r>
  <r>
    <n v="25559"/>
    <x v="1"/>
    <x v="1"/>
    <n v="20000"/>
    <x v="3"/>
    <x v="0"/>
    <x v="1"/>
    <s v="Yes"/>
    <n v="0"/>
    <x v="0"/>
    <x v="1"/>
    <n v="25"/>
    <x v="2"/>
    <x v="1"/>
  </r>
  <r>
    <n v="16209"/>
    <x v="1"/>
    <x v="0"/>
    <n v="50000"/>
    <x v="3"/>
    <x v="4"/>
    <x v="0"/>
    <s v="Yes"/>
    <n v="0"/>
    <x v="3"/>
    <x v="0"/>
    <n v="36"/>
    <x v="0"/>
    <x v="0"/>
  </r>
  <r>
    <n v="11147"/>
    <x v="0"/>
    <x v="1"/>
    <n v="60000"/>
    <x v="4"/>
    <x v="4"/>
    <x v="4"/>
    <s v="Yes"/>
    <n v="1"/>
    <x v="0"/>
    <x v="1"/>
    <n v="67"/>
    <x v="1"/>
    <x v="1"/>
  </r>
  <r>
    <n v="15214"/>
    <x v="1"/>
    <x v="0"/>
    <n v="100000"/>
    <x v="3"/>
    <x v="4"/>
    <x v="4"/>
    <s v="No"/>
    <n v="1"/>
    <x v="3"/>
    <x v="1"/>
    <n v="39"/>
    <x v="0"/>
    <x v="1"/>
  </r>
  <r>
    <n v="11453"/>
    <x v="1"/>
    <x v="1"/>
    <n v="80000"/>
    <x v="3"/>
    <x v="0"/>
    <x v="2"/>
    <s v="No"/>
    <n v="3"/>
    <x v="4"/>
    <x v="1"/>
    <n v="33"/>
    <x v="0"/>
    <x v="1"/>
  </r>
  <r>
    <n v="24584"/>
    <x v="1"/>
    <x v="1"/>
    <n v="60000"/>
    <x v="3"/>
    <x v="0"/>
    <x v="2"/>
    <s v="No"/>
    <n v="3"/>
    <x v="1"/>
    <x v="1"/>
    <n v="31"/>
    <x v="0"/>
    <x v="0"/>
  </r>
  <r>
    <n v="12585"/>
    <x v="0"/>
    <x v="1"/>
    <n v="10000"/>
    <x v="0"/>
    <x v="2"/>
    <x v="3"/>
    <s v="Yes"/>
    <n v="0"/>
    <x v="1"/>
    <x v="1"/>
    <n v="27"/>
    <x v="2"/>
    <x v="1"/>
  </r>
  <r>
    <n v="18626"/>
    <x v="1"/>
    <x v="1"/>
    <n v="40000"/>
    <x v="4"/>
    <x v="1"/>
    <x v="1"/>
    <s v="Yes"/>
    <n v="0"/>
    <x v="3"/>
    <x v="0"/>
    <n v="33"/>
    <x v="0"/>
    <x v="1"/>
  </r>
  <r>
    <n v="29298"/>
    <x v="1"/>
    <x v="0"/>
    <n v="60000"/>
    <x v="0"/>
    <x v="1"/>
    <x v="0"/>
    <s v="Yes"/>
    <n v="1"/>
    <x v="2"/>
    <x v="1"/>
    <n v="46"/>
    <x v="0"/>
    <x v="1"/>
  </r>
  <r>
    <n v="24842"/>
    <x v="1"/>
    <x v="0"/>
    <n v="90000"/>
    <x v="1"/>
    <x v="2"/>
    <x v="2"/>
    <s v="No"/>
    <n v="1"/>
    <x v="1"/>
    <x v="0"/>
    <n v="51"/>
    <x v="0"/>
    <x v="0"/>
  </r>
  <r>
    <n v="15657"/>
    <x v="0"/>
    <x v="1"/>
    <n v="30000"/>
    <x v="1"/>
    <x v="4"/>
    <x v="1"/>
    <s v="Yes"/>
    <n v="0"/>
    <x v="0"/>
    <x v="0"/>
    <n v="46"/>
    <x v="0"/>
    <x v="1"/>
  </r>
  <r>
    <n v="11415"/>
    <x v="1"/>
    <x v="1"/>
    <n v="90000"/>
    <x v="2"/>
    <x v="1"/>
    <x v="2"/>
    <s v="No"/>
    <n v="2"/>
    <x v="4"/>
    <x v="0"/>
    <n v="62"/>
    <x v="1"/>
    <x v="0"/>
  </r>
  <r>
    <n v="28729"/>
    <x v="1"/>
    <x v="0"/>
    <n v="20000"/>
    <x v="3"/>
    <x v="3"/>
    <x v="3"/>
    <s v="Yes"/>
    <n v="2"/>
    <x v="3"/>
    <x v="0"/>
    <n v="26"/>
    <x v="2"/>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2"/>
    <x v="0"/>
  </r>
  <r>
    <n v="11451"/>
    <x v="1"/>
    <x v="1"/>
    <n v="70000"/>
    <x v="3"/>
    <x v="0"/>
    <x v="2"/>
    <s v="No"/>
    <n v="4"/>
    <x v="4"/>
    <x v="1"/>
    <n v="31"/>
    <x v="0"/>
    <x v="1"/>
  </r>
  <r>
    <n v="25553"/>
    <x v="0"/>
    <x v="1"/>
    <n v="30000"/>
    <x v="0"/>
    <x v="0"/>
    <x v="1"/>
    <s v="Yes"/>
    <n v="0"/>
    <x v="0"/>
    <x v="0"/>
    <n v="65"/>
    <x v="1"/>
    <x v="1"/>
  </r>
  <r>
    <n v="27951"/>
    <x v="1"/>
    <x v="1"/>
    <n v="80000"/>
    <x v="5"/>
    <x v="1"/>
    <x v="2"/>
    <s v="No"/>
    <n v="2"/>
    <x v="1"/>
    <x v="0"/>
    <n v="54"/>
    <x v="0"/>
    <x v="1"/>
  </r>
  <r>
    <n v="25026"/>
    <x v="0"/>
    <x v="1"/>
    <n v="20000"/>
    <x v="4"/>
    <x v="3"/>
    <x v="1"/>
    <s v="Yes"/>
    <n v="3"/>
    <x v="2"/>
    <x v="1"/>
    <n v="54"/>
    <x v="0"/>
    <x v="0"/>
  </r>
  <r>
    <n v="13673"/>
    <x v="1"/>
    <x v="0"/>
    <n v="20000"/>
    <x v="3"/>
    <x v="3"/>
    <x v="3"/>
    <s v="No"/>
    <n v="2"/>
    <x v="0"/>
    <x v="0"/>
    <n v="25"/>
    <x v="2"/>
    <x v="0"/>
  </r>
  <r>
    <n v="16043"/>
    <x v="1"/>
    <x v="1"/>
    <n v="10000"/>
    <x v="0"/>
    <x v="0"/>
    <x v="3"/>
    <s v="Yes"/>
    <n v="0"/>
    <x v="0"/>
    <x v="0"/>
    <n v="48"/>
    <x v="0"/>
    <x v="0"/>
  </r>
  <r>
    <n v="22399"/>
    <x v="1"/>
    <x v="1"/>
    <n v="10000"/>
    <x v="3"/>
    <x v="1"/>
    <x v="3"/>
    <s v="Yes"/>
    <n v="1"/>
    <x v="3"/>
    <x v="1"/>
    <n v="26"/>
    <x v="2"/>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1"/>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0"/>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0"/>
    <x v="0"/>
  </r>
  <r>
    <n v="24174"/>
    <x v="0"/>
    <x v="1"/>
    <n v="20000"/>
    <x v="3"/>
    <x v="0"/>
    <x v="1"/>
    <s v="Yes"/>
    <n v="0"/>
    <x v="0"/>
    <x v="1"/>
    <n v="27"/>
    <x v="2"/>
    <x v="1"/>
  </r>
  <r>
    <n v="24611"/>
    <x v="1"/>
    <x v="1"/>
    <n v="90000"/>
    <x v="3"/>
    <x v="0"/>
    <x v="2"/>
    <s v="No"/>
    <n v="4"/>
    <x v="4"/>
    <x v="1"/>
    <n v="35"/>
    <x v="0"/>
    <x v="1"/>
  </r>
  <r>
    <n v="11340"/>
    <x v="0"/>
    <x v="0"/>
    <n v="10000"/>
    <x v="0"/>
    <x v="4"/>
    <x v="1"/>
    <s v="Yes"/>
    <n v="0"/>
    <x v="0"/>
    <x v="0"/>
    <n v="70"/>
    <x v="1"/>
    <x v="1"/>
  </r>
  <r>
    <n v="25693"/>
    <x v="1"/>
    <x v="0"/>
    <n v="30000"/>
    <x v="2"/>
    <x v="4"/>
    <x v="1"/>
    <s v="Yes"/>
    <n v="0"/>
    <x v="0"/>
    <x v="0"/>
    <n v="44"/>
    <x v="0"/>
    <x v="1"/>
  </r>
  <r>
    <n v="25555"/>
    <x v="0"/>
    <x v="0"/>
    <n v="10000"/>
    <x v="3"/>
    <x v="1"/>
    <x v="3"/>
    <s v="No"/>
    <n v="1"/>
    <x v="0"/>
    <x v="1"/>
    <n v="26"/>
    <x v="2"/>
    <x v="1"/>
  </r>
  <r>
    <n v="22006"/>
    <x v="0"/>
    <x v="1"/>
    <n v="70000"/>
    <x v="2"/>
    <x v="1"/>
    <x v="0"/>
    <s v="Yes"/>
    <n v="3"/>
    <x v="2"/>
    <x v="1"/>
    <n v="46"/>
    <x v="0"/>
    <x v="0"/>
  </r>
  <r>
    <n v="20060"/>
    <x v="1"/>
    <x v="0"/>
    <n v="30000"/>
    <x v="3"/>
    <x v="2"/>
    <x v="3"/>
    <s v="No"/>
    <n v="1"/>
    <x v="1"/>
    <x v="0"/>
    <n v="34"/>
    <x v="0"/>
    <x v="1"/>
  </r>
  <r>
    <n v="17702"/>
    <x v="0"/>
    <x v="1"/>
    <n v="10000"/>
    <x v="0"/>
    <x v="4"/>
    <x v="3"/>
    <s v="Yes"/>
    <n v="0"/>
    <x v="0"/>
    <x v="0"/>
    <n v="37"/>
    <x v="0"/>
    <x v="0"/>
  </r>
  <r>
    <n v="12503"/>
    <x v="1"/>
    <x v="0"/>
    <n v="30000"/>
    <x v="1"/>
    <x v="1"/>
    <x v="1"/>
    <s v="Yes"/>
    <n v="2"/>
    <x v="0"/>
    <x v="0"/>
    <n v="27"/>
    <x v="2"/>
    <x v="0"/>
  </r>
  <r>
    <n v="23908"/>
    <x v="1"/>
    <x v="1"/>
    <n v="30000"/>
    <x v="0"/>
    <x v="0"/>
    <x v="1"/>
    <s v="No"/>
    <n v="1"/>
    <x v="0"/>
    <x v="0"/>
    <n v="39"/>
    <x v="0"/>
    <x v="1"/>
  </r>
  <r>
    <n v="22527"/>
    <x v="1"/>
    <x v="0"/>
    <n v="20000"/>
    <x v="3"/>
    <x v="2"/>
    <x v="3"/>
    <s v="No"/>
    <n v="1"/>
    <x v="1"/>
    <x v="0"/>
    <n v="29"/>
    <x v="2"/>
    <x v="0"/>
  </r>
  <r>
    <n v="19057"/>
    <x v="0"/>
    <x v="0"/>
    <n v="120000"/>
    <x v="1"/>
    <x v="0"/>
    <x v="4"/>
    <s v="No"/>
    <n v="2"/>
    <x v="4"/>
    <x v="0"/>
    <n v="52"/>
    <x v="0"/>
    <x v="1"/>
  </r>
  <r>
    <n v="18494"/>
    <x v="0"/>
    <x v="1"/>
    <n v="110000"/>
    <x v="2"/>
    <x v="0"/>
    <x v="4"/>
    <s v="Yes"/>
    <n v="4"/>
    <x v="1"/>
    <x v="1"/>
    <n v="48"/>
    <x v="0"/>
    <x v="1"/>
  </r>
  <r>
    <n v="11249"/>
    <x v="0"/>
    <x v="0"/>
    <n v="130000"/>
    <x v="1"/>
    <x v="1"/>
    <x v="2"/>
    <s v="Yes"/>
    <n v="3"/>
    <x v="0"/>
    <x v="0"/>
    <n v="51"/>
    <x v="0"/>
    <x v="1"/>
  </r>
  <r>
    <n v="21568"/>
    <x v="0"/>
    <x v="0"/>
    <n v="100000"/>
    <x v="3"/>
    <x v="2"/>
    <x v="4"/>
    <s v="Yes"/>
    <n v="4"/>
    <x v="4"/>
    <x v="1"/>
    <n v="34"/>
    <x v="0"/>
    <x v="1"/>
  </r>
  <r>
    <n v="13981"/>
    <x v="0"/>
    <x v="0"/>
    <n v="10000"/>
    <x v="2"/>
    <x v="2"/>
    <x v="0"/>
    <s v="No"/>
    <n v="3"/>
    <x v="3"/>
    <x v="1"/>
    <n v="62"/>
    <x v="1"/>
    <x v="0"/>
  </r>
  <r>
    <n v="23432"/>
    <x v="1"/>
    <x v="1"/>
    <n v="70000"/>
    <x v="3"/>
    <x v="0"/>
    <x v="2"/>
    <s v="Yes"/>
    <n v="1"/>
    <x v="2"/>
    <x v="1"/>
    <n v="37"/>
    <x v="0"/>
    <x v="1"/>
  </r>
  <r>
    <n v="22931"/>
    <x v="0"/>
    <x v="1"/>
    <n v="100000"/>
    <x v="2"/>
    <x v="4"/>
    <x v="4"/>
    <s v="No"/>
    <n v="1"/>
    <x v="3"/>
    <x v="1"/>
    <n v="78"/>
    <x v="1"/>
    <x v="1"/>
  </r>
  <r>
    <n v="18172"/>
    <x v="0"/>
    <x v="1"/>
    <n v="130000"/>
    <x v="5"/>
    <x v="2"/>
    <x v="2"/>
    <s v="Yes"/>
    <n v="3"/>
    <x v="0"/>
    <x v="0"/>
    <n v="55"/>
    <x v="1"/>
    <x v="0"/>
  </r>
  <r>
    <n v="12666"/>
    <x v="1"/>
    <x v="1"/>
    <n v="60000"/>
    <x v="3"/>
    <x v="0"/>
    <x v="2"/>
    <s v="No"/>
    <n v="4"/>
    <x v="1"/>
    <x v="1"/>
    <n v="31"/>
    <x v="0"/>
    <x v="0"/>
  </r>
  <r>
    <n v="20598"/>
    <x v="0"/>
    <x v="1"/>
    <n v="100000"/>
    <x v="1"/>
    <x v="3"/>
    <x v="2"/>
    <s v="Yes"/>
    <n v="0"/>
    <x v="4"/>
    <x v="0"/>
    <n v="59"/>
    <x v="1"/>
    <x v="1"/>
  </r>
  <r>
    <n v="21375"/>
    <x v="1"/>
    <x v="1"/>
    <n v="20000"/>
    <x v="4"/>
    <x v="3"/>
    <x v="1"/>
    <s v="Yes"/>
    <n v="2"/>
    <x v="2"/>
    <x v="1"/>
    <n v="57"/>
    <x v="1"/>
    <x v="0"/>
  </r>
  <r>
    <n v="20839"/>
    <x v="1"/>
    <x v="0"/>
    <n v="30000"/>
    <x v="1"/>
    <x v="4"/>
    <x v="1"/>
    <s v="Yes"/>
    <n v="0"/>
    <x v="0"/>
    <x v="0"/>
    <n v="47"/>
    <x v="0"/>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0"/>
    <x v="1"/>
  </r>
  <r>
    <n v="28468"/>
    <x v="0"/>
    <x v="0"/>
    <n v="10000"/>
    <x v="4"/>
    <x v="1"/>
    <x v="3"/>
    <s v="Yes"/>
    <n v="0"/>
    <x v="3"/>
    <x v="0"/>
    <n v="51"/>
    <x v="0"/>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2"/>
    <x v="0"/>
  </r>
  <r>
    <n v="13133"/>
    <x v="1"/>
    <x v="1"/>
    <n v="100000"/>
    <x v="2"/>
    <x v="0"/>
    <x v="2"/>
    <s v="Yes"/>
    <n v="1"/>
    <x v="2"/>
    <x v="1"/>
    <n v="47"/>
    <x v="0"/>
    <x v="1"/>
  </r>
  <r>
    <n v="19626"/>
    <x v="0"/>
    <x v="1"/>
    <n v="70000"/>
    <x v="2"/>
    <x v="1"/>
    <x v="0"/>
    <s v="Yes"/>
    <n v="3"/>
    <x v="2"/>
    <x v="1"/>
    <n v="45"/>
    <x v="0"/>
    <x v="0"/>
  </r>
  <r>
    <n v="21039"/>
    <x v="1"/>
    <x v="0"/>
    <n v="50000"/>
    <x v="3"/>
    <x v="4"/>
    <x v="0"/>
    <s v="No"/>
    <n v="0"/>
    <x v="0"/>
    <x v="0"/>
    <n v="37"/>
    <x v="0"/>
    <x v="1"/>
  </r>
  <r>
    <n v="12231"/>
    <x v="1"/>
    <x v="0"/>
    <n v="10000"/>
    <x v="4"/>
    <x v="1"/>
    <x v="3"/>
    <s v="Yes"/>
    <n v="0"/>
    <x v="0"/>
    <x v="0"/>
    <n v="51"/>
    <x v="0"/>
    <x v="1"/>
  </r>
  <r>
    <n v="25665"/>
    <x v="1"/>
    <x v="0"/>
    <n v="20000"/>
    <x v="3"/>
    <x v="2"/>
    <x v="3"/>
    <s v="No"/>
    <n v="1"/>
    <x v="3"/>
    <x v="0"/>
    <n v="28"/>
    <x v="2"/>
    <x v="0"/>
  </r>
  <r>
    <n v="24061"/>
    <x v="0"/>
    <x v="1"/>
    <n v="10000"/>
    <x v="5"/>
    <x v="3"/>
    <x v="3"/>
    <s v="Yes"/>
    <n v="1"/>
    <x v="0"/>
    <x v="0"/>
    <n v="40"/>
    <x v="0"/>
    <x v="1"/>
  </r>
  <r>
    <n v="26879"/>
    <x v="1"/>
    <x v="0"/>
    <n v="20000"/>
    <x v="3"/>
    <x v="2"/>
    <x v="3"/>
    <s v="No"/>
    <n v="1"/>
    <x v="1"/>
    <x v="0"/>
    <n v="30"/>
    <x v="2"/>
    <x v="0"/>
  </r>
  <r>
    <n v="12284"/>
    <x v="0"/>
    <x v="0"/>
    <n v="30000"/>
    <x v="3"/>
    <x v="0"/>
    <x v="1"/>
    <s v="No"/>
    <n v="0"/>
    <x v="0"/>
    <x v="0"/>
    <n v="36"/>
    <x v="0"/>
    <x v="1"/>
  </r>
  <r>
    <n v="26654"/>
    <x v="0"/>
    <x v="0"/>
    <n v="90000"/>
    <x v="0"/>
    <x v="4"/>
    <x v="4"/>
    <s v="Yes"/>
    <n v="0"/>
    <x v="0"/>
    <x v="1"/>
    <n v="37"/>
    <x v="0"/>
    <x v="1"/>
  </r>
  <r>
    <n v="14545"/>
    <x v="0"/>
    <x v="0"/>
    <n v="10000"/>
    <x v="4"/>
    <x v="1"/>
    <x v="3"/>
    <s v="Yes"/>
    <n v="0"/>
    <x v="3"/>
    <x v="0"/>
    <n v="49"/>
    <x v="0"/>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0"/>
    <x v="0"/>
  </r>
  <r>
    <n v="22005"/>
    <x v="0"/>
    <x v="0"/>
    <n v="70000"/>
    <x v="2"/>
    <x v="1"/>
    <x v="0"/>
    <s v="No"/>
    <n v="3"/>
    <x v="2"/>
    <x v="1"/>
    <n v="46"/>
    <x v="0"/>
    <x v="0"/>
  </r>
  <r>
    <n v="14544"/>
    <x v="1"/>
    <x v="1"/>
    <n v="10000"/>
    <x v="0"/>
    <x v="1"/>
    <x v="3"/>
    <s v="Yes"/>
    <n v="0"/>
    <x v="0"/>
    <x v="0"/>
    <n v="49"/>
    <x v="0"/>
    <x v="0"/>
  </r>
  <r>
    <n v="14312"/>
    <x v="0"/>
    <x v="0"/>
    <n v="60000"/>
    <x v="0"/>
    <x v="1"/>
    <x v="0"/>
    <s v="Yes"/>
    <n v="1"/>
    <x v="2"/>
    <x v="1"/>
    <n v="45"/>
    <x v="0"/>
    <x v="0"/>
  </r>
  <r>
    <n v="29120"/>
    <x v="1"/>
    <x v="0"/>
    <n v="100000"/>
    <x v="0"/>
    <x v="0"/>
    <x v="4"/>
    <s v="Yes"/>
    <n v="4"/>
    <x v="1"/>
    <x v="1"/>
    <n v="48"/>
    <x v="0"/>
    <x v="0"/>
  </r>
  <r>
    <n v="24187"/>
    <x v="1"/>
    <x v="0"/>
    <n v="30000"/>
    <x v="1"/>
    <x v="4"/>
    <x v="1"/>
    <s v="No"/>
    <n v="0"/>
    <x v="0"/>
    <x v="0"/>
    <n v="46"/>
    <x v="0"/>
    <x v="1"/>
  </r>
  <r>
    <n v="15758"/>
    <x v="0"/>
    <x v="1"/>
    <n v="130000"/>
    <x v="3"/>
    <x v="4"/>
    <x v="4"/>
    <s v="Yes"/>
    <n v="0"/>
    <x v="2"/>
    <x v="1"/>
    <n v="48"/>
    <x v="0"/>
    <x v="0"/>
  </r>
  <r>
    <n v="29094"/>
    <x v="0"/>
    <x v="1"/>
    <n v="30000"/>
    <x v="1"/>
    <x v="2"/>
    <x v="0"/>
    <s v="Yes"/>
    <n v="2"/>
    <x v="2"/>
    <x v="1"/>
    <n v="54"/>
    <x v="0"/>
    <x v="1"/>
  </r>
  <r>
    <n v="28319"/>
    <x v="1"/>
    <x v="0"/>
    <n v="60000"/>
    <x v="0"/>
    <x v="1"/>
    <x v="0"/>
    <s v="No"/>
    <n v="1"/>
    <x v="0"/>
    <x v="1"/>
    <n v="46"/>
    <x v="0"/>
    <x v="1"/>
  </r>
  <r>
    <n v="16406"/>
    <x v="0"/>
    <x v="1"/>
    <n v="40000"/>
    <x v="3"/>
    <x v="0"/>
    <x v="1"/>
    <s v="No"/>
    <n v="0"/>
    <x v="0"/>
    <x v="0"/>
    <n v="38"/>
    <x v="0"/>
    <x v="1"/>
  </r>
  <r>
    <n v="20923"/>
    <x v="0"/>
    <x v="0"/>
    <n v="40000"/>
    <x v="0"/>
    <x v="0"/>
    <x v="0"/>
    <s v="Yes"/>
    <n v="0"/>
    <x v="0"/>
    <x v="0"/>
    <n v="42"/>
    <x v="0"/>
    <x v="1"/>
  </r>
  <r>
    <n v="11378"/>
    <x v="1"/>
    <x v="0"/>
    <n v="10000"/>
    <x v="0"/>
    <x v="2"/>
    <x v="3"/>
    <s v="No"/>
    <n v="1"/>
    <x v="1"/>
    <x v="0"/>
    <n v="46"/>
    <x v="0"/>
    <x v="1"/>
  </r>
  <r>
    <n v="20851"/>
    <x v="1"/>
    <x v="1"/>
    <n v="20000"/>
    <x v="3"/>
    <x v="1"/>
    <x v="3"/>
    <s v="No"/>
    <n v="1"/>
    <x v="1"/>
    <x v="0"/>
    <n v="36"/>
    <x v="0"/>
    <x v="1"/>
  </r>
  <r>
    <n v="21557"/>
    <x v="1"/>
    <x v="0"/>
    <n v="110000"/>
    <x v="3"/>
    <x v="1"/>
    <x v="4"/>
    <s v="Yes"/>
    <n v="3"/>
    <x v="4"/>
    <x v="1"/>
    <n v="32"/>
    <x v="0"/>
    <x v="1"/>
  </r>
  <r>
    <n v="26663"/>
    <x v="1"/>
    <x v="0"/>
    <n v="60000"/>
    <x v="4"/>
    <x v="0"/>
    <x v="2"/>
    <s v="No"/>
    <n v="1"/>
    <x v="0"/>
    <x v="1"/>
    <n v="39"/>
    <x v="0"/>
    <x v="1"/>
  </r>
  <r>
    <n v="11896"/>
    <x v="0"/>
    <x v="1"/>
    <n v="100000"/>
    <x v="0"/>
    <x v="4"/>
    <x v="4"/>
    <s v="Yes"/>
    <n v="0"/>
    <x v="1"/>
    <x v="1"/>
    <n v="36"/>
    <x v="0"/>
    <x v="1"/>
  </r>
  <r>
    <n v="14189"/>
    <x v="0"/>
    <x v="0"/>
    <n v="90000"/>
    <x v="5"/>
    <x v="2"/>
    <x v="2"/>
    <s v="No"/>
    <n v="2"/>
    <x v="1"/>
    <x v="0"/>
    <n v="54"/>
    <x v="0"/>
    <x v="1"/>
  </r>
  <r>
    <n v="13136"/>
    <x v="0"/>
    <x v="0"/>
    <n v="30000"/>
    <x v="4"/>
    <x v="1"/>
    <x v="1"/>
    <s v="No"/>
    <n v="2"/>
    <x v="2"/>
    <x v="1"/>
    <n v="69"/>
    <x v="1"/>
    <x v="0"/>
  </r>
  <r>
    <n v="25906"/>
    <x v="1"/>
    <x v="0"/>
    <n v="10000"/>
    <x v="2"/>
    <x v="2"/>
    <x v="0"/>
    <s v="No"/>
    <n v="2"/>
    <x v="3"/>
    <x v="1"/>
    <n v="62"/>
    <x v="1"/>
    <x v="0"/>
  </r>
  <r>
    <n v="17926"/>
    <x v="1"/>
    <x v="0"/>
    <n v="40000"/>
    <x v="3"/>
    <x v="0"/>
    <x v="1"/>
    <s v="No"/>
    <n v="0"/>
    <x v="0"/>
    <x v="1"/>
    <n v="28"/>
    <x v="2"/>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1"/>
    <x v="0"/>
  </r>
  <r>
    <n v="28758"/>
    <x v="0"/>
    <x v="1"/>
    <n v="40000"/>
    <x v="4"/>
    <x v="1"/>
    <x v="1"/>
    <s v="Yes"/>
    <n v="1"/>
    <x v="3"/>
    <x v="0"/>
    <n v="35"/>
    <x v="0"/>
    <x v="1"/>
  </r>
  <r>
    <n v="11381"/>
    <x v="0"/>
    <x v="0"/>
    <n v="20000"/>
    <x v="4"/>
    <x v="1"/>
    <x v="3"/>
    <s v="Yes"/>
    <n v="1"/>
    <x v="1"/>
    <x v="0"/>
    <n v="47"/>
    <x v="0"/>
    <x v="1"/>
  </r>
  <r>
    <n v="17522"/>
    <x v="0"/>
    <x v="1"/>
    <n v="120000"/>
    <x v="5"/>
    <x v="0"/>
    <x v="4"/>
    <s v="Yes"/>
    <n v="1"/>
    <x v="1"/>
    <x v="1"/>
    <n v="47"/>
    <x v="0"/>
    <x v="0"/>
  </r>
  <r>
    <n v="21207"/>
    <x v="0"/>
    <x v="1"/>
    <n v="60000"/>
    <x v="0"/>
    <x v="1"/>
    <x v="0"/>
    <s v="Yes"/>
    <n v="1"/>
    <x v="2"/>
    <x v="1"/>
    <n v="46"/>
    <x v="0"/>
    <x v="0"/>
  </r>
  <r>
    <n v="28102"/>
    <x v="0"/>
    <x v="1"/>
    <n v="20000"/>
    <x v="5"/>
    <x v="2"/>
    <x v="0"/>
    <s v="Yes"/>
    <n v="2"/>
    <x v="2"/>
    <x v="1"/>
    <n v="58"/>
    <x v="1"/>
    <x v="1"/>
  </r>
  <r>
    <n v="23105"/>
    <x v="1"/>
    <x v="1"/>
    <n v="40000"/>
    <x v="1"/>
    <x v="3"/>
    <x v="1"/>
    <s v="No"/>
    <n v="2"/>
    <x v="2"/>
    <x v="1"/>
    <n v="52"/>
    <x v="0"/>
    <x v="1"/>
  </r>
  <r>
    <n v="18740"/>
    <x v="0"/>
    <x v="1"/>
    <n v="80000"/>
    <x v="2"/>
    <x v="0"/>
    <x v="2"/>
    <s v="No"/>
    <n v="1"/>
    <x v="0"/>
    <x v="1"/>
    <n v="47"/>
    <x v="0"/>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0"/>
    <x v="0"/>
  </r>
  <r>
    <n v="11386"/>
    <x v="0"/>
    <x v="0"/>
    <n v="30000"/>
    <x v="1"/>
    <x v="0"/>
    <x v="1"/>
    <s v="Yes"/>
    <n v="0"/>
    <x v="0"/>
    <x v="0"/>
    <n v="45"/>
    <x v="0"/>
    <x v="0"/>
  </r>
  <r>
    <n v="20228"/>
    <x v="0"/>
    <x v="1"/>
    <n v="100000"/>
    <x v="3"/>
    <x v="4"/>
    <x v="4"/>
    <s v="Yes"/>
    <n v="0"/>
    <x v="1"/>
    <x v="1"/>
    <n v="40"/>
    <x v="0"/>
    <x v="1"/>
  </r>
  <r>
    <n v="16675"/>
    <x v="1"/>
    <x v="0"/>
    <n v="160000"/>
    <x v="3"/>
    <x v="4"/>
    <x v="4"/>
    <s v="No"/>
    <n v="3"/>
    <x v="0"/>
    <x v="1"/>
    <n v="47"/>
    <x v="0"/>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2"/>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0"/>
    <x v="0"/>
  </r>
  <r>
    <n v="19508"/>
    <x v="0"/>
    <x v="1"/>
    <n v="10000"/>
    <x v="3"/>
    <x v="3"/>
    <x v="3"/>
    <s v="No"/>
    <n v="2"/>
    <x v="0"/>
    <x v="0"/>
    <n v="30"/>
    <x v="2"/>
    <x v="0"/>
  </r>
  <r>
    <n v="11489"/>
    <x v="1"/>
    <x v="0"/>
    <n v="20000"/>
    <x v="3"/>
    <x v="3"/>
    <x v="3"/>
    <s v="No"/>
    <n v="2"/>
    <x v="3"/>
    <x v="0"/>
    <n v="35"/>
    <x v="0"/>
    <x v="1"/>
  </r>
  <r>
    <n v="18160"/>
    <x v="0"/>
    <x v="1"/>
    <n v="130000"/>
    <x v="1"/>
    <x v="2"/>
    <x v="2"/>
    <s v="Yes"/>
    <n v="4"/>
    <x v="2"/>
    <x v="0"/>
    <n v="51"/>
    <x v="0"/>
    <x v="1"/>
  </r>
  <r>
    <n v="25241"/>
    <x v="0"/>
    <x v="1"/>
    <n v="90000"/>
    <x v="4"/>
    <x v="0"/>
    <x v="2"/>
    <s v="Yes"/>
    <n v="1"/>
    <x v="2"/>
    <x v="1"/>
    <n v="47"/>
    <x v="0"/>
    <x v="0"/>
  </r>
  <r>
    <n v="24369"/>
    <x v="0"/>
    <x v="1"/>
    <n v="80000"/>
    <x v="2"/>
    <x v="4"/>
    <x v="4"/>
    <s v="No"/>
    <n v="2"/>
    <x v="0"/>
    <x v="1"/>
    <n v="39"/>
    <x v="0"/>
    <x v="0"/>
  </r>
  <r>
    <n v="27165"/>
    <x v="1"/>
    <x v="1"/>
    <n v="20000"/>
    <x v="3"/>
    <x v="3"/>
    <x v="3"/>
    <s v="No"/>
    <n v="2"/>
    <x v="0"/>
    <x v="0"/>
    <n v="34"/>
    <x v="0"/>
    <x v="0"/>
  </r>
  <r>
    <n v="29424"/>
    <x v="0"/>
    <x v="1"/>
    <n v="10000"/>
    <x v="3"/>
    <x v="3"/>
    <x v="3"/>
    <s v="Yes"/>
    <n v="2"/>
    <x v="0"/>
    <x v="0"/>
    <n v="32"/>
    <x v="0"/>
    <x v="0"/>
  </r>
  <r>
    <n v="15926"/>
    <x v="1"/>
    <x v="0"/>
    <n v="120000"/>
    <x v="1"/>
    <x v="2"/>
    <x v="2"/>
    <s v="Yes"/>
    <n v="4"/>
    <x v="2"/>
    <x v="0"/>
    <n v="50"/>
    <x v="0"/>
    <x v="1"/>
  </r>
  <r>
    <n v="14554"/>
    <x v="0"/>
    <x v="1"/>
    <n v="20000"/>
    <x v="0"/>
    <x v="0"/>
    <x v="1"/>
    <s v="Yes"/>
    <n v="0"/>
    <x v="0"/>
    <x v="0"/>
    <n v="66"/>
    <x v="1"/>
    <x v="0"/>
  </r>
  <r>
    <n v="16468"/>
    <x v="1"/>
    <x v="1"/>
    <n v="30000"/>
    <x v="3"/>
    <x v="1"/>
    <x v="1"/>
    <s v="Yes"/>
    <n v="1"/>
    <x v="1"/>
    <x v="0"/>
    <n v="30"/>
    <x v="2"/>
    <x v="0"/>
  </r>
  <r>
    <n v="19174"/>
    <x v="1"/>
    <x v="0"/>
    <n v="30000"/>
    <x v="3"/>
    <x v="2"/>
    <x v="3"/>
    <s v="No"/>
    <n v="1"/>
    <x v="1"/>
    <x v="0"/>
    <n v="32"/>
    <x v="0"/>
    <x v="1"/>
  </r>
  <r>
    <n v="19183"/>
    <x v="1"/>
    <x v="1"/>
    <n v="10000"/>
    <x v="3"/>
    <x v="3"/>
    <x v="3"/>
    <s v="Yes"/>
    <n v="2"/>
    <x v="3"/>
    <x v="0"/>
    <n v="35"/>
    <x v="0"/>
    <x v="0"/>
  </r>
  <r>
    <n v="13683"/>
    <x v="1"/>
    <x v="0"/>
    <n v="30000"/>
    <x v="3"/>
    <x v="2"/>
    <x v="3"/>
    <s v="No"/>
    <n v="1"/>
    <x v="1"/>
    <x v="0"/>
    <n v="32"/>
    <x v="0"/>
    <x v="0"/>
  </r>
  <r>
    <n v="17848"/>
    <x v="1"/>
    <x v="1"/>
    <n v="30000"/>
    <x v="3"/>
    <x v="1"/>
    <x v="1"/>
    <s v="No"/>
    <n v="1"/>
    <x v="1"/>
    <x v="0"/>
    <n v="31"/>
    <x v="0"/>
    <x v="1"/>
  </r>
  <r>
    <n v="17894"/>
    <x v="0"/>
    <x v="0"/>
    <n v="20000"/>
    <x v="0"/>
    <x v="0"/>
    <x v="1"/>
    <s v="Yes"/>
    <n v="0"/>
    <x v="0"/>
    <x v="0"/>
    <n v="50"/>
    <x v="0"/>
    <x v="1"/>
  </r>
  <r>
    <n v="25651"/>
    <x v="0"/>
    <x v="1"/>
    <n v="40000"/>
    <x v="0"/>
    <x v="0"/>
    <x v="0"/>
    <s v="No"/>
    <n v="0"/>
    <x v="0"/>
    <x v="0"/>
    <n v="43"/>
    <x v="0"/>
    <x v="1"/>
  </r>
  <r>
    <n v="22936"/>
    <x v="1"/>
    <x v="0"/>
    <n v="60000"/>
    <x v="0"/>
    <x v="1"/>
    <x v="0"/>
    <s v="No"/>
    <n v="1"/>
    <x v="0"/>
    <x v="1"/>
    <n v="45"/>
    <x v="0"/>
    <x v="1"/>
  </r>
  <r>
    <n v="23915"/>
    <x v="0"/>
    <x v="1"/>
    <n v="20000"/>
    <x v="4"/>
    <x v="2"/>
    <x v="3"/>
    <s v="Yes"/>
    <n v="2"/>
    <x v="0"/>
    <x v="0"/>
    <n v="42"/>
    <x v="0"/>
    <x v="0"/>
  </r>
  <r>
    <n v="24121"/>
    <x v="1"/>
    <x v="0"/>
    <n v="30000"/>
    <x v="3"/>
    <x v="1"/>
    <x v="1"/>
    <s v="No"/>
    <n v="1"/>
    <x v="0"/>
    <x v="0"/>
    <n v="29"/>
    <x v="2"/>
    <x v="1"/>
  </r>
  <r>
    <n v="27878"/>
    <x v="1"/>
    <x v="1"/>
    <n v="20000"/>
    <x v="3"/>
    <x v="1"/>
    <x v="3"/>
    <s v="No"/>
    <n v="0"/>
    <x v="0"/>
    <x v="1"/>
    <n v="28"/>
    <x v="2"/>
    <x v="1"/>
  </r>
  <r>
    <n v="13572"/>
    <x v="1"/>
    <x v="1"/>
    <n v="10000"/>
    <x v="1"/>
    <x v="2"/>
    <x v="3"/>
    <s v="Yes"/>
    <n v="0"/>
    <x v="0"/>
    <x v="0"/>
    <n v="37"/>
    <x v="0"/>
    <x v="1"/>
  </r>
  <r>
    <n v="27941"/>
    <x v="0"/>
    <x v="0"/>
    <n v="80000"/>
    <x v="5"/>
    <x v="1"/>
    <x v="2"/>
    <s v="Yes"/>
    <n v="2"/>
    <x v="1"/>
    <x v="0"/>
    <n v="53"/>
    <x v="0"/>
    <x v="0"/>
  </r>
  <r>
    <n v="26354"/>
    <x v="1"/>
    <x v="1"/>
    <n v="40000"/>
    <x v="3"/>
    <x v="4"/>
    <x v="1"/>
    <s v="No"/>
    <n v="0"/>
    <x v="0"/>
    <x v="0"/>
    <n v="38"/>
    <x v="0"/>
    <x v="1"/>
  </r>
  <r>
    <n v="14785"/>
    <x v="1"/>
    <x v="1"/>
    <n v="30000"/>
    <x v="0"/>
    <x v="0"/>
    <x v="1"/>
    <s v="No"/>
    <n v="1"/>
    <x v="3"/>
    <x v="0"/>
    <n v="39"/>
    <x v="0"/>
    <x v="0"/>
  </r>
  <r>
    <n v="17238"/>
    <x v="1"/>
    <x v="1"/>
    <n v="80000"/>
    <x v="3"/>
    <x v="0"/>
    <x v="2"/>
    <s v="Yes"/>
    <n v="3"/>
    <x v="4"/>
    <x v="1"/>
    <n v="32"/>
    <x v="0"/>
    <x v="0"/>
  </r>
  <r>
    <n v="23608"/>
    <x v="0"/>
    <x v="0"/>
    <n v="150000"/>
    <x v="1"/>
    <x v="2"/>
    <x v="2"/>
    <s v="Yes"/>
    <n v="3"/>
    <x v="0"/>
    <x v="0"/>
    <n v="51"/>
    <x v="0"/>
    <x v="1"/>
  </r>
  <r>
    <n v="22538"/>
    <x v="1"/>
    <x v="0"/>
    <n v="10000"/>
    <x v="3"/>
    <x v="3"/>
    <x v="3"/>
    <s v="Yes"/>
    <n v="2"/>
    <x v="3"/>
    <x v="0"/>
    <n v="33"/>
    <x v="0"/>
    <x v="0"/>
  </r>
  <r>
    <n v="12332"/>
    <x v="0"/>
    <x v="1"/>
    <n v="90000"/>
    <x v="5"/>
    <x v="2"/>
    <x v="4"/>
    <s v="Yes"/>
    <n v="3"/>
    <x v="2"/>
    <x v="0"/>
    <n v="58"/>
    <x v="1"/>
    <x v="1"/>
  </r>
  <r>
    <n v="17230"/>
    <x v="0"/>
    <x v="1"/>
    <n v="80000"/>
    <x v="3"/>
    <x v="0"/>
    <x v="2"/>
    <s v="Yes"/>
    <n v="3"/>
    <x v="4"/>
    <x v="1"/>
    <n v="30"/>
    <x v="2"/>
    <x v="0"/>
  </r>
  <r>
    <n v="13082"/>
    <x v="1"/>
    <x v="1"/>
    <n v="130000"/>
    <x v="3"/>
    <x v="4"/>
    <x v="4"/>
    <s v="Yes"/>
    <n v="0"/>
    <x v="1"/>
    <x v="1"/>
    <n v="48"/>
    <x v="0"/>
    <x v="1"/>
  </r>
  <r>
    <n v="22518"/>
    <x v="1"/>
    <x v="0"/>
    <n v="30000"/>
    <x v="1"/>
    <x v="1"/>
    <x v="1"/>
    <s v="No"/>
    <n v="2"/>
    <x v="0"/>
    <x v="0"/>
    <n v="27"/>
    <x v="2"/>
    <x v="1"/>
  </r>
  <r>
    <n v="13687"/>
    <x v="0"/>
    <x v="1"/>
    <n v="40000"/>
    <x v="0"/>
    <x v="0"/>
    <x v="0"/>
    <s v="Yes"/>
    <n v="1"/>
    <x v="0"/>
    <x v="0"/>
    <n v="33"/>
    <x v="0"/>
    <x v="1"/>
  </r>
  <r>
    <n v="23571"/>
    <x v="0"/>
    <x v="0"/>
    <n v="40000"/>
    <x v="4"/>
    <x v="0"/>
    <x v="4"/>
    <s v="Yes"/>
    <n v="2"/>
    <x v="0"/>
    <x v="1"/>
    <n v="66"/>
    <x v="1"/>
    <x v="1"/>
  </r>
  <r>
    <n v="19305"/>
    <x v="1"/>
    <x v="0"/>
    <n v="10000"/>
    <x v="4"/>
    <x v="2"/>
    <x v="3"/>
    <s v="Yes"/>
    <n v="1"/>
    <x v="0"/>
    <x v="0"/>
    <n v="38"/>
    <x v="0"/>
    <x v="1"/>
  </r>
  <r>
    <n v="22636"/>
    <x v="1"/>
    <x v="0"/>
    <n v="40000"/>
    <x v="3"/>
    <x v="0"/>
    <x v="1"/>
    <s v="No"/>
    <n v="0"/>
    <x v="0"/>
    <x v="0"/>
    <n v="38"/>
    <x v="0"/>
    <x v="1"/>
  </r>
  <r>
    <n v="17310"/>
    <x v="0"/>
    <x v="1"/>
    <n v="60000"/>
    <x v="0"/>
    <x v="1"/>
    <x v="0"/>
    <s v="Yes"/>
    <n v="1"/>
    <x v="0"/>
    <x v="1"/>
    <n v="45"/>
    <x v="0"/>
    <x v="1"/>
  </r>
  <r>
    <n v="12133"/>
    <x v="0"/>
    <x v="0"/>
    <n v="130000"/>
    <x v="1"/>
    <x v="1"/>
    <x v="2"/>
    <s v="Yes"/>
    <n v="3"/>
    <x v="2"/>
    <x v="0"/>
    <n v="50"/>
    <x v="0"/>
    <x v="1"/>
  </r>
  <r>
    <n v="25918"/>
    <x v="1"/>
    <x v="0"/>
    <n v="30000"/>
    <x v="4"/>
    <x v="1"/>
    <x v="1"/>
    <s v="No"/>
    <n v="2"/>
    <x v="2"/>
    <x v="1"/>
    <n v="60"/>
    <x v="1"/>
    <x v="1"/>
  </r>
  <r>
    <n v="25752"/>
    <x v="1"/>
    <x v="0"/>
    <n v="20000"/>
    <x v="4"/>
    <x v="1"/>
    <x v="3"/>
    <s v="No"/>
    <n v="1"/>
    <x v="0"/>
    <x v="0"/>
    <n v="53"/>
    <x v="0"/>
    <x v="1"/>
  </r>
  <r>
    <n v="17324"/>
    <x v="0"/>
    <x v="0"/>
    <n v="100000"/>
    <x v="5"/>
    <x v="0"/>
    <x v="2"/>
    <s v="Yes"/>
    <n v="1"/>
    <x v="4"/>
    <x v="1"/>
    <n v="46"/>
    <x v="0"/>
    <x v="0"/>
  </r>
  <r>
    <n v="22918"/>
    <x v="1"/>
    <x v="1"/>
    <n v="80000"/>
    <x v="2"/>
    <x v="4"/>
    <x v="4"/>
    <s v="Yes"/>
    <n v="3"/>
    <x v="0"/>
    <x v="1"/>
    <n v="50"/>
    <x v="0"/>
    <x v="0"/>
  </r>
  <r>
    <n v="12510"/>
    <x v="0"/>
    <x v="1"/>
    <n v="40000"/>
    <x v="0"/>
    <x v="0"/>
    <x v="0"/>
    <s v="Yes"/>
    <n v="1"/>
    <x v="0"/>
    <x v="0"/>
    <n v="43"/>
    <x v="0"/>
    <x v="1"/>
  </r>
  <r>
    <n v="25512"/>
    <x v="1"/>
    <x v="1"/>
    <n v="20000"/>
    <x v="3"/>
    <x v="2"/>
    <x v="3"/>
    <s v="No"/>
    <n v="1"/>
    <x v="1"/>
    <x v="0"/>
    <n v="30"/>
    <x v="2"/>
    <x v="0"/>
  </r>
  <r>
    <n v="16179"/>
    <x v="1"/>
    <x v="0"/>
    <n v="80000"/>
    <x v="2"/>
    <x v="0"/>
    <x v="2"/>
    <s v="Yes"/>
    <n v="4"/>
    <x v="3"/>
    <x v="1"/>
    <n v="38"/>
    <x v="0"/>
    <x v="0"/>
  </r>
  <r>
    <n v="15628"/>
    <x v="0"/>
    <x v="0"/>
    <n v="40000"/>
    <x v="0"/>
    <x v="0"/>
    <x v="0"/>
    <s v="Yes"/>
    <n v="1"/>
    <x v="0"/>
    <x v="0"/>
    <n v="89"/>
    <x v="1"/>
    <x v="0"/>
  </r>
  <r>
    <n v="20977"/>
    <x v="0"/>
    <x v="1"/>
    <n v="20000"/>
    <x v="0"/>
    <x v="0"/>
    <x v="1"/>
    <s v="Yes"/>
    <n v="0"/>
    <x v="0"/>
    <x v="0"/>
    <n v="64"/>
    <x v="1"/>
    <x v="1"/>
  </r>
  <r>
    <n v="18140"/>
    <x v="0"/>
    <x v="1"/>
    <n v="130000"/>
    <x v="1"/>
    <x v="1"/>
    <x v="2"/>
    <s v="No"/>
    <n v="3"/>
    <x v="2"/>
    <x v="0"/>
    <n v="51"/>
    <x v="0"/>
    <x v="1"/>
  </r>
  <r>
    <n v="20417"/>
    <x v="0"/>
    <x v="1"/>
    <n v="30000"/>
    <x v="1"/>
    <x v="1"/>
    <x v="1"/>
    <s v="No"/>
    <n v="2"/>
    <x v="2"/>
    <x v="1"/>
    <n v="56"/>
    <x v="1"/>
    <x v="0"/>
  </r>
  <r>
    <n v="18267"/>
    <x v="0"/>
    <x v="1"/>
    <n v="60000"/>
    <x v="1"/>
    <x v="0"/>
    <x v="2"/>
    <s v="Yes"/>
    <n v="2"/>
    <x v="2"/>
    <x v="1"/>
    <n v="43"/>
    <x v="0"/>
    <x v="0"/>
  </r>
  <r>
    <n v="13620"/>
    <x v="1"/>
    <x v="1"/>
    <n v="70000"/>
    <x v="3"/>
    <x v="0"/>
    <x v="2"/>
    <s v="No"/>
    <n v="3"/>
    <x v="4"/>
    <x v="1"/>
    <n v="30"/>
    <x v="2"/>
    <x v="1"/>
  </r>
  <r>
    <n v="22974"/>
    <x v="0"/>
    <x v="0"/>
    <n v="30000"/>
    <x v="4"/>
    <x v="1"/>
    <x v="1"/>
    <s v="Yes"/>
    <n v="2"/>
    <x v="2"/>
    <x v="1"/>
    <n v="69"/>
    <x v="1"/>
    <x v="0"/>
  </r>
  <r>
    <n v="13586"/>
    <x v="0"/>
    <x v="1"/>
    <n v="80000"/>
    <x v="5"/>
    <x v="1"/>
    <x v="2"/>
    <s v="Yes"/>
    <n v="2"/>
    <x v="4"/>
    <x v="0"/>
    <n v="53"/>
    <x v="0"/>
    <x v="0"/>
  </r>
  <r>
    <n v="17978"/>
    <x v="0"/>
    <x v="1"/>
    <n v="40000"/>
    <x v="3"/>
    <x v="4"/>
    <x v="1"/>
    <s v="Yes"/>
    <n v="0"/>
    <x v="0"/>
    <x v="0"/>
    <n v="37"/>
    <x v="0"/>
    <x v="1"/>
  </r>
  <r>
    <n v="12581"/>
    <x v="1"/>
    <x v="0"/>
    <n v="10000"/>
    <x v="3"/>
    <x v="1"/>
    <x v="3"/>
    <s v="No"/>
    <n v="1"/>
    <x v="0"/>
    <x v="1"/>
    <n v="28"/>
    <x v="2"/>
    <x v="1"/>
  </r>
  <r>
    <n v="18018"/>
    <x v="1"/>
    <x v="1"/>
    <n v="30000"/>
    <x v="1"/>
    <x v="1"/>
    <x v="1"/>
    <s v="Yes"/>
    <n v="0"/>
    <x v="0"/>
    <x v="0"/>
    <n v="43"/>
    <x v="0"/>
    <x v="0"/>
  </r>
  <r>
    <n v="28957"/>
    <x v="1"/>
    <x v="0"/>
    <n v="120000"/>
    <x v="3"/>
    <x v="3"/>
    <x v="2"/>
    <s v="Yes"/>
    <n v="4"/>
    <x v="4"/>
    <x v="1"/>
    <n v="34"/>
    <x v="0"/>
    <x v="1"/>
  </r>
  <r>
    <n v="13690"/>
    <x v="1"/>
    <x v="0"/>
    <n v="20000"/>
    <x v="3"/>
    <x v="3"/>
    <x v="3"/>
    <s v="No"/>
    <n v="2"/>
    <x v="3"/>
    <x v="0"/>
    <n v="34"/>
    <x v="0"/>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0"/>
    <x v="0"/>
  </r>
  <r>
    <n v="23962"/>
    <x v="0"/>
    <x v="0"/>
    <n v="10000"/>
    <x v="3"/>
    <x v="3"/>
    <x v="3"/>
    <s v="Yes"/>
    <n v="2"/>
    <x v="3"/>
    <x v="0"/>
    <n v="32"/>
    <x v="0"/>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0"/>
    <x v="1"/>
  </r>
  <r>
    <n v="25792"/>
    <x v="1"/>
    <x v="0"/>
    <n v="110000"/>
    <x v="1"/>
    <x v="0"/>
    <x v="4"/>
    <s v="Yes"/>
    <n v="4"/>
    <x v="4"/>
    <x v="0"/>
    <n v="53"/>
    <x v="0"/>
    <x v="0"/>
  </r>
  <r>
    <n v="11555"/>
    <x v="0"/>
    <x v="0"/>
    <n v="40000"/>
    <x v="0"/>
    <x v="0"/>
    <x v="1"/>
    <s v="Yes"/>
    <n v="0"/>
    <x v="0"/>
    <x v="0"/>
    <n v="80"/>
    <x v="1"/>
    <x v="0"/>
  </r>
  <r>
    <n v="22381"/>
    <x v="0"/>
    <x v="1"/>
    <n v="10000"/>
    <x v="0"/>
    <x v="4"/>
    <x v="3"/>
    <s v="Yes"/>
    <n v="0"/>
    <x v="0"/>
    <x v="0"/>
    <n v="44"/>
    <x v="0"/>
    <x v="0"/>
  </r>
  <r>
    <n v="17882"/>
    <x v="0"/>
    <x v="1"/>
    <n v="20000"/>
    <x v="0"/>
    <x v="4"/>
    <x v="1"/>
    <s v="Yes"/>
    <n v="0"/>
    <x v="0"/>
    <x v="0"/>
    <n v="44"/>
    <x v="0"/>
    <x v="0"/>
  </r>
  <r>
    <n v="22174"/>
    <x v="0"/>
    <x v="1"/>
    <n v="30000"/>
    <x v="1"/>
    <x v="2"/>
    <x v="0"/>
    <s v="Yes"/>
    <n v="2"/>
    <x v="2"/>
    <x v="1"/>
    <n v="54"/>
    <x v="0"/>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0"/>
    <x v="0"/>
  </r>
  <r>
    <n v="22821"/>
    <x v="0"/>
    <x v="0"/>
    <n v="130000"/>
    <x v="1"/>
    <x v="1"/>
    <x v="2"/>
    <s v="Yes"/>
    <n v="4"/>
    <x v="0"/>
    <x v="0"/>
    <n v="52"/>
    <x v="0"/>
    <x v="0"/>
  </r>
  <r>
    <n v="20171"/>
    <x v="0"/>
    <x v="0"/>
    <n v="20000"/>
    <x v="4"/>
    <x v="1"/>
    <x v="3"/>
    <s v="Yes"/>
    <n v="1"/>
    <x v="0"/>
    <x v="0"/>
    <n v="46"/>
    <x v="0"/>
    <x v="1"/>
  </r>
  <r>
    <n v="11116"/>
    <x v="0"/>
    <x v="1"/>
    <n v="70000"/>
    <x v="2"/>
    <x v="1"/>
    <x v="0"/>
    <s v="Yes"/>
    <n v="2"/>
    <x v="2"/>
    <x v="1"/>
    <n v="43"/>
    <x v="0"/>
    <x v="0"/>
  </r>
  <r>
    <n v="20053"/>
    <x v="1"/>
    <x v="1"/>
    <n v="40000"/>
    <x v="4"/>
    <x v="1"/>
    <x v="1"/>
    <s v="Yes"/>
    <n v="0"/>
    <x v="0"/>
    <x v="0"/>
    <n v="34"/>
    <x v="0"/>
    <x v="0"/>
  </r>
  <r>
    <n v="25266"/>
    <x v="1"/>
    <x v="0"/>
    <n v="30000"/>
    <x v="4"/>
    <x v="1"/>
    <x v="1"/>
    <s v="No"/>
    <n v="2"/>
    <x v="2"/>
    <x v="1"/>
    <n v="67"/>
    <x v="1"/>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1"/>
    <x v="0"/>
  </r>
  <r>
    <n v="11576"/>
    <x v="0"/>
    <x v="1"/>
    <n v="30000"/>
    <x v="0"/>
    <x v="0"/>
    <x v="0"/>
    <s v="Yes"/>
    <n v="2"/>
    <x v="0"/>
    <x v="0"/>
    <n v="41"/>
    <x v="0"/>
    <x v="1"/>
  </r>
  <r>
    <n v="19255"/>
    <x v="1"/>
    <x v="1"/>
    <n v="10000"/>
    <x v="4"/>
    <x v="1"/>
    <x v="3"/>
    <s v="Yes"/>
    <n v="1"/>
    <x v="0"/>
    <x v="0"/>
    <n v="51"/>
    <x v="0"/>
    <x v="1"/>
  </r>
  <r>
    <n v="18153"/>
    <x v="0"/>
    <x v="0"/>
    <n v="100000"/>
    <x v="4"/>
    <x v="0"/>
    <x v="4"/>
    <s v="Yes"/>
    <n v="4"/>
    <x v="4"/>
    <x v="0"/>
    <n v="59"/>
    <x v="1"/>
    <x v="0"/>
  </r>
  <r>
    <n v="14547"/>
    <x v="0"/>
    <x v="1"/>
    <n v="10000"/>
    <x v="4"/>
    <x v="1"/>
    <x v="3"/>
    <s v="Yes"/>
    <n v="0"/>
    <x v="3"/>
    <x v="0"/>
    <n v="51"/>
    <x v="0"/>
    <x v="0"/>
  </r>
  <r>
    <n v="24901"/>
    <x v="1"/>
    <x v="1"/>
    <n v="110000"/>
    <x v="3"/>
    <x v="1"/>
    <x v="4"/>
    <s v="No"/>
    <n v="3"/>
    <x v="4"/>
    <x v="1"/>
    <n v="32"/>
    <x v="0"/>
    <x v="1"/>
  </r>
  <r>
    <n v="27169"/>
    <x v="1"/>
    <x v="1"/>
    <n v="30000"/>
    <x v="3"/>
    <x v="2"/>
    <x v="3"/>
    <s v="Yes"/>
    <n v="1"/>
    <x v="1"/>
    <x v="0"/>
    <n v="34"/>
    <x v="0"/>
    <x v="1"/>
  </r>
  <r>
    <n v="14805"/>
    <x v="1"/>
    <x v="0"/>
    <n v="10000"/>
    <x v="1"/>
    <x v="3"/>
    <x v="3"/>
    <s v="Yes"/>
    <n v="2"/>
    <x v="0"/>
    <x v="0"/>
    <n v="43"/>
    <x v="0"/>
    <x v="0"/>
  </r>
  <r>
    <n v="15822"/>
    <x v="0"/>
    <x v="1"/>
    <n v="40000"/>
    <x v="4"/>
    <x v="0"/>
    <x v="4"/>
    <s v="Yes"/>
    <n v="2"/>
    <x v="0"/>
    <x v="1"/>
    <n v="67"/>
    <x v="1"/>
    <x v="0"/>
  </r>
  <r>
    <n v="19389"/>
    <x v="1"/>
    <x v="1"/>
    <n v="30000"/>
    <x v="3"/>
    <x v="1"/>
    <x v="1"/>
    <s v="No"/>
    <n v="1"/>
    <x v="1"/>
    <x v="0"/>
    <n v="28"/>
    <x v="2"/>
    <x v="0"/>
  </r>
  <r>
    <n v="17048"/>
    <x v="1"/>
    <x v="0"/>
    <n v="90000"/>
    <x v="0"/>
    <x v="4"/>
    <x v="4"/>
    <s v="Yes"/>
    <n v="0"/>
    <x v="0"/>
    <x v="1"/>
    <n v="36"/>
    <x v="0"/>
    <x v="1"/>
  </r>
  <r>
    <n v="22204"/>
    <x v="0"/>
    <x v="1"/>
    <n v="110000"/>
    <x v="5"/>
    <x v="0"/>
    <x v="4"/>
    <s v="Yes"/>
    <n v="3"/>
    <x v="1"/>
    <x v="1"/>
    <n v="48"/>
    <x v="0"/>
    <x v="0"/>
  </r>
  <r>
    <n v="12718"/>
    <x v="1"/>
    <x v="0"/>
    <n v="30000"/>
    <x v="3"/>
    <x v="1"/>
    <x v="1"/>
    <s v="Yes"/>
    <n v="1"/>
    <x v="1"/>
    <x v="0"/>
    <n v="31"/>
    <x v="0"/>
    <x v="0"/>
  </r>
  <r>
    <n v="15019"/>
    <x v="1"/>
    <x v="0"/>
    <n v="30000"/>
    <x v="1"/>
    <x v="2"/>
    <x v="0"/>
    <s v="Yes"/>
    <n v="2"/>
    <x v="2"/>
    <x v="1"/>
    <n v="55"/>
    <x v="1"/>
    <x v="0"/>
  </r>
  <r>
    <n v="28488"/>
    <x v="1"/>
    <x v="1"/>
    <n v="20000"/>
    <x v="3"/>
    <x v="1"/>
    <x v="3"/>
    <s v="Yes"/>
    <n v="0"/>
    <x v="0"/>
    <x v="1"/>
    <n v="28"/>
    <x v="2"/>
    <x v="1"/>
  </r>
  <r>
    <n v="21891"/>
    <x v="0"/>
    <x v="0"/>
    <n v="110000"/>
    <x v="3"/>
    <x v="2"/>
    <x v="4"/>
    <s v="Yes"/>
    <n v="3"/>
    <x v="4"/>
    <x v="1"/>
    <n v="34"/>
    <x v="0"/>
    <x v="1"/>
  </r>
  <r>
    <n v="27814"/>
    <x v="1"/>
    <x v="0"/>
    <n v="30000"/>
    <x v="1"/>
    <x v="1"/>
    <x v="1"/>
    <s v="No"/>
    <n v="1"/>
    <x v="0"/>
    <x v="0"/>
    <n v="26"/>
    <x v="2"/>
    <x v="0"/>
  </r>
  <r>
    <n v="22175"/>
    <x v="0"/>
    <x v="0"/>
    <n v="30000"/>
    <x v="1"/>
    <x v="2"/>
    <x v="0"/>
    <s v="Yes"/>
    <n v="2"/>
    <x v="2"/>
    <x v="1"/>
    <n v="53"/>
    <x v="0"/>
    <x v="1"/>
  </r>
  <r>
    <n v="29447"/>
    <x v="1"/>
    <x v="0"/>
    <n v="10000"/>
    <x v="4"/>
    <x v="0"/>
    <x v="1"/>
    <s v="No"/>
    <n v="1"/>
    <x v="1"/>
    <x v="0"/>
    <n v="68"/>
    <x v="1"/>
    <x v="0"/>
  </r>
  <r>
    <n v="19784"/>
    <x v="0"/>
    <x v="0"/>
    <n v="80000"/>
    <x v="4"/>
    <x v="2"/>
    <x v="0"/>
    <s v="Yes"/>
    <n v="2"/>
    <x v="2"/>
    <x v="1"/>
    <n v="50"/>
    <x v="0"/>
    <x v="1"/>
  </r>
  <r>
    <n v="27824"/>
    <x v="1"/>
    <x v="0"/>
    <n v="30000"/>
    <x v="1"/>
    <x v="1"/>
    <x v="1"/>
    <s v="Yes"/>
    <n v="2"/>
    <x v="0"/>
    <x v="0"/>
    <n v="28"/>
    <x v="2"/>
    <x v="1"/>
  </r>
  <r>
    <n v="24093"/>
    <x v="1"/>
    <x v="0"/>
    <n v="80000"/>
    <x v="3"/>
    <x v="4"/>
    <x v="0"/>
    <s v="No"/>
    <n v="0"/>
    <x v="0"/>
    <x v="0"/>
    <n v="40"/>
    <x v="0"/>
    <x v="1"/>
  </r>
  <r>
    <n v="19618"/>
    <x v="0"/>
    <x v="1"/>
    <n v="70000"/>
    <x v="2"/>
    <x v="1"/>
    <x v="0"/>
    <s v="Yes"/>
    <n v="2"/>
    <x v="0"/>
    <x v="1"/>
    <n v="44"/>
    <x v="0"/>
    <x v="0"/>
  </r>
  <r>
    <n v="21561"/>
    <x v="1"/>
    <x v="1"/>
    <n v="90000"/>
    <x v="3"/>
    <x v="0"/>
    <x v="2"/>
    <s v="No"/>
    <n v="3"/>
    <x v="4"/>
    <x v="1"/>
    <n v="34"/>
    <x v="0"/>
    <x v="1"/>
  </r>
  <r>
    <n v="11061"/>
    <x v="0"/>
    <x v="1"/>
    <n v="70000"/>
    <x v="4"/>
    <x v="1"/>
    <x v="0"/>
    <s v="Yes"/>
    <n v="2"/>
    <x v="2"/>
    <x v="1"/>
    <n v="52"/>
    <x v="0"/>
    <x v="1"/>
  </r>
  <r>
    <n v="26651"/>
    <x v="1"/>
    <x v="1"/>
    <n v="80000"/>
    <x v="5"/>
    <x v="4"/>
    <x v="4"/>
    <s v="Yes"/>
    <n v="0"/>
    <x v="0"/>
    <x v="1"/>
    <n v="36"/>
    <x v="0"/>
    <x v="1"/>
  </r>
  <r>
    <n v="21108"/>
    <x v="0"/>
    <x v="0"/>
    <n v="40000"/>
    <x v="0"/>
    <x v="0"/>
    <x v="0"/>
    <s v="Yes"/>
    <n v="1"/>
    <x v="0"/>
    <x v="0"/>
    <n v="43"/>
    <x v="0"/>
    <x v="1"/>
  </r>
  <r>
    <n v="12731"/>
    <x v="1"/>
    <x v="1"/>
    <n v="30000"/>
    <x v="3"/>
    <x v="2"/>
    <x v="3"/>
    <s v="No"/>
    <n v="1"/>
    <x v="3"/>
    <x v="0"/>
    <n v="32"/>
    <x v="0"/>
    <x v="0"/>
  </r>
  <r>
    <n v="25307"/>
    <x v="0"/>
    <x v="0"/>
    <n v="40000"/>
    <x v="0"/>
    <x v="0"/>
    <x v="0"/>
    <s v="Yes"/>
    <n v="1"/>
    <x v="3"/>
    <x v="0"/>
    <n v="32"/>
    <x v="0"/>
    <x v="1"/>
  </r>
  <r>
    <n v="14278"/>
    <x v="0"/>
    <x v="0"/>
    <n v="130000"/>
    <x v="3"/>
    <x v="4"/>
    <x v="4"/>
    <s v="Yes"/>
    <n v="1"/>
    <x v="4"/>
    <x v="1"/>
    <n v="48"/>
    <x v="0"/>
    <x v="0"/>
  </r>
  <r>
    <n v="20711"/>
    <x v="0"/>
    <x v="0"/>
    <n v="40000"/>
    <x v="0"/>
    <x v="0"/>
    <x v="0"/>
    <s v="Yes"/>
    <n v="0"/>
    <x v="3"/>
    <x v="0"/>
    <n v="32"/>
    <x v="0"/>
    <x v="1"/>
  </r>
  <r>
    <n v="11383"/>
    <x v="0"/>
    <x v="0"/>
    <n v="30000"/>
    <x v="1"/>
    <x v="4"/>
    <x v="1"/>
    <s v="Yes"/>
    <n v="0"/>
    <x v="0"/>
    <x v="0"/>
    <n v="46"/>
    <x v="0"/>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1"/>
    <x v="0"/>
  </r>
  <r>
    <n v="26765"/>
    <x v="1"/>
    <x v="0"/>
    <n v="70000"/>
    <x v="2"/>
    <x v="1"/>
    <x v="0"/>
    <s v="Yes"/>
    <n v="2"/>
    <x v="2"/>
    <x v="1"/>
    <n v="45"/>
    <x v="0"/>
    <x v="0"/>
  </r>
  <r>
    <n v="12389"/>
    <x v="1"/>
    <x v="1"/>
    <n v="30000"/>
    <x v="3"/>
    <x v="2"/>
    <x v="3"/>
    <s v="No"/>
    <n v="1"/>
    <x v="1"/>
    <x v="0"/>
    <n v="34"/>
    <x v="0"/>
    <x v="0"/>
  </r>
  <r>
    <n v="13585"/>
    <x v="0"/>
    <x v="0"/>
    <n v="80000"/>
    <x v="5"/>
    <x v="1"/>
    <x v="2"/>
    <s v="No"/>
    <n v="1"/>
    <x v="1"/>
    <x v="0"/>
    <n v="53"/>
    <x v="0"/>
    <x v="1"/>
  </r>
  <r>
    <n v="26385"/>
    <x v="1"/>
    <x v="1"/>
    <n v="120000"/>
    <x v="1"/>
    <x v="2"/>
    <x v="2"/>
    <s v="No"/>
    <n v="4"/>
    <x v="2"/>
    <x v="0"/>
    <n v="50"/>
    <x v="0"/>
    <x v="0"/>
  </r>
  <r>
    <n v="12236"/>
    <x v="0"/>
    <x v="0"/>
    <n v="20000"/>
    <x v="0"/>
    <x v="1"/>
    <x v="3"/>
    <s v="Yes"/>
    <n v="0"/>
    <x v="0"/>
    <x v="0"/>
    <n v="65"/>
    <x v="1"/>
    <x v="0"/>
  </r>
  <r>
    <n v="21560"/>
    <x v="0"/>
    <x v="1"/>
    <n v="120000"/>
    <x v="3"/>
    <x v="3"/>
    <x v="2"/>
    <s v="Yes"/>
    <n v="4"/>
    <x v="4"/>
    <x v="1"/>
    <n v="32"/>
    <x v="0"/>
    <x v="1"/>
  </r>
  <r>
    <n v="21554"/>
    <x v="1"/>
    <x v="0"/>
    <n v="80000"/>
    <x v="3"/>
    <x v="0"/>
    <x v="2"/>
    <s v="No"/>
    <n v="3"/>
    <x v="4"/>
    <x v="1"/>
    <n v="33"/>
    <x v="0"/>
    <x v="0"/>
  </r>
  <r>
    <n v="13662"/>
    <x v="1"/>
    <x v="1"/>
    <n v="20000"/>
    <x v="3"/>
    <x v="3"/>
    <x v="3"/>
    <s v="Yes"/>
    <n v="2"/>
    <x v="3"/>
    <x v="0"/>
    <n v="31"/>
    <x v="0"/>
    <x v="1"/>
  </r>
  <r>
    <n v="13089"/>
    <x v="0"/>
    <x v="0"/>
    <n v="120000"/>
    <x v="0"/>
    <x v="0"/>
    <x v="4"/>
    <s v="Yes"/>
    <n v="2"/>
    <x v="0"/>
    <x v="1"/>
    <n v="46"/>
    <x v="0"/>
    <x v="1"/>
  </r>
  <r>
    <n v="14791"/>
    <x v="0"/>
    <x v="0"/>
    <n v="40000"/>
    <x v="3"/>
    <x v="0"/>
    <x v="1"/>
    <s v="Yes"/>
    <n v="0"/>
    <x v="0"/>
    <x v="0"/>
    <n v="39"/>
    <x v="0"/>
    <x v="1"/>
  </r>
  <r>
    <n v="19331"/>
    <x v="1"/>
    <x v="1"/>
    <n v="20000"/>
    <x v="4"/>
    <x v="2"/>
    <x v="3"/>
    <s v="Yes"/>
    <n v="1"/>
    <x v="0"/>
    <x v="0"/>
    <n v="40"/>
    <x v="0"/>
    <x v="0"/>
  </r>
  <r>
    <n v="17754"/>
    <x v="1"/>
    <x v="0"/>
    <n v="30000"/>
    <x v="1"/>
    <x v="0"/>
    <x v="1"/>
    <s v="Yes"/>
    <n v="0"/>
    <x v="0"/>
    <x v="0"/>
    <n v="46"/>
    <x v="0"/>
    <x v="1"/>
  </r>
  <r>
    <n v="11149"/>
    <x v="0"/>
    <x v="1"/>
    <n v="40000"/>
    <x v="4"/>
    <x v="0"/>
    <x v="4"/>
    <s v="Yes"/>
    <n v="2"/>
    <x v="0"/>
    <x v="1"/>
    <n v="65"/>
    <x v="1"/>
    <x v="0"/>
  </r>
  <r>
    <n v="16549"/>
    <x v="1"/>
    <x v="0"/>
    <n v="30000"/>
    <x v="1"/>
    <x v="0"/>
    <x v="1"/>
    <s v="Yes"/>
    <n v="0"/>
    <x v="0"/>
    <x v="0"/>
    <n v="47"/>
    <x v="0"/>
    <x v="1"/>
  </r>
  <r>
    <n v="24305"/>
    <x v="1"/>
    <x v="1"/>
    <n v="100000"/>
    <x v="0"/>
    <x v="0"/>
    <x v="4"/>
    <s v="No"/>
    <n v="3"/>
    <x v="0"/>
    <x v="1"/>
    <n v="46"/>
    <x v="0"/>
    <x v="1"/>
  </r>
  <r>
    <n v="18253"/>
    <x v="0"/>
    <x v="0"/>
    <n v="80000"/>
    <x v="2"/>
    <x v="4"/>
    <x v="4"/>
    <s v="Yes"/>
    <n v="3"/>
    <x v="0"/>
    <x v="1"/>
    <n v="40"/>
    <x v="0"/>
    <x v="0"/>
  </r>
  <r>
    <n v="20147"/>
    <x v="0"/>
    <x v="0"/>
    <n v="30000"/>
    <x v="0"/>
    <x v="0"/>
    <x v="1"/>
    <s v="Yes"/>
    <n v="0"/>
    <x v="0"/>
    <x v="0"/>
    <n v="65"/>
    <x v="1"/>
    <x v="0"/>
  </r>
  <r>
    <n v="15612"/>
    <x v="1"/>
    <x v="1"/>
    <n v="30000"/>
    <x v="3"/>
    <x v="2"/>
    <x v="3"/>
    <s v="No"/>
    <n v="1"/>
    <x v="3"/>
    <x v="0"/>
    <n v="28"/>
    <x v="2"/>
    <x v="0"/>
  </r>
  <r>
    <n v="28323"/>
    <x v="1"/>
    <x v="1"/>
    <n v="70000"/>
    <x v="3"/>
    <x v="0"/>
    <x v="2"/>
    <s v="No"/>
    <n v="2"/>
    <x v="2"/>
    <x v="1"/>
    <n v="43"/>
    <x v="0"/>
    <x v="1"/>
  </r>
  <r>
    <n v="22634"/>
    <x v="1"/>
    <x v="0"/>
    <n v="40000"/>
    <x v="3"/>
    <x v="4"/>
    <x v="1"/>
    <s v="Yes"/>
    <n v="0"/>
    <x v="0"/>
    <x v="0"/>
    <n v="38"/>
    <x v="0"/>
    <x v="1"/>
  </r>
  <r>
    <n v="15665"/>
    <x v="0"/>
    <x v="0"/>
    <n v="30000"/>
    <x v="3"/>
    <x v="0"/>
    <x v="1"/>
    <s v="Yes"/>
    <n v="0"/>
    <x v="0"/>
    <x v="0"/>
    <n v="47"/>
    <x v="0"/>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0"/>
    <x v="1"/>
  </r>
  <r>
    <n v="22610"/>
    <x v="0"/>
    <x v="1"/>
    <n v="30000"/>
    <x v="3"/>
    <x v="0"/>
    <x v="1"/>
    <s v="Yes"/>
    <n v="0"/>
    <x v="0"/>
    <x v="0"/>
    <n v="35"/>
    <x v="0"/>
    <x v="1"/>
  </r>
  <r>
    <n v="26984"/>
    <x v="0"/>
    <x v="1"/>
    <n v="40000"/>
    <x v="0"/>
    <x v="0"/>
    <x v="0"/>
    <s v="Yes"/>
    <n v="1"/>
    <x v="0"/>
    <x v="0"/>
    <n v="32"/>
    <x v="0"/>
    <x v="1"/>
  </r>
  <r>
    <n v="18294"/>
    <x v="0"/>
    <x v="0"/>
    <n v="90000"/>
    <x v="0"/>
    <x v="0"/>
    <x v="2"/>
    <s v="Yes"/>
    <n v="1"/>
    <x v="2"/>
    <x v="1"/>
    <n v="46"/>
    <x v="0"/>
    <x v="0"/>
  </r>
  <r>
    <n v="28564"/>
    <x v="1"/>
    <x v="0"/>
    <n v="40000"/>
    <x v="4"/>
    <x v="1"/>
    <x v="1"/>
    <s v="Yes"/>
    <n v="0"/>
    <x v="3"/>
    <x v="0"/>
    <n v="33"/>
    <x v="0"/>
    <x v="1"/>
  </r>
  <r>
    <n v="28521"/>
    <x v="1"/>
    <x v="1"/>
    <n v="40000"/>
    <x v="3"/>
    <x v="4"/>
    <x v="1"/>
    <s v="No"/>
    <n v="0"/>
    <x v="0"/>
    <x v="0"/>
    <n v="36"/>
    <x v="0"/>
    <x v="1"/>
  </r>
  <r>
    <n v="15450"/>
    <x v="0"/>
    <x v="1"/>
    <n v="10000"/>
    <x v="0"/>
    <x v="4"/>
    <x v="1"/>
    <s v="Yes"/>
    <n v="0"/>
    <x v="0"/>
    <x v="0"/>
    <n v="70"/>
    <x v="1"/>
    <x v="0"/>
  </r>
  <r>
    <n v="25681"/>
    <x v="1"/>
    <x v="0"/>
    <n v="30000"/>
    <x v="3"/>
    <x v="1"/>
    <x v="1"/>
    <s v="No"/>
    <n v="1"/>
    <x v="1"/>
    <x v="0"/>
    <n v="31"/>
    <x v="0"/>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0"/>
    <x v="0"/>
  </r>
  <r>
    <n v="27835"/>
    <x v="0"/>
    <x v="1"/>
    <n v="20000"/>
    <x v="3"/>
    <x v="3"/>
    <x v="3"/>
    <s v="Yes"/>
    <n v="2"/>
    <x v="0"/>
    <x v="0"/>
    <n v="32"/>
    <x v="0"/>
    <x v="0"/>
  </r>
  <r>
    <n v="11738"/>
    <x v="0"/>
    <x v="1"/>
    <n v="60000"/>
    <x v="5"/>
    <x v="0"/>
    <x v="2"/>
    <s v="Yes"/>
    <n v="0"/>
    <x v="1"/>
    <x v="2"/>
    <n v="46"/>
    <x v="0"/>
    <x v="0"/>
  </r>
  <r>
    <n v="25065"/>
    <x v="0"/>
    <x v="1"/>
    <n v="70000"/>
    <x v="4"/>
    <x v="3"/>
    <x v="0"/>
    <s v="Yes"/>
    <n v="2"/>
    <x v="2"/>
    <x v="2"/>
    <n v="48"/>
    <x v="0"/>
    <x v="0"/>
  </r>
  <r>
    <n v="26238"/>
    <x v="1"/>
    <x v="0"/>
    <n v="40000"/>
    <x v="1"/>
    <x v="1"/>
    <x v="1"/>
    <s v="Yes"/>
    <n v="1"/>
    <x v="3"/>
    <x v="2"/>
    <n v="31"/>
    <x v="0"/>
    <x v="1"/>
  </r>
  <r>
    <n v="23707"/>
    <x v="1"/>
    <x v="1"/>
    <n v="70000"/>
    <x v="2"/>
    <x v="0"/>
    <x v="4"/>
    <s v="Yes"/>
    <n v="3"/>
    <x v="4"/>
    <x v="2"/>
    <n v="60"/>
    <x v="1"/>
    <x v="1"/>
  </r>
  <r>
    <n v="27650"/>
    <x v="0"/>
    <x v="1"/>
    <n v="70000"/>
    <x v="5"/>
    <x v="2"/>
    <x v="2"/>
    <s v="Yes"/>
    <n v="0"/>
    <x v="2"/>
    <x v="2"/>
    <n v="51"/>
    <x v="0"/>
    <x v="0"/>
  </r>
  <r>
    <n v="24981"/>
    <x v="0"/>
    <x v="1"/>
    <n v="60000"/>
    <x v="4"/>
    <x v="1"/>
    <x v="2"/>
    <s v="Yes"/>
    <n v="2"/>
    <x v="4"/>
    <x v="2"/>
    <n v="56"/>
    <x v="1"/>
    <x v="0"/>
  </r>
  <r>
    <n v="20678"/>
    <x v="1"/>
    <x v="0"/>
    <n v="60000"/>
    <x v="1"/>
    <x v="0"/>
    <x v="0"/>
    <s v="Yes"/>
    <n v="1"/>
    <x v="1"/>
    <x v="2"/>
    <n v="40"/>
    <x v="0"/>
    <x v="1"/>
  </r>
  <r>
    <n v="15302"/>
    <x v="1"/>
    <x v="0"/>
    <n v="70000"/>
    <x v="0"/>
    <x v="4"/>
    <x v="2"/>
    <s v="Yes"/>
    <n v="0"/>
    <x v="1"/>
    <x v="2"/>
    <n v="34"/>
    <x v="0"/>
    <x v="1"/>
  </r>
  <r>
    <n v="26012"/>
    <x v="0"/>
    <x v="1"/>
    <n v="80000"/>
    <x v="0"/>
    <x v="1"/>
    <x v="0"/>
    <s v="Yes"/>
    <n v="1"/>
    <x v="1"/>
    <x v="2"/>
    <n v="48"/>
    <x v="0"/>
    <x v="1"/>
  </r>
  <r>
    <n v="26575"/>
    <x v="1"/>
    <x v="0"/>
    <n v="40000"/>
    <x v="3"/>
    <x v="2"/>
    <x v="0"/>
    <s v="No"/>
    <n v="2"/>
    <x v="3"/>
    <x v="2"/>
    <n v="31"/>
    <x v="0"/>
    <x v="1"/>
  </r>
  <r>
    <n v="15559"/>
    <x v="0"/>
    <x v="1"/>
    <n v="60000"/>
    <x v="2"/>
    <x v="0"/>
    <x v="2"/>
    <s v="Yes"/>
    <n v="1"/>
    <x v="1"/>
    <x v="2"/>
    <n v="47"/>
    <x v="0"/>
    <x v="0"/>
  </r>
  <r>
    <n v="19235"/>
    <x v="0"/>
    <x v="0"/>
    <n v="50000"/>
    <x v="3"/>
    <x v="4"/>
    <x v="0"/>
    <s v="Yes"/>
    <n v="0"/>
    <x v="0"/>
    <x v="2"/>
    <n v="34"/>
    <x v="0"/>
    <x v="0"/>
  </r>
  <r>
    <n v="15275"/>
    <x v="0"/>
    <x v="1"/>
    <n v="40000"/>
    <x v="3"/>
    <x v="1"/>
    <x v="0"/>
    <s v="Yes"/>
    <n v="1"/>
    <x v="2"/>
    <x v="2"/>
    <n v="29"/>
    <x v="2"/>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0"/>
    <x v="1"/>
  </r>
  <r>
    <n v="16337"/>
    <x v="0"/>
    <x v="1"/>
    <n v="60000"/>
    <x v="3"/>
    <x v="1"/>
    <x v="0"/>
    <s v="No"/>
    <n v="2"/>
    <x v="3"/>
    <x v="2"/>
    <n v="29"/>
    <x v="2"/>
    <x v="0"/>
  </r>
  <r>
    <n v="24357"/>
    <x v="0"/>
    <x v="1"/>
    <n v="80000"/>
    <x v="1"/>
    <x v="0"/>
    <x v="2"/>
    <s v="Yes"/>
    <n v="1"/>
    <x v="1"/>
    <x v="2"/>
    <n v="48"/>
    <x v="0"/>
    <x v="1"/>
  </r>
  <r>
    <n v="18613"/>
    <x v="1"/>
    <x v="1"/>
    <n v="70000"/>
    <x v="3"/>
    <x v="0"/>
    <x v="2"/>
    <s v="No"/>
    <n v="1"/>
    <x v="1"/>
    <x v="2"/>
    <n v="37"/>
    <x v="0"/>
    <x v="1"/>
  </r>
  <r>
    <n v="12207"/>
    <x v="1"/>
    <x v="1"/>
    <n v="80000"/>
    <x v="5"/>
    <x v="0"/>
    <x v="4"/>
    <s v="Yes"/>
    <n v="0"/>
    <x v="2"/>
    <x v="2"/>
    <n v="66"/>
    <x v="1"/>
    <x v="1"/>
  </r>
  <r>
    <n v="18052"/>
    <x v="0"/>
    <x v="0"/>
    <n v="60000"/>
    <x v="0"/>
    <x v="1"/>
    <x v="0"/>
    <s v="Yes"/>
    <n v="1"/>
    <x v="0"/>
    <x v="2"/>
    <n v="45"/>
    <x v="0"/>
    <x v="1"/>
  </r>
  <r>
    <n v="13353"/>
    <x v="1"/>
    <x v="0"/>
    <n v="60000"/>
    <x v="5"/>
    <x v="4"/>
    <x v="4"/>
    <s v="Yes"/>
    <n v="2"/>
    <x v="4"/>
    <x v="2"/>
    <n v="61"/>
    <x v="1"/>
    <x v="1"/>
  </r>
  <r>
    <n v="19399"/>
    <x v="1"/>
    <x v="1"/>
    <n v="40000"/>
    <x v="3"/>
    <x v="0"/>
    <x v="2"/>
    <s v="No"/>
    <n v="1"/>
    <x v="1"/>
    <x v="2"/>
    <n v="45"/>
    <x v="0"/>
    <x v="0"/>
  </r>
  <r>
    <n v="16154"/>
    <x v="0"/>
    <x v="0"/>
    <n v="70000"/>
    <x v="2"/>
    <x v="0"/>
    <x v="2"/>
    <s v="Yes"/>
    <n v="2"/>
    <x v="1"/>
    <x v="2"/>
    <n v="47"/>
    <x v="0"/>
    <x v="0"/>
  </r>
  <r>
    <n v="22219"/>
    <x v="0"/>
    <x v="0"/>
    <n v="60000"/>
    <x v="4"/>
    <x v="2"/>
    <x v="2"/>
    <s v="Yes"/>
    <n v="2"/>
    <x v="2"/>
    <x v="2"/>
    <n v="49"/>
    <x v="0"/>
    <x v="0"/>
  </r>
  <r>
    <n v="17269"/>
    <x v="1"/>
    <x v="1"/>
    <n v="60000"/>
    <x v="1"/>
    <x v="0"/>
    <x v="2"/>
    <s v="No"/>
    <n v="0"/>
    <x v="0"/>
    <x v="2"/>
    <n v="47"/>
    <x v="0"/>
    <x v="1"/>
  </r>
  <r>
    <n v="23586"/>
    <x v="0"/>
    <x v="0"/>
    <n v="80000"/>
    <x v="3"/>
    <x v="0"/>
    <x v="4"/>
    <s v="Yes"/>
    <n v="1"/>
    <x v="3"/>
    <x v="2"/>
    <n v="34"/>
    <x v="0"/>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0"/>
    <x v="1"/>
  </r>
  <r>
    <n v="13283"/>
    <x v="0"/>
    <x v="1"/>
    <n v="80000"/>
    <x v="1"/>
    <x v="1"/>
    <x v="2"/>
    <s v="No"/>
    <n v="2"/>
    <x v="0"/>
    <x v="2"/>
    <n v="49"/>
    <x v="0"/>
    <x v="1"/>
  </r>
  <r>
    <n v="17471"/>
    <x v="1"/>
    <x v="0"/>
    <n v="80000"/>
    <x v="5"/>
    <x v="4"/>
    <x v="4"/>
    <s v="Yes"/>
    <n v="2"/>
    <x v="2"/>
    <x v="2"/>
    <n v="67"/>
    <x v="1"/>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2"/>
    <x v="0"/>
  </r>
  <r>
    <n v="13233"/>
    <x v="0"/>
    <x v="1"/>
    <n v="60000"/>
    <x v="4"/>
    <x v="1"/>
    <x v="2"/>
    <s v="Yes"/>
    <n v="1"/>
    <x v="4"/>
    <x v="2"/>
    <n v="57"/>
    <x v="1"/>
    <x v="1"/>
  </r>
  <r>
    <n v="25909"/>
    <x v="0"/>
    <x v="1"/>
    <n v="60000"/>
    <x v="3"/>
    <x v="1"/>
    <x v="0"/>
    <s v="Yes"/>
    <n v="1"/>
    <x v="2"/>
    <x v="2"/>
    <n v="27"/>
    <x v="2"/>
    <x v="1"/>
  </r>
  <r>
    <n v="14092"/>
    <x v="1"/>
    <x v="1"/>
    <n v="30000"/>
    <x v="3"/>
    <x v="3"/>
    <x v="1"/>
    <s v="Yes"/>
    <n v="2"/>
    <x v="2"/>
    <x v="2"/>
    <n v="28"/>
    <x v="2"/>
    <x v="0"/>
  </r>
  <r>
    <n v="29143"/>
    <x v="1"/>
    <x v="0"/>
    <n v="60000"/>
    <x v="0"/>
    <x v="0"/>
    <x v="2"/>
    <s v="No"/>
    <n v="1"/>
    <x v="0"/>
    <x v="2"/>
    <n v="44"/>
    <x v="0"/>
    <x v="1"/>
  </r>
  <r>
    <n v="24941"/>
    <x v="0"/>
    <x v="1"/>
    <n v="60000"/>
    <x v="1"/>
    <x v="0"/>
    <x v="4"/>
    <s v="Yes"/>
    <n v="2"/>
    <x v="4"/>
    <x v="2"/>
    <n v="66"/>
    <x v="1"/>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0"/>
    <x v="1"/>
  </r>
  <r>
    <n v="11262"/>
    <x v="0"/>
    <x v="0"/>
    <n v="80000"/>
    <x v="5"/>
    <x v="0"/>
    <x v="4"/>
    <s v="Yes"/>
    <n v="0"/>
    <x v="0"/>
    <x v="2"/>
    <n v="42"/>
    <x v="0"/>
    <x v="0"/>
  </r>
  <r>
    <n v="22294"/>
    <x v="1"/>
    <x v="0"/>
    <n v="70000"/>
    <x v="3"/>
    <x v="0"/>
    <x v="2"/>
    <s v="No"/>
    <n v="1"/>
    <x v="1"/>
    <x v="2"/>
    <n v="37"/>
    <x v="0"/>
    <x v="1"/>
  </r>
  <r>
    <n v="12195"/>
    <x v="1"/>
    <x v="0"/>
    <n v="70000"/>
    <x v="1"/>
    <x v="4"/>
    <x v="4"/>
    <s v="Yes"/>
    <n v="2"/>
    <x v="3"/>
    <x v="2"/>
    <n v="52"/>
    <x v="0"/>
    <x v="0"/>
  </r>
  <r>
    <n v="25375"/>
    <x v="0"/>
    <x v="1"/>
    <n v="50000"/>
    <x v="0"/>
    <x v="4"/>
    <x v="0"/>
    <s v="Yes"/>
    <n v="0"/>
    <x v="3"/>
    <x v="2"/>
    <n v="34"/>
    <x v="0"/>
    <x v="0"/>
  </r>
  <r>
    <n v="11143"/>
    <x v="0"/>
    <x v="1"/>
    <n v="40000"/>
    <x v="3"/>
    <x v="2"/>
    <x v="0"/>
    <s v="Yes"/>
    <n v="2"/>
    <x v="2"/>
    <x v="2"/>
    <n v="29"/>
    <x v="2"/>
    <x v="0"/>
  </r>
  <r>
    <n v="25898"/>
    <x v="0"/>
    <x v="0"/>
    <n v="70000"/>
    <x v="4"/>
    <x v="2"/>
    <x v="2"/>
    <s v="Yes"/>
    <n v="2"/>
    <x v="1"/>
    <x v="2"/>
    <n v="53"/>
    <x v="0"/>
    <x v="0"/>
  </r>
  <r>
    <n v="24397"/>
    <x v="1"/>
    <x v="1"/>
    <n v="120000"/>
    <x v="4"/>
    <x v="0"/>
    <x v="4"/>
    <s v="No"/>
    <n v="4"/>
    <x v="3"/>
    <x v="2"/>
    <n v="40"/>
    <x v="0"/>
    <x v="0"/>
  </r>
  <r>
    <n v="19758"/>
    <x v="1"/>
    <x v="1"/>
    <n v="60000"/>
    <x v="3"/>
    <x v="1"/>
    <x v="0"/>
    <s v="No"/>
    <n v="2"/>
    <x v="3"/>
    <x v="2"/>
    <n v="29"/>
    <x v="2"/>
    <x v="0"/>
  </r>
  <r>
    <n v="15529"/>
    <x v="0"/>
    <x v="1"/>
    <n v="60000"/>
    <x v="5"/>
    <x v="0"/>
    <x v="2"/>
    <s v="Yes"/>
    <n v="2"/>
    <x v="1"/>
    <x v="2"/>
    <n v="43"/>
    <x v="0"/>
    <x v="1"/>
  </r>
  <r>
    <n v="19884"/>
    <x v="0"/>
    <x v="1"/>
    <n v="60000"/>
    <x v="4"/>
    <x v="2"/>
    <x v="2"/>
    <s v="Yes"/>
    <n v="2"/>
    <x v="1"/>
    <x v="2"/>
    <n v="55"/>
    <x v="1"/>
    <x v="1"/>
  </r>
  <r>
    <n v="18674"/>
    <x v="1"/>
    <x v="0"/>
    <n v="80000"/>
    <x v="5"/>
    <x v="4"/>
    <x v="0"/>
    <s v="No"/>
    <n v="0"/>
    <x v="0"/>
    <x v="2"/>
    <n v="48"/>
    <x v="0"/>
    <x v="0"/>
  </r>
  <r>
    <n v="13453"/>
    <x v="0"/>
    <x v="0"/>
    <n v="130000"/>
    <x v="1"/>
    <x v="0"/>
    <x v="4"/>
    <s v="Yes"/>
    <n v="3"/>
    <x v="0"/>
    <x v="2"/>
    <n v="45"/>
    <x v="0"/>
    <x v="1"/>
  </r>
  <r>
    <n v="14063"/>
    <x v="1"/>
    <x v="0"/>
    <n v="70000"/>
    <x v="3"/>
    <x v="0"/>
    <x v="2"/>
    <s v="No"/>
    <n v="1"/>
    <x v="0"/>
    <x v="1"/>
    <n v="42"/>
    <x v="0"/>
    <x v="1"/>
  </r>
  <r>
    <n v="27393"/>
    <x v="0"/>
    <x v="0"/>
    <n v="50000"/>
    <x v="5"/>
    <x v="0"/>
    <x v="4"/>
    <s v="Yes"/>
    <n v="2"/>
    <x v="4"/>
    <x v="2"/>
    <n v="63"/>
    <x v="1"/>
    <x v="0"/>
  </r>
  <r>
    <n v="14417"/>
    <x v="1"/>
    <x v="1"/>
    <n v="60000"/>
    <x v="1"/>
    <x v="2"/>
    <x v="2"/>
    <s v="Yes"/>
    <n v="2"/>
    <x v="4"/>
    <x v="2"/>
    <n v="54"/>
    <x v="0"/>
    <x v="1"/>
  </r>
  <r>
    <n v="17533"/>
    <x v="0"/>
    <x v="1"/>
    <n v="40000"/>
    <x v="1"/>
    <x v="1"/>
    <x v="2"/>
    <s v="No"/>
    <n v="2"/>
    <x v="2"/>
    <x v="2"/>
    <n v="73"/>
    <x v="1"/>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0"/>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0"/>
    <x v="0"/>
  </r>
  <r>
    <n v="18560"/>
    <x v="0"/>
    <x v="0"/>
    <n v="70000"/>
    <x v="4"/>
    <x v="4"/>
    <x v="2"/>
    <s v="Yes"/>
    <n v="0"/>
    <x v="1"/>
    <x v="2"/>
    <n v="34"/>
    <x v="0"/>
    <x v="1"/>
  </r>
  <r>
    <n v="25006"/>
    <x v="1"/>
    <x v="0"/>
    <n v="30000"/>
    <x v="3"/>
    <x v="1"/>
    <x v="0"/>
    <s v="Yes"/>
    <n v="1"/>
    <x v="2"/>
    <x v="2"/>
    <n v="28"/>
    <x v="2"/>
    <x v="0"/>
  </r>
  <r>
    <n v="17369"/>
    <x v="1"/>
    <x v="1"/>
    <n v="30000"/>
    <x v="3"/>
    <x v="1"/>
    <x v="0"/>
    <s v="Yes"/>
    <n v="1"/>
    <x v="2"/>
    <x v="2"/>
    <n v="27"/>
    <x v="2"/>
    <x v="0"/>
  </r>
  <r>
    <n v="14495"/>
    <x v="0"/>
    <x v="1"/>
    <n v="40000"/>
    <x v="1"/>
    <x v="1"/>
    <x v="2"/>
    <s v="No"/>
    <n v="2"/>
    <x v="2"/>
    <x v="2"/>
    <n v="54"/>
    <x v="0"/>
    <x v="1"/>
  </r>
  <r>
    <n v="18847"/>
    <x v="0"/>
    <x v="0"/>
    <n v="60000"/>
    <x v="4"/>
    <x v="4"/>
    <x v="4"/>
    <s v="Yes"/>
    <n v="2"/>
    <x v="2"/>
    <x v="2"/>
    <n v="70"/>
    <x v="1"/>
    <x v="0"/>
  </r>
  <r>
    <n v="14754"/>
    <x v="0"/>
    <x v="1"/>
    <n v="40000"/>
    <x v="0"/>
    <x v="1"/>
    <x v="1"/>
    <s v="Yes"/>
    <n v="1"/>
    <x v="3"/>
    <x v="2"/>
    <n v="48"/>
    <x v="0"/>
    <x v="1"/>
  </r>
  <r>
    <n v="23378"/>
    <x v="0"/>
    <x v="1"/>
    <n v="70000"/>
    <x v="0"/>
    <x v="1"/>
    <x v="0"/>
    <s v="Yes"/>
    <n v="1"/>
    <x v="1"/>
    <x v="2"/>
    <n v="44"/>
    <x v="0"/>
    <x v="1"/>
  </r>
  <r>
    <n v="26452"/>
    <x v="1"/>
    <x v="1"/>
    <n v="50000"/>
    <x v="1"/>
    <x v="4"/>
    <x v="4"/>
    <s v="Yes"/>
    <n v="2"/>
    <x v="4"/>
    <x v="2"/>
    <n v="69"/>
    <x v="1"/>
    <x v="0"/>
  </r>
  <r>
    <n v="20370"/>
    <x v="0"/>
    <x v="1"/>
    <n v="70000"/>
    <x v="1"/>
    <x v="3"/>
    <x v="0"/>
    <s v="Yes"/>
    <n v="2"/>
    <x v="2"/>
    <x v="2"/>
    <n v="52"/>
    <x v="0"/>
    <x v="0"/>
  </r>
  <r>
    <n v="20528"/>
    <x v="0"/>
    <x v="1"/>
    <n v="40000"/>
    <x v="4"/>
    <x v="3"/>
    <x v="0"/>
    <s v="Yes"/>
    <n v="2"/>
    <x v="1"/>
    <x v="2"/>
    <n v="55"/>
    <x v="1"/>
    <x v="0"/>
  </r>
  <r>
    <n v="23549"/>
    <x v="1"/>
    <x v="1"/>
    <n v="30000"/>
    <x v="3"/>
    <x v="2"/>
    <x v="0"/>
    <s v="Yes"/>
    <n v="2"/>
    <x v="2"/>
    <x v="2"/>
    <n v="30"/>
    <x v="2"/>
    <x v="0"/>
  </r>
  <r>
    <n v="21751"/>
    <x v="0"/>
    <x v="1"/>
    <n v="60000"/>
    <x v="1"/>
    <x v="4"/>
    <x v="4"/>
    <s v="Yes"/>
    <n v="2"/>
    <x v="3"/>
    <x v="2"/>
    <n v="63"/>
    <x v="1"/>
    <x v="0"/>
  </r>
  <r>
    <n v="21266"/>
    <x v="1"/>
    <x v="0"/>
    <n v="80000"/>
    <x v="3"/>
    <x v="0"/>
    <x v="4"/>
    <s v="Yes"/>
    <n v="1"/>
    <x v="3"/>
    <x v="2"/>
    <n v="34"/>
    <x v="0"/>
    <x v="1"/>
  </r>
  <r>
    <n v="13388"/>
    <x v="1"/>
    <x v="1"/>
    <n v="60000"/>
    <x v="4"/>
    <x v="1"/>
    <x v="2"/>
    <s v="Yes"/>
    <n v="1"/>
    <x v="4"/>
    <x v="2"/>
    <n v="56"/>
    <x v="1"/>
    <x v="0"/>
  </r>
  <r>
    <n v="18752"/>
    <x v="1"/>
    <x v="0"/>
    <n v="40000"/>
    <x v="3"/>
    <x v="2"/>
    <x v="0"/>
    <s v="Yes"/>
    <n v="1"/>
    <x v="2"/>
    <x v="2"/>
    <n v="31"/>
    <x v="0"/>
    <x v="0"/>
  </r>
  <r>
    <n v="16917"/>
    <x v="0"/>
    <x v="1"/>
    <n v="120000"/>
    <x v="0"/>
    <x v="0"/>
    <x v="4"/>
    <s v="Yes"/>
    <n v="4"/>
    <x v="0"/>
    <x v="2"/>
    <n v="38"/>
    <x v="0"/>
    <x v="0"/>
  </r>
  <r>
    <n v="15313"/>
    <x v="0"/>
    <x v="1"/>
    <n v="60000"/>
    <x v="5"/>
    <x v="0"/>
    <x v="4"/>
    <s v="Yes"/>
    <n v="2"/>
    <x v="1"/>
    <x v="2"/>
    <n v="59"/>
    <x v="1"/>
    <x v="0"/>
  </r>
  <r>
    <n v="25329"/>
    <x v="1"/>
    <x v="0"/>
    <n v="40000"/>
    <x v="1"/>
    <x v="1"/>
    <x v="1"/>
    <s v="No"/>
    <n v="2"/>
    <x v="0"/>
    <x v="2"/>
    <n v="32"/>
    <x v="0"/>
    <x v="0"/>
  </r>
  <r>
    <n v="20380"/>
    <x v="0"/>
    <x v="0"/>
    <n v="60000"/>
    <x v="1"/>
    <x v="4"/>
    <x v="4"/>
    <s v="Yes"/>
    <n v="2"/>
    <x v="4"/>
    <x v="2"/>
    <n v="69"/>
    <x v="1"/>
    <x v="0"/>
  </r>
  <r>
    <n v="23089"/>
    <x v="0"/>
    <x v="1"/>
    <n v="40000"/>
    <x v="3"/>
    <x v="1"/>
    <x v="0"/>
    <s v="Yes"/>
    <n v="1"/>
    <x v="2"/>
    <x v="2"/>
    <n v="28"/>
    <x v="2"/>
    <x v="0"/>
  </r>
  <r>
    <n v="13749"/>
    <x v="0"/>
    <x v="1"/>
    <n v="80000"/>
    <x v="5"/>
    <x v="4"/>
    <x v="0"/>
    <s v="Yes"/>
    <n v="0"/>
    <x v="3"/>
    <x v="2"/>
    <n v="47"/>
    <x v="0"/>
    <x v="0"/>
  </r>
  <r>
    <n v="24943"/>
    <x v="0"/>
    <x v="1"/>
    <n v="60000"/>
    <x v="1"/>
    <x v="0"/>
    <x v="4"/>
    <s v="Yes"/>
    <n v="2"/>
    <x v="4"/>
    <x v="2"/>
    <n v="66"/>
    <x v="1"/>
    <x v="0"/>
  </r>
  <r>
    <n v="28667"/>
    <x v="1"/>
    <x v="1"/>
    <n v="70000"/>
    <x v="4"/>
    <x v="0"/>
    <x v="0"/>
    <s v="No"/>
    <n v="1"/>
    <x v="0"/>
    <x v="2"/>
    <n v="37"/>
    <x v="0"/>
    <x v="1"/>
  </r>
  <r>
    <n v="15194"/>
    <x v="1"/>
    <x v="1"/>
    <n v="120000"/>
    <x v="4"/>
    <x v="0"/>
    <x v="4"/>
    <s v="No"/>
    <n v="3"/>
    <x v="0"/>
    <x v="2"/>
    <n v="39"/>
    <x v="0"/>
    <x v="1"/>
  </r>
  <r>
    <n v="17436"/>
    <x v="0"/>
    <x v="1"/>
    <n v="60000"/>
    <x v="4"/>
    <x v="2"/>
    <x v="2"/>
    <s v="No"/>
    <n v="2"/>
    <x v="3"/>
    <x v="2"/>
    <n v="51"/>
    <x v="0"/>
    <x v="0"/>
  </r>
  <r>
    <n v="18935"/>
    <x v="0"/>
    <x v="0"/>
    <n v="130000"/>
    <x v="3"/>
    <x v="4"/>
    <x v="4"/>
    <s v="Yes"/>
    <n v="3"/>
    <x v="3"/>
    <x v="2"/>
    <n v="40"/>
    <x v="0"/>
    <x v="0"/>
  </r>
  <r>
    <n v="16871"/>
    <x v="0"/>
    <x v="0"/>
    <n v="90000"/>
    <x v="4"/>
    <x v="2"/>
    <x v="2"/>
    <s v="Yes"/>
    <n v="1"/>
    <x v="4"/>
    <x v="2"/>
    <n v="51"/>
    <x v="0"/>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0"/>
    <x v="1"/>
  </r>
  <r>
    <n v="27660"/>
    <x v="0"/>
    <x v="1"/>
    <n v="80000"/>
    <x v="5"/>
    <x v="4"/>
    <x v="4"/>
    <s v="Yes"/>
    <n v="2"/>
    <x v="2"/>
    <x v="2"/>
    <n v="70"/>
    <x v="1"/>
    <x v="0"/>
  </r>
  <r>
    <n v="18058"/>
    <x v="1"/>
    <x v="0"/>
    <n v="20000"/>
    <x v="1"/>
    <x v="2"/>
    <x v="0"/>
    <s v="Yes"/>
    <n v="2"/>
    <x v="1"/>
    <x v="2"/>
    <n v="78"/>
    <x v="1"/>
    <x v="0"/>
  </r>
  <r>
    <n v="20343"/>
    <x v="0"/>
    <x v="0"/>
    <n v="90000"/>
    <x v="5"/>
    <x v="1"/>
    <x v="2"/>
    <s v="Yes"/>
    <n v="1"/>
    <x v="3"/>
    <x v="2"/>
    <n v="45"/>
    <x v="0"/>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0"/>
    <x v="0"/>
  </r>
  <r>
    <n v="29231"/>
    <x v="1"/>
    <x v="1"/>
    <n v="80000"/>
    <x v="5"/>
    <x v="1"/>
    <x v="2"/>
    <s v="No"/>
    <n v="2"/>
    <x v="0"/>
    <x v="2"/>
    <n v="43"/>
    <x v="0"/>
    <x v="0"/>
  </r>
  <r>
    <n v="18858"/>
    <x v="1"/>
    <x v="1"/>
    <n v="60000"/>
    <x v="4"/>
    <x v="3"/>
    <x v="0"/>
    <s v="Yes"/>
    <n v="2"/>
    <x v="2"/>
    <x v="2"/>
    <n v="52"/>
    <x v="0"/>
    <x v="1"/>
  </r>
  <r>
    <n v="20000"/>
    <x v="0"/>
    <x v="1"/>
    <n v="60000"/>
    <x v="0"/>
    <x v="4"/>
    <x v="2"/>
    <s v="Yes"/>
    <n v="0"/>
    <x v="0"/>
    <x v="2"/>
    <n v="35"/>
    <x v="0"/>
    <x v="1"/>
  </r>
  <r>
    <n v="25261"/>
    <x v="0"/>
    <x v="1"/>
    <n v="40000"/>
    <x v="3"/>
    <x v="2"/>
    <x v="0"/>
    <s v="Yes"/>
    <n v="2"/>
    <x v="2"/>
    <x v="2"/>
    <n v="27"/>
    <x v="2"/>
    <x v="0"/>
  </r>
  <r>
    <n v="17458"/>
    <x v="1"/>
    <x v="1"/>
    <n v="70000"/>
    <x v="1"/>
    <x v="2"/>
    <x v="2"/>
    <s v="Yes"/>
    <n v="0"/>
    <x v="2"/>
    <x v="2"/>
    <n v="52"/>
    <x v="0"/>
    <x v="1"/>
  </r>
  <r>
    <n v="11644"/>
    <x v="1"/>
    <x v="1"/>
    <n v="40000"/>
    <x v="4"/>
    <x v="0"/>
    <x v="0"/>
    <s v="Yes"/>
    <n v="0"/>
    <x v="1"/>
    <x v="2"/>
    <n v="36"/>
    <x v="0"/>
    <x v="0"/>
  </r>
  <r>
    <n v="16145"/>
    <x v="1"/>
    <x v="0"/>
    <n v="70000"/>
    <x v="2"/>
    <x v="4"/>
    <x v="2"/>
    <s v="Yes"/>
    <n v="3"/>
    <x v="4"/>
    <x v="2"/>
    <n v="46"/>
    <x v="0"/>
    <x v="1"/>
  </r>
  <r>
    <n v="16890"/>
    <x v="0"/>
    <x v="1"/>
    <n v="60000"/>
    <x v="1"/>
    <x v="3"/>
    <x v="0"/>
    <s v="Yes"/>
    <n v="2"/>
    <x v="2"/>
    <x v="2"/>
    <n v="52"/>
    <x v="0"/>
    <x v="1"/>
  </r>
  <r>
    <n v="25983"/>
    <x v="0"/>
    <x v="1"/>
    <n v="70000"/>
    <x v="3"/>
    <x v="0"/>
    <x v="2"/>
    <s v="No"/>
    <n v="1"/>
    <x v="0"/>
    <x v="2"/>
    <n v="43"/>
    <x v="0"/>
    <x v="0"/>
  </r>
  <r>
    <n v="14633"/>
    <x v="0"/>
    <x v="1"/>
    <n v="60000"/>
    <x v="0"/>
    <x v="1"/>
    <x v="0"/>
    <s v="Yes"/>
    <n v="1"/>
    <x v="1"/>
    <x v="2"/>
    <n v="44"/>
    <x v="0"/>
    <x v="0"/>
  </r>
  <r>
    <n v="22994"/>
    <x v="0"/>
    <x v="0"/>
    <n v="80000"/>
    <x v="3"/>
    <x v="0"/>
    <x v="4"/>
    <s v="Yes"/>
    <n v="1"/>
    <x v="3"/>
    <x v="2"/>
    <n v="34"/>
    <x v="0"/>
    <x v="1"/>
  </r>
  <r>
    <n v="22983"/>
    <x v="1"/>
    <x v="0"/>
    <n v="30000"/>
    <x v="3"/>
    <x v="3"/>
    <x v="1"/>
    <s v="Yes"/>
    <n v="2"/>
    <x v="2"/>
    <x v="2"/>
    <n v="27"/>
    <x v="2"/>
    <x v="0"/>
  </r>
  <r>
    <n v="25184"/>
    <x v="1"/>
    <x v="1"/>
    <n v="110000"/>
    <x v="0"/>
    <x v="1"/>
    <x v="2"/>
    <s v="Yes"/>
    <n v="4"/>
    <x v="2"/>
    <x v="2"/>
    <n v="45"/>
    <x v="0"/>
    <x v="1"/>
  </r>
  <r>
    <n v="14469"/>
    <x v="0"/>
    <x v="0"/>
    <n v="100000"/>
    <x v="1"/>
    <x v="1"/>
    <x v="2"/>
    <s v="Yes"/>
    <n v="4"/>
    <x v="3"/>
    <x v="2"/>
    <n v="45"/>
    <x v="0"/>
    <x v="0"/>
  </r>
  <r>
    <n v="11538"/>
    <x v="1"/>
    <x v="0"/>
    <n v="60000"/>
    <x v="5"/>
    <x v="4"/>
    <x v="0"/>
    <s v="No"/>
    <n v="0"/>
    <x v="0"/>
    <x v="2"/>
    <n v="47"/>
    <x v="0"/>
    <x v="1"/>
  </r>
  <r>
    <n v="16245"/>
    <x v="1"/>
    <x v="0"/>
    <n v="80000"/>
    <x v="5"/>
    <x v="4"/>
    <x v="0"/>
    <s v="Yes"/>
    <n v="0"/>
    <x v="3"/>
    <x v="2"/>
    <n v="47"/>
    <x v="0"/>
    <x v="0"/>
  </r>
  <r>
    <n v="17858"/>
    <x v="0"/>
    <x v="1"/>
    <n v="40000"/>
    <x v="5"/>
    <x v="2"/>
    <x v="0"/>
    <s v="Yes"/>
    <n v="2"/>
    <x v="1"/>
    <x v="2"/>
    <n v="44"/>
    <x v="0"/>
    <x v="1"/>
  </r>
  <r>
    <n v="25347"/>
    <x v="1"/>
    <x v="0"/>
    <n v="20000"/>
    <x v="1"/>
    <x v="3"/>
    <x v="1"/>
    <s v="No"/>
    <n v="2"/>
    <x v="0"/>
    <x v="2"/>
    <n v="49"/>
    <x v="0"/>
    <x v="0"/>
  </r>
  <r>
    <n v="15814"/>
    <x v="1"/>
    <x v="0"/>
    <n v="40000"/>
    <x v="3"/>
    <x v="2"/>
    <x v="0"/>
    <s v="Yes"/>
    <n v="1"/>
    <x v="2"/>
    <x v="2"/>
    <n v="30"/>
    <x v="2"/>
    <x v="0"/>
  </r>
  <r>
    <n v="11259"/>
    <x v="0"/>
    <x v="0"/>
    <n v="100000"/>
    <x v="5"/>
    <x v="1"/>
    <x v="2"/>
    <s v="Yes"/>
    <n v="4"/>
    <x v="1"/>
    <x v="2"/>
    <n v="41"/>
    <x v="0"/>
    <x v="1"/>
  </r>
  <r>
    <n v="11200"/>
    <x v="0"/>
    <x v="1"/>
    <n v="70000"/>
    <x v="5"/>
    <x v="0"/>
    <x v="4"/>
    <s v="Yes"/>
    <n v="1"/>
    <x v="3"/>
    <x v="2"/>
    <n v="58"/>
    <x v="1"/>
    <x v="0"/>
  </r>
  <r>
    <n v="25101"/>
    <x v="0"/>
    <x v="1"/>
    <n v="60000"/>
    <x v="2"/>
    <x v="0"/>
    <x v="2"/>
    <s v="Yes"/>
    <n v="1"/>
    <x v="1"/>
    <x v="2"/>
    <n v="47"/>
    <x v="0"/>
    <x v="0"/>
  </r>
  <r>
    <n v="21801"/>
    <x v="0"/>
    <x v="0"/>
    <n v="70000"/>
    <x v="5"/>
    <x v="1"/>
    <x v="2"/>
    <s v="Yes"/>
    <n v="1"/>
    <x v="3"/>
    <x v="2"/>
    <n v="55"/>
    <x v="1"/>
    <x v="0"/>
  </r>
  <r>
    <n v="25943"/>
    <x v="1"/>
    <x v="0"/>
    <n v="70000"/>
    <x v="3"/>
    <x v="1"/>
    <x v="0"/>
    <s v="No"/>
    <n v="2"/>
    <x v="0"/>
    <x v="2"/>
    <n v="27"/>
    <x v="2"/>
    <x v="1"/>
  </r>
  <r>
    <n v="22127"/>
    <x v="0"/>
    <x v="1"/>
    <n v="60000"/>
    <x v="1"/>
    <x v="4"/>
    <x v="4"/>
    <s v="Yes"/>
    <n v="2"/>
    <x v="3"/>
    <x v="2"/>
    <n v="67"/>
    <x v="1"/>
    <x v="0"/>
  </r>
  <r>
    <n v="20414"/>
    <x v="0"/>
    <x v="0"/>
    <n v="60000"/>
    <x v="3"/>
    <x v="1"/>
    <x v="0"/>
    <s v="Yes"/>
    <n v="2"/>
    <x v="2"/>
    <x v="2"/>
    <n v="29"/>
    <x v="2"/>
    <x v="0"/>
  </r>
  <r>
    <n v="23672"/>
    <x v="0"/>
    <x v="0"/>
    <n v="60000"/>
    <x v="1"/>
    <x v="4"/>
    <x v="4"/>
    <s v="Yes"/>
    <n v="2"/>
    <x v="3"/>
    <x v="2"/>
    <n v="67"/>
    <x v="1"/>
    <x v="0"/>
  </r>
  <r>
    <n v="29255"/>
    <x v="1"/>
    <x v="1"/>
    <n v="80000"/>
    <x v="1"/>
    <x v="1"/>
    <x v="2"/>
    <s v="No"/>
    <n v="1"/>
    <x v="3"/>
    <x v="2"/>
    <n v="51"/>
    <x v="0"/>
    <x v="1"/>
  </r>
  <r>
    <n v="28815"/>
    <x v="0"/>
    <x v="0"/>
    <n v="50000"/>
    <x v="0"/>
    <x v="4"/>
    <x v="0"/>
    <s v="Yes"/>
    <n v="0"/>
    <x v="0"/>
    <x v="2"/>
    <n v="35"/>
    <x v="0"/>
    <x v="0"/>
  </r>
  <r>
    <n v="27753"/>
    <x v="0"/>
    <x v="1"/>
    <n v="40000"/>
    <x v="3"/>
    <x v="2"/>
    <x v="0"/>
    <s v="No"/>
    <n v="2"/>
    <x v="3"/>
    <x v="2"/>
    <n v="30"/>
    <x v="2"/>
    <x v="0"/>
  </r>
  <r>
    <n v="27643"/>
    <x v="1"/>
    <x v="1"/>
    <n v="70000"/>
    <x v="2"/>
    <x v="1"/>
    <x v="2"/>
    <s v="Yes"/>
    <n v="3"/>
    <x v="1"/>
    <x v="2"/>
    <n v="44"/>
    <x v="0"/>
    <x v="0"/>
  </r>
  <r>
    <n v="13754"/>
    <x v="1"/>
    <x v="0"/>
    <n v="80000"/>
    <x v="5"/>
    <x v="4"/>
    <x v="0"/>
    <s v="Yes"/>
    <n v="0"/>
    <x v="3"/>
    <x v="2"/>
    <n v="48"/>
    <x v="0"/>
    <x v="0"/>
  </r>
  <r>
    <n v="22088"/>
    <x v="0"/>
    <x v="0"/>
    <n v="130000"/>
    <x v="0"/>
    <x v="0"/>
    <x v="4"/>
    <s v="Yes"/>
    <n v="2"/>
    <x v="0"/>
    <x v="2"/>
    <n v="45"/>
    <x v="0"/>
    <x v="1"/>
  </r>
  <r>
    <n v="27388"/>
    <x v="0"/>
    <x v="1"/>
    <n v="60000"/>
    <x v="1"/>
    <x v="0"/>
    <x v="4"/>
    <s v="No"/>
    <n v="2"/>
    <x v="3"/>
    <x v="2"/>
    <n v="66"/>
    <x v="1"/>
    <x v="0"/>
  </r>
  <r>
    <n v="24745"/>
    <x v="1"/>
    <x v="0"/>
    <n v="30000"/>
    <x v="4"/>
    <x v="2"/>
    <x v="0"/>
    <s v="No"/>
    <n v="2"/>
    <x v="0"/>
    <x v="2"/>
    <n v="49"/>
    <x v="0"/>
    <x v="0"/>
  </r>
  <r>
    <n v="29237"/>
    <x v="1"/>
    <x v="0"/>
    <n v="120000"/>
    <x v="5"/>
    <x v="1"/>
    <x v="2"/>
    <s v="Yes"/>
    <n v="3"/>
    <x v="2"/>
    <x v="2"/>
    <n v="43"/>
    <x v="0"/>
    <x v="1"/>
  </r>
  <r>
    <n v="15272"/>
    <x v="1"/>
    <x v="1"/>
    <n v="40000"/>
    <x v="3"/>
    <x v="2"/>
    <x v="0"/>
    <s v="No"/>
    <n v="2"/>
    <x v="3"/>
    <x v="2"/>
    <n v="30"/>
    <x v="2"/>
    <x v="0"/>
  </r>
  <r>
    <n v="18949"/>
    <x v="1"/>
    <x v="1"/>
    <n v="70000"/>
    <x v="3"/>
    <x v="4"/>
    <x v="4"/>
    <s v="Yes"/>
    <n v="2"/>
    <x v="2"/>
    <x v="2"/>
    <n v="74"/>
    <x v="1"/>
    <x v="1"/>
  </r>
  <r>
    <n v="14507"/>
    <x v="0"/>
    <x v="1"/>
    <n v="100000"/>
    <x v="4"/>
    <x v="4"/>
    <x v="4"/>
    <s v="Yes"/>
    <n v="3"/>
    <x v="3"/>
    <x v="2"/>
    <n v="65"/>
    <x v="1"/>
    <x v="0"/>
  </r>
  <r>
    <n v="25886"/>
    <x v="0"/>
    <x v="0"/>
    <n v="60000"/>
    <x v="4"/>
    <x v="1"/>
    <x v="2"/>
    <s v="Yes"/>
    <n v="2"/>
    <x v="1"/>
    <x v="2"/>
    <n v="56"/>
    <x v="1"/>
    <x v="1"/>
  </r>
  <r>
    <n v="21441"/>
    <x v="0"/>
    <x v="1"/>
    <n v="50000"/>
    <x v="5"/>
    <x v="0"/>
    <x v="4"/>
    <s v="Yes"/>
    <n v="2"/>
    <x v="4"/>
    <x v="2"/>
    <n v="64"/>
    <x v="1"/>
    <x v="0"/>
  </r>
  <r>
    <n v="21741"/>
    <x v="0"/>
    <x v="0"/>
    <n v="70000"/>
    <x v="1"/>
    <x v="1"/>
    <x v="2"/>
    <s v="Yes"/>
    <n v="2"/>
    <x v="2"/>
    <x v="2"/>
    <n v="50"/>
    <x v="0"/>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0"/>
    <x v="0"/>
  </r>
  <r>
    <n v="22010"/>
    <x v="1"/>
    <x v="1"/>
    <n v="40000"/>
    <x v="3"/>
    <x v="2"/>
    <x v="0"/>
    <s v="Yes"/>
    <n v="2"/>
    <x v="2"/>
    <x v="2"/>
    <n v="31"/>
    <x v="0"/>
    <x v="0"/>
  </r>
  <r>
    <n v="25872"/>
    <x v="1"/>
    <x v="0"/>
    <n v="70000"/>
    <x v="4"/>
    <x v="0"/>
    <x v="4"/>
    <s v="No"/>
    <n v="1"/>
    <x v="1"/>
    <x v="2"/>
    <n v="58"/>
    <x v="1"/>
    <x v="1"/>
  </r>
  <r>
    <n v="19164"/>
    <x v="1"/>
    <x v="0"/>
    <n v="70000"/>
    <x v="3"/>
    <x v="0"/>
    <x v="2"/>
    <s v="No"/>
    <n v="1"/>
    <x v="1"/>
    <x v="2"/>
    <n v="38"/>
    <x v="0"/>
    <x v="1"/>
  </r>
  <r>
    <n v="18435"/>
    <x v="1"/>
    <x v="0"/>
    <n v="70000"/>
    <x v="2"/>
    <x v="4"/>
    <x v="4"/>
    <s v="Yes"/>
    <n v="2"/>
    <x v="4"/>
    <x v="2"/>
    <n v="67"/>
    <x v="1"/>
    <x v="1"/>
  </r>
  <r>
    <n v="14284"/>
    <x v="1"/>
    <x v="1"/>
    <n v="60000"/>
    <x v="3"/>
    <x v="1"/>
    <x v="2"/>
    <s v="No"/>
    <n v="2"/>
    <x v="3"/>
    <x v="2"/>
    <n v="32"/>
    <x v="0"/>
    <x v="1"/>
  </r>
  <r>
    <n v="11287"/>
    <x v="0"/>
    <x v="1"/>
    <n v="70000"/>
    <x v="2"/>
    <x v="1"/>
    <x v="2"/>
    <s v="No"/>
    <n v="3"/>
    <x v="2"/>
    <x v="2"/>
    <n v="45"/>
    <x v="0"/>
    <x v="0"/>
  </r>
  <r>
    <n v="13066"/>
    <x v="1"/>
    <x v="1"/>
    <n v="30000"/>
    <x v="3"/>
    <x v="2"/>
    <x v="0"/>
    <s v="No"/>
    <n v="2"/>
    <x v="3"/>
    <x v="2"/>
    <n v="31"/>
    <x v="0"/>
    <x v="1"/>
  </r>
  <r>
    <n v="29106"/>
    <x v="1"/>
    <x v="1"/>
    <n v="40000"/>
    <x v="3"/>
    <x v="2"/>
    <x v="0"/>
    <s v="No"/>
    <n v="2"/>
    <x v="3"/>
    <x v="2"/>
    <n v="31"/>
    <x v="0"/>
    <x v="1"/>
  </r>
  <r>
    <n v="26236"/>
    <x v="0"/>
    <x v="0"/>
    <n v="40000"/>
    <x v="1"/>
    <x v="1"/>
    <x v="1"/>
    <s v="Yes"/>
    <n v="1"/>
    <x v="0"/>
    <x v="2"/>
    <n v="31"/>
    <x v="0"/>
    <x v="0"/>
  </r>
  <r>
    <n v="17531"/>
    <x v="0"/>
    <x v="1"/>
    <n v="60000"/>
    <x v="4"/>
    <x v="2"/>
    <x v="2"/>
    <s v="No"/>
    <n v="2"/>
    <x v="2"/>
    <x v="2"/>
    <n v="50"/>
    <x v="0"/>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2"/>
    <x v="1"/>
  </r>
  <r>
    <n v="27637"/>
    <x v="1"/>
    <x v="0"/>
    <n v="100000"/>
    <x v="0"/>
    <x v="1"/>
    <x v="2"/>
    <s v="No"/>
    <n v="3"/>
    <x v="3"/>
    <x v="2"/>
    <n v="44"/>
    <x v="0"/>
    <x v="0"/>
  </r>
  <r>
    <n v="11890"/>
    <x v="0"/>
    <x v="0"/>
    <n v="70000"/>
    <x v="2"/>
    <x v="4"/>
    <x v="2"/>
    <s v="Yes"/>
    <n v="1"/>
    <x v="0"/>
    <x v="2"/>
    <n v="47"/>
    <x v="0"/>
    <x v="0"/>
  </r>
  <r>
    <n v="28580"/>
    <x v="0"/>
    <x v="0"/>
    <n v="80000"/>
    <x v="3"/>
    <x v="4"/>
    <x v="0"/>
    <s v="Yes"/>
    <n v="0"/>
    <x v="3"/>
    <x v="2"/>
    <n v="40"/>
    <x v="0"/>
    <x v="1"/>
  </r>
  <r>
    <n v="14443"/>
    <x v="0"/>
    <x v="1"/>
    <n v="130000"/>
    <x v="0"/>
    <x v="4"/>
    <x v="4"/>
    <s v="Yes"/>
    <n v="4"/>
    <x v="0"/>
    <x v="2"/>
    <n v="40"/>
    <x v="0"/>
    <x v="0"/>
  </r>
  <r>
    <n v="17864"/>
    <x v="0"/>
    <x v="0"/>
    <n v="60000"/>
    <x v="0"/>
    <x v="1"/>
    <x v="0"/>
    <s v="Yes"/>
    <n v="1"/>
    <x v="1"/>
    <x v="2"/>
    <n v="46"/>
    <x v="0"/>
    <x v="1"/>
  </r>
  <r>
    <n v="20505"/>
    <x v="0"/>
    <x v="0"/>
    <n v="40000"/>
    <x v="2"/>
    <x v="2"/>
    <x v="2"/>
    <s v="No"/>
    <n v="2"/>
    <x v="4"/>
    <x v="2"/>
    <n v="61"/>
    <x v="1"/>
    <x v="0"/>
  </r>
  <r>
    <n v="14592"/>
    <x v="0"/>
    <x v="0"/>
    <n v="60000"/>
    <x v="3"/>
    <x v="4"/>
    <x v="2"/>
    <s v="Yes"/>
    <n v="0"/>
    <x v="0"/>
    <x v="2"/>
    <n v="40"/>
    <x v="0"/>
    <x v="0"/>
  </r>
  <r>
    <n v="22227"/>
    <x v="0"/>
    <x v="0"/>
    <n v="60000"/>
    <x v="4"/>
    <x v="2"/>
    <x v="2"/>
    <s v="Yes"/>
    <n v="2"/>
    <x v="2"/>
    <x v="2"/>
    <n v="50"/>
    <x v="0"/>
    <x v="0"/>
  </r>
  <r>
    <n v="21471"/>
    <x v="0"/>
    <x v="1"/>
    <n v="70000"/>
    <x v="4"/>
    <x v="1"/>
    <x v="2"/>
    <s v="Yes"/>
    <n v="1"/>
    <x v="4"/>
    <x v="2"/>
    <n v="59"/>
    <x v="1"/>
    <x v="0"/>
  </r>
  <r>
    <n v="22252"/>
    <x v="1"/>
    <x v="0"/>
    <n v="60000"/>
    <x v="0"/>
    <x v="4"/>
    <x v="2"/>
    <s v="Yes"/>
    <n v="0"/>
    <x v="1"/>
    <x v="2"/>
    <n v="36"/>
    <x v="0"/>
    <x v="1"/>
  </r>
  <r>
    <n v="21260"/>
    <x v="1"/>
    <x v="0"/>
    <n v="40000"/>
    <x v="3"/>
    <x v="2"/>
    <x v="0"/>
    <s v="Yes"/>
    <n v="2"/>
    <x v="2"/>
    <x v="2"/>
    <n v="30"/>
    <x v="2"/>
    <x v="0"/>
  </r>
  <r>
    <n v="11817"/>
    <x v="1"/>
    <x v="0"/>
    <n v="70000"/>
    <x v="5"/>
    <x v="4"/>
    <x v="2"/>
    <s v="Yes"/>
    <n v="0"/>
    <x v="1"/>
    <x v="2"/>
    <n v="35"/>
    <x v="0"/>
    <x v="1"/>
  </r>
  <r>
    <n v="19223"/>
    <x v="0"/>
    <x v="0"/>
    <n v="30000"/>
    <x v="4"/>
    <x v="2"/>
    <x v="0"/>
    <s v="Yes"/>
    <n v="2"/>
    <x v="3"/>
    <x v="2"/>
    <n v="48"/>
    <x v="0"/>
    <x v="0"/>
  </r>
  <r>
    <n v="18517"/>
    <x v="0"/>
    <x v="1"/>
    <n v="100000"/>
    <x v="1"/>
    <x v="0"/>
    <x v="4"/>
    <s v="Yes"/>
    <n v="4"/>
    <x v="0"/>
    <x v="2"/>
    <n v="41"/>
    <x v="0"/>
    <x v="0"/>
  </r>
  <r>
    <n v="21717"/>
    <x v="0"/>
    <x v="1"/>
    <n v="40000"/>
    <x v="4"/>
    <x v="1"/>
    <x v="1"/>
    <s v="Yes"/>
    <n v="1"/>
    <x v="0"/>
    <x v="2"/>
    <n v="47"/>
    <x v="0"/>
    <x v="0"/>
  </r>
  <r>
    <n v="13760"/>
    <x v="0"/>
    <x v="1"/>
    <n v="60000"/>
    <x v="5"/>
    <x v="4"/>
    <x v="0"/>
    <s v="No"/>
    <n v="0"/>
    <x v="0"/>
    <x v="2"/>
    <n v="47"/>
    <x v="0"/>
    <x v="0"/>
  </r>
  <r>
    <n v="18145"/>
    <x v="0"/>
    <x v="1"/>
    <n v="80000"/>
    <x v="2"/>
    <x v="0"/>
    <x v="4"/>
    <s v="No"/>
    <n v="2"/>
    <x v="1"/>
    <x v="0"/>
    <n v="62"/>
    <x v="1"/>
    <x v="0"/>
  </r>
  <r>
    <n v="21770"/>
    <x v="0"/>
    <x v="1"/>
    <n v="60000"/>
    <x v="5"/>
    <x v="0"/>
    <x v="4"/>
    <s v="Yes"/>
    <n v="2"/>
    <x v="4"/>
    <x v="2"/>
    <n v="60"/>
    <x v="1"/>
    <x v="0"/>
  </r>
  <r>
    <n v="11165"/>
    <x v="0"/>
    <x v="0"/>
    <n v="60000"/>
    <x v="3"/>
    <x v="1"/>
    <x v="0"/>
    <s v="No"/>
    <n v="1"/>
    <x v="3"/>
    <x v="2"/>
    <n v="33"/>
    <x v="0"/>
    <x v="0"/>
  </r>
  <r>
    <n v="16377"/>
    <x v="1"/>
    <x v="0"/>
    <n v="80000"/>
    <x v="5"/>
    <x v="4"/>
    <x v="0"/>
    <s v="No"/>
    <n v="0"/>
    <x v="0"/>
    <x v="2"/>
    <n v="47"/>
    <x v="0"/>
    <x v="0"/>
  </r>
  <r>
    <n v="26248"/>
    <x v="0"/>
    <x v="1"/>
    <n v="20000"/>
    <x v="1"/>
    <x v="3"/>
    <x v="1"/>
    <s v="No"/>
    <n v="2"/>
    <x v="0"/>
    <x v="2"/>
    <n v="52"/>
    <x v="0"/>
    <x v="0"/>
  </r>
  <r>
    <n v="23461"/>
    <x v="0"/>
    <x v="0"/>
    <n v="90000"/>
    <x v="2"/>
    <x v="1"/>
    <x v="2"/>
    <s v="Yes"/>
    <n v="3"/>
    <x v="1"/>
    <x v="2"/>
    <n v="40"/>
    <x v="0"/>
    <x v="0"/>
  </r>
  <r>
    <n v="29133"/>
    <x v="1"/>
    <x v="0"/>
    <n v="60000"/>
    <x v="5"/>
    <x v="0"/>
    <x v="0"/>
    <s v="No"/>
    <n v="2"/>
    <x v="0"/>
    <x v="2"/>
    <n v="42"/>
    <x v="0"/>
    <x v="0"/>
  </r>
  <r>
    <n v="27673"/>
    <x v="1"/>
    <x v="0"/>
    <n v="60000"/>
    <x v="1"/>
    <x v="4"/>
    <x v="4"/>
    <s v="Yes"/>
    <n v="2"/>
    <x v="2"/>
    <x v="2"/>
    <n v="53"/>
    <x v="0"/>
    <x v="1"/>
  </r>
  <r>
    <n v="12774"/>
    <x v="0"/>
    <x v="0"/>
    <n v="40000"/>
    <x v="0"/>
    <x v="1"/>
    <x v="1"/>
    <s v="Yes"/>
    <n v="1"/>
    <x v="3"/>
    <x v="2"/>
    <n v="51"/>
    <x v="0"/>
    <x v="1"/>
  </r>
  <r>
    <n v="18910"/>
    <x v="1"/>
    <x v="1"/>
    <n v="30000"/>
    <x v="3"/>
    <x v="1"/>
    <x v="0"/>
    <s v="Yes"/>
    <n v="2"/>
    <x v="2"/>
    <x v="2"/>
    <n v="30"/>
    <x v="2"/>
    <x v="0"/>
  </r>
  <r>
    <n v="11699"/>
    <x v="1"/>
    <x v="1"/>
    <n v="60000"/>
    <x v="3"/>
    <x v="0"/>
    <x v="0"/>
    <s v="No"/>
    <n v="2"/>
    <x v="0"/>
    <x v="2"/>
    <n v="30"/>
    <x v="2"/>
    <x v="0"/>
  </r>
  <r>
    <n v="16725"/>
    <x v="0"/>
    <x v="1"/>
    <n v="30000"/>
    <x v="3"/>
    <x v="2"/>
    <x v="0"/>
    <s v="Yes"/>
    <n v="2"/>
    <x v="2"/>
    <x v="2"/>
    <n v="26"/>
    <x v="2"/>
    <x v="0"/>
  </r>
  <r>
    <n v="28269"/>
    <x v="1"/>
    <x v="0"/>
    <n v="130000"/>
    <x v="0"/>
    <x v="0"/>
    <x v="4"/>
    <s v="No"/>
    <n v="1"/>
    <x v="1"/>
    <x v="2"/>
    <n v="45"/>
    <x v="0"/>
    <x v="0"/>
  </r>
  <r>
    <n v="23144"/>
    <x v="0"/>
    <x v="1"/>
    <n v="50000"/>
    <x v="0"/>
    <x v="0"/>
    <x v="0"/>
    <s v="Yes"/>
    <n v="0"/>
    <x v="0"/>
    <x v="2"/>
    <n v="34"/>
    <x v="0"/>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2"/>
    <x v="0"/>
  </r>
  <r>
    <n v="14090"/>
    <x v="0"/>
    <x v="0"/>
    <n v="30000"/>
    <x v="3"/>
    <x v="3"/>
    <x v="1"/>
    <s v="No"/>
    <n v="2"/>
    <x v="0"/>
    <x v="2"/>
    <n v="28"/>
    <x v="2"/>
    <x v="0"/>
  </r>
  <r>
    <n v="27040"/>
    <x v="0"/>
    <x v="1"/>
    <n v="20000"/>
    <x v="4"/>
    <x v="3"/>
    <x v="1"/>
    <s v="Yes"/>
    <n v="2"/>
    <x v="3"/>
    <x v="2"/>
    <n v="49"/>
    <x v="0"/>
    <x v="0"/>
  </r>
  <r>
    <n v="23479"/>
    <x v="1"/>
    <x v="1"/>
    <n v="90000"/>
    <x v="3"/>
    <x v="1"/>
    <x v="2"/>
    <s v="No"/>
    <n v="2"/>
    <x v="0"/>
    <x v="2"/>
    <n v="43"/>
    <x v="0"/>
    <x v="1"/>
  </r>
  <r>
    <n v="16795"/>
    <x v="0"/>
    <x v="0"/>
    <n v="70000"/>
    <x v="5"/>
    <x v="0"/>
    <x v="4"/>
    <s v="Yes"/>
    <n v="1"/>
    <x v="3"/>
    <x v="2"/>
    <n v="59"/>
    <x v="1"/>
    <x v="0"/>
  </r>
  <r>
    <n v="22014"/>
    <x v="1"/>
    <x v="1"/>
    <n v="30000"/>
    <x v="3"/>
    <x v="2"/>
    <x v="0"/>
    <s v="Yes"/>
    <n v="2"/>
    <x v="2"/>
    <x v="2"/>
    <n v="26"/>
    <x v="2"/>
    <x v="0"/>
  </r>
  <r>
    <n v="13314"/>
    <x v="0"/>
    <x v="1"/>
    <n v="120000"/>
    <x v="0"/>
    <x v="2"/>
    <x v="2"/>
    <s v="Yes"/>
    <n v="4"/>
    <x v="2"/>
    <x v="2"/>
    <n v="46"/>
    <x v="0"/>
    <x v="1"/>
  </r>
  <r>
    <n v="11619"/>
    <x v="1"/>
    <x v="0"/>
    <n v="50000"/>
    <x v="3"/>
    <x v="4"/>
    <x v="0"/>
    <s v="Yes"/>
    <n v="0"/>
    <x v="3"/>
    <x v="2"/>
    <n v="33"/>
    <x v="0"/>
    <x v="0"/>
  </r>
  <r>
    <n v="29132"/>
    <x v="1"/>
    <x v="0"/>
    <n v="40000"/>
    <x v="3"/>
    <x v="0"/>
    <x v="2"/>
    <s v="Yes"/>
    <n v="1"/>
    <x v="1"/>
    <x v="2"/>
    <n v="42"/>
    <x v="0"/>
    <x v="1"/>
  </r>
  <r>
    <n v="11199"/>
    <x v="0"/>
    <x v="0"/>
    <n v="70000"/>
    <x v="5"/>
    <x v="0"/>
    <x v="4"/>
    <s v="Yes"/>
    <n v="1"/>
    <x v="4"/>
    <x v="2"/>
    <n v="59"/>
    <x v="1"/>
    <x v="0"/>
  </r>
  <r>
    <n v="20296"/>
    <x v="1"/>
    <x v="0"/>
    <n v="60000"/>
    <x v="3"/>
    <x v="1"/>
    <x v="0"/>
    <s v="No"/>
    <n v="1"/>
    <x v="3"/>
    <x v="2"/>
    <n v="33"/>
    <x v="0"/>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0"/>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2"/>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0"/>
    <x v="0"/>
  </r>
  <r>
    <n v="26678"/>
    <x v="1"/>
    <x v="0"/>
    <n v="80000"/>
    <x v="4"/>
    <x v="3"/>
    <x v="0"/>
    <s v="Yes"/>
    <n v="2"/>
    <x v="2"/>
    <x v="2"/>
    <n v="49"/>
    <x v="0"/>
    <x v="0"/>
  </r>
  <r>
    <n v="23275"/>
    <x v="0"/>
    <x v="1"/>
    <n v="30000"/>
    <x v="4"/>
    <x v="2"/>
    <x v="0"/>
    <s v="Yes"/>
    <n v="2"/>
    <x v="3"/>
    <x v="2"/>
    <n v="49"/>
    <x v="0"/>
    <x v="0"/>
  </r>
  <r>
    <n v="11270"/>
    <x v="0"/>
    <x v="1"/>
    <n v="130000"/>
    <x v="4"/>
    <x v="4"/>
    <x v="4"/>
    <s v="Yes"/>
    <n v="3"/>
    <x v="0"/>
    <x v="2"/>
    <n v="42"/>
    <x v="0"/>
    <x v="1"/>
  </r>
  <r>
    <n v="20084"/>
    <x v="0"/>
    <x v="1"/>
    <n v="20000"/>
    <x v="4"/>
    <x v="2"/>
    <x v="3"/>
    <s v="No"/>
    <n v="2"/>
    <x v="0"/>
    <x v="2"/>
    <n v="53"/>
    <x v="0"/>
    <x v="0"/>
  </r>
  <r>
    <n v="16144"/>
    <x v="0"/>
    <x v="1"/>
    <n v="70000"/>
    <x v="0"/>
    <x v="4"/>
    <x v="2"/>
    <s v="Yes"/>
    <n v="1"/>
    <x v="0"/>
    <x v="2"/>
    <n v="46"/>
    <x v="0"/>
    <x v="1"/>
  </r>
  <r>
    <n v="27731"/>
    <x v="0"/>
    <x v="1"/>
    <n v="40000"/>
    <x v="3"/>
    <x v="2"/>
    <x v="0"/>
    <s v="Yes"/>
    <n v="2"/>
    <x v="2"/>
    <x v="2"/>
    <n v="27"/>
    <x v="2"/>
    <x v="0"/>
  </r>
  <r>
    <n v="11886"/>
    <x v="0"/>
    <x v="0"/>
    <n v="60000"/>
    <x v="1"/>
    <x v="0"/>
    <x v="2"/>
    <s v="Yes"/>
    <n v="1"/>
    <x v="0"/>
    <x v="2"/>
    <n v="48"/>
    <x v="0"/>
    <x v="1"/>
  </r>
  <r>
    <n v="24324"/>
    <x v="1"/>
    <x v="0"/>
    <n v="60000"/>
    <x v="5"/>
    <x v="0"/>
    <x v="0"/>
    <s v="Yes"/>
    <n v="2"/>
    <x v="1"/>
    <x v="2"/>
    <n v="41"/>
    <x v="0"/>
    <x v="1"/>
  </r>
  <r>
    <n v="22220"/>
    <x v="0"/>
    <x v="1"/>
    <n v="60000"/>
    <x v="4"/>
    <x v="2"/>
    <x v="2"/>
    <s v="No"/>
    <n v="2"/>
    <x v="3"/>
    <x v="2"/>
    <n v="49"/>
    <x v="0"/>
    <x v="1"/>
  </r>
  <r>
    <n v="26625"/>
    <x v="1"/>
    <x v="0"/>
    <n v="60000"/>
    <x v="3"/>
    <x v="4"/>
    <x v="2"/>
    <s v="Yes"/>
    <n v="1"/>
    <x v="1"/>
    <x v="2"/>
    <n v="38"/>
    <x v="0"/>
    <x v="1"/>
  </r>
  <r>
    <n v="23027"/>
    <x v="1"/>
    <x v="1"/>
    <n v="130000"/>
    <x v="0"/>
    <x v="0"/>
    <x v="4"/>
    <s v="No"/>
    <n v="4"/>
    <x v="0"/>
    <x v="2"/>
    <n v="44"/>
    <x v="0"/>
    <x v="0"/>
  </r>
  <r>
    <n v="16867"/>
    <x v="1"/>
    <x v="0"/>
    <n v="130000"/>
    <x v="0"/>
    <x v="0"/>
    <x v="4"/>
    <s v="No"/>
    <n v="3"/>
    <x v="0"/>
    <x v="2"/>
    <n v="45"/>
    <x v="0"/>
    <x v="1"/>
  </r>
  <r>
    <n v="14514"/>
    <x v="1"/>
    <x v="0"/>
    <n v="30000"/>
    <x v="3"/>
    <x v="1"/>
    <x v="0"/>
    <s v="Yes"/>
    <n v="1"/>
    <x v="2"/>
    <x v="2"/>
    <n v="26"/>
    <x v="2"/>
    <x v="0"/>
  </r>
  <r>
    <n v="19634"/>
    <x v="0"/>
    <x v="1"/>
    <n v="40000"/>
    <x v="3"/>
    <x v="2"/>
    <x v="0"/>
    <s v="Yes"/>
    <n v="1"/>
    <x v="2"/>
    <x v="2"/>
    <n v="31"/>
    <x v="0"/>
    <x v="0"/>
  </r>
  <r>
    <n v="18504"/>
    <x v="0"/>
    <x v="1"/>
    <n v="70000"/>
    <x v="4"/>
    <x v="3"/>
    <x v="0"/>
    <s v="No"/>
    <n v="2"/>
    <x v="3"/>
    <x v="2"/>
    <n v="49"/>
    <x v="0"/>
    <x v="0"/>
  </r>
  <r>
    <n v="28799"/>
    <x v="1"/>
    <x v="0"/>
    <n v="40000"/>
    <x v="4"/>
    <x v="1"/>
    <x v="1"/>
    <s v="No"/>
    <n v="1"/>
    <x v="3"/>
    <x v="2"/>
    <n v="47"/>
    <x v="0"/>
    <x v="1"/>
  </r>
  <r>
    <n v="11225"/>
    <x v="0"/>
    <x v="0"/>
    <n v="60000"/>
    <x v="4"/>
    <x v="1"/>
    <x v="2"/>
    <s v="Yes"/>
    <n v="1"/>
    <x v="4"/>
    <x v="2"/>
    <n v="55"/>
    <x v="1"/>
    <x v="0"/>
  </r>
  <r>
    <n v="17657"/>
    <x v="0"/>
    <x v="1"/>
    <n v="40000"/>
    <x v="5"/>
    <x v="1"/>
    <x v="1"/>
    <s v="No"/>
    <n v="0"/>
    <x v="0"/>
    <x v="2"/>
    <n v="30"/>
    <x v="2"/>
    <x v="0"/>
  </r>
  <r>
    <n v="14913"/>
    <x v="0"/>
    <x v="0"/>
    <n v="40000"/>
    <x v="0"/>
    <x v="1"/>
    <x v="1"/>
    <s v="Yes"/>
    <n v="1"/>
    <x v="3"/>
    <x v="2"/>
    <n v="48"/>
    <x v="0"/>
    <x v="1"/>
  </r>
  <r>
    <n v="14077"/>
    <x v="1"/>
    <x v="1"/>
    <n v="30000"/>
    <x v="3"/>
    <x v="2"/>
    <x v="0"/>
    <s v="Yes"/>
    <n v="2"/>
    <x v="2"/>
    <x v="2"/>
    <n v="30"/>
    <x v="2"/>
    <x v="0"/>
  </r>
  <r>
    <n v="13296"/>
    <x v="0"/>
    <x v="1"/>
    <n v="110000"/>
    <x v="0"/>
    <x v="0"/>
    <x v="4"/>
    <s v="Yes"/>
    <n v="3"/>
    <x v="2"/>
    <x v="2"/>
    <n v="45"/>
    <x v="0"/>
    <x v="0"/>
  </r>
  <r>
    <n v="20535"/>
    <x v="0"/>
    <x v="0"/>
    <n v="70000"/>
    <x v="5"/>
    <x v="1"/>
    <x v="2"/>
    <s v="Yes"/>
    <n v="1"/>
    <x v="4"/>
    <x v="2"/>
    <n v="56"/>
    <x v="1"/>
    <x v="0"/>
  </r>
  <r>
    <n v="12452"/>
    <x v="0"/>
    <x v="1"/>
    <n v="60000"/>
    <x v="5"/>
    <x v="4"/>
    <x v="0"/>
    <s v="Yes"/>
    <n v="0"/>
    <x v="3"/>
    <x v="2"/>
    <n v="47"/>
    <x v="0"/>
    <x v="1"/>
  </r>
  <r>
    <n v="28043"/>
    <x v="0"/>
    <x v="0"/>
    <n v="60000"/>
    <x v="4"/>
    <x v="0"/>
    <x v="4"/>
    <s v="Yes"/>
    <n v="0"/>
    <x v="4"/>
    <x v="2"/>
    <n v="56"/>
    <x v="1"/>
    <x v="0"/>
  </r>
  <r>
    <n v="12957"/>
    <x v="1"/>
    <x v="0"/>
    <n v="70000"/>
    <x v="0"/>
    <x v="0"/>
    <x v="2"/>
    <s v="No"/>
    <n v="1"/>
    <x v="0"/>
    <x v="2"/>
    <n v="44"/>
    <x v="0"/>
    <x v="0"/>
  </r>
  <r>
    <n v="15412"/>
    <x v="0"/>
    <x v="1"/>
    <n v="130000"/>
    <x v="4"/>
    <x v="4"/>
    <x v="4"/>
    <s v="Yes"/>
    <n v="3"/>
    <x v="1"/>
    <x v="2"/>
    <n v="69"/>
    <x v="1"/>
    <x v="0"/>
  </r>
  <r>
    <n v="20514"/>
    <x v="0"/>
    <x v="0"/>
    <n v="70000"/>
    <x v="4"/>
    <x v="1"/>
    <x v="2"/>
    <s v="Yes"/>
    <n v="1"/>
    <x v="1"/>
    <x v="2"/>
    <n v="59"/>
    <x v="1"/>
    <x v="0"/>
  </r>
  <r>
    <n v="20758"/>
    <x v="0"/>
    <x v="1"/>
    <n v="30000"/>
    <x v="4"/>
    <x v="2"/>
    <x v="0"/>
    <s v="Yes"/>
    <n v="2"/>
    <x v="3"/>
    <x v="2"/>
    <n v="50"/>
    <x v="0"/>
    <x v="0"/>
  </r>
  <r>
    <n v="11801"/>
    <x v="0"/>
    <x v="1"/>
    <n v="60000"/>
    <x v="0"/>
    <x v="4"/>
    <x v="2"/>
    <s v="Yes"/>
    <n v="0"/>
    <x v="1"/>
    <x v="2"/>
    <n v="36"/>
    <x v="0"/>
    <x v="0"/>
  </r>
  <r>
    <n v="22211"/>
    <x v="0"/>
    <x v="1"/>
    <n v="60000"/>
    <x v="3"/>
    <x v="1"/>
    <x v="2"/>
    <s v="Yes"/>
    <n v="2"/>
    <x v="2"/>
    <x v="2"/>
    <n v="32"/>
    <x v="0"/>
    <x v="0"/>
  </r>
  <r>
    <n v="28087"/>
    <x v="1"/>
    <x v="0"/>
    <n v="40000"/>
    <x v="3"/>
    <x v="1"/>
    <x v="0"/>
    <s v="No"/>
    <n v="1"/>
    <x v="3"/>
    <x v="2"/>
    <n v="27"/>
    <x v="2"/>
    <x v="0"/>
  </r>
  <r>
    <n v="23668"/>
    <x v="0"/>
    <x v="0"/>
    <n v="40000"/>
    <x v="5"/>
    <x v="2"/>
    <x v="2"/>
    <s v="Yes"/>
    <n v="2"/>
    <x v="2"/>
    <x v="2"/>
    <n v="59"/>
    <x v="1"/>
    <x v="1"/>
  </r>
  <r>
    <n v="27441"/>
    <x v="0"/>
    <x v="1"/>
    <n v="60000"/>
    <x v="1"/>
    <x v="2"/>
    <x v="2"/>
    <s v="No"/>
    <n v="2"/>
    <x v="1"/>
    <x v="2"/>
    <n v="53"/>
    <x v="0"/>
    <x v="0"/>
  </r>
  <r>
    <n v="27261"/>
    <x v="0"/>
    <x v="1"/>
    <n v="40000"/>
    <x v="0"/>
    <x v="0"/>
    <x v="0"/>
    <s v="No"/>
    <n v="1"/>
    <x v="0"/>
    <x v="2"/>
    <n v="36"/>
    <x v="0"/>
    <x v="1"/>
  </r>
  <r>
    <n v="18649"/>
    <x v="1"/>
    <x v="1"/>
    <n v="30000"/>
    <x v="0"/>
    <x v="2"/>
    <x v="1"/>
    <s v="Yes"/>
    <n v="2"/>
    <x v="3"/>
    <x v="2"/>
    <n v="51"/>
    <x v="0"/>
    <x v="1"/>
  </r>
  <r>
    <n v="21714"/>
    <x v="1"/>
    <x v="0"/>
    <n v="80000"/>
    <x v="2"/>
    <x v="4"/>
    <x v="0"/>
    <s v="No"/>
    <n v="0"/>
    <x v="0"/>
    <x v="2"/>
    <n v="47"/>
    <x v="0"/>
    <x v="0"/>
  </r>
  <r>
    <n v="23217"/>
    <x v="1"/>
    <x v="0"/>
    <n v="60000"/>
    <x v="1"/>
    <x v="4"/>
    <x v="2"/>
    <s v="Yes"/>
    <n v="0"/>
    <x v="1"/>
    <x v="2"/>
    <n v="43"/>
    <x v="0"/>
    <x v="1"/>
  </r>
  <r>
    <n v="23797"/>
    <x v="1"/>
    <x v="1"/>
    <n v="20000"/>
    <x v="1"/>
    <x v="3"/>
    <x v="1"/>
    <s v="No"/>
    <n v="2"/>
    <x v="0"/>
    <x v="2"/>
    <n v="50"/>
    <x v="0"/>
    <x v="0"/>
  </r>
  <r>
    <n v="13216"/>
    <x v="0"/>
    <x v="0"/>
    <n v="60000"/>
    <x v="2"/>
    <x v="0"/>
    <x v="4"/>
    <s v="Yes"/>
    <n v="3"/>
    <x v="4"/>
    <x v="2"/>
    <n v="59"/>
    <x v="1"/>
    <x v="0"/>
  </r>
  <r>
    <n v="20657"/>
    <x v="1"/>
    <x v="1"/>
    <n v="50000"/>
    <x v="4"/>
    <x v="0"/>
    <x v="0"/>
    <s v="Yes"/>
    <n v="0"/>
    <x v="1"/>
    <x v="2"/>
    <n v="37"/>
    <x v="0"/>
    <x v="1"/>
  </r>
  <r>
    <n v="12882"/>
    <x v="0"/>
    <x v="1"/>
    <n v="50000"/>
    <x v="0"/>
    <x v="4"/>
    <x v="0"/>
    <s v="Yes"/>
    <n v="0"/>
    <x v="0"/>
    <x v="2"/>
    <n v="33"/>
    <x v="0"/>
    <x v="1"/>
  </r>
  <r>
    <n v="25908"/>
    <x v="0"/>
    <x v="0"/>
    <n v="60000"/>
    <x v="3"/>
    <x v="1"/>
    <x v="0"/>
    <s v="No"/>
    <n v="1"/>
    <x v="3"/>
    <x v="2"/>
    <n v="27"/>
    <x v="2"/>
    <x v="0"/>
  </r>
  <r>
    <n v="16753"/>
    <x v="1"/>
    <x v="0"/>
    <n v="70000"/>
    <x v="3"/>
    <x v="1"/>
    <x v="0"/>
    <s v="Yes"/>
    <n v="2"/>
    <x v="2"/>
    <x v="2"/>
    <n v="34"/>
    <x v="0"/>
    <x v="1"/>
  </r>
  <r>
    <n v="14608"/>
    <x v="0"/>
    <x v="1"/>
    <n v="50000"/>
    <x v="5"/>
    <x v="0"/>
    <x v="0"/>
    <s v="Yes"/>
    <n v="3"/>
    <x v="4"/>
    <x v="2"/>
    <n v="42"/>
    <x v="0"/>
    <x v="0"/>
  </r>
  <r>
    <n v="24979"/>
    <x v="0"/>
    <x v="0"/>
    <n v="60000"/>
    <x v="4"/>
    <x v="1"/>
    <x v="2"/>
    <s v="Yes"/>
    <n v="2"/>
    <x v="1"/>
    <x v="2"/>
    <n v="57"/>
    <x v="1"/>
    <x v="1"/>
  </r>
  <r>
    <n v="13313"/>
    <x v="0"/>
    <x v="0"/>
    <n v="120000"/>
    <x v="0"/>
    <x v="2"/>
    <x v="2"/>
    <s v="No"/>
    <n v="4"/>
    <x v="1"/>
    <x v="2"/>
    <n v="45"/>
    <x v="0"/>
    <x v="0"/>
  </r>
  <r>
    <n v="18952"/>
    <x v="0"/>
    <x v="0"/>
    <n v="100000"/>
    <x v="5"/>
    <x v="0"/>
    <x v="4"/>
    <s v="Yes"/>
    <n v="4"/>
    <x v="0"/>
    <x v="2"/>
    <n v="40"/>
    <x v="0"/>
    <x v="0"/>
  </r>
  <r>
    <n v="17699"/>
    <x v="0"/>
    <x v="1"/>
    <n v="60000"/>
    <x v="0"/>
    <x v="4"/>
    <x v="0"/>
    <s v="No"/>
    <n v="0"/>
    <x v="0"/>
    <x v="2"/>
    <n v="55"/>
    <x v="1"/>
    <x v="0"/>
  </r>
  <r>
    <n v="14657"/>
    <x v="0"/>
    <x v="1"/>
    <n v="80000"/>
    <x v="0"/>
    <x v="1"/>
    <x v="0"/>
    <s v="No"/>
    <n v="1"/>
    <x v="0"/>
    <x v="2"/>
    <n v="47"/>
    <x v="0"/>
    <x v="1"/>
  </r>
  <r>
    <n v="11540"/>
    <x v="1"/>
    <x v="1"/>
    <n v="60000"/>
    <x v="5"/>
    <x v="4"/>
    <x v="0"/>
    <s v="Yes"/>
    <n v="0"/>
    <x v="3"/>
    <x v="2"/>
    <n v="47"/>
    <x v="0"/>
    <x v="1"/>
  </r>
  <r>
    <n v="11783"/>
    <x v="0"/>
    <x v="0"/>
    <n v="60000"/>
    <x v="0"/>
    <x v="4"/>
    <x v="0"/>
    <s v="Yes"/>
    <n v="0"/>
    <x v="0"/>
    <x v="2"/>
    <n v="34"/>
    <x v="0"/>
    <x v="0"/>
  </r>
  <r>
    <n v="14602"/>
    <x v="0"/>
    <x v="0"/>
    <n v="80000"/>
    <x v="1"/>
    <x v="4"/>
    <x v="2"/>
    <s v="Yes"/>
    <n v="0"/>
    <x v="0"/>
    <x v="2"/>
    <n v="36"/>
    <x v="0"/>
    <x v="1"/>
  </r>
  <r>
    <n v="29030"/>
    <x v="0"/>
    <x v="1"/>
    <n v="70000"/>
    <x v="4"/>
    <x v="3"/>
    <x v="0"/>
    <s v="Yes"/>
    <n v="2"/>
    <x v="4"/>
    <x v="2"/>
    <n v="54"/>
    <x v="0"/>
    <x v="0"/>
  </r>
  <r>
    <n v="26490"/>
    <x v="1"/>
    <x v="1"/>
    <n v="70000"/>
    <x v="4"/>
    <x v="0"/>
    <x v="4"/>
    <s v="No"/>
    <n v="1"/>
    <x v="1"/>
    <x v="2"/>
    <n v="59"/>
    <x v="1"/>
    <x v="1"/>
  </r>
  <r>
    <n v="13151"/>
    <x v="1"/>
    <x v="1"/>
    <n v="40000"/>
    <x v="3"/>
    <x v="2"/>
    <x v="0"/>
    <s v="Yes"/>
    <n v="2"/>
    <x v="2"/>
    <x v="2"/>
    <n v="27"/>
    <x v="2"/>
    <x v="0"/>
  </r>
  <r>
    <n v="17260"/>
    <x v="0"/>
    <x v="1"/>
    <n v="90000"/>
    <x v="2"/>
    <x v="1"/>
    <x v="2"/>
    <s v="Yes"/>
    <n v="3"/>
    <x v="0"/>
    <x v="2"/>
    <n v="41"/>
    <x v="0"/>
    <x v="0"/>
  </r>
  <r>
    <n v="15372"/>
    <x v="0"/>
    <x v="1"/>
    <n v="80000"/>
    <x v="1"/>
    <x v="1"/>
    <x v="2"/>
    <s v="No"/>
    <n v="2"/>
    <x v="1"/>
    <x v="2"/>
    <n v="50"/>
    <x v="0"/>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0"/>
    <x v="1"/>
  </r>
  <r>
    <n v="24496"/>
    <x v="1"/>
    <x v="0"/>
    <n v="40000"/>
    <x v="3"/>
    <x v="2"/>
    <x v="0"/>
    <s v="No"/>
    <n v="2"/>
    <x v="0"/>
    <x v="2"/>
    <n v="28"/>
    <x v="2"/>
    <x v="1"/>
  </r>
  <r>
    <n v="15468"/>
    <x v="0"/>
    <x v="0"/>
    <n v="50000"/>
    <x v="0"/>
    <x v="0"/>
    <x v="0"/>
    <s v="Yes"/>
    <n v="1"/>
    <x v="0"/>
    <x v="2"/>
    <n v="35"/>
    <x v="0"/>
    <x v="0"/>
  </r>
  <r>
    <n v="28031"/>
    <x v="1"/>
    <x v="0"/>
    <n v="70000"/>
    <x v="4"/>
    <x v="0"/>
    <x v="4"/>
    <s v="No"/>
    <n v="1"/>
    <x v="1"/>
    <x v="2"/>
    <n v="59"/>
    <x v="1"/>
    <x v="1"/>
  </r>
  <r>
    <n v="26270"/>
    <x v="1"/>
    <x v="0"/>
    <n v="20000"/>
    <x v="4"/>
    <x v="3"/>
    <x v="1"/>
    <s v="Yes"/>
    <n v="2"/>
    <x v="3"/>
    <x v="2"/>
    <n v="49"/>
    <x v="0"/>
    <x v="0"/>
  </r>
  <r>
    <n v="22221"/>
    <x v="0"/>
    <x v="1"/>
    <n v="60000"/>
    <x v="4"/>
    <x v="2"/>
    <x v="2"/>
    <s v="No"/>
    <n v="2"/>
    <x v="3"/>
    <x v="2"/>
    <n v="48"/>
    <x v="0"/>
    <x v="1"/>
  </r>
  <r>
    <n v="28228"/>
    <x v="1"/>
    <x v="0"/>
    <n v="80000"/>
    <x v="4"/>
    <x v="3"/>
    <x v="0"/>
    <s v="No"/>
    <n v="2"/>
    <x v="3"/>
    <x v="2"/>
    <n v="50"/>
    <x v="0"/>
    <x v="0"/>
  </r>
  <r>
    <n v="18363"/>
    <x v="0"/>
    <x v="1"/>
    <n v="40000"/>
    <x v="3"/>
    <x v="2"/>
    <x v="0"/>
    <s v="Yes"/>
    <n v="2"/>
    <x v="2"/>
    <x v="2"/>
    <n v="28"/>
    <x v="2"/>
    <x v="1"/>
  </r>
  <r>
    <n v="23256"/>
    <x v="1"/>
    <x v="1"/>
    <n v="30000"/>
    <x v="0"/>
    <x v="2"/>
    <x v="1"/>
    <s v="No"/>
    <n v="1"/>
    <x v="2"/>
    <x v="2"/>
    <n v="52"/>
    <x v="0"/>
    <x v="0"/>
  </r>
  <r>
    <n v="12768"/>
    <x v="0"/>
    <x v="1"/>
    <n v="30000"/>
    <x v="0"/>
    <x v="2"/>
    <x v="1"/>
    <s v="Yes"/>
    <n v="1"/>
    <x v="1"/>
    <x v="2"/>
    <n v="52"/>
    <x v="0"/>
    <x v="1"/>
  </r>
  <r>
    <n v="20361"/>
    <x v="0"/>
    <x v="1"/>
    <n v="50000"/>
    <x v="4"/>
    <x v="4"/>
    <x v="4"/>
    <s v="Yes"/>
    <n v="2"/>
    <x v="2"/>
    <x v="2"/>
    <n v="69"/>
    <x v="1"/>
    <x v="0"/>
  </r>
  <r>
    <n v="21306"/>
    <x v="1"/>
    <x v="1"/>
    <n v="60000"/>
    <x v="4"/>
    <x v="2"/>
    <x v="2"/>
    <s v="Yes"/>
    <n v="2"/>
    <x v="2"/>
    <x v="2"/>
    <n v="51"/>
    <x v="0"/>
    <x v="0"/>
  </r>
  <r>
    <n v="13382"/>
    <x v="0"/>
    <x v="1"/>
    <n v="70000"/>
    <x v="2"/>
    <x v="1"/>
    <x v="2"/>
    <s v="Yes"/>
    <n v="2"/>
    <x v="3"/>
    <x v="2"/>
    <n v="57"/>
    <x v="1"/>
    <x v="1"/>
  </r>
  <r>
    <n v="20310"/>
    <x v="1"/>
    <x v="1"/>
    <n v="60000"/>
    <x v="3"/>
    <x v="1"/>
    <x v="0"/>
    <s v="Yes"/>
    <n v="1"/>
    <x v="2"/>
    <x v="2"/>
    <n v="27"/>
    <x v="2"/>
    <x v="1"/>
  </r>
  <r>
    <n v="22971"/>
    <x v="1"/>
    <x v="0"/>
    <n v="30000"/>
    <x v="3"/>
    <x v="2"/>
    <x v="0"/>
    <s v="No"/>
    <n v="2"/>
    <x v="0"/>
    <x v="2"/>
    <n v="25"/>
    <x v="2"/>
    <x v="1"/>
  </r>
  <r>
    <n v="15287"/>
    <x v="1"/>
    <x v="0"/>
    <n v="50000"/>
    <x v="0"/>
    <x v="4"/>
    <x v="0"/>
    <s v="Yes"/>
    <n v="0"/>
    <x v="3"/>
    <x v="2"/>
    <n v="33"/>
    <x v="0"/>
    <x v="1"/>
  </r>
  <r>
    <n v="15532"/>
    <x v="1"/>
    <x v="1"/>
    <n v="60000"/>
    <x v="5"/>
    <x v="0"/>
    <x v="2"/>
    <s v="Yes"/>
    <n v="2"/>
    <x v="1"/>
    <x v="2"/>
    <n v="43"/>
    <x v="0"/>
    <x v="1"/>
  </r>
  <r>
    <n v="11255"/>
    <x v="0"/>
    <x v="1"/>
    <n v="70000"/>
    <x v="5"/>
    <x v="4"/>
    <x v="4"/>
    <s v="Yes"/>
    <n v="2"/>
    <x v="2"/>
    <x v="2"/>
    <n v="73"/>
    <x v="1"/>
    <x v="0"/>
  </r>
  <r>
    <n v="28090"/>
    <x v="0"/>
    <x v="1"/>
    <n v="40000"/>
    <x v="3"/>
    <x v="1"/>
    <x v="0"/>
    <s v="Yes"/>
    <n v="1"/>
    <x v="2"/>
    <x v="2"/>
    <n v="27"/>
    <x v="2"/>
    <x v="0"/>
  </r>
  <r>
    <n v="15255"/>
    <x v="0"/>
    <x v="1"/>
    <n v="40000"/>
    <x v="3"/>
    <x v="2"/>
    <x v="0"/>
    <s v="Yes"/>
    <n v="2"/>
    <x v="2"/>
    <x v="2"/>
    <n v="28"/>
    <x v="2"/>
    <x v="1"/>
  </r>
  <r>
    <n v="13154"/>
    <x v="0"/>
    <x v="1"/>
    <n v="40000"/>
    <x v="3"/>
    <x v="2"/>
    <x v="0"/>
    <s v="No"/>
    <n v="2"/>
    <x v="0"/>
    <x v="2"/>
    <n v="27"/>
    <x v="2"/>
    <x v="1"/>
  </r>
  <r>
    <n v="26778"/>
    <x v="1"/>
    <x v="0"/>
    <n v="40000"/>
    <x v="3"/>
    <x v="2"/>
    <x v="0"/>
    <s v="Yes"/>
    <n v="2"/>
    <x v="2"/>
    <x v="2"/>
    <n v="31"/>
    <x v="0"/>
    <x v="0"/>
  </r>
  <r>
    <n v="23248"/>
    <x v="0"/>
    <x v="0"/>
    <n v="10000"/>
    <x v="4"/>
    <x v="2"/>
    <x v="3"/>
    <s v="Yes"/>
    <n v="2"/>
    <x v="3"/>
    <x v="2"/>
    <n v="53"/>
    <x v="0"/>
    <x v="0"/>
  </r>
  <r>
    <n v="21417"/>
    <x v="1"/>
    <x v="0"/>
    <n v="60000"/>
    <x v="3"/>
    <x v="1"/>
    <x v="2"/>
    <s v="No"/>
    <n v="2"/>
    <x v="3"/>
    <x v="2"/>
    <n v="32"/>
    <x v="0"/>
    <x v="1"/>
  </r>
  <r>
    <n v="17668"/>
    <x v="1"/>
    <x v="1"/>
    <n v="30000"/>
    <x v="4"/>
    <x v="2"/>
    <x v="0"/>
    <s v="Yes"/>
    <n v="2"/>
    <x v="3"/>
    <x v="2"/>
    <n v="50"/>
    <x v="0"/>
    <x v="1"/>
  </r>
  <r>
    <n v="27994"/>
    <x v="0"/>
    <x v="0"/>
    <n v="40000"/>
    <x v="5"/>
    <x v="2"/>
    <x v="2"/>
    <s v="Yes"/>
    <n v="2"/>
    <x v="2"/>
    <x v="2"/>
    <n v="69"/>
    <x v="1"/>
    <x v="0"/>
  </r>
  <r>
    <n v="20376"/>
    <x v="1"/>
    <x v="0"/>
    <n v="70000"/>
    <x v="1"/>
    <x v="4"/>
    <x v="4"/>
    <s v="Yes"/>
    <n v="2"/>
    <x v="2"/>
    <x v="2"/>
    <n v="52"/>
    <x v="0"/>
    <x v="1"/>
  </r>
  <r>
    <n v="25954"/>
    <x v="0"/>
    <x v="1"/>
    <n v="60000"/>
    <x v="3"/>
    <x v="1"/>
    <x v="0"/>
    <s v="No"/>
    <n v="2"/>
    <x v="3"/>
    <x v="2"/>
    <n v="31"/>
    <x v="0"/>
    <x v="0"/>
  </r>
  <r>
    <n v="15749"/>
    <x v="1"/>
    <x v="0"/>
    <n v="70000"/>
    <x v="5"/>
    <x v="0"/>
    <x v="4"/>
    <s v="Yes"/>
    <n v="2"/>
    <x v="4"/>
    <x v="2"/>
    <n v="61"/>
    <x v="1"/>
    <x v="0"/>
  </r>
  <r>
    <n v="25899"/>
    <x v="0"/>
    <x v="0"/>
    <n v="70000"/>
    <x v="4"/>
    <x v="2"/>
    <x v="2"/>
    <s v="Yes"/>
    <n v="2"/>
    <x v="4"/>
    <x v="2"/>
    <n v="53"/>
    <x v="0"/>
    <x v="0"/>
  </r>
  <r>
    <n v="13351"/>
    <x v="1"/>
    <x v="0"/>
    <n v="70000"/>
    <x v="5"/>
    <x v="0"/>
    <x v="4"/>
    <s v="Yes"/>
    <n v="2"/>
    <x v="3"/>
    <x v="2"/>
    <n v="62"/>
    <x v="1"/>
    <x v="1"/>
  </r>
  <r>
    <n v="23333"/>
    <x v="0"/>
    <x v="1"/>
    <n v="40000"/>
    <x v="3"/>
    <x v="1"/>
    <x v="0"/>
    <s v="No"/>
    <n v="2"/>
    <x v="3"/>
    <x v="2"/>
    <n v="30"/>
    <x v="2"/>
    <x v="0"/>
  </r>
  <r>
    <n v="21660"/>
    <x v="0"/>
    <x v="0"/>
    <n v="60000"/>
    <x v="1"/>
    <x v="4"/>
    <x v="2"/>
    <s v="Yes"/>
    <n v="0"/>
    <x v="1"/>
    <x v="2"/>
    <n v="43"/>
    <x v="0"/>
    <x v="1"/>
  </r>
  <r>
    <n v="17012"/>
    <x v="0"/>
    <x v="0"/>
    <n v="60000"/>
    <x v="1"/>
    <x v="4"/>
    <x v="2"/>
    <s v="Yes"/>
    <n v="0"/>
    <x v="1"/>
    <x v="2"/>
    <n v="42"/>
    <x v="0"/>
    <x v="1"/>
  </r>
  <r>
    <n v="24514"/>
    <x v="0"/>
    <x v="1"/>
    <n v="40000"/>
    <x v="3"/>
    <x v="1"/>
    <x v="0"/>
    <s v="Yes"/>
    <n v="1"/>
    <x v="2"/>
    <x v="2"/>
    <n v="30"/>
    <x v="2"/>
    <x v="0"/>
  </r>
  <r>
    <n v="27505"/>
    <x v="1"/>
    <x v="0"/>
    <n v="40000"/>
    <x v="3"/>
    <x v="2"/>
    <x v="0"/>
    <s v="Yes"/>
    <n v="2"/>
    <x v="2"/>
    <x v="2"/>
    <n v="30"/>
    <x v="2"/>
    <x v="0"/>
  </r>
  <r>
    <n v="29243"/>
    <x v="1"/>
    <x v="1"/>
    <n v="110000"/>
    <x v="0"/>
    <x v="0"/>
    <x v="4"/>
    <s v="Yes"/>
    <n v="1"/>
    <x v="2"/>
    <x v="2"/>
    <n v="43"/>
    <x v="0"/>
    <x v="0"/>
  </r>
  <r>
    <n v="26582"/>
    <x v="0"/>
    <x v="1"/>
    <n v="60000"/>
    <x v="3"/>
    <x v="1"/>
    <x v="0"/>
    <s v="Yes"/>
    <n v="2"/>
    <x v="2"/>
    <x v="2"/>
    <n v="33"/>
    <x v="0"/>
    <x v="1"/>
  </r>
  <r>
    <n v="14271"/>
    <x v="0"/>
    <x v="1"/>
    <n v="30000"/>
    <x v="3"/>
    <x v="2"/>
    <x v="0"/>
    <s v="Yes"/>
    <n v="2"/>
    <x v="2"/>
    <x v="2"/>
    <n v="32"/>
    <x v="0"/>
    <x v="0"/>
  </r>
  <r>
    <n v="23041"/>
    <x v="1"/>
    <x v="0"/>
    <n v="70000"/>
    <x v="5"/>
    <x v="2"/>
    <x v="2"/>
    <s v="Yes"/>
    <n v="0"/>
    <x v="2"/>
    <x v="2"/>
    <n v="50"/>
    <x v="0"/>
    <x v="1"/>
  </r>
  <r>
    <n v="29048"/>
    <x v="1"/>
    <x v="1"/>
    <n v="110000"/>
    <x v="4"/>
    <x v="0"/>
    <x v="4"/>
    <s v="No"/>
    <n v="3"/>
    <x v="0"/>
    <x v="2"/>
    <n v="37"/>
    <x v="0"/>
    <x v="1"/>
  </r>
  <r>
    <n v="24433"/>
    <x v="0"/>
    <x v="1"/>
    <n v="70000"/>
    <x v="1"/>
    <x v="2"/>
    <x v="2"/>
    <s v="No"/>
    <n v="1"/>
    <x v="3"/>
    <x v="2"/>
    <n v="52"/>
    <x v="0"/>
    <x v="1"/>
  </r>
  <r>
    <n v="15501"/>
    <x v="0"/>
    <x v="1"/>
    <n v="70000"/>
    <x v="5"/>
    <x v="4"/>
    <x v="2"/>
    <s v="Yes"/>
    <n v="0"/>
    <x v="1"/>
    <x v="2"/>
    <n v="36"/>
    <x v="0"/>
    <x v="1"/>
  </r>
  <r>
    <n v="13911"/>
    <x v="1"/>
    <x v="0"/>
    <n v="80000"/>
    <x v="1"/>
    <x v="0"/>
    <x v="0"/>
    <s v="Yes"/>
    <n v="2"/>
    <x v="1"/>
    <x v="2"/>
    <n v="41"/>
    <x v="0"/>
    <x v="1"/>
  </r>
  <r>
    <n v="20421"/>
    <x v="1"/>
    <x v="0"/>
    <n v="40000"/>
    <x v="3"/>
    <x v="3"/>
    <x v="1"/>
    <s v="Yes"/>
    <n v="2"/>
    <x v="2"/>
    <x v="2"/>
    <n v="26"/>
    <x v="2"/>
    <x v="0"/>
  </r>
  <r>
    <n v="16009"/>
    <x v="1"/>
    <x v="1"/>
    <n v="170000"/>
    <x v="0"/>
    <x v="4"/>
    <x v="4"/>
    <s v="No"/>
    <n v="4"/>
    <x v="0"/>
    <x v="2"/>
    <n v="66"/>
    <x v="1"/>
    <x v="0"/>
  </r>
  <r>
    <n v="18411"/>
    <x v="0"/>
    <x v="1"/>
    <n v="60000"/>
    <x v="4"/>
    <x v="2"/>
    <x v="2"/>
    <s v="No"/>
    <n v="2"/>
    <x v="2"/>
    <x v="2"/>
    <n v="51"/>
    <x v="0"/>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0"/>
    <x v="1"/>
  </r>
  <r>
    <n v="12922"/>
    <x v="1"/>
    <x v="0"/>
    <n v="60000"/>
    <x v="1"/>
    <x v="0"/>
    <x v="0"/>
    <s v="Yes"/>
    <n v="0"/>
    <x v="1"/>
    <x v="2"/>
    <n v="40"/>
    <x v="0"/>
    <x v="1"/>
  </r>
  <r>
    <n v="18891"/>
    <x v="0"/>
    <x v="0"/>
    <n v="40000"/>
    <x v="3"/>
    <x v="1"/>
    <x v="0"/>
    <s v="Yes"/>
    <n v="2"/>
    <x v="2"/>
    <x v="2"/>
    <n v="28"/>
    <x v="2"/>
    <x v="0"/>
  </r>
  <r>
    <n v="16773"/>
    <x v="0"/>
    <x v="1"/>
    <n v="60000"/>
    <x v="0"/>
    <x v="4"/>
    <x v="0"/>
    <s v="Yes"/>
    <n v="0"/>
    <x v="0"/>
    <x v="2"/>
    <n v="33"/>
    <x v="0"/>
    <x v="0"/>
  </r>
  <r>
    <n v="19143"/>
    <x v="1"/>
    <x v="0"/>
    <n v="80000"/>
    <x v="1"/>
    <x v="0"/>
    <x v="0"/>
    <s v="Yes"/>
    <n v="2"/>
    <x v="1"/>
    <x v="2"/>
    <n v="41"/>
    <x v="0"/>
    <x v="1"/>
  </r>
  <r>
    <n v="23882"/>
    <x v="1"/>
    <x v="0"/>
    <n v="80000"/>
    <x v="1"/>
    <x v="4"/>
    <x v="2"/>
    <s v="Yes"/>
    <n v="0"/>
    <x v="0"/>
    <x v="2"/>
    <n v="37"/>
    <x v="0"/>
    <x v="1"/>
  </r>
  <r>
    <n v="11233"/>
    <x v="0"/>
    <x v="1"/>
    <n v="70000"/>
    <x v="5"/>
    <x v="1"/>
    <x v="2"/>
    <s v="Yes"/>
    <n v="2"/>
    <x v="4"/>
    <x v="2"/>
    <n v="53"/>
    <x v="0"/>
    <x v="0"/>
  </r>
  <r>
    <n v="12056"/>
    <x v="0"/>
    <x v="1"/>
    <n v="120000"/>
    <x v="4"/>
    <x v="4"/>
    <x v="4"/>
    <s v="Yes"/>
    <n v="3"/>
    <x v="2"/>
    <x v="2"/>
    <n v="64"/>
    <x v="1"/>
    <x v="0"/>
  </r>
  <r>
    <n v="15555"/>
    <x v="0"/>
    <x v="0"/>
    <n v="60000"/>
    <x v="0"/>
    <x v="1"/>
    <x v="0"/>
    <s v="Yes"/>
    <n v="1"/>
    <x v="1"/>
    <x v="2"/>
    <n v="45"/>
    <x v="0"/>
    <x v="1"/>
  </r>
  <r>
    <n v="18423"/>
    <x v="1"/>
    <x v="1"/>
    <n v="80000"/>
    <x v="4"/>
    <x v="3"/>
    <x v="0"/>
    <s v="No"/>
    <n v="2"/>
    <x v="3"/>
    <x v="2"/>
    <n v="52"/>
    <x v="0"/>
    <x v="0"/>
  </r>
  <r>
    <n v="22743"/>
    <x v="0"/>
    <x v="0"/>
    <n v="40000"/>
    <x v="2"/>
    <x v="2"/>
    <x v="2"/>
    <s v="Yes"/>
    <n v="2"/>
    <x v="4"/>
    <x v="2"/>
    <n v="60"/>
    <x v="1"/>
    <x v="0"/>
  </r>
  <r>
    <n v="25343"/>
    <x v="1"/>
    <x v="0"/>
    <n v="20000"/>
    <x v="1"/>
    <x v="3"/>
    <x v="1"/>
    <s v="Yes"/>
    <n v="2"/>
    <x v="3"/>
    <x v="2"/>
    <n v="50"/>
    <x v="0"/>
    <x v="0"/>
  </r>
  <r>
    <n v="13390"/>
    <x v="0"/>
    <x v="0"/>
    <n v="70000"/>
    <x v="5"/>
    <x v="1"/>
    <x v="2"/>
    <s v="No"/>
    <n v="1"/>
    <x v="3"/>
    <x v="2"/>
    <n v="56"/>
    <x v="1"/>
    <x v="0"/>
  </r>
  <r>
    <n v="17482"/>
    <x v="1"/>
    <x v="0"/>
    <n v="40000"/>
    <x v="3"/>
    <x v="3"/>
    <x v="1"/>
    <s v="Yes"/>
    <n v="2"/>
    <x v="2"/>
    <x v="2"/>
    <n v="29"/>
    <x v="2"/>
    <x v="0"/>
  </r>
  <r>
    <n v="13176"/>
    <x v="1"/>
    <x v="1"/>
    <n v="130000"/>
    <x v="3"/>
    <x v="4"/>
    <x v="4"/>
    <s v="No"/>
    <n v="2"/>
    <x v="0"/>
    <x v="2"/>
    <n v="38"/>
    <x v="0"/>
    <x v="1"/>
  </r>
  <r>
    <n v="20504"/>
    <x v="0"/>
    <x v="0"/>
    <n v="40000"/>
    <x v="2"/>
    <x v="2"/>
    <x v="2"/>
    <s v="No"/>
    <n v="2"/>
    <x v="1"/>
    <x v="2"/>
    <n v="60"/>
    <x v="1"/>
    <x v="0"/>
  </r>
  <r>
    <n v="12205"/>
    <x v="1"/>
    <x v="0"/>
    <n v="130000"/>
    <x v="4"/>
    <x v="0"/>
    <x v="4"/>
    <s v="No"/>
    <n v="4"/>
    <x v="0"/>
    <x v="2"/>
    <n v="67"/>
    <x v="1"/>
    <x v="0"/>
  </r>
  <r>
    <n v="16751"/>
    <x v="0"/>
    <x v="1"/>
    <n v="60000"/>
    <x v="3"/>
    <x v="1"/>
    <x v="0"/>
    <s v="Yes"/>
    <n v="1"/>
    <x v="2"/>
    <x v="2"/>
    <n v="32"/>
    <x v="0"/>
    <x v="1"/>
  </r>
  <r>
    <n v="21613"/>
    <x v="1"/>
    <x v="1"/>
    <n v="50000"/>
    <x v="4"/>
    <x v="0"/>
    <x v="0"/>
    <s v="No"/>
    <n v="1"/>
    <x v="0"/>
    <x v="2"/>
    <n v="39"/>
    <x v="0"/>
    <x v="1"/>
  </r>
  <r>
    <n v="24801"/>
    <x v="1"/>
    <x v="1"/>
    <n v="60000"/>
    <x v="0"/>
    <x v="4"/>
    <x v="2"/>
    <s v="Yes"/>
    <n v="0"/>
    <x v="1"/>
    <x v="2"/>
    <n v="35"/>
    <x v="0"/>
    <x v="1"/>
  </r>
  <r>
    <n v="17519"/>
    <x v="0"/>
    <x v="0"/>
    <n v="60000"/>
    <x v="3"/>
    <x v="1"/>
    <x v="2"/>
    <s v="Yes"/>
    <n v="2"/>
    <x v="2"/>
    <x v="2"/>
    <n v="32"/>
    <x v="0"/>
    <x v="0"/>
  </r>
  <r>
    <n v="18347"/>
    <x v="1"/>
    <x v="0"/>
    <n v="30000"/>
    <x v="3"/>
    <x v="1"/>
    <x v="0"/>
    <s v="No"/>
    <n v="1"/>
    <x v="3"/>
    <x v="2"/>
    <n v="31"/>
    <x v="0"/>
    <x v="0"/>
  </r>
  <r>
    <n v="29052"/>
    <x v="1"/>
    <x v="1"/>
    <n v="40000"/>
    <x v="3"/>
    <x v="1"/>
    <x v="0"/>
    <s v="Yes"/>
    <n v="1"/>
    <x v="2"/>
    <x v="2"/>
    <n v="27"/>
    <x v="2"/>
    <x v="0"/>
  </r>
  <r>
    <n v="11745"/>
    <x v="0"/>
    <x v="0"/>
    <n v="60000"/>
    <x v="0"/>
    <x v="0"/>
    <x v="2"/>
    <s v="Yes"/>
    <n v="1"/>
    <x v="0"/>
    <x v="2"/>
    <n v="47"/>
    <x v="0"/>
    <x v="1"/>
  </r>
  <r>
    <n v="19147"/>
    <x v="0"/>
    <x v="1"/>
    <n v="40000"/>
    <x v="3"/>
    <x v="0"/>
    <x v="2"/>
    <s v="No"/>
    <n v="1"/>
    <x v="0"/>
    <x v="2"/>
    <n v="42"/>
    <x v="0"/>
    <x v="0"/>
  </r>
  <r>
    <n v="19217"/>
    <x v="0"/>
    <x v="1"/>
    <n v="30000"/>
    <x v="4"/>
    <x v="2"/>
    <x v="0"/>
    <s v="Yes"/>
    <n v="2"/>
    <x v="3"/>
    <x v="2"/>
    <n v="49"/>
    <x v="0"/>
    <x v="0"/>
  </r>
  <r>
    <n v="15839"/>
    <x v="1"/>
    <x v="1"/>
    <n v="30000"/>
    <x v="3"/>
    <x v="1"/>
    <x v="0"/>
    <s v="Yes"/>
    <n v="1"/>
    <x v="2"/>
    <x v="2"/>
    <n v="32"/>
    <x v="0"/>
    <x v="0"/>
  </r>
  <r>
    <n v="13714"/>
    <x v="0"/>
    <x v="0"/>
    <n v="20000"/>
    <x v="4"/>
    <x v="2"/>
    <x v="3"/>
    <s v="No"/>
    <n v="2"/>
    <x v="3"/>
    <x v="2"/>
    <n v="53"/>
    <x v="0"/>
    <x v="1"/>
  </r>
  <r>
    <n v="22330"/>
    <x v="0"/>
    <x v="1"/>
    <n v="50000"/>
    <x v="3"/>
    <x v="4"/>
    <x v="0"/>
    <s v="Yes"/>
    <n v="0"/>
    <x v="3"/>
    <x v="2"/>
    <n v="32"/>
    <x v="0"/>
    <x v="1"/>
  </r>
  <r>
    <n v="18783"/>
    <x v="1"/>
    <x v="1"/>
    <n v="80000"/>
    <x v="3"/>
    <x v="0"/>
    <x v="4"/>
    <s v="No"/>
    <n v="1"/>
    <x v="0"/>
    <x v="2"/>
    <n v="38"/>
    <x v="0"/>
    <x v="1"/>
  </r>
  <r>
    <n v="25041"/>
    <x v="1"/>
    <x v="1"/>
    <n v="40000"/>
    <x v="3"/>
    <x v="2"/>
    <x v="0"/>
    <s v="Yes"/>
    <n v="2"/>
    <x v="2"/>
    <x v="2"/>
    <n v="31"/>
    <x v="0"/>
    <x v="0"/>
  </r>
  <r>
    <n v="22046"/>
    <x v="1"/>
    <x v="0"/>
    <n v="80000"/>
    <x v="3"/>
    <x v="0"/>
    <x v="4"/>
    <s v="No"/>
    <n v="1"/>
    <x v="0"/>
    <x v="2"/>
    <n v="38"/>
    <x v="0"/>
    <x v="1"/>
  </r>
  <r>
    <n v="28052"/>
    <x v="0"/>
    <x v="1"/>
    <n v="60000"/>
    <x v="4"/>
    <x v="2"/>
    <x v="2"/>
    <s v="Yes"/>
    <n v="2"/>
    <x v="4"/>
    <x v="2"/>
    <n v="55"/>
    <x v="1"/>
    <x v="0"/>
  </r>
  <r>
    <n v="26693"/>
    <x v="0"/>
    <x v="1"/>
    <n v="70000"/>
    <x v="1"/>
    <x v="1"/>
    <x v="2"/>
    <s v="Yes"/>
    <n v="1"/>
    <x v="2"/>
    <x v="2"/>
    <n v="49"/>
    <x v="0"/>
    <x v="0"/>
  </r>
  <r>
    <n v="24955"/>
    <x v="1"/>
    <x v="1"/>
    <n v="30000"/>
    <x v="2"/>
    <x v="3"/>
    <x v="0"/>
    <s v="Yes"/>
    <n v="3"/>
    <x v="4"/>
    <x v="2"/>
    <n v="60"/>
    <x v="1"/>
    <x v="1"/>
  </r>
  <r>
    <n v="26065"/>
    <x v="1"/>
    <x v="0"/>
    <n v="110000"/>
    <x v="1"/>
    <x v="0"/>
    <x v="4"/>
    <s v="No"/>
    <n v="4"/>
    <x v="3"/>
    <x v="2"/>
    <n v="42"/>
    <x v="0"/>
    <x v="0"/>
  </r>
  <r>
    <n v="13942"/>
    <x v="0"/>
    <x v="1"/>
    <n v="60000"/>
    <x v="0"/>
    <x v="1"/>
    <x v="0"/>
    <s v="Yes"/>
    <n v="1"/>
    <x v="0"/>
    <x v="2"/>
    <n v="46"/>
    <x v="0"/>
    <x v="0"/>
  </r>
  <r>
    <n v="11219"/>
    <x v="0"/>
    <x v="1"/>
    <n v="60000"/>
    <x v="4"/>
    <x v="2"/>
    <x v="2"/>
    <s v="Yes"/>
    <n v="2"/>
    <x v="4"/>
    <x v="2"/>
    <n v="55"/>
    <x v="1"/>
    <x v="0"/>
  </r>
  <r>
    <n v="22118"/>
    <x v="1"/>
    <x v="0"/>
    <n v="70000"/>
    <x v="1"/>
    <x v="4"/>
    <x v="4"/>
    <s v="Yes"/>
    <n v="2"/>
    <x v="2"/>
    <x v="2"/>
    <n v="53"/>
    <x v="0"/>
    <x v="1"/>
  </r>
  <r>
    <n v="23197"/>
    <x v="0"/>
    <x v="1"/>
    <n v="50000"/>
    <x v="1"/>
    <x v="0"/>
    <x v="0"/>
    <s v="Yes"/>
    <n v="2"/>
    <x v="1"/>
    <x v="2"/>
    <n v="40"/>
    <x v="0"/>
    <x v="0"/>
  </r>
  <r>
    <n v="14883"/>
    <x v="0"/>
    <x v="0"/>
    <n v="30000"/>
    <x v="0"/>
    <x v="0"/>
    <x v="0"/>
    <s v="Yes"/>
    <n v="1"/>
    <x v="2"/>
    <x v="2"/>
    <n v="53"/>
    <x v="0"/>
    <x v="1"/>
  </r>
  <r>
    <n v="27279"/>
    <x v="1"/>
    <x v="0"/>
    <n v="70000"/>
    <x v="4"/>
    <x v="0"/>
    <x v="0"/>
    <s v="Yes"/>
    <n v="0"/>
    <x v="1"/>
    <x v="2"/>
    <n v="38"/>
    <x v="0"/>
    <x v="1"/>
  </r>
  <r>
    <n v="18322"/>
    <x v="1"/>
    <x v="1"/>
    <n v="30000"/>
    <x v="3"/>
    <x v="3"/>
    <x v="1"/>
    <s v="No"/>
    <n v="2"/>
    <x v="0"/>
    <x v="2"/>
    <n v="26"/>
    <x v="2"/>
    <x v="0"/>
  </r>
  <r>
    <n v="15879"/>
    <x v="0"/>
    <x v="1"/>
    <n v="70000"/>
    <x v="2"/>
    <x v="0"/>
    <x v="4"/>
    <s v="Yes"/>
    <n v="2"/>
    <x v="1"/>
    <x v="2"/>
    <n v="61"/>
    <x v="1"/>
    <x v="0"/>
  </r>
  <r>
    <n v="28278"/>
    <x v="0"/>
    <x v="1"/>
    <n v="50000"/>
    <x v="4"/>
    <x v="4"/>
    <x v="4"/>
    <s v="Yes"/>
    <n v="2"/>
    <x v="2"/>
    <x v="2"/>
    <n v="71"/>
    <x v="1"/>
    <x v="0"/>
  </r>
  <r>
    <n v="24416"/>
    <x v="0"/>
    <x v="1"/>
    <n v="90000"/>
    <x v="5"/>
    <x v="2"/>
    <x v="2"/>
    <s v="Yes"/>
    <n v="2"/>
    <x v="3"/>
    <x v="2"/>
    <n v="45"/>
    <x v="0"/>
    <x v="0"/>
  </r>
  <r>
    <n v="28066"/>
    <x v="0"/>
    <x v="1"/>
    <n v="80000"/>
    <x v="4"/>
    <x v="4"/>
    <x v="2"/>
    <s v="Yes"/>
    <n v="0"/>
    <x v="0"/>
    <x v="2"/>
    <n v="37"/>
    <x v="0"/>
    <x v="1"/>
  </r>
  <r>
    <n v="11275"/>
    <x v="0"/>
    <x v="0"/>
    <n v="80000"/>
    <x v="5"/>
    <x v="4"/>
    <x v="4"/>
    <s v="Yes"/>
    <n v="2"/>
    <x v="0"/>
    <x v="2"/>
    <n v="72"/>
    <x v="1"/>
    <x v="1"/>
  </r>
  <r>
    <n v="14872"/>
    <x v="0"/>
    <x v="1"/>
    <n v="30000"/>
    <x v="3"/>
    <x v="4"/>
    <x v="0"/>
    <s v="Yes"/>
    <n v="0"/>
    <x v="0"/>
    <x v="2"/>
    <n v="32"/>
    <x v="0"/>
    <x v="0"/>
  </r>
  <r>
    <n v="16151"/>
    <x v="0"/>
    <x v="0"/>
    <n v="60000"/>
    <x v="0"/>
    <x v="0"/>
    <x v="2"/>
    <s v="Yes"/>
    <n v="1"/>
    <x v="1"/>
    <x v="2"/>
    <n v="48"/>
    <x v="0"/>
    <x v="1"/>
  </r>
  <r>
    <n v="19731"/>
    <x v="0"/>
    <x v="1"/>
    <n v="80000"/>
    <x v="5"/>
    <x v="4"/>
    <x v="4"/>
    <s v="Yes"/>
    <n v="2"/>
    <x v="2"/>
    <x v="2"/>
    <n v="68"/>
    <x v="1"/>
    <x v="0"/>
  </r>
  <r>
    <n v="23801"/>
    <x v="0"/>
    <x v="0"/>
    <n v="20000"/>
    <x v="4"/>
    <x v="3"/>
    <x v="1"/>
    <s v="Yes"/>
    <n v="2"/>
    <x v="0"/>
    <x v="2"/>
    <n v="49"/>
    <x v="0"/>
    <x v="0"/>
  </r>
  <r>
    <n v="11807"/>
    <x v="0"/>
    <x v="1"/>
    <n v="70000"/>
    <x v="1"/>
    <x v="4"/>
    <x v="2"/>
    <s v="Yes"/>
    <n v="0"/>
    <x v="1"/>
    <x v="2"/>
    <n v="34"/>
    <x v="0"/>
    <x v="0"/>
  </r>
  <r>
    <n v="11622"/>
    <x v="0"/>
    <x v="1"/>
    <n v="50000"/>
    <x v="3"/>
    <x v="4"/>
    <x v="0"/>
    <s v="Yes"/>
    <n v="0"/>
    <x v="0"/>
    <x v="2"/>
    <n v="32"/>
    <x v="0"/>
    <x v="0"/>
  </r>
  <r>
    <n v="26597"/>
    <x v="1"/>
    <x v="0"/>
    <n v="60000"/>
    <x v="5"/>
    <x v="0"/>
    <x v="0"/>
    <s v="No"/>
    <n v="2"/>
    <x v="0"/>
    <x v="2"/>
    <n v="42"/>
    <x v="0"/>
    <x v="0"/>
  </r>
  <r>
    <n v="27074"/>
    <x v="0"/>
    <x v="0"/>
    <n v="70000"/>
    <x v="0"/>
    <x v="4"/>
    <x v="0"/>
    <s v="Yes"/>
    <n v="0"/>
    <x v="0"/>
    <x v="2"/>
    <n v="35"/>
    <x v="0"/>
    <x v="1"/>
  </r>
  <r>
    <n v="19228"/>
    <x v="0"/>
    <x v="0"/>
    <n v="40000"/>
    <x v="4"/>
    <x v="1"/>
    <x v="1"/>
    <s v="Yes"/>
    <n v="1"/>
    <x v="0"/>
    <x v="2"/>
    <n v="48"/>
    <x v="0"/>
    <x v="0"/>
  </r>
  <r>
    <n v="13415"/>
    <x v="1"/>
    <x v="1"/>
    <n v="100000"/>
    <x v="0"/>
    <x v="4"/>
    <x v="4"/>
    <s v="Yes"/>
    <n v="3"/>
    <x v="1"/>
    <x v="2"/>
    <n v="73"/>
    <x v="1"/>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0"/>
    <x v="1"/>
  </r>
  <r>
    <n v="12029"/>
    <x v="0"/>
    <x v="1"/>
    <n v="30000"/>
    <x v="3"/>
    <x v="3"/>
    <x v="1"/>
    <s v="No"/>
    <n v="2"/>
    <x v="0"/>
    <x v="2"/>
    <n v="28"/>
    <x v="2"/>
    <x v="0"/>
  </r>
  <r>
    <n v="18066"/>
    <x v="1"/>
    <x v="1"/>
    <n v="70000"/>
    <x v="2"/>
    <x v="0"/>
    <x v="4"/>
    <s v="Yes"/>
    <n v="3"/>
    <x v="4"/>
    <x v="2"/>
    <n v="60"/>
    <x v="1"/>
    <x v="1"/>
  </r>
  <r>
    <n v="28192"/>
    <x v="0"/>
    <x v="0"/>
    <n v="70000"/>
    <x v="2"/>
    <x v="4"/>
    <x v="2"/>
    <s v="Yes"/>
    <n v="3"/>
    <x v="4"/>
    <x v="2"/>
    <n v="46"/>
    <x v="0"/>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1"/>
    <x v="0"/>
  </r>
  <r>
    <n v="26305"/>
    <x v="1"/>
    <x v="0"/>
    <n v="60000"/>
    <x v="4"/>
    <x v="0"/>
    <x v="0"/>
    <s v="No"/>
    <n v="0"/>
    <x v="0"/>
    <x v="2"/>
    <n v="36"/>
    <x v="0"/>
    <x v="1"/>
  </r>
  <r>
    <n v="22050"/>
    <x v="1"/>
    <x v="1"/>
    <n v="90000"/>
    <x v="5"/>
    <x v="0"/>
    <x v="4"/>
    <s v="Yes"/>
    <n v="1"/>
    <x v="3"/>
    <x v="2"/>
    <n v="38"/>
    <x v="0"/>
    <x v="1"/>
  </r>
  <r>
    <n v="25394"/>
    <x v="0"/>
    <x v="1"/>
    <n v="60000"/>
    <x v="0"/>
    <x v="4"/>
    <x v="2"/>
    <s v="Yes"/>
    <n v="0"/>
    <x v="1"/>
    <x v="2"/>
    <n v="34"/>
    <x v="0"/>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0"/>
    <x v="0"/>
  </r>
  <r>
    <n v="13337"/>
    <x v="0"/>
    <x v="0"/>
    <n v="80000"/>
    <x v="2"/>
    <x v="0"/>
    <x v="4"/>
    <s v="Yes"/>
    <n v="2"/>
    <x v="2"/>
    <x v="2"/>
    <n v="64"/>
    <x v="1"/>
    <x v="0"/>
  </r>
  <r>
    <n v="27190"/>
    <x v="0"/>
    <x v="0"/>
    <n v="40000"/>
    <x v="1"/>
    <x v="1"/>
    <x v="1"/>
    <s v="Yes"/>
    <n v="1"/>
    <x v="3"/>
    <x v="2"/>
    <n v="32"/>
    <x v="0"/>
    <x v="0"/>
  </r>
  <r>
    <n v="28657"/>
    <x v="1"/>
    <x v="1"/>
    <n v="60000"/>
    <x v="4"/>
    <x v="0"/>
    <x v="0"/>
    <s v="Yes"/>
    <n v="0"/>
    <x v="1"/>
    <x v="2"/>
    <n v="36"/>
    <x v="0"/>
    <x v="1"/>
  </r>
  <r>
    <n v="21713"/>
    <x v="1"/>
    <x v="1"/>
    <n v="80000"/>
    <x v="2"/>
    <x v="4"/>
    <x v="0"/>
    <s v="No"/>
    <n v="0"/>
    <x v="0"/>
    <x v="2"/>
    <n v="47"/>
    <x v="0"/>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0"/>
    <x v="1"/>
  </r>
  <r>
    <n v="21451"/>
    <x v="0"/>
    <x v="0"/>
    <n v="40000"/>
    <x v="5"/>
    <x v="2"/>
    <x v="2"/>
    <s v="Yes"/>
    <n v="2"/>
    <x v="4"/>
    <x v="2"/>
    <n v="61"/>
    <x v="1"/>
    <x v="0"/>
  </r>
  <r>
    <n v="20754"/>
    <x v="0"/>
    <x v="1"/>
    <n v="30000"/>
    <x v="4"/>
    <x v="2"/>
    <x v="0"/>
    <s v="Yes"/>
    <n v="2"/>
    <x v="3"/>
    <x v="2"/>
    <n v="51"/>
    <x v="0"/>
    <x v="0"/>
  </r>
  <r>
    <n v="12153"/>
    <x v="1"/>
    <x v="0"/>
    <n v="70000"/>
    <x v="1"/>
    <x v="1"/>
    <x v="2"/>
    <s v="Yes"/>
    <n v="1"/>
    <x v="2"/>
    <x v="2"/>
    <n v="49"/>
    <x v="0"/>
    <x v="1"/>
  </r>
  <r>
    <n v="16895"/>
    <x v="0"/>
    <x v="0"/>
    <n v="40000"/>
    <x v="1"/>
    <x v="1"/>
    <x v="2"/>
    <s v="No"/>
    <n v="2"/>
    <x v="3"/>
    <x v="2"/>
    <n v="54"/>
    <x v="0"/>
    <x v="1"/>
  </r>
  <r>
    <n v="26728"/>
    <x v="1"/>
    <x v="1"/>
    <n v="70000"/>
    <x v="1"/>
    <x v="4"/>
    <x v="4"/>
    <s v="No"/>
    <n v="2"/>
    <x v="3"/>
    <x v="2"/>
    <n v="53"/>
    <x v="0"/>
    <x v="1"/>
  </r>
  <r>
    <n v="11090"/>
    <x v="1"/>
    <x v="1"/>
    <n v="90000"/>
    <x v="4"/>
    <x v="1"/>
    <x v="2"/>
    <s v="Yes"/>
    <n v="1"/>
    <x v="1"/>
    <x v="2"/>
    <n v="48"/>
    <x v="0"/>
    <x v="1"/>
  </r>
  <r>
    <n v="15862"/>
    <x v="1"/>
    <x v="0"/>
    <n v="50000"/>
    <x v="3"/>
    <x v="4"/>
    <x v="0"/>
    <s v="Yes"/>
    <n v="0"/>
    <x v="3"/>
    <x v="2"/>
    <n v="33"/>
    <x v="0"/>
    <x v="1"/>
  </r>
  <r>
    <n v="26495"/>
    <x v="1"/>
    <x v="0"/>
    <n v="40000"/>
    <x v="4"/>
    <x v="2"/>
    <x v="2"/>
    <s v="Yes"/>
    <n v="2"/>
    <x v="4"/>
    <x v="2"/>
    <n v="57"/>
    <x v="1"/>
    <x v="0"/>
  </r>
  <r>
    <n v="11823"/>
    <x v="0"/>
    <x v="0"/>
    <n v="70000"/>
    <x v="3"/>
    <x v="4"/>
    <x v="2"/>
    <s v="Yes"/>
    <n v="0"/>
    <x v="1"/>
    <x v="2"/>
    <n v="39"/>
    <x v="0"/>
    <x v="0"/>
  </r>
  <r>
    <n v="23449"/>
    <x v="0"/>
    <x v="1"/>
    <n v="60000"/>
    <x v="4"/>
    <x v="2"/>
    <x v="2"/>
    <s v="Yes"/>
    <n v="2"/>
    <x v="2"/>
    <x v="2"/>
    <n v="48"/>
    <x v="0"/>
    <x v="0"/>
  </r>
  <r>
    <n v="23459"/>
    <x v="0"/>
    <x v="1"/>
    <n v="60000"/>
    <x v="4"/>
    <x v="2"/>
    <x v="2"/>
    <s v="Yes"/>
    <n v="2"/>
    <x v="2"/>
    <x v="2"/>
    <n v="50"/>
    <x v="0"/>
    <x v="0"/>
  </r>
  <r>
    <n v="19543"/>
    <x v="0"/>
    <x v="1"/>
    <n v="70000"/>
    <x v="2"/>
    <x v="4"/>
    <x v="2"/>
    <s v="No"/>
    <n v="3"/>
    <x v="4"/>
    <x v="2"/>
    <n v="47"/>
    <x v="0"/>
    <x v="0"/>
  </r>
  <r>
    <n v="14914"/>
    <x v="0"/>
    <x v="0"/>
    <n v="40000"/>
    <x v="0"/>
    <x v="1"/>
    <x v="1"/>
    <s v="Yes"/>
    <n v="1"/>
    <x v="3"/>
    <x v="2"/>
    <n v="49"/>
    <x v="0"/>
    <x v="1"/>
  </r>
  <r>
    <n v="12033"/>
    <x v="1"/>
    <x v="0"/>
    <n v="40000"/>
    <x v="3"/>
    <x v="2"/>
    <x v="0"/>
    <s v="No"/>
    <n v="2"/>
    <x v="0"/>
    <x v="2"/>
    <n v="27"/>
    <x v="2"/>
    <x v="1"/>
  </r>
  <r>
    <n v="11941"/>
    <x v="1"/>
    <x v="1"/>
    <n v="60000"/>
    <x v="3"/>
    <x v="1"/>
    <x v="0"/>
    <s v="Yes"/>
    <n v="0"/>
    <x v="2"/>
    <x v="2"/>
    <n v="29"/>
    <x v="2"/>
    <x v="0"/>
  </r>
  <r>
    <n v="14389"/>
    <x v="0"/>
    <x v="1"/>
    <n v="60000"/>
    <x v="4"/>
    <x v="0"/>
    <x v="4"/>
    <s v="Yes"/>
    <n v="0"/>
    <x v="1"/>
    <x v="2"/>
    <n v="59"/>
    <x v="1"/>
    <x v="0"/>
  </r>
  <r>
    <n v="18050"/>
    <x v="0"/>
    <x v="0"/>
    <n v="60000"/>
    <x v="0"/>
    <x v="1"/>
    <x v="0"/>
    <s v="Yes"/>
    <n v="1"/>
    <x v="0"/>
    <x v="2"/>
    <n v="45"/>
    <x v="0"/>
    <x v="1"/>
  </r>
  <r>
    <n v="19856"/>
    <x v="0"/>
    <x v="0"/>
    <n v="60000"/>
    <x v="5"/>
    <x v="0"/>
    <x v="4"/>
    <s v="Yes"/>
    <n v="2"/>
    <x v="1"/>
    <x v="2"/>
    <n v="60"/>
    <x v="1"/>
    <x v="0"/>
  </r>
  <r>
    <n v="11663"/>
    <x v="0"/>
    <x v="1"/>
    <n v="70000"/>
    <x v="5"/>
    <x v="4"/>
    <x v="2"/>
    <s v="Yes"/>
    <n v="0"/>
    <x v="0"/>
    <x v="2"/>
    <n v="36"/>
    <x v="0"/>
    <x v="1"/>
  </r>
  <r>
    <n v="27740"/>
    <x v="0"/>
    <x v="0"/>
    <n v="40000"/>
    <x v="3"/>
    <x v="2"/>
    <x v="0"/>
    <s v="Yes"/>
    <n v="2"/>
    <x v="2"/>
    <x v="2"/>
    <n v="27"/>
    <x v="2"/>
    <x v="0"/>
  </r>
  <r>
    <n v="23455"/>
    <x v="1"/>
    <x v="1"/>
    <n v="80000"/>
    <x v="4"/>
    <x v="3"/>
    <x v="0"/>
    <s v="No"/>
    <n v="2"/>
    <x v="3"/>
    <x v="2"/>
    <n v="50"/>
    <x v="0"/>
    <x v="0"/>
  </r>
  <r>
    <n v="15292"/>
    <x v="1"/>
    <x v="0"/>
    <n v="60000"/>
    <x v="0"/>
    <x v="4"/>
    <x v="0"/>
    <s v="Yes"/>
    <n v="0"/>
    <x v="3"/>
    <x v="2"/>
    <n v="35"/>
    <x v="0"/>
    <x v="0"/>
  </r>
  <r>
    <n v="21587"/>
    <x v="0"/>
    <x v="0"/>
    <n v="60000"/>
    <x v="0"/>
    <x v="4"/>
    <x v="0"/>
    <s v="Yes"/>
    <n v="0"/>
    <x v="1"/>
    <x v="2"/>
    <n v="34"/>
    <x v="0"/>
    <x v="1"/>
  </r>
  <r>
    <n v="23513"/>
    <x v="0"/>
    <x v="0"/>
    <n v="40000"/>
    <x v="1"/>
    <x v="1"/>
    <x v="2"/>
    <s v="Yes"/>
    <n v="2"/>
    <x v="2"/>
    <x v="2"/>
    <n v="54"/>
    <x v="0"/>
    <x v="0"/>
  </r>
  <r>
    <n v="24322"/>
    <x v="0"/>
    <x v="0"/>
    <n v="60000"/>
    <x v="5"/>
    <x v="0"/>
    <x v="0"/>
    <s v="No"/>
    <n v="2"/>
    <x v="0"/>
    <x v="2"/>
    <n v="42"/>
    <x v="0"/>
    <x v="0"/>
  </r>
  <r>
    <n v="26298"/>
    <x v="0"/>
    <x v="0"/>
    <n v="50000"/>
    <x v="0"/>
    <x v="0"/>
    <x v="0"/>
    <s v="Yes"/>
    <n v="0"/>
    <x v="1"/>
    <x v="2"/>
    <n v="34"/>
    <x v="0"/>
    <x v="1"/>
  </r>
  <r>
    <n v="25419"/>
    <x v="1"/>
    <x v="1"/>
    <n v="50000"/>
    <x v="4"/>
    <x v="0"/>
    <x v="0"/>
    <s v="No"/>
    <n v="1"/>
    <x v="0"/>
    <x v="2"/>
    <n v="38"/>
    <x v="0"/>
    <x v="1"/>
  </r>
  <r>
    <n v="13343"/>
    <x v="0"/>
    <x v="0"/>
    <n v="90000"/>
    <x v="2"/>
    <x v="0"/>
    <x v="4"/>
    <s v="Yes"/>
    <n v="2"/>
    <x v="3"/>
    <x v="2"/>
    <n v="63"/>
    <x v="1"/>
    <x v="1"/>
  </r>
  <r>
    <n v="11303"/>
    <x v="1"/>
    <x v="0"/>
    <n v="90000"/>
    <x v="5"/>
    <x v="2"/>
    <x v="2"/>
    <s v="No"/>
    <n v="3"/>
    <x v="3"/>
    <x v="2"/>
    <n v="45"/>
    <x v="0"/>
    <x v="1"/>
  </r>
  <r>
    <n v="21693"/>
    <x v="1"/>
    <x v="0"/>
    <n v="60000"/>
    <x v="3"/>
    <x v="4"/>
    <x v="0"/>
    <s v="No"/>
    <n v="0"/>
    <x v="0"/>
    <x v="2"/>
    <n v="40"/>
    <x v="0"/>
    <x v="0"/>
  </r>
  <r>
    <n v="28056"/>
    <x v="0"/>
    <x v="1"/>
    <n v="70000"/>
    <x v="4"/>
    <x v="3"/>
    <x v="0"/>
    <s v="Yes"/>
    <n v="2"/>
    <x v="4"/>
    <x v="2"/>
    <n v="53"/>
    <x v="0"/>
    <x v="0"/>
  </r>
  <r>
    <n v="11788"/>
    <x v="1"/>
    <x v="0"/>
    <n v="70000"/>
    <x v="0"/>
    <x v="4"/>
    <x v="2"/>
    <s v="Yes"/>
    <n v="0"/>
    <x v="1"/>
    <x v="2"/>
    <n v="34"/>
    <x v="0"/>
    <x v="0"/>
  </r>
  <r>
    <n v="22296"/>
    <x v="0"/>
    <x v="1"/>
    <n v="70000"/>
    <x v="3"/>
    <x v="0"/>
    <x v="2"/>
    <s v="No"/>
    <n v="1"/>
    <x v="0"/>
    <x v="2"/>
    <n v="38"/>
    <x v="0"/>
    <x v="0"/>
  </r>
  <r>
    <n v="15319"/>
    <x v="0"/>
    <x v="0"/>
    <n v="70000"/>
    <x v="5"/>
    <x v="0"/>
    <x v="4"/>
    <s v="No"/>
    <n v="1"/>
    <x v="3"/>
    <x v="2"/>
    <n v="59"/>
    <x v="1"/>
    <x v="0"/>
  </r>
  <r>
    <n v="17654"/>
    <x v="1"/>
    <x v="0"/>
    <n v="40000"/>
    <x v="1"/>
    <x v="1"/>
    <x v="1"/>
    <s v="Yes"/>
    <n v="1"/>
    <x v="3"/>
    <x v="2"/>
    <n v="30"/>
    <x v="2"/>
    <x v="1"/>
  </r>
  <r>
    <n v="14662"/>
    <x v="0"/>
    <x v="1"/>
    <n v="60000"/>
    <x v="0"/>
    <x v="0"/>
    <x v="2"/>
    <s v="Yes"/>
    <n v="1"/>
    <x v="0"/>
    <x v="2"/>
    <n v="48"/>
    <x v="0"/>
    <x v="1"/>
  </r>
  <r>
    <n v="17541"/>
    <x v="0"/>
    <x v="0"/>
    <n v="40000"/>
    <x v="5"/>
    <x v="2"/>
    <x v="0"/>
    <s v="Yes"/>
    <n v="2"/>
    <x v="1"/>
    <x v="2"/>
    <n v="43"/>
    <x v="0"/>
    <x v="0"/>
  </r>
  <r>
    <n v="13886"/>
    <x v="0"/>
    <x v="0"/>
    <n v="70000"/>
    <x v="5"/>
    <x v="4"/>
    <x v="2"/>
    <s v="Yes"/>
    <n v="0"/>
    <x v="1"/>
    <x v="2"/>
    <n v="35"/>
    <x v="0"/>
    <x v="1"/>
  </r>
  <r>
    <n v="13073"/>
    <x v="0"/>
    <x v="0"/>
    <n v="60000"/>
    <x v="3"/>
    <x v="1"/>
    <x v="2"/>
    <s v="Yes"/>
    <n v="2"/>
    <x v="2"/>
    <x v="2"/>
    <n v="30"/>
    <x v="2"/>
    <x v="0"/>
  </r>
  <r>
    <n v="21940"/>
    <x v="0"/>
    <x v="1"/>
    <n v="90000"/>
    <x v="2"/>
    <x v="4"/>
    <x v="2"/>
    <s v="Yes"/>
    <n v="0"/>
    <x v="0"/>
    <x v="2"/>
    <n v="47"/>
    <x v="0"/>
    <x v="1"/>
  </r>
  <r>
    <n v="20196"/>
    <x v="0"/>
    <x v="1"/>
    <n v="60000"/>
    <x v="0"/>
    <x v="1"/>
    <x v="0"/>
    <s v="Yes"/>
    <n v="1"/>
    <x v="1"/>
    <x v="2"/>
    <n v="45"/>
    <x v="0"/>
    <x v="1"/>
  </r>
  <r>
    <n v="23491"/>
    <x v="1"/>
    <x v="1"/>
    <n v="100000"/>
    <x v="3"/>
    <x v="1"/>
    <x v="2"/>
    <s v="No"/>
    <n v="4"/>
    <x v="3"/>
    <x v="2"/>
    <n v="45"/>
    <x v="0"/>
    <x v="0"/>
  </r>
  <r>
    <n v="16651"/>
    <x v="0"/>
    <x v="0"/>
    <n v="120000"/>
    <x v="4"/>
    <x v="0"/>
    <x v="4"/>
    <s v="Yes"/>
    <n v="3"/>
    <x v="2"/>
    <x v="2"/>
    <n v="62"/>
    <x v="1"/>
    <x v="0"/>
  </r>
  <r>
    <n v="16813"/>
    <x v="0"/>
    <x v="1"/>
    <n v="60000"/>
    <x v="4"/>
    <x v="1"/>
    <x v="2"/>
    <s v="Yes"/>
    <n v="2"/>
    <x v="4"/>
    <x v="2"/>
    <n v="55"/>
    <x v="1"/>
    <x v="0"/>
  </r>
  <r>
    <n v="16007"/>
    <x v="0"/>
    <x v="0"/>
    <n v="90000"/>
    <x v="2"/>
    <x v="0"/>
    <x v="4"/>
    <s v="Yes"/>
    <n v="2"/>
    <x v="3"/>
    <x v="2"/>
    <n v="66"/>
    <x v="1"/>
    <x v="1"/>
  </r>
  <r>
    <n v="27434"/>
    <x v="1"/>
    <x v="1"/>
    <n v="70000"/>
    <x v="5"/>
    <x v="1"/>
    <x v="2"/>
    <s v="Yes"/>
    <n v="1"/>
    <x v="4"/>
    <x v="2"/>
    <n v="56"/>
    <x v="1"/>
    <x v="0"/>
  </r>
  <r>
    <n v="27756"/>
    <x v="1"/>
    <x v="0"/>
    <n v="50000"/>
    <x v="1"/>
    <x v="0"/>
    <x v="0"/>
    <s v="No"/>
    <n v="1"/>
    <x v="0"/>
    <x v="2"/>
    <n v="40"/>
    <x v="0"/>
    <x v="0"/>
  </r>
  <r>
    <n v="23818"/>
    <x v="0"/>
    <x v="0"/>
    <n v="50000"/>
    <x v="3"/>
    <x v="4"/>
    <x v="0"/>
    <s v="Yes"/>
    <n v="0"/>
    <x v="3"/>
    <x v="2"/>
    <n v="33"/>
    <x v="0"/>
    <x v="1"/>
  </r>
  <r>
    <n v="19012"/>
    <x v="0"/>
    <x v="1"/>
    <n v="80000"/>
    <x v="1"/>
    <x v="0"/>
    <x v="4"/>
    <s v="Yes"/>
    <n v="1"/>
    <x v="3"/>
    <x v="2"/>
    <n v="56"/>
    <x v="1"/>
    <x v="0"/>
  </r>
  <r>
    <n v="18329"/>
    <x v="1"/>
    <x v="1"/>
    <n v="30000"/>
    <x v="3"/>
    <x v="3"/>
    <x v="1"/>
    <s v="No"/>
    <n v="2"/>
    <x v="2"/>
    <x v="2"/>
    <n v="27"/>
    <x v="2"/>
    <x v="0"/>
  </r>
  <r>
    <n v="29037"/>
    <x v="0"/>
    <x v="1"/>
    <n v="60000"/>
    <x v="3"/>
    <x v="4"/>
    <x v="2"/>
    <s v="No"/>
    <n v="0"/>
    <x v="0"/>
    <x v="2"/>
    <n v="39"/>
    <x v="0"/>
    <x v="0"/>
  </r>
  <r>
    <n v="26576"/>
    <x v="0"/>
    <x v="0"/>
    <n v="60000"/>
    <x v="3"/>
    <x v="1"/>
    <x v="0"/>
    <s v="Yes"/>
    <n v="2"/>
    <x v="2"/>
    <x v="2"/>
    <n v="31"/>
    <x v="0"/>
    <x v="0"/>
  </r>
  <r>
    <n v="12192"/>
    <x v="1"/>
    <x v="0"/>
    <n v="60000"/>
    <x v="4"/>
    <x v="3"/>
    <x v="0"/>
    <s v="No"/>
    <n v="2"/>
    <x v="3"/>
    <x v="2"/>
    <n v="51"/>
    <x v="0"/>
    <x v="0"/>
  </r>
  <r>
    <n v="14887"/>
    <x v="0"/>
    <x v="0"/>
    <n v="30000"/>
    <x v="0"/>
    <x v="2"/>
    <x v="1"/>
    <s v="Yes"/>
    <n v="1"/>
    <x v="2"/>
    <x v="2"/>
    <n v="52"/>
    <x v="0"/>
    <x v="0"/>
  </r>
  <r>
    <n v="11734"/>
    <x v="0"/>
    <x v="1"/>
    <n v="60000"/>
    <x v="0"/>
    <x v="1"/>
    <x v="0"/>
    <s v="No"/>
    <n v="1"/>
    <x v="0"/>
    <x v="2"/>
    <n v="47"/>
    <x v="0"/>
    <x v="0"/>
  </r>
  <r>
    <n v="17462"/>
    <x v="0"/>
    <x v="1"/>
    <n v="70000"/>
    <x v="1"/>
    <x v="4"/>
    <x v="4"/>
    <s v="Yes"/>
    <n v="2"/>
    <x v="2"/>
    <x v="2"/>
    <n v="53"/>
    <x v="0"/>
    <x v="1"/>
  </r>
  <r>
    <n v="20659"/>
    <x v="0"/>
    <x v="1"/>
    <n v="70000"/>
    <x v="1"/>
    <x v="4"/>
    <x v="2"/>
    <s v="Yes"/>
    <n v="0"/>
    <x v="0"/>
    <x v="2"/>
    <n v="35"/>
    <x v="0"/>
    <x v="1"/>
  </r>
  <r>
    <n v="28004"/>
    <x v="0"/>
    <x v="0"/>
    <n v="60000"/>
    <x v="1"/>
    <x v="0"/>
    <x v="4"/>
    <s v="Yes"/>
    <n v="2"/>
    <x v="4"/>
    <x v="2"/>
    <n v="66"/>
    <x v="1"/>
    <x v="0"/>
  </r>
  <r>
    <n v="19741"/>
    <x v="1"/>
    <x v="0"/>
    <n v="80000"/>
    <x v="5"/>
    <x v="4"/>
    <x v="4"/>
    <s v="Yes"/>
    <n v="2"/>
    <x v="2"/>
    <x v="2"/>
    <n v="65"/>
    <x v="1"/>
    <x v="0"/>
  </r>
  <r>
    <n v="17450"/>
    <x v="0"/>
    <x v="1"/>
    <n v="80000"/>
    <x v="2"/>
    <x v="1"/>
    <x v="2"/>
    <s v="Yes"/>
    <n v="3"/>
    <x v="2"/>
    <x v="2"/>
    <n v="45"/>
    <x v="0"/>
    <x v="0"/>
  </r>
  <r>
    <n v="17337"/>
    <x v="1"/>
    <x v="1"/>
    <n v="40000"/>
    <x v="3"/>
    <x v="2"/>
    <x v="0"/>
    <s v="Yes"/>
    <n v="1"/>
    <x v="2"/>
    <x v="2"/>
    <n v="31"/>
    <x v="0"/>
    <x v="0"/>
  </r>
  <r>
    <n v="18594"/>
    <x v="1"/>
    <x v="0"/>
    <n v="80000"/>
    <x v="1"/>
    <x v="0"/>
    <x v="0"/>
    <s v="Yes"/>
    <n v="3"/>
    <x v="4"/>
    <x v="2"/>
    <n v="40"/>
    <x v="0"/>
    <x v="1"/>
  </r>
  <r>
    <n v="15982"/>
    <x v="0"/>
    <x v="1"/>
    <n v="110000"/>
    <x v="2"/>
    <x v="1"/>
    <x v="2"/>
    <s v="Yes"/>
    <n v="4"/>
    <x v="1"/>
    <x v="2"/>
    <n v="46"/>
    <x v="0"/>
    <x v="0"/>
  </r>
  <r>
    <n v="28625"/>
    <x v="1"/>
    <x v="1"/>
    <n v="40000"/>
    <x v="4"/>
    <x v="1"/>
    <x v="1"/>
    <s v="No"/>
    <n v="1"/>
    <x v="3"/>
    <x v="2"/>
    <n v="47"/>
    <x v="0"/>
    <x v="1"/>
  </r>
  <r>
    <n v="11269"/>
    <x v="0"/>
    <x v="1"/>
    <n v="130000"/>
    <x v="4"/>
    <x v="4"/>
    <x v="4"/>
    <s v="Yes"/>
    <n v="2"/>
    <x v="0"/>
    <x v="2"/>
    <n v="41"/>
    <x v="0"/>
    <x v="0"/>
  </r>
  <r>
    <n v="25148"/>
    <x v="0"/>
    <x v="1"/>
    <n v="60000"/>
    <x v="4"/>
    <x v="2"/>
    <x v="2"/>
    <s v="No"/>
    <n v="2"/>
    <x v="3"/>
    <x v="2"/>
    <n v="48"/>
    <x v="0"/>
    <x v="1"/>
  </r>
  <r>
    <n v="13920"/>
    <x v="1"/>
    <x v="0"/>
    <n v="50000"/>
    <x v="5"/>
    <x v="0"/>
    <x v="0"/>
    <s v="Yes"/>
    <n v="2"/>
    <x v="0"/>
    <x v="2"/>
    <n v="42"/>
    <x v="0"/>
    <x v="0"/>
  </r>
  <r>
    <n v="23704"/>
    <x v="1"/>
    <x v="1"/>
    <n v="40000"/>
    <x v="2"/>
    <x v="2"/>
    <x v="2"/>
    <s v="Yes"/>
    <n v="4"/>
    <x v="4"/>
    <x v="2"/>
    <n v="60"/>
    <x v="1"/>
    <x v="1"/>
  </r>
  <r>
    <n v="28972"/>
    <x v="1"/>
    <x v="0"/>
    <n v="60000"/>
    <x v="1"/>
    <x v="4"/>
    <x v="4"/>
    <s v="Yes"/>
    <n v="2"/>
    <x v="4"/>
    <x v="2"/>
    <n v="66"/>
    <x v="1"/>
    <x v="0"/>
  </r>
  <r>
    <n v="22730"/>
    <x v="0"/>
    <x v="1"/>
    <n v="70000"/>
    <x v="2"/>
    <x v="0"/>
    <x v="4"/>
    <s v="Yes"/>
    <n v="2"/>
    <x v="4"/>
    <x v="2"/>
    <n v="63"/>
    <x v="1"/>
    <x v="0"/>
  </r>
  <r>
    <n v="29134"/>
    <x v="0"/>
    <x v="1"/>
    <n v="60000"/>
    <x v="5"/>
    <x v="0"/>
    <x v="0"/>
    <s v="No"/>
    <n v="3"/>
    <x v="4"/>
    <x v="2"/>
    <n v="42"/>
    <x v="0"/>
    <x v="0"/>
  </r>
  <r>
    <n v="14332"/>
    <x v="1"/>
    <x v="0"/>
    <n v="30000"/>
    <x v="3"/>
    <x v="2"/>
    <x v="0"/>
    <s v="No"/>
    <n v="2"/>
    <x v="2"/>
    <x v="2"/>
    <n v="26"/>
    <x v="2"/>
    <x v="0"/>
  </r>
  <r>
    <n v="19117"/>
    <x v="1"/>
    <x v="0"/>
    <n v="60000"/>
    <x v="0"/>
    <x v="4"/>
    <x v="2"/>
    <s v="Yes"/>
    <n v="0"/>
    <x v="1"/>
    <x v="2"/>
    <n v="36"/>
    <x v="0"/>
    <x v="1"/>
  </r>
  <r>
    <n v="22864"/>
    <x v="0"/>
    <x v="1"/>
    <n v="90000"/>
    <x v="4"/>
    <x v="1"/>
    <x v="2"/>
    <s v="No"/>
    <n v="0"/>
    <x v="2"/>
    <x v="2"/>
    <n v="49"/>
    <x v="0"/>
    <x v="1"/>
  </r>
  <r>
    <n v="11292"/>
    <x v="1"/>
    <x v="1"/>
    <n v="150000"/>
    <x v="0"/>
    <x v="1"/>
    <x v="2"/>
    <s v="No"/>
    <n v="3"/>
    <x v="0"/>
    <x v="2"/>
    <n v="44"/>
    <x v="0"/>
    <x v="1"/>
  </r>
  <r>
    <n v="13466"/>
    <x v="0"/>
    <x v="1"/>
    <n v="80000"/>
    <x v="2"/>
    <x v="1"/>
    <x v="2"/>
    <s v="Yes"/>
    <n v="3"/>
    <x v="3"/>
    <x v="2"/>
    <n v="46"/>
    <x v="0"/>
    <x v="0"/>
  </r>
  <r>
    <n v="23731"/>
    <x v="0"/>
    <x v="1"/>
    <n v="60000"/>
    <x v="4"/>
    <x v="2"/>
    <x v="2"/>
    <s v="Yes"/>
    <n v="2"/>
    <x v="1"/>
    <x v="2"/>
    <n v="54"/>
    <x v="0"/>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7A8C18-9336-48E6-A3F5-AC7E98881E9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8">
      <pivotArea collapsedLevelsAreSubtotals="1" fieldPosition="0">
        <references count="1">
          <reference field="2" count="0"/>
        </references>
      </pivotArea>
    </format>
    <format dxfId="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5" format="4" series="1">
      <pivotArea type="data" outline="0" fieldPosition="0">
        <references count="2">
          <reference field="4294967294" count="1" selected="0">
            <x v="0"/>
          </reference>
          <reference field="13" count="1" selected="0">
            <x v="0"/>
          </reference>
        </references>
      </pivotArea>
    </chartFormat>
    <chartFormat chart="1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BCFDEB-1211-4D21-A592-C1E659E3C7B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7:D5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21981E-683C-44EB-AE3D-34FA483F580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25:D32"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7CB8ECC-8DEB-4709-8C01-CEEF730F1B3D}" sourceName="Marital Status">
  <pivotTables>
    <pivotTable tabId="3" name="PivotTable1"/>
    <pivotTable tabId="3" name="PivotTable2"/>
    <pivotTable tabId="3" name="PivotTable3"/>
  </pivotTables>
  <data>
    <tabular pivotCacheId="3930558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4C9CBF0-850A-4923-A3BF-3727514BFB2C}" sourceName="Education">
  <pivotTables>
    <pivotTable tabId="3" name="PivotTable3"/>
    <pivotTable tabId="3" name="PivotTable1"/>
    <pivotTable tabId="3" name="PivotTable2"/>
  </pivotTables>
  <data>
    <tabular pivotCacheId="3930558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49A6CCC-030A-42E7-B604-6F9512BE6842}" sourceName="Region">
  <pivotTables>
    <pivotTable tabId="3" name="PivotTable3"/>
    <pivotTable tabId="3" name="PivotTable1"/>
    <pivotTable tabId="3" name="PivotTable2"/>
  </pivotTables>
  <data>
    <tabular pivotCacheId="39305582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C1DD8464-6436-4FA3-ACF4-A5612695ADAC}" sourceName="Children">
  <pivotTables>
    <pivotTable tabId="3" name="PivotTable2"/>
    <pivotTable tabId="3" name="PivotTable1"/>
    <pivotTable tabId="3" name="PivotTable3"/>
  </pivotTables>
  <data>
    <tabular pivotCacheId="393055826">
      <items count="6">
        <i x="3" s="1"/>
        <i x="0" s="1"/>
        <i x="4" s="1"/>
        <i x="1" s="1"/>
        <i x="5"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30E7766A-677A-4F6E-BA2A-5A59F9FC964C}" sourceName="Occupation">
  <pivotTables>
    <pivotTable tabId="3" name="PivotTable2"/>
    <pivotTable tabId="3" name="PivotTable1"/>
    <pivotTable tabId="3" name="PivotTable3"/>
  </pivotTables>
  <data>
    <tabular pivotCacheId="393055826">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D5EDCD3-4B7E-4F68-B9FA-76E8C369B723}" cache="Slicer_Marital_Status" caption="Marital Status" style="Slicer StyleDark " rowHeight="241300"/>
  <slicer name="Education" xr10:uid="{62719B44-BAE2-4D61-9635-A0C73B8A7623}" cache="Slicer_Education" caption="Education" style="Slicer StyleDark " rowHeight="241300"/>
  <slicer name="Region" xr10:uid="{1E29E074-9D1A-4CD4-9824-6C24DD29C0FF}" cache="Slicer_Region" caption="Region" style="Slicer StyleDark " rowHeight="241300"/>
  <slicer name="Children" xr10:uid="{9551FE09-2620-485B-89CE-34CBB224DD23}" cache="Slicer_Children" caption="Children" style="Slicer StyleDark " rowHeight="241300"/>
  <slicer name="Occupation" xr10:uid="{0AA7BC84-BC8B-4576-8213-93E3362AA1C1}" cache="Slicer_Occupation" caption="Occupation" style="Slicer StyleDark "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2" sqref="O12"/>
    </sheetView>
  </sheetViews>
  <sheetFormatPr defaultColWidth="11.89453125" defaultRowHeight="14.4" x14ac:dyDescent="0.55000000000000004"/>
  <cols>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9C7C-70E9-4ADE-8145-E7A93F995214}">
  <dimension ref="A1:N1001"/>
  <sheetViews>
    <sheetView zoomScaleNormal="100" workbookViewId="0">
      <selection activeCell="A4" sqref="A4"/>
    </sheetView>
  </sheetViews>
  <sheetFormatPr defaultColWidth="20.578125" defaultRowHeight="14.4" x14ac:dyDescent="0.55000000000000004"/>
  <cols>
    <col min="1" max="3" width="15.578125" customWidth="1"/>
    <col min="4" max="4" width="15.578125" style="3" customWidth="1"/>
    <col min="5" max="5" width="15.578125" customWidth="1"/>
    <col min="8" max="9" width="15.578125" customWidth="1"/>
    <col min="12" max="14" width="15.578125" customWidth="1"/>
  </cols>
  <sheetData>
    <row r="1" spans="1:14" x14ac:dyDescent="0.55000000000000004">
      <c r="A1" t="s">
        <v>0</v>
      </c>
      <c r="B1" t="s">
        <v>1</v>
      </c>
      <c r="C1" t="s">
        <v>2</v>
      </c>
      <c r="D1" s="3" t="s">
        <v>3</v>
      </c>
      <c r="E1" t="s">
        <v>4</v>
      </c>
      <c r="F1" t="s">
        <v>5</v>
      </c>
      <c r="G1" t="s">
        <v>6</v>
      </c>
      <c r="H1" t="s">
        <v>7</v>
      </c>
      <c r="I1" t="s">
        <v>8</v>
      </c>
      <c r="J1" t="s">
        <v>9</v>
      </c>
      <c r="K1" t="s">
        <v>10</v>
      </c>
      <c r="L1" t="s">
        <v>11</v>
      </c>
      <c r="M1" t="s">
        <v>40</v>
      </c>
      <c r="N1" t="s">
        <v>12</v>
      </c>
    </row>
    <row r="2" spans="1:14" x14ac:dyDescent="0.55000000000000004">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55000000000000004">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55000000000000004">
      <c r="A4">
        <v>14177</v>
      </c>
      <c r="B4" t="s">
        <v>36</v>
      </c>
      <c r="C4" t="s">
        <v>38</v>
      </c>
      <c r="D4" s="3">
        <v>80000</v>
      </c>
      <c r="E4">
        <v>5</v>
      </c>
      <c r="F4" t="s">
        <v>19</v>
      </c>
      <c r="G4" t="s">
        <v>21</v>
      </c>
      <c r="H4" t="s">
        <v>18</v>
      </c>
      <c r="I4">
        <v>2</v>
      </c>
      <c r="J4" t="s">
        <v>22</v>
      </c>
      <c r="K4" t="s">
        <v>17</v>
      </c>
      <c r="L4">
        <v>60</v>
      </c>
      <c r="M4" t="str">
        <f t="shared" si="0"/>
        <v>Old</v>
      </c>
      <c r="N4" t="s">
        <v>18</v>
      </c>
    </row>
    <row r="5" spans="1:14" x14ac:dyDescent="0.55000000000000004">
      <c r="A5">
        <v>24381</v>
      </c>
      <c r="B5" t="s">
        <v>37</v>
      </c>
      <c r="C5" t="s">
        <v>38</v>
      </c>
      <c r="D5" s="3">
        <v>70000</v>
      </c>
      <c r="E5">
        <v>0</v>
      </c>
      <c r="F5" t="s">
        <v>13</v>
      </c>
      <c r="G5" t="s">
        <v>21</v>
      </c>
      <c r="H5" t="s">
        <v>15</v>
      </c>
      <c r="I5">
        <v>1</v>
      </c>
      <c r="J5" t="s">
        <v>23</v>
      </c>
      <c r="K5" t="s">
        <v>24</v>
      </c>
      <c r="L5">
        <v>41</v>
      </c>
      <c r="M5" t="str">
        <f t="shared" si="0"/>
        <v>Middle Age</v>
      </c>
      <c r="N5" t="s">
        <v>15</v>
      </c>
    </row>
    <row r="6" spans="1:14" x14ac:dyDescent="0.55000000000000004">
      <c r="A6">
        <v>25597</v>
      </c>
      <c r="B6" t="s">
        <v>37</v>
      </c>
      <c r="C6" t="s">
        <v>38</v>
      </c>
      <c r="D6" s="3">
        <v>30000</v>
      </c>
      <c r="E6">
        <v>0</v>
      </c>
      <c r="F6" t="s">
        <v>13</v>
      </c>
      <c r="G6" t="s">
        <v>20</v>
      </c>
      <c r="H6" t="s">
        <v>18</v>
      </c>
      <c r="I6">
        <v>0</v>
      </c>
      <c r="J6" t="s">
        <v>16</v>
      </c>
      <c r="K6" t="s">
        <v>17</v>
      </c>
      <c r="L6">
        <v>36</v>
      </c>
      <c r="M6" t="str">
        <f t="shared" si="0"/>
        <v>Middle Age</v>
      </c>
      <c r="N6" t="s">
        <v>15</v>
      </c>
    </row>
    <row r="7" spans="1:14" x14ac:dyDescent="0.55000000000000004">
      <c r="A7">
        <v>13507</v>
      </c>
      <c r="B7" t="s">
        <v>36</v>
      </c>
      <c r="C7" t="s">
        <v>39</v>
      </c>
      <c r="D7" s="3">
        <v>10000</v>
      </c>
      <c r="E7">
        <v>2</v>
      </c>
      <c r="F7" t="s">
        <v>19</v>
      </c>
      <c r="G7" t="s">
        <v>25</v>
      </c>
      <c r="H7" t="s">
        <v>15</v>
      </c>
      <c r="I7">
        <v>0</v>
      </c>
      <c r="J7" t="s">
        <v>26</v>
      </c>
      <c r="K7" t="s">
        <v>17</v>
      </c>
      <c r="L7">
        <v>50</v>
      </c>
      <c r="M7" t="str">
        <f t="shared" si="0"/>
        <v>Middle Age</v>
      </c>
      <c r="N7" t="s">
        <v>18</v>
      </c>
    </row>
    <row r="8" spans="1:14" x14ac:dyDescent="0.55000000000000004">
      <c r="A8">
        <v>27974</v>
      </c>
      <c r="B8" t="s">
        <v>37</v>
      </c>
      <c r="C8" t="s">
        <v>38</v>
      </c>
      <c r="D8" s="3">
        <v>160000</v>
      </c>
      <c r="E8">
        <v>2</v>
      </c>
      <c r="F8" t="s">
        <v>27</v>
      </c>
      <c r="G8" t="s">
        <v>28</v>
      </c>
      <c r="H8" t="s">
        <v>15</v>
      </c>
      <c r="I8">
        <v>4</v>
      </c>
      <c r="J8" t="s">
        <v>16</v>
      </c>
      <c r="K8" t="s">
        <v>24</v>
      </c>
      <c r="L8">
        <v>33</v>
      </c>
      <c r="M8" t="str">
        <f t="shared" si="0"/>
        <v>Middle Age</v>
      </c>
      <c r="N8" t="s">
        <v>15</v>
      </c>
    </row>
    <row r="9" spans="1:14" x14ac:dyDescent="0.55000000000000004">
      <c r="A9">
        <v>19364</v>
      </c>
      <c r="B9" t="s">
        <v>36</v>
      </c>
      <c r="C9" t="s">
        <v>38</v>
      </c>
      <c r="D9" s="3">
        <v>40000</v>
      </c>
      <c r="E9">
        <v>1</v>
      </c>
      <c r="F9" t="s">
        <v>13</v>
      </c>
      <c r="G9" t="s">
        <v>14</v>
      </c>
      <c r="H9" t="s">
        <v>15</v>
      </c>
      <c r="I9">
        <v>0</v>
      </c>
      <c r="J9" t="s">
        <v>16</v>
      </c>
      <c r="K9" t="s">
        <v>17</v>
      </c>
      <c r="L9">
        <v>43</v>
      </c>
      <c r="M9" t="str">
        <f t="shared" si="0"/>
        <v>Middle Age</v>
      </c>
      <c r="N9" t="s">
        <v>15</v>
      </c>
    </row>
    <row r="10" spans="1:14" x14ac:dyDescent="0.55000000000000004">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55000000000000004">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55000000000000004">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55000000000000004">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55000000000000004">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55000000000000004">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55000000000000004">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55000000000000004">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55000000000000004">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55000000000000004">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55000000000000004">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55000000000000004">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55000000000000004">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55000000000000004">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55000000000000004">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55000000000000004">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55000000000000004">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55000000000000004">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55000000000000004">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55000000000000004">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55000000000000004">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55000000000000004">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55000000000000004">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55000000000000004">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55000000000000004">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55000000000000004">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55000000000000004">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55000000000000004">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55000000000000004">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55000000000000004">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55000000000000004">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55000000000000004">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55000000000000004">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55000000000000004">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55000000000000004">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55000000000000004">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55000000000000004">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55000000000000004">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55000000000000004">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55000000000000004">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55000000000000004">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55000000000000004">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55000000000000004">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55000000000000004">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55000000000000004">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55000000000000004">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55000000000000004">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55000000000000004">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55000000000000004">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55000000000000004">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55000000000000004">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55000000000000004">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55000000000000004">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55000000000000004">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55000000000000004">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55000000000000004">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55000000000000004">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55000000000000004">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55000000000000004">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55000000000000004">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55000000000000004">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55000000000000004">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55000000000000004">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55000000000000004">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55000000000000004">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55000000000000004">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55000000000000004">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55000000000000004">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55000000000000004">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55000000000000004">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55000000000000004">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55000000000000004">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55000000000000004">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55000000000000004">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55000000000000004">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55000000000000004">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55000000000000004">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55000000000000004">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55000000000000004">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55000000000000004">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55000000000000004">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55000000000000004">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55000000000000004">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55000000000000004">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55000000000000004">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55000000000000004">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55000000000000004">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55000000000000004">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55000000000000004">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55000000000000004">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55000000000000004">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55000000000000004">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55000000000000004">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55000000000000004">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55000000000000004">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55000000000000004">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55000000000000004">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55000000000000004">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55000000000000004">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55000000000000004">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55000000000000004">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55000000000000004">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55000000000000004">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55000000000000004">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55000000000000004">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55000000000000004">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55000000000000004">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55000000000000004">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55000000000000004">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55000000000000004">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55000000000000004">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55000000000000004">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55000000000000004">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55000000000000004">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55000000000000004">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55000000000000004">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55000000000000004">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55000000000000004">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55000000000000004">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55000000000000004">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55000000000000004">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55000000000000004">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55000000000000004">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55000000000000004">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55000000000000004">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55000000000000004">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55000000000000004">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55000000000000004">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55000000000000004">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55000000000000004">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55000000000000004">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55000000000000004">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55000000000000004">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55000000000000004">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55000000000000004">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55000000000000004">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55000000000000004">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55000000000000004">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55000000000000004">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55000000000000004">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55000000000000004">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55000000000000004">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55000000000000004">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55000000000000004">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55000000000000004">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55000000000000004">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55000000000000004">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55000000000000004">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55000000000000004">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55000000000000004">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55000000000000004">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55000000000000004">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55000000000000004">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55000000000000004">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55000000000000004">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55000000000000004">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55000000000000004">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55000000000000004">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55000000000000004">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55000000000000004">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55000000000000004">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55000000000000004">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55000000000000004">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55000000000000004">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55000000000000004">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55000000000000004">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55000000000000004">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55000000000000004">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55000000000000004">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55000000000000004">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55000000000000004">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55000000000000004">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55000000000000004">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55000000000000004">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55000000000000004">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55000000000000004">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55000000000000004">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55000000000000004">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55000000000000004">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55000000000000004">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55000000000000004">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55000000000000004">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55000000000000004">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55000000000000004">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55000000000000004">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55000000000000004">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55000000000000004">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55000000000000004">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55000000000000004">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55000000000000004">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55000000000000004">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55000000000000004">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55000000000000004">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55000000000000004">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55000000000000004">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55000000000000004">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55000000000000004">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55000000000000004">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55000000000000004">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55000000000000004">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55000000000000004">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55000000000000004">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55000000000000004">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55000000000000004">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55000000000000004">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55000000000000004">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55000000000000004">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55000000000000004">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55000000000000004">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55000000000000004">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55000000000000004">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55000000000000004">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55000000000000004">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55000000000000004">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55000000000000004">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55000000000000004">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55000000000000004">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55000000000000004">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55000000000000004">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55000000000000004">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55000000000000004">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55000000000000004">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55000000000000004">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55000000000000004">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55000000000000004">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55000000000000004">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55000000000000004">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55000000000000004">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55000000000000004">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55000000000000004">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55000000000000004">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55000000000000004">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55000000000000004">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55000000000000004">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55000000000000004">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55000000000000004">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55000000000000004">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55000000000000004">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55000000000000004">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55000000000000004">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55000000000000004">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55000000000000004">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55000000000000004">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55000000000000004">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55000000000000004">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55000000000000004">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55000000000000004">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55000000000000004">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55000000000000004">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55000000000000004">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55000000000000004">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55000000000000004">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55000000000000004">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55000000000000004">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55000000000000004">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55000000000000004">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55000000000000004">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55000000000000004">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55000000000000004">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55000000000000004">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55000000000000004">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55000000000000004">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55000000000000004">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55000000000000004">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55000000000000004">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55000000000000004">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55000000000000004">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55000000000000004">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55000000000000004">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55000000000000004">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55000000000000004">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55000000000000004">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55000000000000004">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55000000000000004">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55000000000000004">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55000000000000004">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55000000000000004">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55000000000000004">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55000000000000004">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55000000000000004">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55000000000000004">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55000000000000004">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55000000000000004">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55000000000000004">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55000000000000004">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55000000000000004">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55000000000000004">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55000000000000004">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55000000000000004">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55000000000000004">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55000000000000004">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55000000000000004">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55000000000000004">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55000000000000004">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55000000000000004">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55000000000000004">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55000000000000004">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55000000000000004">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55000000000000004">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55000000000000004">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55000000000000004">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55000000000000004">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55000000000000004">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55000000000000004">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55000000000000004">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55000000000000004">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55000000000000004">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55000000000000004">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55000000000000004">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55000000000000004">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55000000000000004">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55000000000000004">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55000000000000004">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55000000000000004">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55000000000000004">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55000000000000004">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55000000000000004">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55000000000000004">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55000000000000004">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55000000000000004">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55000000000000004">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55000000000000004">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55000000000000004">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55000000000000004">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55000000000000004">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55000000000000004">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55000000000000004">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55000000000000004">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55000000000000004">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55000000000000004">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55000000000000004">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55000000000000004">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55000000000000004">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55000000000000004">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55000000000000004">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55000000000000004">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55000000000000004">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55000000000000004">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55000000000000004">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55000000000000004">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55000000000000004">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55000000000000004">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55000000000000004">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55000000000000004">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55000000000000004">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55000000000000004">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55000000000000004">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55000000000000004">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55000000000000004">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55000000000000004">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55000000000000004">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55000000000000004">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55000000000000004">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55000000000000004">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55000000000000004">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55000000000000004">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55000000000000004">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55000000000000004">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55000000000000004">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55000000000000004">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55000000000000004">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55000000000000004">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55000000000000004">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55000000000000004">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55000000000000004">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55000000000000004">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55000000000000004">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55000000000000004">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55000000000000004">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55000000000000004">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55000000000000004">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55000000000000004">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55000000000000004">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55000000000000004">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55000000000000004">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55000000000000004">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55000000000000004">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55000000000000004">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55000000000000004">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55000000000000004">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55000000000000004">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55000000000000004">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55000000000000004">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55000000000000004">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55000000000000004">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55000000000000004">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55000000000000004">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55000000000000004">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55000000000000004">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55000000000000004">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55000000000000004">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55000000000000004">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55000000000000004">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55000000000000004">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55000000000000004">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55000000000000004">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55000000000000004">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55000000000000004">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55000000000000004">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55000000000000004">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55000000000000004">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55000000000000004">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55000000000000004">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55000000000000004">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55000000000000004">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55000000000000004">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55000000000000004">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55000000000000004">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55000000000000004">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55000000000000004">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55000000000000004">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55000000000000004">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55000000000000004">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55000000000000004">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55000000000000004">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55000000000000004">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55000000000000004">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55000000000000004">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55000000000000004">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55000000000000004">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55000000000000004">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55000000000000004">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55000000000000004">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55000000000000004">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55000000000000004">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55000000000000004">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55000000000000004">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55000000000000004">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55000000000000004">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55000000000000004">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55000000000000004">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55000000000000004">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55000000000000004">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55000000000000004">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55000000000000004">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55000000000000004">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55000000000000004">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55000000000000004">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55000000000000004">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55000000000000004">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55000000000000004">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55000000000000004">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55000000000000004">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55000000000000004">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55000000000000004">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55000000000000004">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55000000000000004">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55000000000000004">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55000000000000004">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55000000000000004">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55000000000000004">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55000000000000004">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55000000000000004">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55000000000000004">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55000000000000004">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55000000000000004">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55000000000000004">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55000000000000004">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55000000000000004">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55000000000000004">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55000000000000004">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55000000000000004">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55000000000000004">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55000000000000004">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55000000000000004">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55000000000000004">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55000000000000004">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55000000000000004">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55000000000000004">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55000000000000004">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55000000000000004">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55000000000000004">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55000000000000004">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55000000000000004">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55000000000000004">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55000000000000004">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55000000000000004">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55000000000000004">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55000000000000004">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55000000000000004">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55000000000000004">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55000000000000004">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55000000000000004">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55000000000000004">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55000000000000004">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55000000000000004">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55000000000000004">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55000000000000004">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55000000000000004">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55000000000000004">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55000000000000004">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55000000000000004">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55000000000000004">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55000000000000004">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55000000000000004">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55000000000000004">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55000000000000004">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55000000000000004">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55000000000000004">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55000000000000004">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55000000000000004">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55000000000000004">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55000000000000004">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55000000000000004">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55000000000000004">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55000000000000004">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55000000000000004">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55000000000000004">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55000000000000004">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55000000000000004">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55000000000000004">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55000000000000004">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55000000000000004">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55000000000000004">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55000000000000004">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55000000000000004">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55000000000000004">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55000000000000004">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55000000000000004">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55000000000000004">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55000000000000004">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55000000000000004">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55000000000000004">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55000000000000004">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55000000000000004">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55000000000000004">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55000000000000004">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55000000000000004">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55000000000000004">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55000000000000004">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55000000000000004">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55000000000000004">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55000000000000004">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55000000000000004">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55000000000000004">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55000000000000004">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55000000000000004">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55000000000000004">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55000000000000004">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55000000000000004">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55000000000000004">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55000000000000004">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55000000000000004">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55000000000000004">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55000000000000004">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55000000000000004">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55000000000000004">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55000000000000004">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55000000000000004">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55000000000000004">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55000000000000004">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55000000000000004">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55000000000000004">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55000000000000004">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55000000000000004">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55000000000000004">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55000000000000004">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55000000000000004">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55000000000000004">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55000000000000004">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55000000000000004">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55000000000000004">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55000000000000004">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55000000000000004">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55000000000000004">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55000000000000004">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55000000000000004">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55000000000000004">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55000000000000004">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55000000000000004">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55000000000000004">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55000000000000004">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55000000000000004">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55000000000000004">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55000000000000004">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55000000000000004">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55000000000000004">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55000000000000004">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55000000000000004">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55000000000000004">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55000000000000004">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55000000000000004">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55000000000000004">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55000000000000004">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55000000000000004">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55000000000000004">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55000000000000004">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55000000000000004">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55000000000000004">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55000000000000004">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55000000000000004">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55000000000000004">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55000000000000004">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55000000000000004">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55000000000000004">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55000000000000004">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55000000000000004">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55000000000000004">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55000000000000004">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55000000000000004">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55000000000000004">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55000000000000004">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55000000000000004">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55000000000000004">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55000000000000004">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55000000000000004">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55000000000000004">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55000000000000004">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55000000000000004">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55000000000000004">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55000000000000004">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55000000000000004">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55000000000000004">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55000000000000004">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55000000000000004">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55000000000000004">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55000000000000004">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55000000000000004">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55000000000000004">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55000000000000004">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55000000000000004">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55000000000000004">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55000000000000004">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55000000000000004">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55000000000000004">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55000000000000004">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55000000000000004">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55000000000000004">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55000000000000004">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55000000000000004">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55000000000000004">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55000000000000004">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55000000000000004">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55000000000000004">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55000000000000004">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55000000000000004">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55000000000000004">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55000000000000004">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55000000000000004">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55000000000000004">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55000000000000004">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55000000000000004">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55000000000000004">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55000000000000004">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55000000000000004">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55000000000000004">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55000000000000004">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55000000000000004">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55000000000000004">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55000000000000004">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55000000000000004">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55000000000000004">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55000000000000004">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55000000000000004">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55000000000000004">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55000000000000004">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55000000000000004">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55000000000000004">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55000000000000004">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55000000000000004">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55000000000000004">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55000000000000004">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55000000000000004">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55000000000000004">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55000000000000004">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55000000000000004">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55000000000000004">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55000000000000004">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55000000000000004">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55000000000000004">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55000000000000004">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55000000000000004">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55000000000000004">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55000000000000004">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55000000000000004">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55000000000000004">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55000000000000004">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55000000000000004">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55000000000000004">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55000000000000004">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55000000000000004">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55000000000000004">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55000000000000004">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55000000000000004">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55000000000000004">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55000000000000004">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55000000000000004">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55000000000000004">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55000000000000004">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55000000000000004">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55000000000000004">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55000000000000004">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55000000000000004">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55000000000000004">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55000000000000004">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55000000000000004">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55000000000000004">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55000000000000004">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55000000000000004">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55000000000000004">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55000000000000004">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55000000000000004">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55000000000000004">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55000000000000004">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55000000000000004">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55000000000000004">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55000000000000004">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55000000000000004">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55000000000000004">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55000000000000004">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55000000000000004">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55000000000000004">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55000000000000004">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55000000000000004">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55000000000000004">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55000000000000004">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55000000000000004">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55000000000000004">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55000000000000004">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55000000000000004">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55000000000000004">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55000000000000004">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55000000000000004">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55000000000000004">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55000000000000004">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55000000000000004">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55000000000000004">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55000000000000004">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55000000000000004">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55000000000000004">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55000000000000004">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55000000000000004">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55000000000000004">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55000000000000004">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55000000000000004">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55000000000000004">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55000000000000004">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55000000000000004">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55000000000000004">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55000000000000004">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55000000000000004">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55000000000000004">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55000000000000004">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55000000000000004">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55000000000000004">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55000000000000004">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55000000000000004">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55000000000000004">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55000000000000004">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55000000000000004">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55000000000000004">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55000000000000004">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55000000000000004">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55000000000000004">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55000000000000004">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55000000000000004">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55000000000000004">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55000000000000004">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55000000000000004">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55000000000000004">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55000000000000004">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55000000000000004">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55000000000000004">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55000000000000004">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55000000000000004">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55000000000000004">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55000000000000004">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55000000000000004">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55000000000000004">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55000000000000004">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55000000000000004">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55000000000000004">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55000000000000004">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55000000000000004">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55000000000000004">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55000000000000004">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55000000000000004">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55000000000000004">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55000000000000004">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55000000000000004">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55000000000000004">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55000000000000004">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55000000000000004">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55000000000000004">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55000000000000004">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55000000000000004">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55000000000000004">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55000000000000004">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55000000000000004">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55000000000000004">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55000000000000004">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55000000000000004">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55000000000000004">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55000000000000004">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55000000000000004">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55000000000000004">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55000000000000004">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55000000000000004">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55000000000000004">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55000000000000004">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55000000000000004">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55000000000000004">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55000000000000004">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55000000000000004">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55000000000000004">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55000000000000004">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55000000000000004">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55000000000000004">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55000000000000004">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55000000000000004">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55000000000000004">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55000000000000004">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55000000000000004">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55000000000000004">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55000000000000004">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55000000000000004">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55000000000000004">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55000000000000004">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55000000000000004">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55000000000000004">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55000000000000004">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55000000000000004">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55000000000000004">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55000000000000004">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55000000000000004">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55000000000000004">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55000000000000004">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55000000000000004">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55000000000000004">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55000000000000004">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55000000000000004">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55000000000000004">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55000000000000004">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55000000000000004">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55000000000000004">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55000000000000004">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55000000000000004">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55000000000000004">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55000000000000004">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55000000000000004">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55000000000000004">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55000000000000004">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55000000000000004">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55000000000000004">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55000000000000004">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55000000000000004">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55000000000000004">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55000000000000004">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55000000000000004">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55000000000000004">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55000000000000004">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55000000000000004">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55000000000000004">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55000000000000004">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55000000000000004">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55000000000000004">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55000000000000004">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55000000000000004">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55000000000000004">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55000000000000004">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55000000000000004">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55000000000000004">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55000000000000004">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55000000000000004">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55000000000000004">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55000000000000004">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55000000000000004">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55000000000000004">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55000000000000004">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55000000000000004">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55000000000000004">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55000000000000004">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55000000000000004">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55000000000000004">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55000000000000004">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55000000000000004">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55000000000000004">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55000000000000004">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55000000000000004">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55000000000000004">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55000000000000004">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55000000000000004">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55000000000000004">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55000000000000004">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55000000000000004">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55000000000000004">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55000000000000004">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55000000000000004">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55000000000000004">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55000000000000004">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55000000000000004">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55000000000000004">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55000000000000004">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55000000000000004">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55000000000000004">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55000000000000004">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55000000000000004">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55000000000000004">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55000000000000004">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55000000000000004">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55000000000000004">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55000000000000004">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55000000000000004">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55000000000000004">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55000000000000004">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55000000000000004">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55000000000000004">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55000000000000004">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55000000000000004">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55000000000000004">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55000000000000004">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55000000000000004">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55000000000000004">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55000000000000004">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55000000000000004">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55000000000000004">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55000000000000004">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55000000000000004">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55000000000000004">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55000000000000004">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55000000000000004">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55000000000000004">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55000000000000004">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55000000000000004">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55000000000000004">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55000000000000004">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55000000000000004">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55000000000000004">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55000000000000004">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55000000000000004">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55000000000000004">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55000000000000004">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55000000000000004">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55000000000000004">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55000000000000004">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55000000000000004">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55000000000000004">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55000000000000004">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55000000000000004">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55000000000000004">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55000000000000004">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55000000000000004">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55000000000000004">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55000000000000004">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55000000000000004">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55000000000000004">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55000000000000004">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55000000000000004">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55000000000000004">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55000000000000004">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55000000000000004">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55000000000000004">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55000000000000004">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55000000000000004">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55000000000000004">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55000000000000004">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55000000000000004">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55000000000000004">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55000000000000004">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55000000000000004">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55000000000000004">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55000000000000004">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55000000000000004">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55000000000000004">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55000000000000004">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55000000000000004">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55000000000000004">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55000000000000004">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55000000000000004">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55000000000000004">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55000000000000004">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55000000000000004">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55000000000000004">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55000000000000004">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55000000000000004">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55000000000000004">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55000000000000004">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55000000000000004">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55000000000000004">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55000000000000004">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55000000000000004">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55000000000000004">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55000000000000004">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55000000000000004">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55000000000000004">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55000000000000004">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55000000000000004">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55000000000000004">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55000000000000004">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55000000000000004">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55000000000000004">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55000000000000004">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29F39C7C-70E9-4ADE-8145-E7A93F9952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1BE46-B0F6-4391-A42B-5DA66D3E4BB5}">
  <dimension ref="A3:D52"/>
  <sheetViews>
    <sheetView zoomScaleNormal="100" workbookViewId="0">
      <selection activeCell="P3" sqref="P3"/>
    </sheetView>
  </sheetViews>
  <sheetFormatPr defaultRowHeight="14.4" x14ac:dyDescent="0.55000000000000004"/>
  <cols>
    <col min="1" max="1" width="21" bestFit="1" customWidth="1"/>
    <col min="2" max="2" width="15.05078125" bestFit="1" customWidth="1"/>
    <col min="3" max="3" width="8.1015625" customWidth="1"/>
    <col min="4" max="4" width="10.3125" bestFit="1" customWidth="1"/>
  </cols>
  <sheetData>
    <row r="3" spans="1:4" x14ac:dyDescent="0.55000000000000004">
      <c r="A3" s="4" t="s">
        <v>43</v>
      </c>
      <c r="B3" s="4" t="s">
        <v>44</v>
      </c>
    </row>
    <row r="4" spans="1:4" x14ac:dyDescent="0.55000000000000004">
      <c r="A4" s="4" t="s">
        <v>41</v>
      </c>
      <c r="B4" t="s">
        <v>18</v>
      </c>
      <c r="C4" t="s">
        <v>15</v>
      </c>
      <c r="D4" t="s">
        <v>42</v>
      </c>
    </row>
    <row r="5" spans="1:4" x14ac:dyDescent="0.55000000000000004">
      <c r="A5" s="5" t="s">
        <v>39</v>
      </c>
      <c r="B5" s="6">
        <v>53440</v>
      </c>
      <c r="C5" s="6">
        <v>55774.058577405856</v>
      </c>
      <c r="D5" s="6">
        <v>54580.777096114522</v>
      </c>
    </row>
    <row r="6" spans="1:4" x14ac:dyDescent="0.55000000000000004">
      <c r="A6" s="5" t="s">
        <v>38</v>
      </c>
      <c r="B6" s="6">
        <v>56208.178438661707</v>
      </c>
      <c r="C6" s="6">
        <v>60123.966942148763</v>
      </c>
      <c r="D6" s="6">
        <v>58062.62230919765</v>
      </c>
    </row>
    <row r="7" spans="1:4" x14ac:dyDescent="0.55000000000000004">
      <c r="A7" s="5" t="s">
        <v>42</v>
      </c>
      <c r="B7" s="6">
        <v>54874.759152215796</v>
      </c>
      <c r="C7" s="6">
        <v>57962.577962577961</v>
      </c>
      <c r="D7" s="6">
        <v>56360</v>
      </c>
    </row>
    <row r="25" spans="1:4" x14ac:dyDescent="0.55000000000000004">
      <c r="A25" s="4" t="s">
        <v>45</v>
      </c>
      <c r="B25" s="4" t="s">
        <v>44</v>
      </c>
    </row>
    <row r="26" spans="1:4" x14ac:dyDescent="0.55000000000000004">
      <c r="A26" s="4" t="s">
        <v>41</v>
      </c>
      <c r="B26" t="s">
        <v>18</v>
      </c>
      <c r="C26" t="s">
        <v>15</v>
      </c>
      <c r="D26" t="s">
        <v>42</v>
      </c>
    </row>
    <row r="27" spans="1:4" x14ac:dyDescent="0.55000000000000004">
      <c r="A27" s="5" t="s">
        <v>16</v>
      </c>
      <c r="B27" s="17">
        <v>166</v>
      </c>
      <c r="C27" s="17">
        <v>200</v>
      </c>
      <c r="D27" s="17">
        <v>366</v>
      </c>
    </row>
    <row r="28" spans="1:4" x14ac:dyDescent="0.55000000000000004">
      <c r="A28" s="5" t="s">
        <v>26</v>
      </c>
      <c r="B28" s="17">
        <v>92</v>
      </c>
      <c r="C28" s="17">
        <v>77</v>
      </c>
      <c r="D28" s="17">
        <v>169</v>
      </c>
    </row>
    <row r="29" spans="1:4" x14ac:dyDescent="0.55000000000000004">
      <c r="A29" s="5" t="s">
        <v>22</v>
      </c>
      <c r="B29" s="17">
        <v>67</v>
      </c>
      <c r="C29" s="17">
        <v>95</v>
      </c>
      <c r="D29" s="17">
        <v>162</v>
      </c>
    </row>
    <row r="30" spans="1:4" x14ac:dyDescent="0.55000000000000004">
      <c r="A30" s="5" t="s">
        <v>23</v>
      </c>
      <c r="B30" s="17">
        <v>116</v>
      </c>
      <c r="C30" s="17">
        <v>76</v>
      </c>
      <c r="D30" s="17">
        <v>192</v>
      </c>
    </row>
    <row r="31" spans="1:4" x14ac:dyDescent="0.55000000000000004">
      <c r="A31" s="5" t="s">
        <v>46</v>
      </c>
      <c r="B31" s="17">
        <v>78</v>
      </c>
      <c r="C31" s="17">
        <v>33</v>
      </c>
      <c r="D31" s="17">
        <v>111</v>
      </c>
    </row>
    <row r="32" spans="1:4" x14ac:dyDescent="0.55000000000000004">
      <c r="A32" s="5" t="s">
        <v>42</v>
      </c>
      <c r="B32" s="17">
        <v>519</v>
      </c>
      <c r="C32" s="17">
        <v>481</v>
      </c>
      <c r="D32" s="17">
        <v>1000</v>
      </c>
    </row>
    <row r="47" spans="1:4" x14ac:dyDescent="0.55000000000000004">
      <c r="A47" s="4" t="s">
        <v>45</v>
      </c>
      <c r="B47" s="4" t="s">
        <v>44</v>
      </c>
    </row>
    <row r="48" spans="1:4" x14ac:dyDescent="0.55000000000000004">
      <c r="A48" s="4" t="s">
        <v>41</v>
      </c>
      <c r="B48" t="s">
        <v>18</v>
      </c>
      <c r="C48" t="s">
        <v>15</v>
      </c>
      <c r="D48" t="s">
        <v>42</v>
      </c>
    </row>
    <row r="49" spans="1:4" x14ac:dyDescent="0.55000000000000004">
      <c r="A49" s="5" t="s">
        <v>47</v>
      </c>
      <c r="B49" s="17">
        <v>71</v>
      </c>
      <c r="C49" s="17">
        <v>39</v>
      </c>
      <c r="D49" s="17">
        <v>110</v>
      </c>
    </row>
    <row r="50" spans="1:4" x14ac:dyDescent="0.55000000000000004">
      <c r="A50" s="5" t="s">
        <v>48</v>
      </c>
      <c r="B50" s="17">
        <v>318</v>
      </c>
      <c r="C50" s="17">
        <v>383</v>
      </c>
      <c r="D50" s="17">
        <v>701</v>
      </c>
    </row>
    <row r="51" spans="1:4" x14ac:dyDescent="0.55000000000000004">
      <c r="A51" s="5" t="s">
        <v>49</v>
      </c>
      <c r="B51" s="17">
        <v>130</v>
      </c>
      <c r="C51" s="17">
        <v>59</v>
      </c>
      <c r="D51" s="17">
        <v>189</v>
      </c>
    </row>
    <row r="52" spans="1:4" x14ac:dyDescent="0.55000000000000004">
      <c r="A52" s="5" t="s">
        <v>42</v>
      </c>
      <c r="B52" s="17">
        <v>519</v>
      </c>
      <c r="C52" s="17">
        <v>481</v>
      </c>
      <c r="D52" s="1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724B8-0BED-42E5-BD8A-DE07B657A1D3}">
  <dimension ref="A1:R24"/>
  <sheetViews>
    <sheetView showGridLines="0" workbookViewId="0">
      <selection activeCell="C8" sqref="C8:D9"/>
    </sheetView>
  </sheetViews>
  <sheetFormatPr defaultRowHeight="14.4" x14ac:dyDescent="0.55000000000000004"/>
  <sheetData>
    <row r="1" spans="1:18" x14ac:dyDescent="0.55000000000000004">
      <c r="A1" s="8" t="s">
        <v>51</v>
      </c>
      <c r="B1" s="9"/>
      <c r="C1" s="9"/>
      <c r="D1" s="9"/>
      <c r="E1" s="9"/>
      <c r="F1" s="9"/>
      <c r="G1" s="9"/>
      <c r="H1" s="9"/>
      <c r="I1" s="9"/>
      <c r="J1" s="9"/>
      <c r="K1" s="9"/>
      <c r="L1" s="9"/>
      <c r="M1" s="9"/>
      <c r="N1" s="9"/>
      <c r="O1" s="9"/>
      <c r="P1" s="9"/>
      <c r="Q1" s="9"/>
      <c r="R1" s="9"/>
    </row>
    <row r="2" spans="1:18" x14ac:dyDescent="0.55000000000000004">
      <c r="A2" s="9"/>
      <c r="B2" s="9"/>
      <c r="C2" s="9"/>
      <c r="D2" s="9"/>
      <c r="E2" s="9"/>
      <c r="F2" s="9"/>
      <c r="G2" s="9"/>
      <c r="H2" s="9"/>
      <c r="I2" s="9"/>
      <c r="J2" s="9"/>
      <c r="K2" s="9"/>
      <c r="L2" s="9"/>
      <c r="M2" s="9"/>
      <c r="N2" s="9"/>
      <c r="O2" s="9"/>
      <c r="P2" s="9"/>
      <c r="Q2" s="9"/>
      <c r="R2" s="9"/>
    </row>
    <row r="3" spans="1:18" x14ac:dyDescent="0.55000000000000004">
      <c r="A3" s="9"/>
      <c r="B3" s="9"/>
      <c r="C3" s="9"/>
      <c r="D3" s="9"/>
      <c r="E3" s="9"/>
      <c r="F3" s="9"/>
      <c r="G3" s="9"/>
      <c r="H3" s="9"/>
      <c r="I3" s="9"/>
      <c r="J3" s="9"/>
      <c r="K3" s="9"/>
      <c r="L3" s="9"/>
      <c r="M3" s="9"/>
      <c r="N3" s="9"/>
      <c r="O3" s="9"/>
      <c r="P3" s="9"/>
      <c r="Q3" s="9"/>
      <c r="R3" s="9"/>
    </row>
    <row r="4" spans="1:18" x14ac:dyDescent="0.55000000000000004">
      <c r="A4" s="9"/>
      <c r="B4" s="9"/>
      <c r="C4" s="9"/>
      <c r="D4" s="9"/>
      <c r="E4" s="9"/>
      <c r="F4" s="9"/>
      <c r="G4" s="9"/>
      <c r="H4" s="9"/>
      <c r="I4" s="9"/>
      <c r="J4" s="9"/>
      <c r="K4" s="9"/>
      <c r="L4" s="9"/>
      <c r="M4" s="9"/>
      <c r="N4" s="9"/>
      <c r="O4" s="9"/>
      <c r="P4" s="9"/>
      <c r="Q4" s="9"/>
      <c r="R4" s="9"/>
    </row>
    <row r="5" spans="1:18" x14ac:dyDescent="0.55000000000000004">
      <c r="A5" s="9"/>
      <c r="B5" s="9"/>
      <c r="C5" s="9"/>
      <c r="D5" s="9"/>
      <c r="E5" s="9"/>
      <c r="F5" s="9"/>
      <c r="G5" s="9"/>
      <c r="H5" s="9"/>
      <c r="I5" s="9"/>
      <c r="J5" s="9"/>
      <c r="K5" s="9"/>
      <c r="L5" s="9"/>
      <c r="M5" s="9"/>
      <c r="N5" s="9"/>
      <c r="O5" s="9"/>
      <c r="P5" s="9"/>
      <c r="Q5" s="9"/>
      <c r="R5" s="9"/>
    </row>
    <row r="6" spans="1:18" x14ac:dyDescent="0.55000000000000004">
      <c r="A6" s="9"/>
      <c r="B6" s="9"/>
      <c r="C6" s="9"/>
      <c r="D6" s="9"/>
      <c r="E6" s="9"/>
      <c r="F6" s="9"/>
      <c r="G6" s="9"/>
      <c r="H6" s="9"/>
      <c r="I6" s="9"/>
      <c r="J6" s="9"/>
      <c r="K6" s="9"/>
      <c r="L6" s="9"/>
      <c r="M6" s="9"/>
      <c r="N6" s="9"/>
      <c r="O6" s="9"/>
      <c r="P6" s="9"/>
      <c r="Q6" s="9"/>
      <c r="R6" s="9"/>
    </row>
    <row r="7" spans="1:18" ht="14.7" thickBot="1" x14ac:dyDescent="0.6"/>
    <row r="8" spans="1:18" ht="14.7" thickBot="1" x14ac:dyDescent="0.6">
      <c r="B8" s="12" t="s">
        <v>53</v>
      </c>
      <c r="C8" s="11">
        <v>14177</v>
      </c>
      <c r="D8" s="11"/>
    </row>
    <row r="9" spans="1:18" ht="14.7" thickBot="1" x14ac:dyDescent="0.6">
      <c r="B9" s="12"/>
      <c r="C9" s="11"/>
      <c r="D9" s="11"/>
    </row>
    <row r="11" spans="1:18" x14ac:dyDescent="0.55000000000000004">
      <c r="B11" s="10" t="s">
        <v>54</v>
      </c>
      <c r="C11" s="10"/>
      <c r="D11" s="10"/>
      <c r="E11" s="10"/>
      <c r="F11" s="7"/>
      <c r="G11" s="10" t="s">
        <v>58</v>
      </c>
      <c r="H11" s="10"/>
      <c r="I11" s="10"/>
      <c r="J11" s="10"/>
      <c r="K11" s="7"/>
      <c r="L11" s="7"/>
      <c r="M11" s="7"/>
      <c r="N11" s="7"/>
      <c r="O11" s="7"/>
      <c r="P11" s="7"/>
      <c r="Q11" s="7"/>
      <c r="R11" s="7"/>
    </row>
    <row r="12" spans="1:18" x14ac:dyDescent="0.55000000000000004">
      <c r="C12" s="15">
        <f>IFERROR(VLOOKUP(C8, 'Working Sheet'!A2:E1001, 4, FALSE), "Not Found")</f>
        <v>80000</v>
      </c>
      <c r="D12" s="15"/>
      <c r="H12" s="15" t="str">
        <f>IFERROR(VLOOKUP(C8, 'Working Sheet'!A2:F1001, 3, FALSE), "Not Found")</f>
        <v>Male</v>
      </c>
      <c r="I12" s="15"/>
    </row>
    <row r="14" spans="1:18" x14ac:dyDescent="0.55000000000000004">
      <c r="B14" s="10" t="s">
        <v>55</v>
      </c>
      <c r="C14" s="10"/>
      <c r="D14" s="10"/>
      <c r="E14" s="10"/>
      <c r="F14" s="13"/>
      <c r="G14" s="14" t="s">
        <v>61</v>
      </c>
      <c r="H14" s="14"/>
      <c r="I14" s="14"/>
      <c r="J14" s="14"/>
      <c r="K14" s="13"/>
      <c r="L14" s="13"/>
      <c r="M14" s="13"/>
      <c r="N14" s="13"/>
      <c r="O14" s="13"/>
      <c r="P14" s="13"/>
      <c r="Q14" s="13"/>
      <c r="R14" s="13"/>
    </row>
    <row r="15" spans="1:18" x14ac:dyDescent="0.55000000000000004">
      <c r="C15" s="16" t="str">
        <f>IFERROR(VLOOKUP(C8, 'Working Sheet'!A2:B1001, 2, FALSE), "Not Found")</f>
        <v>Married</v>
      </c>
      <c r="D15" s="16"/>
      <c r="H15" s="16" t="str">
        <f>IFERROR(VLOOKUP(C8, 'Working Sheet'!A2:K1001, 10, FALSE), "Not Found")</f>
        <v>2-5 Miles</v>
      </c>
      <c r="I15" s="16"/>
    </row>
    <row r="17" spans="2:18" x14ac:dyDescent="0.55000000000000004">
      <c r="B17" s="10" t="s">
        <v>56</v>
      </c>
      <c r="C17" s="10"/>
      <c r="D17" s="10"/>
      <c r="E17" s="10"/>
      <c r="F17" s="13"/>
      <c r="G17" s="10" t="s">
        <v>59</v>
      </c>
      <c r="H17" s="10"/>
      <c r="I17" s="10"/>
      <c r="J17" s="10"/>
      <c r="K17" s="13"/>
      <c r="L17" s="13"/>
      <c r="M17" s="13"/>
      <c r="N17" s="13"/>
      <c r="O17" s="13"/>
      <c r="P17" s="13"/>
      <c r="Q17" s="13"/>
      <c r="R17" s="13"/>
    </row>
    <row r="18" spans="2:18" x14ac:dyDescent="0.55000000000000004">
      <c r="C18" s="16">
        <f>IFERROR(VLOOKUP(C8, 'Working Sheet'!A2:J1001, 9, FALSE), "Not Found")</f>
        <v>2</v>
      </c>
      <c r="D18" s="16"/>
      <c r="H18" s="16" t="str">
        <f>IFERROR(VLOOKUP(C8, 'Working Sheet'!A2:G1001, 6, FALSE), "Not Found")</f>
        <v>Partial College</v>
      </c>
      <c r="I18" s="16"/>
    </row>
    <row r="20" spans="2:18" x14ac:dyDescent="0.55000000000000004">
      <c r="B20" s="10" t="s">
        <v>57</v>
      </c>
      <c r="C20" s="10"/>
      <c r="D20" s="10"/>
      <c r="E20" s="10"/>
      <c r="F20" s="13"/>
      <c r="G20" s="10" t="s">
        <v>60</v>
      </c>
      <c r="H20" s="10"/>
      <c r="I20" s="10"/>
      <c r="J20" s="10"/>
      <c r="K20" s="13"/>
      <c r="L20" s="13"/>
      <c r="M20" s="13"/>
      <c r="N20" s="13"/>
      <c r="O20" s="13"/>
      <c r="P20" s="13"/>
      <c r="Q20" s="13"/>
      <c r="R20" s="13"/>
    </row>
    <row r="21" spans="2:18" x14ac:dyDescent="0.55000000000000004">
      <c r="C21" s="16" t="str">
        <f>IFERROR(VLOOKUP(C8, 'Working Sheet'!A2:H1001, 8, FALSE), "Not Found")</f>
        <v>No</v>
      </c>
      <c r="D21" s="16"/>
      <c r="H21" s="16" t="str">
        <f>IFERROR(VLOOKUP(C8, 'Working Sheet'!A2:H1001, 7, FALSE), "Not Found")</f>
        <v>Professional</v>
      </c>
      <c r="I21" s="16"/>
    </row>
    <row r="23" spans="2:18" x14ac:dyDescent="0.55000000000000004">
      <c r="B23" s="10" t="s">
        <v>52</v>
      </c>
      <c r="C23" s="10"/>
      <c r="D23" s="10"/>
      <c r="E23" s="10"/>
      <c r="F23" s="13"/>
      <c r="G23" s="14" t="s">
        <v>62</v>
      </c>
      <c r="H23" s="14"/>
      <c r="I23" s="14"/>
      <c r="J23" s="14"/>
      <c r="K23" s="13"/>
      <c r="L23" s="13"/>
      <c r="M23" s="13"/>
      <c r="N23" s="13"/>
      <c r="O23" s="13"/>
      <c r="P23" s="13"/>
      <c r="Q23" s="13"/>
      <c r="R23" s="13"/>
    </row>
    <row r="24" spans="2:18" x14ac:dyDescent="0.55000000000000004">
      <c r="C24" s="16">
        <f>IFERROR(VLOOKUP(C8, 'Working Sheet'!A2:L1001, 12, FALSE), "Not Found")</f>
        <v>60</v>
      </c>
      <c r="D24" s="16"/>
      <c r="H24" s="16" t="str">
        <f>IFERROR(VLOOKUP(C8, 'Working Sheet'!A2:N1001, 11, FALSE), "Not Found")</f>
        <v>Europe</v>
      </c>
      <c r="I24" s="16"/>
    </row>
  </sheetData>
  <mergeCells count="23">
    <mergeCell ref="G11:J11"/>
    <mergeCell ref="H12:I12"/>
    <mergeCell ref="G14:J14"/>
    <mergeCell ref="H15:I15"/>
    <mergeCell ref="G17:J17"/>
    <mergeCell ref="H18:I18"/>
    <mergeCell ref="G20:J20"/>
    <mergeCell ref="H21:I21"/>
    <mergeCell ref="H24:I24"/>
    <mergeCell ref="G23:J23"/>
    <mergeCell ref="B11:E11"/>
    <mergeCell ref="B14:E14"/>
    <mergeCell ref="B17:E17"/>
    <mergeCell ref="B20:E20"/>
    <mergeCell ref="B23:E23"/>
    <mergeCell ref="B8:B9"/>
    <mergeCell ref="C8:D9"/>
    <mergeCell ref="C12:D12"/>
    <mergeCell ref="C15:D15"/>
    <mergeCell ref="C18:D18"/>
    <mergeCell ref="C21:D21"/>
    <mergeCell ref="C24:D24"/>
    <mergeCell ref="A1:R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22672-612E-43E4-A14B-F5F8820A2AD6}">
  <dimension ref="A1:R6"/>
  <sheetViews>
    <sheetView showGridLines="0" tabSelected="1" zoomScaleNormal="100" workbookViewId="0">
      <selection activeCell="U5" sqref="U5"/>
    </sheetView>
  </sheetViews>
  <sheetFormatPr defaultRowHeight="14.4" x14ac:dyDescent="0.55000000000000004"/>
  <cols>
    <col min="18" max="18" width="8.15625" customWidth="1"/>
  </cols>
  <sheetData>
    <row r="1" spans="1:18" ht="14.4" customHeight="1" x14ac:dyDescent="0.55000000000000004">
      <c r="A1" s="8" t="s">
        <v>50</v>
      </c>
      <c r="B1" s="9"/>
      <c r="C1" s="9"/>
      <c r="D1" s="9"/>
      <c r="E1" s="9"/>
      <c r="F1" s="9"/>
      <c r="G1" s="9"/>
      <c r="H1" s="9"/>
      <c r="I1" s="9"/>
      <c r="J1" s="9"/>
      <c r="K1" s="9"/>
      <c r="L1" s="9"/>
      <c r="M1" s="9"/>
      <c r="N1" s="9"/>
      <c r="O1" s="9"/>
      <c r="P1" s="9"/>
      <c r="Q1" s="9"/>
      <c r="R1" s="9"/>
    </row>
    <row r="2" spans="1:18" ht="14.4" customHeight="1" x14ac:dyDescent="0.55000000000000004">
      <c r="A2" s="9"/>
      <c r="B2" s="9"/>
      <c r="C2" s="9"/>
      <c r="D2" s="9"/>
      <c r="E2" s="9"/>
      <c r="F2" s="9"/>
      <c r="G2" s="9"/>
      <c r="H2" s="9"/>
      <c r="I2" s="9"/>
      <c r="J2" s="9"/>
      <c r="K2" s="9"/>
      <c r="L2" s="9"/>
      <c r="M2" s="9"/>
      <c r="N2" s="9"/>
      <c r="O2" s="9"/>
      <c r="P2" s="9"/>
      <c r="Q2" s="9"/>
      <c r="R2" s="9"/>
    </row>
    <row r="3" spans="1:18" ht="14.4" customHeight="1" x14ac:dyDescent="0.55000000000000004">
      <c r="A3" s="9"/>
      <c r="B3" s="9"/>
      <c r="C3" s="9"/>
      <c r="D3" s="9"/>
      <c r="E3" s="9"/>
      <c r="F3" s="9"/>
      <c r="G3" s="9"/>
      <c r="H3" s="9"/>
      <c r="I3" s="9"/>
      <c r="J3" s="9"/>
      <c r="K3" s="9"/>
      <c r="L3" s="9"/>
      <c r="M3" s="9"/>
      <c r="N3" s="9"/>
      <c r="O3" s="9"/>
      <c r="P3" s="9"/>
      <c r="Q3" s="9"/>
      <c r="R3" s="9"/>
    </row>
    <row r="4" spans="1:18" ht="14.4" customHeight="1" x14ac:dyDescent="0.55000000000000004">
      <c r="A4" s="9"/>
      <c r="B4" s="9"/>
      <c r="C4" s="9"/>
      <c r="D4" s="9"/>
      <c r="E4" s="9"/>
      <c r="F4" s="9"/>
      <c r="G4" s="9"/>
      <c r="H4" s="9"/>
      <c r="I4" s="9"/>
      <c r="J4" s="9"/>
      <c r="K4" s="9"/>
      <c r="L4" s="9"/>
      <c r="M4" s="9"/>
      <c r="N4" s="9"/>
      <c r="O4" s="9"/>
      <c r="P4" s="9"/>
      <c r="Q4" s="9"/>
      <c r="R4" s="9"/>
    </row>
    <row r="5" spans="1:18" ht="14.4" customHeight="1" x14ac:dyDescent="0.55000000000000004">
      <c r="A5" s="9"/>
      <c r="B5" s="9"/>
      <c r="C5" s="9"/>
      <c r="D5" s="9"/>
      <c r="E5" s="9"/>
      <c r="F5" s="9"/>
      <c r="G5" s="9"/>
      <c r="H5" s="9"/>
      <c r="I5" s="9"/>
      <c r="J5" s="9"/>
      <c r="K5" s="9"/>
      <c r="L5" s="9"/>
      <c r="M5" s="9"/>
      <c r="N5" s="9"/>
      <c r="O5" s="9"/>
      <c r="P5" s="9"/>
      <c r="Q5" s="9"/>
      <c r="R5" s="9"/>
    </row>
    <row r="6" spans="1:18" ht="14.4" customHeight="1" x14ac:dyDescent="0.55000000000000004">
      <c r="A6" s="9"/>
      <c r="B6" s="9"/>
      <c r="C6" s="9"/>
      <c r="D6" s="9"/>
      <c r="E6" s="9"/>
      <c r="F6" s="9"/>
      <c r="G6" s="9"/>
      <c r="H6" s="9"/>
      <c r="I6" s="9"/>
      <c r="J6" s="9"/>
      <c r="K6" s="9"/>
      <c r="L6" s="9"/>
      <c r="M6" s="9"/>
      <c r="N6" s="9"/>
      <c r="O6" s="9"/>
      <c r="P6" s="9"/>
      <c r="Q6" s="9"/>
      <c r="R6" s="9"/>
    </row>
  </sheetData>
  <mergeCells count="1">
    <mergeCell ref="A1:R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Lookup Queries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Karcz</dc:creator>
  <cp:lastModifiedBy>Rafael Karcz</cp:lastModifiedBy>
  <dcterms:created xsi:type="dcterms:W3CDTF">2022-03-18T02:50:57Z</dcterms:created>
  <dcterms:modified xsi:type="dcterms:W3CDTF">2024-05-11T06:24:09Z</dcterms:modified>
</cp:coreProperties>
</file>